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eia.local\4700 TAK\Turismiuuringud\Statistika\Majutus\majutus2018\12k2018\"/>
    </mc:Choice>
  </mc:AlternateContent>
  <bookViews>
    <workbookView xWindow="0" yWindow="0" windowWidth="19200" windowHeight="7050" tabRatio="820"/>
  </bookViews>
  <sheets>
    <sheet name="Jan-Dec" sheetId="29" r:id="rId1"/>
    <sheet name="months" sheetId="28" r:id="rId2"/>
    <sheet name="Finland" sheetId="31" r:id="rId3"/>
    <sheet name="Russia" sheetId="32" r:id="rId4"/>
    <sheet name="Latvia" sheetId="33" r:id="rId5"/>
    <sheet name="Germany" sheetId="34" r:id="rId6"/>
    <sheet name="Sweden" sheetId="35" r:id="rId7"/>
    <sheet name="Norway" sheetId="36" r:id="rId8"/>
    <sheet name="UK" sheetId="37" r:id="rId9"/>
    <sheet name="Sheet10" sheetId="10"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 i="37" l="1"/>
  <c r="V23" i="37"/>
  <c r="U23" i="37"/>
  <c r="S23" i="37"/>
  <c r="R23" i="37"/>
  <c r="Q23" i="37"/>
  <c r="W22" i="37"/>
  <c r="V22" i="37"/>
  <c r="U22" i="37"/>
  <c r="S22" i="37"/>
  <c r="R22" i="37"/>
  <c r="Q22" i="37"/>
  <c r="W21" i="37"/>
  <c r="V21" i="37"/>
  <c r="U21" i="37"/>
  <c r="S21" i="37"/>
  <c r="R21" i="37"/>
  <c r="Q21" i="37"/>
  <c r="W20" i="37"/>
  <c r="V20" i="37"/>
  <c r="U20" i="37"/>
  <c r="S20" i="37"/>
  <c r="R20" i="37"/>
  <c r="Q20" i="37"/>
  <c r="X19" i="37"/>
  <c r="W19" i="37"/>
  <c r="V19" i="37"/>
  <c r="U19" i="37"/>
  <c r="T19" i="37"/>
  <c r="S19" i="37"/>
  <c r="R19" i="37"/>
  <c r="Q19" i="37"/>
  <c r="W18" i="37"/>
  <c r="V18" i="37"/>
  <c r="U18" i="37"/>
  <c r="S18" i="37"/>
  <c r="R18" i="37"/>
  <c r="Q18" i="37"/>
  <c r="X17" i="37"/>
  <c r="W17" i="37"/>
  <c r="V17" i="37"/>
  <c r="U17" i="37"/>
  <c r="T17" i="37"/>
  <c r="S17" i="37"/>
  <c r="R17" i="37"/>
  <c r="Q17" i="37"/>
  <c r="W16" i="37"/>
  <c r="V16" i="37"/>
  <c r="U16" i="37"/>
  <c r="S16" i="37"/>
  <c r="R16" i="37"/>
  <c r="Q16" i="37"/>
  <c r="X15" i="37"/>
  <c r="W15" i="37"/>
  <c r="V15" i="37"/>
  <c r="U15" i="37"/>
  <c r="T15" i="37"/>
  <c r="S15" i="37"/>
  <c r="R15" i="37"/>
  <c r="Q15" i="37"/>
  <c r="W14" i="37"/>
  <c r="V14" i="37"/>
  <c r="U14" i="37"/>
  <c r="S14" i="37"/>
  <c r="R14" i="37"/>
  <c r="Q14" i="37"/>
  <c r="X13" i="37"/>
  <c r="W13" i="37"/>
  <c r="V13" i="37"/>
  <c r="U13" i="37"/>
  <c r="T13" i="37"/>
  <c r="S13" i="37"/>
  <c r="R13" i="37"/>
  <c r="Q13" i="37"/>
  <c r="W12" i="37"/>
  <c r="V12" i="37"/>
  <c r="U12" i="37"/>
  <c r="S12" i="37"/>
  <c r="R12" i="37"/>
  <c r="Q12" i="37"/>
  <c r="X11" i="37"/>
  <c r="W11" i="37"/>
  <c r="V11" i="37"/>
  <c r="U11" i="37"/>
  <c r="T11" i="37"/>
  <c r="S11" i="37"/>
  <c r="R11" i="37"/>
  <c r="Q11" i="37"/>
  <c r="X10" i="37"/>
  <c r="W10" i="37"/>
  <c r="V10" i="37"/>
  <c r="U10" i="37"/>
  <c r="T10" i="37"/>
  <c r="S10" i="37"/>
  <c r="R10" i="37"/>
  <c r="Q10" i="37"/>
  <c r="W9" i="37"/>
  <c r="V9" i="37"/>
  <c r="U9" i="37"/>
  <c r="S9" i="37"/>
  <c r="R9" i="37"/>
  <c r="Q9" i="37"/>
  <c r="X8" i="37"/>
  <c r="W8" i="37"/>
  <c r="V8" i="37"/>
  <c r="U8" i="37"/>
  <c r="T8" i="37"/>
  <c r="S8" i="37"/>
  <c r="R8" i="37"/>
  <c r="Q8" i="37"/>
  <c r="W7" i="37"/>
  <c r="V7" i="37"/>
  <c r="U7" i="37"/>
  <c r="S7" i="37"/>
  <c r="R7" i="37"/>
  <c r="Q7" i="37"/>
  <c r="X6" i="37"/>
  <c r="W6" i="37"/>
  <c r="V6" i="37"/>
  <c r="U6" i="37"/>
  <c r="T6" i="37"/>
  <c r="S6" i="37"/>
  <c r="R6" i="37"/>
  <c r="Q6" i="37"/>
  <c r="X5" i="37"/>
  <c r="W5" i="37"/>
  <c r="V5" i="37"/>
  <c r="U5" i="37"/>
  <c r="T5" i="37"/>
  <c r="S5" i="37"/>
  <c r="R5" i="37"/>
  <c r="Q5" i="37"/>
  <c r="W23" i="36"/>
  <c r="V23" i="36"/>
  <c r="U23" i="36"/>
  <c r="S23" i="36"/>
  <c r="R23" i="36"/>
  <c r="Q23" i="36"/>
  <c r="W22" i="36"/>
  <c r="V22" i="36"/>
  <c r="U22" i="36"/>
  <c r="S22" i="36"/>
  <c r="R22" i="36"/>
  <c r="Q22" i="36"/>
  <c r="X21" i="36"/>
  <c r="W21" i="36"/>
  <c r="V21" i="36"/>
  <c r="U21" i="36"/>
  <c r="T21" i="36"/>
  <c r="S21" i="36"/>
  <c r="R21" i="36"/>
  <c r="Q21" i="36"/>
  <c r="W20" i="36"/>
  <c r="V20" i="36"/>
  <c r="U20" i="36"/>
  <c r="S20" i="36"/>
  <c r="R20" i="36"/>
  <c r="Q20" i="36"/>
  <c r="W19" i="36"/>
  <c r="V19" i="36"/>
  <c r="U19" i="36"/>
  <c r="S19" i="36"/>
  <c r="R19" i="36"/>
  <c r="Q19" i="36"/>
  <c r="W18" i="36"/>
  <c r="V18" i="36"/>
  <c r="U18" i="36"/>
  <c r="S18" i="36"/>
  <c r="R18" i="36"/>
  <c r="Q18" i="36"/>
  <c r="X17" i="36"/>
  <c r="W17" i="36"/>
  <c r="V17" i="36"/>
  <c r="U17" i="36"/>
  <c r="T17" i="36"/>
  <c r="S17" i="36"/>
  <c r="R17" i="36"/>
  <c r="Q17" i="36"/>
  <c r="W16" i="36"/>
  <c r="V16" i="36"/>
  <c r="U16" i="36"/>
  <c r="S16" i="36"/>
  <c r="R16" i="36"/>
  <c r="Q16" i="36"/>
  <c r="X15" i="36"/>
  <c r="W15" i="36"/>
  <c r="V15" i="36"/>
  <c r="U15" i="36"/>
  <c r="T15" i="36"/>
  <c r="S15" i="36"/>
  <c r="R15" i="36"/>
  <c r="Q15" i="36"/>
  <c r="W14" i="36"/>
  <c r="V14" i="36"/>
  <c r="U14" i="36"/>
  <c r="S14" i="36"/>
  <c r="R14" i="36"/>
  <c r="Q14" i="36"/>
  <c r="W13" i="36"/>
  <c r="V13" i="36"/>
  <c r="U13" i="36"/>
  <c r="S13" i="36"/>
  <c r="R13" i="36"/>
  <c r="Q13" i="36"/>
  <c r="X12" i="36"/>
  <c r="W12" i="36"/>
  <c r="V12" i="36"/>
  <c r="U12" i="36"/>
  <c r="T12" i="36"/>
  <c r="S12" i="36"/>
  <c r="R12" i="36"/>
  <c r="Q12" i="36"/>
  <c r="X11" i="36"/>
  <c r="W11" i="36"/>
  <c r="V11" i="36"/>
  <c r="U11" i="36"/>
  <c r="T11" i="36"/>
  <c r="S11" i="36"/>
  <c r="R11" i="36"/>
  <c r="Q11" i="36"/>
  <c r="X10" i="36"/>
  <c r="W10" i="36"/>
  <c r="V10" i="36"/>
  <c r="U10" i="36"/>
  <c r="T10" i="36"/>
  <c r="S10" i="36"/>
  <c r="R10" i="36"/>
  <c r="Q10" i="36"/>
  <c r="W9" i="36"/>
  <c r="V9" i="36"/>
  <c r="U9" i="36"/>
  <c r="S9" i="36"/>
  <c r="R9" i="36"/>
  <c r="Q9" i="36"/>
  <c r="X8" i="36"/>
  <c r="W8" i="36"/>
  <c r="V8" i="36"/>
  <c r="U8" i="36"/>
  <c r="T8" i="36"/>
  <c r="S8" i="36"/>
  <c r="R8" i="36"/>
  <c r="Q8" i="36"/>
  <c r="W7" i="36"/>
  <c r="V7" i="36"/>
  <c r="U7" i="36"/>
  <c r="S7" i="36"/>
  <c r="R7" i="36"/>
  <c r="Q7" i="36"/>
  <c r="X6" i="36"/>
  <c r="W6" i="36"/>
  <c r="V6" i="36"/>
  <c r="U6" i="36"/>
  <c r="T6" i="36"/>
  <c r="S6" i="36"/>
  <c r="R6" i="36"/>
  <c r="Q6" i="36"/>
  <c r="X5" i="36"/>
  <c r="W5" i="36"/>
  <c r="V5" i="36"/>
  <c r="U5" i="36"/>
  <c r="T5" i="36"/>
  <c r="S5" i="36"/>
  <c r="R5" i="36"/>
  <c r="Q5" i="36"/>
  <c r="W23" i="35"/>
  <c r="V23" i="35"/>
  <c r="U23" i="35"/>
  <c r="S23" i="35"/>
  <c r="R23" i="35"/>
  <c r="Q23" i="35"/>
  <c r="W22" i="35"/>
  <c r="V22" i="35"/>
  <c r="U22" i="35"/>
  <c r="S22" i="35"/>
  <c r="R22" i="35"/>
  <c r="Q22" i="35"/>
  <c r="W21" i="35"/>
  <c r="V21" i="35"/>
  <c r="U21" i="35"/>
  <c r="S21" i="35"/>
  <c r="R21" i="35"/>
  <c r="Q21" i="35"/>
  <c r="W20" i="35"/>
  <c r="V20" i="35"/>
  <c r="U20" i="35"/>
  <c r="S20" i="35"/>
  <c r="R20" i="35"/>
  <c r="Q20" i="35"/>
  <c r="W19" i="35"/>
  <c r="V19" i="35"/>
  <c r="U19" i="35"/>
  <c r="S19" i="35"/>
  <c r="R19" i="35"/>
  <c r="Q19" i="35"/>
  <c r="X18" i="35"/>
  <c r="W18" i="35"/>
  <c r="V18" i="35"/>
  <c r="U18" i="35"/>
  <c r="T18" i="35"/>
  <c r="S18" i="35"/>
  <c r="R18" i="35"/>
  <c r="Q18" i="35"/>
  <c r="X17" i="35"/>
  <c r="W17" i="35"/>
  <c r="V17" i="35"/>
  <c r="U17" i="35"/>
  <c r="T17" i="35"/>
  <c r="S17" i="35"/>
  <c r="R17" i="35"/>
  <c r="Q17" i="35"/>
  <c r="W16" i="35"/>
  <c r="V16" i="35"/>
  <c r="U16" i="35"/>
  <c r="S16" i="35"/>
  <c r="R16" i="35"/>
  <c r="Q16" i="35"/>
  <c r="X15" i="35"/>
  <c r="W15" i="35"/>
  <c r="V15" i="35"/>
  <c r="U15" i="35"/>
  <c r="T15" i="35"/>
  <c r="S15" i="35"/>
  <c r="R15" i="35"/>
  <c r="Q15" i="35"/>
  <c r="W14" i="35"/>
  <c r="V14" i="35"/>
  <c r="U14" i="35"/>
  <c r="S14" i="35"/>
  <c r="R14" i="35"/>
  <c r="Q14" i="35"/>
  <c r="W13" i="35"/>
  <c r="V13" i="35"/>
  <c r="U13" i="35"/>
  <c r="S13" i="35"/>
  <c r="R13" i="35"/>
  <c r="Q13" i="35"/>
  <c r="X12" i="35"/>
  <c r="W12" i="35"/>
  <c r="V12" i="35"/>
  <c r="U12" i="35"/>
  <c r="T12" i="35"/>
  <c r="S12" i="35"/>
  <c r="R12" i="35"/>
  <c r="Q12" i="35"/>
  <c r="X11" i="35"/>
  <c r="W11" i="35"/>
  <c r="V11" i="35"/>
  <c r="U11" i="35"/>
  <c r="T11" i="35"/>
  <c r="S11" i="35"/>
  <c r="R11" i="35"/>
  <c r="Q11" i="35"/>
  <c r="W10" i="35"/>
  <c r="V10" i="35"/>
  <c r="U10" i="35"/>
  <c r="S10" i="35"/>
  <c r="R10" i="35"/>
  <c r="Q10" i="35"/>
  <c r="X9" i="35"/>
  <c r="W9" i="35"/>
  <c r="V9" i="35"/>
  <c r="U9" i="35"/>
  <c r="T9" i="35"/>
  <c r="S9" i="35"/>
  <c r="R9" i="35"/>
  <c r="Q9" i="35"/>
  <c r="X8" i="35"/>
  <c r="W8" i="35"/>
  <c r="V8" i="35"/>
  <c r="U8" i="35"/>
  <c r="T8" i="35"/>
  <c r="S8" i="35"/>
  <c r="R8" i="35"/>
  <c r="Q8" i="35"/>
  <c r="W7" i="35"/>
  <c r="V7" i="35"/>
  <c r="U7" i="35"/>
  <c r="S7" i="35"/>
  <c r="R7" i="35"/>
  <c r="Q7" i="35"/>
  <c r="X6" i="35"/>
  <c r="W6" i="35"/>
  <c r="V6" i="35"/>
  <c r="U6" i="35"/>
  <c r="T6" i="35"/>
  <c r="S6" i="35"/>
  <c r="R6" i="35"/>
  <c r="Q6" i="35"/>
  <c r="X5" i="35"/>
  <c r="W5" i="35"/>
  <c r="V5" i="35"/>
  <c r="U5" i="35"/>
  <c r="T5" i="35"/>
  <c r="S5" i="35"/>
  <c r="R5" i="35"/>
  <c r="Q5" i="35"/>
  <c r="W23" i="34"/>
  <c r="V23" i="34"/>
  <c r="U23" i="34"/>
  <c r="S23" i="34"/>
  <c r="R23" i="34"/>
  <c r="Q23" i="34"/>
  <c r="W22" i="34"/>
  <c r="V22" i="34"/>
  <c r="U22" i="34"/>
  <c r="S22" i="34"/>
  <c r="R22" i="34"/>
  <c r="Q22" i="34"/>
  <c r="W21" i="34"/>
  <c r="V21" i="34"/>
  <c r="U21" i="34"/>
  <c r="S21" i="34"/>
  <c r="R21" i="34"/>
  <c r="Q21" i="34"/>
  <c r="X20" i="34"/>
  <c r="W20" i="34"/>
  <c r="V20" i="34"/>
  <c r="U20" i="34"/>
  <c r="T20" i="34"/>
  <c r="S20" i="34"/>
  <c r="R20" i="34"/>
  <c r="Q20" i="34"/>
  <c r="W19" i="34"/>
  <c r="V19" i="34"/>
  <c r="U19" i="34"/>
  <c r="S19" i="34"/>
  <c r="R19" i="34"/>
  <c r="Q19" i="34"/>
  <c r="X18" i="34"/>
  <c r="W18" i="34"/>
  <c r="V18" i="34"/>
  <c r="U18" i="34"/>
  <c r="T18" i="34"/>
  <c r="S18" i="34"/>
  <c r="R18" i="34"/>
  <c r="Q18" i="34"/>
  <c r="W17" i="34"/>
  <c r="V17" i="34"/>
  <c r="U17" i="34"/>
  <c r="S17" i="34"/>
  <c r="R17" i="34"/>
  <c r="Q17" i="34"/>
  <c r="W16" i="34"/>
  <c r="V16" i="34"/>
  <c r="U16" i="34"/>
  <c r="S16" i="34"/>
  <c r="R16" i="34"/>
  <c r="Q16" i="34"/>
  <c r="W15" i="34"/>
  <c r="V15" i="34"/>
  <c r="U15" i="34"/>
  <c r="S15" i="34"/>
  <c r="R15" i="34"/>
  <c r="Q15" i="34"/>
  <c r="X14" i="34"/>
  <c r="W14" i="34"/>
  <c r="V14" i="34"/>
  <c r="U14" i="34"/>
  <c r="T14" i="34"/>
  <c r="S14" i="34"/>
  <c r="R14" i="34"/>
  <c r="Q14" i="34"/>
  <c r="X13" i="34"/>
  <c r="W13" i="34"/>
  <c r="V13" i="34"/>
  <c r="U13" i="34"/>
  <c r="T13" i="34"/>
  <c r="S13" i="34"/>
  <c r="R13" i="34"/>
  <c r="Q13" i="34"/>
  <c r="X12" i="34"/>
  <c r="W12" i="34"/>
  <c r="V12" i="34"/>
  <c r="U12" i="34"/>
  <c r="T12" i="34"/>
  <c r="S12" i="34"/>
  <c r="R12" i="34"/>
  <c r="Q12" i="34"/>
  <c r="X11" i="34"/>
  <c r="W11" i="34"/>
  <c r="V11" i="34"/>
  <c r="U11" i="34"/>
  <c r="T11" i="34"/>
  <c r="S11" i="34"/>
  <c r="R11" i="34"/>
  <c r="Q11" i="34"/>
  <c r="W10" i="34"/>
  <c r="V10" i="34"/>
  <c r="U10" i="34"/>
  <c r="S10" i="34"/>
  <c r="R10" i="34"/>
  <c r="Q10" i="34"/>
  <c r="X9" i="34"/>
  <c r="W9" i="34"/>
  <c r="V9" i="34"/>
  <c r="U9" i="34"/>
  <c r="T9" i="34"/>
  <c r="S9" i="34"/>
  <c r="R9" i="34"/>
  <c r="Q9" i="34"/>
  <c r="X8" i="34"/>
  <c r="W8" i="34"/>
  <c r="V8" i="34"/>
  <c r="U8" i="34"/>
  <c r="T8" i="34"/>
  <c r="S8" i="34"/>
  <c r="R8" i="34"/>
  <c r="Q8" i="34"/>
  <c r="W7" i="34"/>
  <c r="V7" i="34"/>
  <c r="U7" i="34"/>
  <c r="S7" i="34"/>
  <c r="R7" i="34"/>
  <c r="Q7" i="34"/>
  <c r="X6" i="34"/>
  <c r="W6" i="34"/>
  <c r="V6" i="34"/>
  <c r="U6" i="34"/>
  <c r="T6" i="34"/>
  <c r="S6" i="34"/>
  <c r="R6" i="34"/>
  <c r="Q6" i="34"/>
  <c r="X5" i="34"/>
  <c r="W5" i="34"/>
  <c r="V5" i="34"/>
  <c r="U5" i="34"/>
  <c r="T5" i="34"/>
  <c r="S5" i="34"/>
  <c r="R5" i="34"/>
  <c r="Q5" i="34"/>
  <c r="W23" i="33"/>
  <c r="V23" i="33"/>
  <c r="U23" i="33"/>
  <c r="S23" i="33"/>
  <c r="R23" i="33"/>
  <c r="Q23" i="33"/>
  <c r="W22" i="33"/>
  <c r="V22" i="33"/>
  <c r="U22" i="33"/>
  <c r="S22" i="33"/>
  <c r="R22" i="33"/>
  <c r="Q22" i="33"/>
  <c r="X21" i="33"/>
  <c r="W21" i="33"/>
  <c r="V21" i="33"/>
  <c r="U21" i="33"/>
  <c r="T21" i="33"/>
  <c r="S21" i="33"/>
  <c r="R21" i="33"/>
  <c r="Q21" i="33"/>
  <c r="X20" i="33"/>
  <c r="W20" i="33"/>
  <c r="V20" i="33"/>
  <c r="U20" i="33"/>
  <c r="T20" i="33"/>
  <c r="S20" i="33"/>
  <c r="R20" i="33"/>
  <c r="Q20" i="33"/>
  <c r="W19" i="33"/>
  <c r="V19" i="33"/>
  <c r="U19" i="33"/>
  <c r="S19" i="33"/>
  <c r="R19" i="33"/>
  <c r="Q19" i="33"/>
  <c r="W18" i="33"/>
  <c r="V18" i="33"/>
  <c r="U18" i="33"/>
  <c r="S18" i="33"/>
  <c r="R18" i="33"/>
  <c r="Q18" i="33"/>
  <c r="W17" i="33"/>
  <c r="V17" i="33"/>
  <c r="U17" i="33"/>
  <c r="S17" i="33"/>
  <c r="R17" i="33"/>
  <c r="Q17" i="33"/>
  <c r="W16" i="33"/>
  <c r="V16" i="33"/>
  <c r="U16" i="33"/>
  <c r="S16" i="33"/>
  <c r="R16" i="33"/>
  <c r="Q16" i="33"/>
  <c r="W15" i="33"/>
  <c r="V15" i="33"/>
  <c r="U15" i="33"/>
  <c r="S15" i="33"/>
  <c r="R15" i="33"/>
  <c r="Q15" i="33"/>
  <c r="W14" i="33"/>
  <c r="V14" i="33"/>
  <c r="U14" i="33"/>
  <c r="S14" i="33"/>
  <c r="R14" i="33"/>
  <c r="Q14" i="33"/>
  <c r="X13" i="33"/>
  <c r="W13" i="33"/>
  <c r="V13" i="33"/>
  <c r="U13" i="33"/>
  <c r="T13" i="33"/>
  <c r="S13" i="33"/>
  <c r="R13" i="33"/>
  <c r="Q13" i="33"/>
  <c r="X12" i="33"/>
  <c r="W12" i="33"/>
  <c r="V12" i="33"/>
  <c r="U12" i="33"/>
  <c r="T12" i="33"/>
  <c r="S12" i="33"/>
  <c r="R12" i="33"/>
  <c r="Q12" i="33"/>
  <c r="X11" i="33"/>
  <c r="W11" i="33"/>
  <c r="V11" i="33"/>
  <c r="U11" i="33"/>
  <c r="T11" i="33"/>
  <c r="S11" i="33"/>
  <c r="R11" i="33"/>
  <c r="Q11" i="33"/>
  <c r="X10" i="33"/>
  <c r="W10" i="33"/>
  <c r="V10" i="33"/>
  <c r="U10" i="33"/>
  <c r="T10" i="33"/>
  <c r="S10" i="33"/>
  <c r="R10" i="33"/>
  <c r="Q10" i="33"/>
  <c r="W9" i="33"/>
  <c r="V9" i="33"/>
  <c r="U9" i="33"/>
  <c r="S9" i="33"/>
  <c r="R9" i="33"/>
  <c r="Q9" i="33"/>
  <c r="X8" i="33"/>
  <c r="W8" i="33"/>
  <c r="V8" i="33"/>
  <c r="U8" i="33"/>
  <c r="T8" i="33"/>
  <c r="S8" i="33"/>
  <c r="R8" i="33"/>
  <c r="Q8" i="33"/>
  <c r="W7" i="33"/>
  <c r="V7" i="33"/>
  <c r="U7" i="33"/>
  <c r="S7" i="33"/>
  <c r="R7" i="33"/>
  <c r="Q7" i="33"/>
  <c r="X6" i="33"/>
  <c r="W6" i="33"/>
  <c r="V6" i="33"/>
  <c r="U6" i="33"/>
  <c r="T6" i="33"/>
  <c r="S6" i="33"/>
  <c r="R6" i="33"/>
  <c r="Q6" i="33"/>
  <c r="X5" i="33"/>
  <c r="W5" i="33"/>
  <c r="V5" i="33"/>
  <c r="U5" i="33"/>
  <c r="T5" i="33"/>
  <c r="S5" i="33"/>
  <c r="R5" i="33"/>
  <c r="Q5" i="33"/>
  <c r="W23" i="32" l="1"/>
  <c r="V23" i="32"/>
  <c r="U23" i="32"/>
  <c r="S23" i="32"/>
  <c r="R23" i="32"/>
  <c r="Q23" i="32"/>
  <c r="X22" i="32"/>
  <c r="W22" i="32"/>
  <c r="V22" i="32"/>
  <c r="U22" i="32"/>
  <c r="T22" i="32"/>
  <c r="S22" i="32"/>
  <c r="R22" i="32"/>
  <c r="Q22" i="32"/>
  <c r="W21" i="32"/>
  <c r="V21" i="32"/>
  <c r="U21" i="32"/>
  <c r="S21" i="32"/>
  <c r="R21" i="32"/>
  <c r="Q21" i="32"/>
  <c r="X20" i="32"/>
  <c r="W20" i="32"/>
  <c r="V20" i="32"/>
  <c r="U20" i="32"/>
  <c r="T20" i="32"/>
  <c r="S20" i="32"/>
  <c r="R20" i="32"/>
  <c r="Q20" i="32"/>
  <c r="W19" i="32"/>
  <c r="V19" i="32"/>
  <c r="U19" i="32"/>
  <c r="S19" i="32"/>
  <c r="R19" i="32"/>
  <c r="Q19" i="32"/>
  <c r="W18" i="32"/>
  <c r="V18" i="32"/>
  <c r="U18" i="32"/>
  <c r="S18" i="32"/>
  <c r="R18" i="32"/>
  <c r="Q18" i="32"/>
  <c r="W17" i="32"/>
  <c r="V17" i="32"/>
  <c r="U17" i="32"/>
  <c r="S17" i="32"/>
  <c r="R17" i="32"/>
  <c r="Q17" i="32"/>
  <c r="W16" i="32"/>
  <c r="V16" i="32"/>
  <c r="U16" i="32"/>
  <c r="S16" i="32"/>
  <c r="R16" i="32"/>
  <c r="Q16" i="32"/>
  <c r="X15" i="32"/>
  <c r="W15" i="32"/>
  <c r="V15" i="32"/>
  <c r="U15" i="32"/>
  <c r="T15" i="32"/>
  <c r="S15" i="32"/>
  <c r="R15" i="32"/>
  <c r="Q15" i="32"/>
  <c r="W14" i="32"/>
  <c r="V14" i="32"/>
  <c r="U14" i="32"/>
  <c r="S14" i="32"/>
  <c r="R14" i="32"/>
  <c r="Q14" i="32"/>
  <c r="X13" i="32"/>
  <c r="W13" i="32"/>
  <c r="V13" i="32"/>
  <c r="U13" i="32"/>
  <c r="T13" i="32"/>
  <c r="S13" i="32"/>
  <c r="R13" i="32"/>
  <c r="Q13" i="32"/>
  <c r="W12" i="32"/>
  <c r="V12" i="32"/>
  <c r="U12" i="32"/>
  <c r="S12" i="32"/>
  <c r="R12" i="32"/>
  <c r="Q12" i="32"/>
  <c r="X11" i="32"/>
  <c r="W11" i="32"/>
  <c r="V11" i="32"/>
  <c r="U11" i="32"/>
  <c r="T11" i="32"/>
  <c r="S11" i="32"/>
  <c r="R11" i="32"/>
  <c r="Q11" i="32"/>
  <c r="W10" i="32"/>
  <c r="V10" i="32"/>
  <c r="U10" i="32"/>
  <c r="S10" i="32"/>
  <c r="R10" i="32"/>
  <c r="Q10" i="32"/>
  <c r="X9" i="32"/>
  <c r="W9" i="32"/>
  <c r="V9" i="32"/>
  <c r="U9" i="32"/>
  <c r="T9" i="32"/>
  <c r="S9" i="32"/>
  <c r="R9" i="32"/>
  <c r="Q9" i="32"/>
  <c r="W8" i="32"/>
  <c r="V8" i="32"/>
  <c r="U8" i="32"/>
  <c r="S8" i="32"/>
  <c r="R8" i="32"/>
  <c r="Q8" i="32"/>
  <c r="X7" i="32"/>
  <c r="W7" i="32"/>
  <c r="V7" i="32"/>
  <c r="U7" i="32"/>
  <c r="T7" i="32"/>
  <c r="S7" i="32"/>
  <c r="R7" i="32"/>
  <c r="Q7" i="32"/>
  <c r="X6" i="32"/>
  <c r="W6" i="32"/>
  <c r="V6" i="32"/>
  <c r="U6" i="32"/>
  <c r="T6" i="32"/>
  <c r="S6" i="32"/>
  <c r="R6" i="32"/>
  <c r="Q6" i="32"/>
  <c r="X5" i="32"/>
  <c r="W5" i="32"/>
  <c r="V5" i="32"/>
  <c r="U5" i="32"/>
  <c r="T5" i="32"/>
  <c r="S5" i="32"/>
  <c r="R5" i="32"/>
  <c r="Q5" i="32"/>
  <c r="W23" i="31"/>
  <c r="V23" i="31"/>
  <c r="U23" i="31"/>
  <c r="S23" i="31"/>
  <c r="R23" i="31"/>
  <c r="Q23" i="31"/>
  <c r="W22" i="31"/>
  <c r="V22" i="31"/>
  <c r="U22" i="31"/>
  <c r="S22" i="31"/>
  <c r="R22" i="31"/>
  <c r="Q22" i="31"/>
  <c r="W21" i="31"/>
  <c r="V21" i="31"/>
  <c r="U21" i="31"/>
  <c r="S21" i="31"/>
  <c r="R21" i="31"/>
  <c r="Q21" i="31"/>
  <c r="W20" i="31"/>
  <c r="V20" i="31"/>
  <c r="U20" i="31"/>
  <c r="S20" i="31"/>
  <c r="R20" i="31"/>
  <c r="Q20" i="31"/>
  <c r="X19" i="31"/>
  <c r="W19" i="31"/>
  <c r="V19" i="31"/>
  <c r="U19" i="31"/>
  <c r="T19" i="31"/>
  <c r="S19" i="31"/>
  <c r="R19" i="31"/>
  <c r="Q19" i="31"/>
  <c r="X18" i="31"/>
  <c r="W18" i="31"/>
  <c r="V18" i="31"/>
  <c r="U18" i="31"/>
  <c r="T18" i="31"/>
  <c r="S18" i="31"/>
  <c r="R18" i="31"/>
  <c r="Q18" i="31"/>
  <c r="W17" i="31"/>
  <c r="V17" i="31"/>
  <c r="U17" i="31"/>
  <c r="S17" i="31"/>
  <c r="R17" i="31"/>
  <c r="Q17" i="31"/>
  <c r="W16" i="31"/>
  <c r="V16" i="31"/>
  <c r="U16" i="31"/>
  <c r="S16" i="31"/>
  <c r="R16" i="31"/>
  <c r="Q16" i="31"/>
  <c r="W15" i="31"/>
  <c r="V15" i="31"/>
  <c r="U15" i="31"/>
  <c r="S15" i="31"/>
  <c r="R15" i="31"/>
  <c r="Q15" i="31"/>
  <c r="X14" i="31"/>
  <c r="W14" i="31"/>
  <c r="V14" i="31"/>
  <c r="U14" i="31"/>
  <c r="T14" i="31"/>
  <c r="S14" i="31"/>
  <c r="R14" i="31"/>
  <c r="Q14" i="31"/>
  <c r="W13" i="31"/>
  <c r="V13" i="31"/>
  <c r="U13" i="31"/>
  <c r="S13" i="31"/>
  <c r="R13" i="31"/>
  <c r="Q13" i="31"/>
  <c r="X12" i="31"/>
  <c r="W12" i="31"/>
  <c r="V12" i="31"/>
  <c r="U12" i="31"/>
  <c r="T12" i="31"/>
  <c r="S12" i="31"/>
  <c r="R12" i="31"/>
  <c r="Q12" i="31"/>
  <c r="X11" i="31"/>
  <c r="W11" i="31"/>
  <c r="V11" i="31"/>
  <c r="U11" i="31"/>
  <c r="T11" i="31"/>
  <c r="S11" i="31"/>
  <c r="R11" i="31"/>
  <c r="Q11" i="31"/>
  <c r="X10" i="31"/>
  <c r="W10" i="31"/>
  <c r="V10" i="31"/>
  <c r="U10" i="31"/>
  <c r="T10" i="31"/>
  <c r="S10" i="31"/>
  <c r="R10" i="31"/>
  <c r="Q10" i="31"/>
  <c r="W9" i="31"/>
  <c r="V9" i="31"/>
  <c r="U9" i="31"/>
  <c r="S9" i="31"/>
  <c r="R9" i="31"/>
  <c r="Q9" i="31"/>
  <c r="X8" i="31"/>
  <c r="W8" i="31"/>
  <c r="V8" i="31"/>
  <c r="U8" i="31"/>
  <c r="T8" i="31"/>
  <c r="S8" i="31"/>
  <c r="R8" i="31"/>
  <c r="Q8" i="31"/>
  <c r="W7" i="31"/>
  <c r="V7" i="31"/>
  <c r="U7" i="31"/>
  <c r="S7" i="31"/>
  <c r="R7" i="31"/>
  <c r="Q7" i="31"/>
  <c r="X6" i="31"/>
  <c r="W6" i="31"/>
  <c r="V6" i="31"/>
  <c r="U6" i="31"/>
  <c r="T6" i="31"/>
  <c r="S6" i="31"/>
  <c r="R6" i="31"/>
  <c r="Q6" i="31"/>
  <c r="X5" i="31"/>
  <c r="W5" i="31"/>
  <c r="V5" i="31"/>
  <c r="U5" i="31"/>
  <c r="T5" i="31"/>
  <c r="S5" i="31"/>
  <c r="R5" i="31"/>
  <c r="Q5" i="31"/>
  <c r="X50" i="29" l="1"/>
  <c r="W50" i="29"/>
  <c r="V50" i="29"/>
  <c r="U50" i="29"/>
  <c r="T50" i="29"/>
  <c r="S50" i="29"/>
  <c r="R50" i="29"/>
  <c r="Q50" i="29"/>
  <c r="X49" i="29"/>
  <c r="W49" i="29"/>
  <c r="V49" i="29"/>
  <c r="U49" i="29"/>
  <c r="T49" i="29"/>
  <c r="S49" i="29"/>
  <c r="R49" i="29"/>
  <c r="Q49" i="29"/>
  <c r="X48" i="29"/>
  <c r="W48" i="29"/>
  <c r="V48" i="29"/>
  <c r="U48" i="29"/>
  <c r="T48" i="29"/>
  <c r="S48" i="29"/>
  <c r="R48" i="29"/>
  <c r="Q48" i="29"/>
  <c r="X47" i="29"/>
  <c r="W47" i="29"/>
  <c r="V47" i="29"/>
  <c r="U47" i="29"/>
  <c r="T47" i="29"/>
  <c r="S47" i="29"/>
  <c r="R47" i="29"/>
  <c r="Q47" i="29"/>
  <c r="X46" i="29"/>
  <c r="W46" i="29"/>
  <c r="V46" i="29"/>
  <c r="U46" i="29"/>
  <c r="T46" i="29"/>
  <c r="S46" i="29"/>
  <c r="R46" i="29"/>
  <c r="Q46" i="29"/>
  <c r="X45" i="29"/>
  <c r="W45" i="29"/>
  <c r="V45" i="29"/>
  <c r="U45" i="29"/>
  <c r="T45" i="29"/>
  <c r="S45" i="29"/>
  <c r="R45" i="29"/>
  <c r="Q45" i="29"/>
  <c r="X44" i="29"/>
  <c r="W44" i="29"/>
  <c r="V44" i="29"/>
  <c r="U44" i="29"/>
  <c r="T44" i="29"/>
  <c r="S44" i="29"/>
  <c r="R44" i="29"/>
  <c r="Q44" i="29"/>
  <c r="X43" i="29"/>
  <c r="W43" i="29"/>
  <c r="V43" i="29"/>
  <c r="U43" i="29"/>
  <c r="T43" i="29"/>
  <c r="S43" i="29"/>
  <c r="R43" i="29"/>
  <c r="Q43" i="29"/>
  <c r="X42" i="29"/>
  <c r="W42" i="29"/>
  <c r="V42" i="29"/>
  <c r="U42" i="29"/>
  <c r="T42" i="29"/>
  <c r="S42" i="29"/>
  <c r="R42" i="29"/>
  <c r="Q42" i="29"/>
  <c r="X41" i="29"/>
  <c r="W41" i="29"/>
  <c r="V41" i="29"/>
  <c r="U41" i="29"/>
  <c r="T41" i="29"/>
  <c r="S41" i="29"/>
  <c r="R41" i="29"/>
  <c r="Q41" i="29"/>
  <c r="X40" i="29"/>
  <c r="W40" i="29"/>
  <c r="V40" i="29"/>
  <c r="U40" i="29"/>
  <c r="T40" i="29"/>
  <c r="S40" i="29"/>
  <c r="R40" i="29"/>
  <c r="Q40" i="29"/>
  <c r="X39" i="29"/>
  <c r="W39" i="29"/>
  <c r="V39" i="29"/>
  <c r="U39" i="29"/>
  <c r="T39" i="29"/>
  <c r="S39" i="29"/>
  <c r="R39" i="29"/>
  <c r="Q39" i="29"/>
  <c r="X38" i="29"/>
  <c r="W38" i="29"/>
  <c r="V38" i="29"/>
  <c r="U38" i="29"/>
  <c r="T38" i="29"/>
  <c r="S38" i="29"/>
  <c r="R38" i="29"/>
  <c r="Q38" i="29"/>
  <c r="X37" i="29"/>
  <c r="W37" i="29"/>
  <c r="V37" i="29"/>
  <c r="U37" i="29"/>
  <c r="T37" i="29"/>
  <c r="S37" i="29"/>
  <c r="R37" i="29"/>
  <c r="Q37" i="29"/>
  <c r="X36" i="29"/>
  <c r="W36" i="29"/>
  <c r="V36" i="29"/>
  <c r="U36" i="29"/>
  <c r="T36" i="29"/>
  <c r="S36" i="29"/>
  <c r="R36" i="29"/>
  <c r="Q36" i="29"/>
  <c r="X35" i="29"/>
  <c r="W35" i="29"/>
  <c r="V35" i="29"/>
  <c r="U35" i="29"/>
  <c r="T35" i="29"/>
  <c r="S35" i="29"/>
  <c r="R35" i="29"/>
  <c r="Q35" i="29"/>
  <c r="X34" i="29"/>
  <c r="W34" i="29"/>
  <c r="V34" i="29"/>
  <c r="U34" i="29"/>
  <c r="T34" i="29"/>
  <c r="S34" i="29"/>
  <c r="R34" i="29"/>
  <c r="Q34" i="29"/>
  <c r="X33" i="29"/>
  <c r="W33" i="29"/>
  <c r="V33" i="29"/>
  <c r="U33" i="29"/>
  <c r="T33" i="29"/>
  <c r="S33" i="29"/>
  <c r="R33" i="29"/>
  <c r="Q33" i="29"/>
  <c r="X32" i="29"/>
  <c r="W32" i="29"/>
  <c r="V32" i="29"/>
  <c r="Q32" i="29"/>
  <c r="X31" i="29"/>
  <c r="W31" i="29"/>
  <c r="V31" i="29"/>
  <c r="U31" i="29"/>
  <c r="T31" i="29"/>
  <c r="S31" i="29"/>
  <c r="R31" i="29"/>
  <c r="Q31" i="29"/>
  <c r="X30" i="29"/>
  <c r="W30" i="29"/>
  <c r="V30" i="29"/>
  <c r="U30" i="29"/>
  <c r="T30" i="29"/>
  <c r="S30" i="29"/>
  <c r="R30" i="29"/>
  <c r="Q30" i="29"/>
  <c r="X25" i="29"/>
  <c r="W25" i="29"/>
  <c r="V25" i="29"/>
  <c r="U25" i="29"/>
  <c r="T25" i="29"/>
  <c r="S25" i="29"/>
  <c r="R25" i="29"/>
  <c r="Q25" i="29"/>
  <c r="X24" i="29"/>
  <c r="W24" i="29"/>
  <c r="V24" i="29"/>
  <c r="U24" i="29"/>
  <c r="T24" i="29"/>
  <c r="S24" i="29"/>
  <c r="R24" i="29"/>
  <c r="Q24" i="29"/>
  <c r="X23" i="29"/>
  <c r="W23" i="29"/>
  <c r="V23" i="29"/>
  <c r="U23" i="29"/>
  <c r="T23" i="29"/>
  <c r="S23" i="29"/>
  <c r="R23" i="29"/>
  <c r="Q23" i="29"/>
  <c r="X22" i="29"/>
  <c r="W22" i="29"/>
  <c r="V22" i="29"/>
  <c r="U22" i="29"/>
  <c r="T22" i="29"/>
  <c r="S22" i="29"/>
  <c r="R22" i="29"/>
  <c r="Q22" i="29"/>
  <c r="X21" i="29"/>
  <c r="W21" i="29"/>
  <c r="V21" i="29"/>
  <c r="U21" i="29"/>
  <c r="T21" i="29"/>
  <c r="S21" i="29"/>
  <c r="R21" i="29"/>
  <c r="Q21" i="29"/>
  <c r="X20" i="29"/>
  <c r="W20" i="29"/>
  <c r="V20" i="29"/>
  <c r="U20" i="29"/>
  <c r="T20" i="29"/>
  <c r="S20" i="29"/>
  <c r="R20" i="29"/>
  <c r="Q20" i="29"/>
  <c r="X19" i="29"/>
  <c r="W19" i="29"/>
  <c r="V19" i="29"/>
  <c r="U19" i="29"/>
  <c r="T19" i="29"/>
  <c r="S19" i="29"/>
  <c r="R19" i="29"/>
  <c r="Q19" i="29"/>
  <c r="X18" i="29"/>
  <c r="W18" i="29"/>
  <c r="V18" i="29"/>
  <c r="U18" i="29"/>
  <c r="T18" i="29"/>
  <c r="S18" i="29"/>
  <c r="R18" i="29"/>
  <c r="Q18" i="29"/>
  <c r="X17" i="29"/>
  <c r="W17" i="29"/>
  <c r="V17" i="29"/>
  <c r="U17" i="29"/>
  <c r="T17" i="29"/>
  <c r="S17" i="29"/>
  <c r="R17" i="29"/>
  <c r="Q17" i="29"/>
  <c r="X16" i="29"/>
  <c r="W16" i="29"/>
  <c r="V16" i="29"/>
  <c r="U16" i="29"/>
  <c r="T16" i="29"/>
  <c r="S16" i="29"/>
  <c r="R16" i="29"/>
  <c r="Q16" i="29"/>
  <c r="X15" i="29"/>
  <c r="W15" i="29"/>
  <c r="V15" i="29"/>
  <c r="U15" i="29"/>
  <c r="T15" i="29"/>
  <c r="S15" i="29"/>
  <c r="R15" i="29"/>
  <c r="Q15" i="29"/>
  <c r="X14" i="29"/>
  <c r="W14" i="29"/>
  <c r="V14" i="29"/>
  <c r="U14" i="29"/>
  <c r="T14" i="29"/>
  <c r="S14" i="29"/>
  <c r="R14" i="29"/>
  <c r="Q14" i="29"/>
  <c r="X13" i="29"/>
  <c r="W13" i="29"/>
  <c r="V13" i="29"/>
  <c r="U13" i="29"/>
  <c r="T13" i="29"/>
  <c r="S13" i="29"/>
  <c r="R13" i="29"/>
  <c r="Q13" i="29"/>
  <c r="X12" i="29"/>
  <c r="W12" i="29"/>
  <c r="V12" i="29"/>
  <c r="U12" i="29"/>
  <c r="T12" i="29"/>
  <c r="S12" i="29"/>
  <c r="R12" i="29"/>
  <c r="Q12" i="29"/>
  <c r="X11" i="29"/>
  <c r="W11" i="29"/>
  <c r="V11" i="29"/>
  <c r="U11" i="29"/>
  <c r="T11" i="29"/>
  <c r="S11" i="29"/>
  <c r="R11" i="29"/>
  <c r="Q11" i="29"/>
  <c r="X10" i="29"/>
  <c r="W10" i="29"/>
  <c r="V10" i="29"/>
  <c r="U10" i="29"/>
  <c r="T10" i="29"/>
  <c r="S10" i="29"/>
  <c r="R10" i="29"/>
  <c r="Q10" i="29"/>
  <c r="X9" i="29"/>
  <c r="W9" i="29"/>
  <c r="V9" i="29"/>
  <c r="U9" i="29"/>
  <c r="T9" i="29"/>
  <c r="S9" i="29"/>
  <c r="R9" i="29"/>
  <c r="Q9" i="29"/>
  <c r="X8" i="29"/>
  <c r="W8" i="29"/>
  <c r="V8" i="29"/>
  <c r="U8" i="29"/>
  <c r="T8" i="29"/>
  <c r="S8" i="29"/>
  <c r="R8" i="29"/>
  <c r="Q8" i="29"/>
  <c r="T7" i="29"/>
  <c r="W7" i="29"/>
  <c r="V7" i="29"/>
  <c r="U7" i="29"/>
  <c r="X6" i="29"/>
  <c r="W6" i="29"/>
  <c r="V6" i="29"/>
  <c r="U6" i="29"/>
  <c r="T6" i="29"/>
  <c r="S6" i="29"/>
  <c r="R6" i="29"/>
  <c r="Q6" i="29"/>
  <c r="X5" i="29"/>
  <c r="W5" i="29"/>
  <c r="V5" i="29"/>
  <c r="U5" i="29"/>
  <c r="T5" i="29"/>
  <c r="S5" i="29"/>
  <c r="R5" i="29"/>
  <c r="Q5" i="29"/>
  <c r="AX52" i="28"/>
  <c r="AW52" i="28"/>
  <c r="AV52" i="28"/>
  <c r="AU52" i="28"/>
  <c r="AT52" i="28"/>
  <c r="AS52" i="28"/>
  <c r="AR52" i="28"/>
  <c r="AQ52" i="28"/>
  <c r="AP52" i="28"/>
  <c r="AO52" i="28"/>
  <c r="AN52" i="28"/>
  <c r="AM52" i="28"/>
  <c r="AL52" i="28"/>
  <c r="AK52" i="28"/>
  <c r="AJ52" i="28"/>
  <c r="AI52" i="28"/>
  <c r="AH52" i="28"/>
  <c r="AG52" i="28"/>
  <c r="AF52" i="28"/>
  <c r="AE52" i="28"/>
  <c r="AD52" i="28"/>
  <c r="AC52" i="28"/>
  <c r="AB52" i="28"/>
  <c r="AA52" i="28"/>
  <c r="AX51"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AX47"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AX46" i="28"/>
  <c r="AW46" i="28"/>
  <c r="AV46" i="28"/>
  <c r="AU46" i="28"/>
  <c r="AT46" i="28"/>
  <c r="AS46" i="28"/>
  <c r="AR46" i="28"/>
  <c r="AQ46" i="28"/>
  <c r="AP46" i="28"/>
  <c r="AO46" i="28"/>
  <c r="AN46" i="28"/>
  <c r="AM46" i="28"/>
  <c r="AL46" i="28"/>
  <c r="AK46" i="28"/>
  <c r="AJ46" i="28"/>
  <c r="AI46" i="28"/>
  <c r="AH46" i="28"/>
  <c r="AG46" i="28"/>
  <c r="AF46" i="28"/>
  <c r="AE46" i="28"/>
  <c r="AD46" i="28"/>
  <c r="AC46" i="28"/>
  <c r="AB46" i="28"/>
  <c r="AA46" i="28"/>
  <c r="AX45" i="28"/>
  <c r="AW45" i="28"/>
  <c r="AV45" i="28"/>
  <c r="AU45" i="28"/>
  <c r="AT45" i="28"/>
  <c r="AS45" i="28"/>
  <c r="AR45" i="28"/>
  <c r="AQ45" i="28"/>
  <c r="AP45" i="28"/>
  <c r="AO45" i="28"/>
  <c r="AN45" i="28"/>
  <c r="AM45" i="28"/>
  <c r="AL45" i="28"/>
  <c r="AK45" i="28"/>
  <c r="AJ45" i="28"/>
  <c r="AI45" i="28"/>
  <c r="AH45" i="28"/>
  <c r="AG45" i="28"/>
  <c r="AF45" i="28"/>
  <c r="AE45" i="28"/>
  <c r="AD45" i="28"/>
  <c r="AC45" i="28"/>
  <c r="AB45" i="28"/>
  <c r="AA45" i="28"/>
  <c r="AX44" i="28"/>
  <c r="AW44" i="28"/>
  <c r="AV44" i="28"/>
  <c r="AU44" i="28"/>
  <c r="AT44" i="28"/>
  <c r="AS44" i="28"/>
  <c r="AR44" i="28"/>
  <c r="AQ44" i="28"/>
  <c r="AP44" i="28"/>
  <c r="AO44" i="28"/>
  <c r="AN44" i="28"/>
  <c r="AM44" i="28"/>
  <c r="AL44" i="28"/>
  <c r="AK44" i="28"/>
  <c r="AJ44" i="28"/>
  <c r="AI44" i="28"/>
  <c r="AH44" i="28"/>
  <c r="AG44" i="28"/>
  <c r="AF44" i="28"/>
  <c r="AE44" i="28"/>
  <c r="AD44" i="28"/>
  <c r="AC44" i="28"/>
  <c r="AB44" i="28"/>
  <c r="AA44" i="28"/>
  <c r="AX43" i="28"/>
  <c r="AW43" i="28"/>
  <c r="AV43" i="28"/>
  <c r="AU43" i="28"/>
  <c r="AT43" i="28"/>
  <c r="AS43" i="28"/>
  <c r="AR43" i="28"/>
  <c r="AQ43" i="28"/>
  <c r="AP43" i="28"/>
  <c r="AO43" i="28"/>
  <c r="AN43" i="28"/>
  <c r="AM43" i="28"/>
  <c r="AL43" i="28"/>
  <c r="AK43" i="28"/>
  <c r="AJ43" i="28"/>
  <c r="AI43" i="28"/>
  <c r="AH43" i="28"/>
  <c r="AG43" i="28"/>
  <c r="AF43" i="28"/>
  <c r="AE43" i="28"/>
  <c r="AD43" i="28"/>
  <c r="AC43" i="28"/>
  <c r="AB43" i="28"/>
  <c r="AA43" i="28"/>
  <c r="AX42" i="28"/>
  <c r="AW42" i="28"/>
  <c r="AV42" i="28"/>
  <c r="AU42" i="28"/>
  <c r="AT42" i="28"/>
  <c r="AS42" i="28"/>
  <c r="AR42" i="28"/>
  <c r="AQ42" i="28"/>
  <c r="AP42" i="28"/>
  <c r="AO42" i="28"/>
  <c r="AN42" i="28"/>
  <c r="AM42" i="28"/>
  <c r="AL42" i="28"/>
  <c r="AK42" i="28"/>
  <c r="AJ42" i="28"/>
  <c r="AI42" i="28"/>
  <c r="AH42" i="28"/>
  <c r="AG42" i="28"/>
  <c r="AF42" i="28"/>
  <c r="AE42" i="28"/>
  <c r="AD42" i="28"/>
  <c r="AC42" i="28"/>
  <c r="AB42" i="28"/>
  <c r="AA42" i="28"/>
  <c r="AX41" i="28"/>
  <c r="AW41" i="28"/>
  <c r="AV41" i="28"/>
  <c r="AU41" i="28"/>
  <c r="AT41" i="28"/>
  <c r="AS41" i="28"/>
  <c r="AR41" i="28"/>
  <c r="AQ41" i="28"/>
  <c r="AP41" i="28"/>
  <c r="AO41" i="28"/>
  <c r="AN41" i="28"/>
  <c r="AM41" i="28"/>
  <c r="AL41" i="28"/>
  <c r="AK41" i="28"/>
  <c r="AJ41" i="28"/>
  <c r="AI41" i="28"/>
  <c r="AH41" i="28"/>
  <c r="AG41" i="28"/>
  <c r="AF41" i="28"/>
  <c r="AE41" i="28"/>
  <c r="AD41" i="28"/>
  <c r="AC41" i="28"/>
  <c r="AB41" i="28"/>
  <c r="AA41" i="28"/>
  <c r="AX40" i="28"/>
  <c r="AW40" i="28"/>
  <c r="AV40" i="28"/>
  <c r="AU40" i="28"/>
  <c r="AT40" i="28"/>
  <c r="AS40" i="28"/>
  <c r="AR40" i="28"/>
  <c r="AQ40" i="28"/>
  <c r="AP40" i="28"/>
  <c r="AO40" i="28"/>
  <c r="AN40" i="28"/>
  <c r="AM40" i="28"/>
  <c r="AL40" i="28"/>
  <c r="AK40" i="28"/>
  <c r="AJ40" i="28"/>
  <c r="AI40" i="28"/>
  <c r="AH40" i="28"/>
  <c r="AG40" i="28"/>
  <c r="AF40" i="28"/>
  <c r="AE40" i="28"/>
  <c r="AD40" i="28"/>
  <c r="AC40" i="28"/>
  <c r="AB40" i="28"/>
  <c r="AA40" i="28"/>
  <c r="AX39" i="28"/>
  <c r="AW39" i="28"/>
  <c r="AV39" i="28"/>
  <c r="AU39" i="28"/>
  <c r="AT39" i="28"/>
  <c r="AS39" i="28"/>
  <c r="AR39" i="28"/>
  <c r="AQ39" i="28"/>
  <c r="AP39" i="28"/>
  <c r="AO39" i="28"/>
  <c r="AN39" i="28"/>
  <c r="AM39" i="28"/>
  <c r="AL39" i="28"/>
  <c r="AK39" i="28"/>
  <c r="AJ39" i="28"/>
  <c r="AI39" i="28"/>
  <c r="AH39" i="28"/>
  <c r="AG39" i="28"/>
  <c r="AF39" i="28"/>
  <c r="AE39" i="28"/>
  <c r="AD39" i="28"/>
  <c r="AC39" i="28"/>
  <c r="AB39" i="28"/>
  <c r="AA39" i="28"/>
  <c r="AX38" i="28"/>
  <c r="AW38" i="28"/>
  <c r="AV38" i="28"/>
  <c r="AU38" i="28"/>
  <c r="AT38" i="28"/>
  <c r="AS38" i="28"/>
  <c r="AR38" i="28"/>
  <c r="AQ38" i="28"/>
  <c r="AP38" i="28"/>
  <c r="AO38" i="28"/>
  <c r="AN38" i="28"/>
  <c r="AM38" i="28"/>
  <c r="AL38" i="28"/>
  <c r="AK38" i="28"/>
  <c r="AJ38" i="28"/>
  <c r="AI38" i="28"/>
  <c r="AH38" i="28"/>
  <c r="AG38" i="28"/>
  <c r="AF38" i="28"/>
  <c r="AE38" i="28"/>
  <c r="AD38" i="28"/>
  <c r="AC38" i="28"/>
  <c r="AB38" i="28"/>
  <c r="AA38" i="28"/>
  <c r="AX37" i="28"/>
  <c r="AW37" i="28"/>
  <c r="AV37" i="28"/>
  <c r="AU37" i="28"/>
  <c r="AT37" i="28"/>
  <c r="AS37" i="28"/>
  <c r="AR37" i="28"/>
  <c r="AQ37" i="28"/>
  <c r="AP37" i="28"/>
  <c r="AO37" i="28"/>
  <c r="AN37" i="28"/>
  <c r="AM37" i="28"/>
  <c r="AL37" i="28"/>
  <c r="AK37" i="28"/>
  <c r="AJ37" i="28"/>
  <c r="AI37" i="28"/>
  <c r="AH37" i="28"/>
  <c r="AG37" i="28"/>
  <c r="AF37" i="28"/>
  <c r="AE37" i="28"/>
  <c r="AD37" i="28"/>
  <c r="AC37" i="28"/>
  <c r="AB37" i="28"/>
  <c r="AA37" i="28"/>
  <c r="AX36" i="28"/>
  <c r="AW36" i="28"/>
  <c r="AV36" i="28"/>
  <c r="AU36" i="28"/>
  <c r="AT36" i="28"/>
  <c r="AS36" i="28"/>
  <c r="AR36" i="28"/>
  <c r="AQ36" i="28"/>
  <c r="AP36" i="28"/>
  <c r="AO36" i="28"/>
  <c r="AN36" i="28"/>
  <c r="AM36" i="28"/>
  <c r="AL36" i="28"/>
  <c r="AK36" i="28"/>
  <c r="AJ36" i="28"/>
  <c r="AI36" i="28"/>
  <c r="AH36" i="28"/>
  <c r="AG36" i="28"/>
  <c r="AF36" i="28"/>
  <c r="AE36" i="28"/>
  <c r="AD36" i="28"/>
  <c r="AC36" i="28"/>
  <c r="AB36" i="28"/>
  <c r="AA36" i="28"/>
  <c r="AX35" i="28"/>
  <c r="AW35" i="28"/>
  <c r="AV35" i="28"/>
  <c r="AU35" i="28"/>
  <c r="AT35" i="28"/>
  <c r="AS35" i="28"/>
  <c r="AR35" i="28"/>
  <c r="AQ35" i="28"/>
  <c r="AP35" i="28"/>
  <c r="AO35" i="28"/>
  <c r="AN35" i="28"/>
  <c r="AM35" i="28"/>
  <c r="AL35" i="28"/>
  <c r="AK35" i="28"/>
  <c r="AJ35" i="28"/>
  <c r="AI35" i="28"/>
  <c r="AH35" i="28"/>
  <c r="AG35" i="28"/>
  <c r="AF35" i="28"/>
  <c r="AE35" i="28"/>
  <c r="AD35" i="28"/>
  <c r="AC35" i="28"/>
  <c r="AB35" i="28"/>
  <c r="AA35" i="28"/>
  <c r="Z34" i="28"/>
  <c r="AX34" i="28" s="1"/>
  <c r="Y34" i="28"/>
  <c r="AW34" i="28" s="1"/>
  <c r="X34" i="28"/>
  <c r="AV34" i="28" s="1"/>
  <c r="W34" i="28"/>
  <c r="AU34" i="28" s="1"/>
  <c r="V34" i="28"/>
  <c r="AT34" i="28" s="1"/>
  <c r="U34" i="28"/>
  <c r="AS34" i="28" s="1"/>
  <c r="T34" i="28"/>
  <c r="AR34" i="28" s="1"/>
  <c r="S34" i="28"/>
  <c r="AQ34" i="28" s="1"/>
  <c r="R34" i="28"/>
  <c r="AD34" i="28" s="1"/>
  <c r="Q34" i="28"/>
  <c r="AO34" i="28" s="1"/>
  <c r="P34" i="28"/>
  <c r="AN34" i="28" s="1"/>
  <c r="O34" i="28"/>
  <c r="AM34" i="28" s="1"/>
  <c r="N34" i="28"/>
  <c r="M34" i="28"/>
  <c r="L34" i="28"/>
  <c r="K34" i="28"/>
  <c r="J34" i="28"/>
  <c r="I34" i="28"/>
  <c r="H34" i="28"/>
  <c r="G34" i="28"/>
  <c r="F34" i="28"/>
  <c r="E34" i="28"/>
  <c r="D34" i="28"/>
  <c r="C34" i="28"/>
  <c r="AX33" i="28"/>
  <c r="AW33" i="28"/>
  <c r="AV33" i="28"/>
  <c r="AU33" i="28"/>
  <c r="AT33" i="28"/>
  <c r="AS33" i="28"/>
  <c r="AR33" i="28"/>
  <c r="AQ33" i="28"/>
  <c r="AP33" i="28"/>
  <c r="AO33" i="28"/>
  <c r="AN33" i="28"/>
  <c r="AM33" i="28"/>
  <c r="AL33" i="28"/>
  <c r="AK33" i="28"/>
  <c r="AJ33" i="28"/>
  <c r="AI33" i="28"/>
  <c r="AH33" i="28"/>
  <c r="AG33" i="28"/>
  <c r="AF33" i="28"/>
  <c r="AE33" i="28"/>
  <c r="AD33" i="28"/>
  <c r="AC33" i="28"/>
  <c r="AB33" i="28"/>
  <c r="AA33" i="28"/>
  <c r="AX32" i="28"/>
  <c r="AW32" i="28"/>
  <c r="AV32" i="28"/>
  <c r="AU32" i="28"/>
  <c r="AT32" i="28"/>
  <c r="AS32" i="28"/>
  <c r="AR32" i="28"/>
  <c r="AQ32" i="28"/>
  <c r="AP32" i="28"/>
  <c r="AO32" i="28"/>
  <c r="AN32" i="28"/>
  <c r="AM32" i="28"/>
  <c r="AL32" i="28"/>
  <c r="AK32" i="28"/>
  <c r="AJ32" i="28"/>
  <c r="AI32" i="28"/>
  <c r="AH32" i="28"/>
  <c r="AG32" i="28"/>
  <c r="AF32" i="28"/>
  <c r="AE32" i="28"/>
  <c r="AD32" i="28"/>
  <c r="AC32" i="28"/>
  <c r="AB32" i="28"/>
  <c r="AA32" i="28"/>
  <c r="AX26" i="28"/>
  <c r="AW26" i="28"/>
  <c r="AV26" i="28"/>
  <c r="AU26" i="28"/>
  <c r="AT26" i="28"/>
  <c r="AS26" i="28"/>
  <c r="AR26" i="28"/>
  <c r="AQ26" i="28"/>
  <c r="AP26" i="28"/>
  <c r="AO26" i="28"/>
  <c r="AN26" i="28"/>
  <c r="AM26" i="28"/>
  <c r="AL26" i="28"/>
  <c r="AK26" i="28"/>
  <c r="AJ26" i="28"/>
  <c r="AI26" i="28"/>
  <c r="AH26" i="28"/>
  <c r="AG26" i="28"/>
  <c r="AF26" i="28"/>
  <c r="AE26" i="28"/>
  <c r="AD26" i="28"/>
  <c r="AC26" i="28"/>
  <c r="AB26" i="28"/>
  <c r="AA26" i="28"/>
  <c r="AX25" i="28"/>
  <c r="AW25" i="28"/>
  <c r="AV25" i="28"/>
  <c r="AU25" i="28"/>
  <c r="AT25" i="28"/>
  <c r="AS25" i="28"/>
  <c r="AR25" i="28"/>
  <c r="AQ25" i="28"/>
  <c r="AP25" i="28"/>
  <c r="AO25" i="28"/>
  <c r="AN25" i="28"/>
  <c r="AM25" i="28"/>
  <c r="AL25" i="28"/>
  <c r="AK25" i="28"/>
  <c r="AJ25" i="28"/>
  <c r="AI25" i="28"/>
  <c r="AH25" i="28"/>
  <c r="AG25" i="28"/>
  <c r="AF25" i="28"/>
  <c r="AE25" i="28"/>
  <c r="AD25" i="28"/>
  <c r="AC25" i="28"/>
  <c r="AB25" i="28"/>
  <c r="AA25" i="28"/>
  <c r="AX24" i="28"/>
  <c r="AW24" i="28"/>
  <c r="AV24" i="28"/>
  <c r="AU24" i="28"/>
  <c r="AT24" i="28"/>
  <c r="AS24" i="28"/>
  <c r="AR24" i="28"/>
  <c r="AQ24" i="28"/>
  <c r="AP24" i="28"/>
  <c r="AO24" i="28"/>
  <c r="AN24" i="28"/>
  <c r="AM24" i="28"/>
  <c r="AL24" i="28"/>
  <c r="AK24" i="28"/>
  <c r="AJ24" i="28"/>
  <c r="AI24" i="28"/>
  <c r="AH24" i="28"/>
  <c r="AG24" i="28"/>
  <c r="AF24" i="28"/>
  <c r="AE24" i="28"/>
  <c r="AD24" i="28"/>
  <c r="AC24" i="28"/>
  <c r="AB24" i="28"/>
  <c r="AA24" i="28"/>
  <c r="AX23" i="28"/>
  <c r="AW23" i="28"/>
  <c r="AV23" i="28"/>
  <c r="AU23" i="28"/>
  <c r="AT23" i="28"/>
  <c r="AS23" i="28"/>
  <c r="AR23" i="28"/>
  <c r="AQ23" i="28"/>
  <c r="AP23" i="28"/>
  <c r="AO23" i="28"/>
  <c r="AN23" i="28"/>
  <c r="AM23" i="28"/>
  <c r="AL23" i="28"/>
  <c r="AK23" i="28"/>
  <c r="AJ23" i="28"/>
  <c r="AI23" i="28"/>
  <c r="AH23" i="28"/>
  <c r="AG23" i="28"/>
  <c r="AF23" i="28"/>
  <c r="AE23" i="28"/>
  <c r="AD23" i="28"/>
  <c r="AC23" i="28"/>
  <c r="AB23" i="28"/>
  <c r="AA23" i="28"/>
  <c r="AX22" i="28"/>
  <c r="AW22" i="28"/>
  <c r="AV22" i="28"/>
  <c r="AU22" i="28"/>
  <c r="AT22" i="28"/>
  <c r="AS22" i="28"/>
  <c r="AR22" i="28"/>
  <c r="AQ22" i="28"/>
  <c r="AP22" i="28"/>
  <c r="AO22" i="28"/>
  <c r="AN22" i="28"/>
  <c r="AM22" i="28"/>
  <c r="AL22" i="28"/>
  <c r="AK22" i="28"/>
  <c r="AJ22" i="28"/>
  <c r="AI22" i="28"/>
  <c r="AH22" i="28"/>
  <c r="AG22" i="28"/>
  <c r="AF22" i="28"/>
  <c r="AE22" i="28"/>
  <c r="AD22" i="28"/>
  <c r="AC22" i="28"/>
  <c r="AB22" i="28"/>
  <c r="AA22" i="28"/>
  <c r="AX21" i="28"/>
  <c r="AW21" i="28"/>
  <c r="AV21" i="28"/>
  <c r="AU21" i="28"/>
  <c r="AT21" i="28"/>
  <c r="AS21" i="28"/>
  <c r="AR21" i="28"/>
  <c r="AQ21" i="28"/>
  <c r="AP21" i="28"/>
  <c r="AO21" i="28"/>
  <c r="AN21" i="28"/>
  <c r="AM21" i="28"/>
  <c r="AL21" i="28"/>
  <c r="AK21" i="28"/>
  <c r="AJ21" i="28"/>
  <c r="AI21" i="28"/>
  <c r="AH21" i="28"/>
  <c r="AG21" i="28"/>
  <c r="AF21" i="28"/>
  <c r="AE21" i="28"/>
  <c r="AD21" i="28"/>
  <c r="AC21" i="28"/>
  <c r="AB21" i="28"/>
  <c r="AA21" i="28"/>
  <c r="AX20" i="28"/>
  <c r="AW20" i="28"/>
  <c r="AV20" i="28"/>
  <c r="AU20" i="28"/>
  <c r="AT20" i="28"/>
  <c r="AS20" i="28"/>
  <c r="AR20" i="28"/>
  <c r="AQ20" i="28"/>
  <c r="AP20" i="28"/>
  <c r="AO20" i="28"/>
  <c r="AN20" i="28"/>
  <c r="AM20" i="28"/>
  <c r="AL20" i="28"/>
  <c r="AK20" i="28"/>
  <c r="AJ20" i="28"/>
  <c r="AI20" i="28"/>
  <c r="AH20" i="28"/>
  <c r="AG20" i="28"/>
  <c r="AF20" i="28"/>
  <c r="AE20" i="28"/>
  <c r="AD20" i="28"/>
  <c r="AC20" i="28"/>
  <c r="AB20" i="28"/>
  <c r="AA20" i="28"/>
  <c r="AX19" i="28"/>
  <c r="AW19" i="28"/>
  <c r="AV19" i="28"/>
  <c r="AU19" i="28"/>
  <c r="AT19" i="28"/>
  <c r="AS19" i="28"/>
  <c r="AR19" i="28"/>
  <c r="AQ19" i="28"/>
  <c r="AP19" i="28"/>
  <c r="AO19" i="28"/>
  <c r="AN19" i="28"/>
  <c r="AM19" i="28"/>
  <c r="AL19" i="28"/>
  <c r="AK19" i="28"/>
  <c r="AJ19" i="28"/>
  <c r="AI19" i="28"/>
  <c r="AH19" i="28"/>
  <c r="AG19" i="28"/>
  <c r="AF19" i="28"/>
  <c r="AE19" i="28"/>
  <c r="AD19" i="28"/>
  <c r="AC19" i="28"/>
  <c r="AB19" i="28"/>
  <c r="AA19" i="28"/>
  <c r="AX18" i="28"/>
  <c r="AW18" i="28"/>
  <c r="AV18" i="28"/>
  <c r="AU18" i="28"/>
  <c r="AT18" i="28"/>
  <c r="AS18" i="28"/>
  <c r="AR18" i="28"/>
  <c r="AQ18" i="28"/>
  <c r="AP18" i="28"/>
  <c r="AO18" i="28"/>
  <c r="AN18" i="28"/>
  <c r="AM18" i="28"/>
  <c r="AL18" i="28"/>
  <c r="AK18" i="28"/>
  <c r="AJ18" i="28"/>
  <c r="AI18" i="28"/>
  <c r="AH18" i="28"/>
  <c r="AG18" i="28"/>
  <c r="AF18" i="28"/>
  <c r="AE18" i="28"/>
  <c r="AD18" i="28"/>
  <c r="AC18" i="28"/>
  <c r="AB18" i="28"/>
  <c r="AA18" i="28"/>
  <c r="AX17" i="28"/>
  <c r="AW17" i="28"/>
  <c r="AV17" i="28"/>
  <c r="AU17" i="28"/>
  <c r="AT17" i="28"/>
  <c r="AS17" i="28"/>
  <c r="AR17" i="28"/>
  <c r="AQ17" i="28"/>
  <c r="AP17" i="28"/>
  <c r="AO17" i="28"/>
  <c r="AN17" i="28"/>
  <c r="AM17" i="28"/>
  <c r="AL17" i="28"/>
  <c r="AK17" i="28"/>
  <c r="AJ17" i="28"/>
  <c r="AI17" i="28"/>
  <c r="AH17" i="28"/>
  <c r="AG17" i="28"/>
  <c r="AF17" i="28"/>
  <c r="AE17" i="28"/>
  <c r="AD17" i="28"/>
  <c r="AC17" i="28"/>
  <c r="AB17" i="28"/>
  <c r="AA17" i="28"/>
  <c r="AX16" i="28"/>
  <c r="AW16" i="28"/>
  <c r="AV16" i="28"/>
  <c r="AU16" i="28"/>
  <c r="AT16" i="28"/>
  <c r="AS16" i="28"/>
  <c r="AR16" i="28"/>
  <c r="AQ16" i="28"/>
  <c r="AP16" i="28"/>
  <c r="AO16" i="28"/>
  <c r="AN16" i="28"/>
  <c r="AM16" i="28"/>
  <c r="AL16" i="28"/>
  <c r="AK16" i="28"/>
  <c r="AJ16" i="28"/>
  <c r="AI16" i="28"/>
  <c r="AH16" i="28"/>
  <c r="AG16" i="28"/>
  <c r="AF16" i="28"/>
  <c r="AE16" i="28"/>
  <c r="AD16" i="28"/>
  <c r="AC16" i="28"/>
  <c r="AB16" i="28"/>
  <c r="AA16" i="28"/>
  <c r="AX15" i="28"/>
  <c r="AW15" i="28"/>
  <c r="AV15" i="28"/>
  <c r="AU15" i="28"/>
  <c r="AT15" i="28"/>
  <c r="AS15" i="28"/>
  <c r="AR15" i="28"/>
  <c r="AQ15" i="28"/>
  <c r="AP15" i="28"/>
  <c r="AO15" i="28"/>
  <c r="AN15" i="28"/>
  <c r="AM15" i="28"/>
  <c r="AL15" i="28"/>
  <c r="AK15" i="28"/>
  <c r="AJ15" i="28"/>
  <c r="AI15" i="28"/>
  <c r="AH15" i="28"/>
  <c r="AG15" i="28"/>
  <c r="AF15" i="28"/>
  <c r="AE15" i="28"/>
  <c r="AD15" i="28"/>
  <c r="AC15" i="28"/>
  <c r="AB15" i="28"/>
  <c r="AA15" i="28"/>
  <c r="AX14" i="28"/>
  <c r="AW14" i="28"/>
  <c r="AV14" i="28"/>
  <c r="AU14" i="28"/>
  <c r="AT14" i="28"/>
  <c r="AS14" i="28"/>
  <c r="AR14" i="28"/>
  <c r="AQ14" i="28"/>
  <c r="AP14" i="28"/>
  <c r="AO14" i="28"/>
  <c r="AN14" i="28"/>
  <c r="AM14" i="28"/>
  <c r="AL14" i="28"/>
  <c r="AK14" i="28"/>
  <c r="AJ14" i="28"/>
  <c r="AI14" i="28"/>
  <c r="AH14" i="28"/>
  <c r="AG14" i="28"/>
  <c r="AF14" i="28"/>
  <c r="AE14" i="28"/>
  <c r="AD14" i="28"/>
  <c r="AC14" i="28"/>
  <c r="AB14" i="28"/>
  <c r="AA14" i="28"/>
  <c r="AX13" i="28"/>
  <c r="AW13" i="28"/>
  <c r="AV13" i="28"/>
  <c r="AU13" i="28"/>
  <c r="AT13" i="28"/>
  <c r="AS13" i="28"/>
  <c r="AR13" i="28"/>
  <c r="AQ13" i="28"/>
  <c r="AP13" i="28"/>
  <c r="AO13" i="28"/>
  <c r="AN13" i="28"/>
  <c r="AM13" i="28"/>
  <c r="AL13" i="28"/>
  <c r="AK13" i="28"/>
  <c r="AJ13" i="28"/>
  <c r="AI13" i="28"/>
  <c r="AH13" i="28"/>
  <c r="AG13" i="28"/>
  <c r="AF13" i="28"/>
  <c r="AE13" i="28"/>
  <c r="AD13" i="28"/>
  <c r="AC13" i="28"/>
  <c r="AB13" i="28"/>
  <c r="AA13" i="28"/>
  <c r="AX12" i="28"/>
  <c r="AW12" i="28"/>
  <c r="AV12" i="28"/>
  <c r="AU12" i="28"/>
  <c r="AT12" i="28"/>
  <c r="AS12" i="28"/>
  <c r="AR12" i="28"/>
  <c r="AQ12" i="28"/>
  <c r="AP12" i="28"/>
  <c r="AO12" i="28"/>
  <c r="AN12" i="28"/>
  <c r="AM12" i="28"/>
  <c r="AL12" i="28"/>
  <c r="AK12" i="28"/>
  <c r="AJ12" i="28"/>
  <c r="AI12" i="28"/>
  <c r="AH12" i="28"/>
  <c r="AG12" i="28"/>
  <c r="AF12" i="28"/>
  <c r="AE12" i="28"/>
  <c r="AD12" i="28"/>
  <c r="AC12" i="28"/>
  <c r="AB12" i="28"/>
  <c r="AA12" i="28"/>
  <c r="AX11" i="28"/>
  <c r="AW11" i="28"/>
  <c r="AV11" i="28"/>
  <c r="AU11" i="28"/>
  <c r="AT11" i="28"/>
  <c r="AS11" i="28"/>
  <c r="AR11" i="28"/>
  <c r="AQ11" i="28"/>
  <c r="AP11" i="28"/>
  <c r="AO11" i="28"/>
  <c r="AN11" i="28"/>
  <c r="AM11" i="28"/>
  <c r="AL11" i="28"/>
  <c r="AK11" i="28"/>
  <c r="AJ11" i="28"/>
  <c r="AI11" i="28"/>
  <c r="AH11" i="28"/>
  <c r="AG11" i="28"/>
  <c r="AF11" i="28"/>
  <c r="AE11" i="28"/>
  <c r="AD11" i="28"/>
  <c r="AC11" i="28"/>
  <c r="AB11" i="28"/>
  <c r="AA11" i="28"/>
  <c r="AX10" i="28"/>
  <c r="AW10" i="28"/>
  <c r="AV10" i="28"/>
  <c r="AU10" i="28"/>
  <c r="AT10" i="28"/>
  <c r="AS10" i="28"/>
  <c r="AR10" i="28"/>
  <c r="AQ10" i="28"/>
  <c r="AP10" i="28"/>
  <c r="AO10" i="28"/>
  <c r="AN10" i="28"/>
  <c r="AM10" i="28"/>
  <c r="AL10" i="28"/>
  <c r="AK10" i="28"/>
  <c r="AJ10" i="28"/>
  <c r="AI10" i="28"/>
  <c r="AH10" i="28"/>
  <c r="AG10" i="28"/>
  <c r="AF10" i="28"/>
  <c r="AE10" i="28"/>
  <c r="AD10" i="28"/>
  <c r="AC10" i="28"/>
  <c r="AB10" i="28"/>
  <c r="AA10" i="28"/>
  <c r="AX9" i="28"/>
  <c r="AW9" i="28"/>
  <c r="AV9" i="28"/>
  <c r="AU9" i="28"/>
  <c r="AT9" i="28"/>
  <c r="AS9" i="28"/>
  <c r="AR9" i="28"/>
  <c r="AQ9" i="28"/>
  <c r="AP9" i="28"/>
  <c r="AO9" i="28"/>
  <c r="AN9" i="28"/>
  <c r="AM9" i="28"/>
  <c r="AL9" i="28"/>
  <c r="AK9" i="28"/>
  <c r="AJ9" i="28"/>
  <c r="AI9" i="28"/>
  <c r="AH9" i="28"/>
  <c r="AG9" i="28"/>
  <c r="AF9" i="28"/>
  <c r="AE9" i="28"/>
  <c r="AD9" i="28"/>
  <c r="AC9" i="28"/>
  <c r="AB9" i="28"/>
  <c r="AA9" i="28"/>
  <c r="Z8" i="28"/>
  <c r="AX8" i="28" s="1"/>
  <c r="Y8" i="28"/>
  <c r="AW8" i="28" s="1"/>
  <c r="X8" i="28"/>
  <c r="AV8" i="28" s="1"/>
  <c r="W8" i="28"/>
  <c r="AU8" i="28" s="1"/>
  <c r="V8" i="28"/>
  <c r="AT8" i="28" s="1"/>
  <c r="U8" i="28"/>
  <c r="AS8" i="28" s="1"/>
  <c r="T8" i="28"/>
  <c r="AR8" i="28" s="1"/>
  <c r="S8" i="28"/>
  <c r="AQ8" i="28" s="1"/>
  <c r="R8" i="28"/>
  <c r="AP8" i="28" s="1"/>
  <c r="Q8" i="28"/>
  <c r="AO8" i="28" s="1"/>
  <c r="P8" i="28"/>
  <c r="AN8" i="28" s="1"/>
  <c r="O8" i="28"/>
  <c r="AM8" i="28" s="1"/>
  <c r="N8" i="28"/>
  <c r="M8" i="28"/>
  <c r="L8" i="28"/>
  <c r="K8" i="28"/>
  <c r="J8" i="28"/>
  <c r="I8" i="28"/>
  <c r="H8" i="28"/>
  <c r="G8" i="28"/>
  <c r="F8" i="28"/>
  <c r="E8" i="28"/>
  <c r="D8" i="28"/>
  <c r="C8" i="28"/>
  <c r="AX7" i="28"/>
  <c r="AW7" i="28"/>
  <c r="AV7" i="28"/>
  <c r="AU7" i="28"/>
  <c r="AT7" i="28"/>
  <c r="AS7" i="28"/>
  <c r="AR7" i="28"/>
  <c r="AQ7" i="28"/>
  <c r="AP7" i="28"/>
  <c r="AO7" i="28"/>
  <c r="AN7" i="28"/>
  <c r="AM7" i="28"/>
  <c r="AL7" i="28"/>
  <c r="AK7" i="28"/>
  <c r="AJ7" i="28"/>
  <c r="AI7" i="28"/>
  <c r="AH7" i="28"/>
  <c r="AG7" i="28"/>
  <c r="AF7" i="28"/>
  <c r="AE7" i="28"/>
  <c r="AD7" i="28"/>
  <c r="AC7" i="28"/>
  <c r="AB7" i="28"/>
  <c r="AA7" i="28"/>
  <c r="AX6" i="28"/>
  <c r="AW6" i="28"/>
  <c r="AV6" i="28"/>
  <c r="AU6" i="28"/>
  <c r="AT6" i="28"/>
  <c r="AS6" i="28"/>
  <c r="AR6" i="28"/>
  <c r="AQ6" i="28"/>
  <c r="AP6" i="28"/>
  <c r="AO6" i="28"/>
  <c r="AN6" i="28"/>
  <c r="AM6" i="28"/>
  <c r="AL6" i="28"/>
  <c r="AK6" i="28"/>
  <c r="AJ6" i="28"/>
  <c r="AI6" i="28"/>
  <c r="AH6" i="28"/>
  <c r="AG6" i="28"/>
  <c r="AF6" i="28"/>
  <c r="AE6" i="28"/>
  <c r="AD6" i="28"/>
  <c r="AC6" i="28"/>
  <c r="AB6" i="28"/>
  <c r="AA6" i="28"/>
  <c r="X7" i="29" l="1"/>
  <c r="U32" i="29"/>
  <c r="Q7" i="29"/>
  <c r="R32" i="29"/>
  <c r="R7" i="29"/>
  <c r="S32" i="29"/>
  <c r="S7" i="29"/>
  <c r="T32" i="29"/>
  <c r="AD8" i="28"/>
  <c r="AH34" i="28"/>
  <c r="AP34" i="28"/>
  <c r="AA8" i="28"/>
  <c r="AE8" i="28"/>
  <c r="AI8" i="28"/>
  <c r="AA34" i="28"/>
  <c r="AE34" i="28"/>
  <c r="AI34" i="28"/>
  <c r="AH8" i="28"/>
  <c r="AL34" i="28"/>
  <c r="AB8" i="28"/>
  <c r="AF8" i="28"/>
  <c r="AJ8" i="28"/>
  <c r="AB34" i="28"/>
  <c r="AF34" i="28"/>
  <c r="AJ34" i="28"/>
  <c r="AL8" i="28"/>
  <c r="AC8" i="28"/>
  <c r="AG8" i="28"/>
  <c r="AK8" i="28"/>
  <c r="AC34" i="28"/>
  <c r="AG34" i="28"/>
  <c r="AK34" i="28"/>
</calcChain>
</file>

<file path=xl/sharedStrings.xml><?xml version="1.0" encoding="utf-8"?>
<sst xmlns="http://schemas.openxmlformats.org/spreadsheetml/2006/main" count="923" uniqueCount="133">
  <si>
    <t>Märts</t>
  </si>
  <si>
    <t>Aprill</t>
  </si>
  <si>
    <t>Mai</t>
  </si>
  <si>
    <t>Juuni</t>
  </si>
  <si>
    <t>Juuli</t>
  </si>
  <si>
    <t>August</t>
  </si>
  <si>
    <t>2004</t>
  </si>
  <si>
    <t>2005</t>
  </si>
  <si>
    <t>2006</t>
  </si>
  <si>
    <t>2007</t>
  </si>
  <si>
    <t>2008</t>
  </si>
  <si>
    <t>2009</t>
  </si>
  <si>
    <t>2010</t>
  </si>
  <si>
    <t>2011</t>
  </si>
  <si>
    <t>2012</t>
  </si>
  <si>
    <t>2013</t>
  </si>
  <si>
    <t>2014</t>
  </si>
  <si>
    <t>2015</t>
  </si>
  <si>
    <t>2016</t>
  </si>
  <si>
    <t>2017</t>
  </si>
  <si>
    <t>2018</t>
  </si>
  <si>
    <t>Austria</t>
  </si>
  <si>
    <t>Eesti</t>
  </si>
  <si>
    <t>Itaalia</t>
  </si>
  <si>
    <t>Leedu</t>
  </si>
  <si>
    <t>Läti</t>
  </si>
  <si>
    <t>Norra</t>
  </si>
  <si>
    <t>Poola</t>
  </si>
  <si>
    <t>Prantsusmaa</t>
  </si>
  <si>
    <t>Rootsi</t>
  </si>
  <si>
    <t>Saksamaa</t>
  </si>
  <si>
    <t>Soome</t>
  </si>
  <si>
    <t>Taani</t>
  </si>
  <si>
    <t>Venemaa</t>
  </si>
  <si>
    <t>..</t>
  </si>
  <si>
    <t>Statistikaamet</t>
  </si>
  <si>
    <t>Väärtus</t>
  </si>
  <si>
    <t>TU131</t>
  </si>
  <si>
    <t>Jan</t>
  </si>
  <si>
    <t>Feb</t>
  </si>
  <si>
    <t>March</t>
  </si>
  <si>
    <t>April</t>
  </si>
  <si>
    <t>May</t>
  </si>
  <si>
    <t>June</t>
  </si>
  <si>
    <t>July</t>
  </si>
  <si>
    <t>Sep</t>
  </si>
  <si>
    <t>Oct</t>
  </si>
  <si>
    <t>kokku</t>
  </si>
  <si>
    <t>total</t>
  </si>
  <si>
    <t>USA</t>
  </si>
  <si>
    <t>Holland</t>
  </si>
  <si>
    <t>Hispaania</t>
  </si>
  <si>
    <t>domestic</t>
  </si>
  <si>
    <t>Spain</t>
  </si>
  <si>
    <t>Italy</t>
  </si>
  <si>
    <t>Lithuania</t>
  </si>
  <si>
    <t>Latvia</t>
  </si>
  <si>
    <t>Norway</t>
  </si>
  <si>
    <t>Poland</t>
  </si>
  <si>
    <t>France</t>
  </si>
  <si>
    <t>Sweden</t>
  </si>
  <si>
    <t>Germany</t>
  </si>
  <si>
    <t>Finland</t>
  </si>
  <si>
    <t>UK</t>
  </si>
  <si>
    <t>Denmark</t>
  </si>
  <si>
    <t>Russia</t>
  </si>
  <si>
    <t>China</t>
  </si>
  <si>
    <t>Japan</t>
  </si>
  <si>
    <t>Hiina</t>
  </si>
  <si>
    <t>Jaapan</t>
  </si>
  <si>
    <t>välisturistid</t>
  </si>
  <si>
    <t>foreign</t>
  </si>
  <si>
    <t>muutus/ change</t>
  </si>
  <si>
    <t>2015/14</t>
  </si>
  <si>
    <t>2016/15</t>
  </si>
  <si>
    <t>2017/16</t>
  </si>
  <si>
    <t>2018/17</t>
  </si>
  <si>
    <t>Eesti majutusettevõtete statistika. Allikas: Statistikaamet / Statistics of accommodation establishments of Estonia. Source: Statistics Estonia</t>
  </si>
  <si>
    <t>MAJUTATUD/ ARRIVALS</t>
  </si>
  <si>
    <t>ÖÖBIMISED/ OVERNIGHTS</t>
  </si>
  <si>
    <t>muutus/ change 2018/ 2017</t>
  </si>
  <si>
    <t>tuh. / thous.</t>
  </si>
  <si>
    <t>Suurbrit.</t>
  </si>
  <si>
    <t>Nov.</t>
  </si>
  <si>
    <t>Dec.</t>
  </si>
  <si>
    <t>Jaan.</t>
  </si>
  <si>
    <t>Veebr.</t>
  </si>
  <si>
    <t>Sept.</t>
  </si>
  <si>
    <t>Okt.</t>
  </si>
  <si>
    <t>Dets.</t>
  </si>
  <si>
    <t xml:space="preserve">domestic </t>
  </si>
  <si>
    <t xml:space="preserve">foreign </t>
  </si>
  <si>
    <t>2019-01-09</t>
  </si>
  <si>
    <t>jaan.-dets. / Jan-Dec</t>
  </si>
  <si>
    <t>other</t>
  </si>
  <si>
    <t xml:space="preserve">Finland      </t>
  </si>
  <si>
    <t>change (000)</t>
  </si>
  <si>
    <t>Soome/ Finland</t>
  </si>
  <si>
    <t>Kogu Eesti</t>
  </si>
  <si>
    <t>Tallinn</t>
  </si>
  <si>
    <t>..Tallinn</t>
  </si>
  <si>
    <t>Pärnu mk*</t>
  </si>
  <si>
    <t>Tartu mk*</t>
  </si>
  <si>
    <t>Harju mk</t>
  </si>
  <si>
    <t>Saare mk</t>
  </si>
  <si>
    <t>Lääne mk*</t>
  </si>
  <si>
    <t>Ida-Viru mk</t>
  </si>
  <si>
    <t>Lääne-Viru*</t>
  </si>
  <si>
    <t>Valga mk*</t>
  </si>
  <si>
    <t>Võru mk*</t>
  </si>
  <si>
    <t>Viljandi mk</t>
  </si>
  <si>
    <t>Hiiu mk</t>
  </si>
  <si>
    <t>Järva mk*</t>
  </si>
  <si>
    <t>Jõgeva mk*</t>
  </si>
  <si>
    <t>Põlva mk*</t>
  </si>
  <si>
    <t>Rapla mk*</t>
  </si>
  <si>
    <t>Venemaa/ Russia</t>
  </si>
  <si>
    <t>2018. aasta jaanuarist on andmed esitatud reformijärgse haldusjaotuse põhjal, v.a Tartu ja Pärnu linna andmed, mis on asustusüksuse (mitte haldusüksuse) alusel. 2018. aasta andmete võrdlemisel varasematega tuleb arvestada haldusjaotuse muutusega.</t>
  </si>
  <si>
    <t xml:space="preserve">Eelmiste aastatega on võrreldavad Tallinna, Harjumaa, Pärnu ja Tartu linna, Hiiu, Saare ja Viljandi maakonna andmed. Kõigi ülejäänud maakondade piirid (MÄRGITUD TÄRNIGA) on suuremal või vähemal määral muutunud. </t>
  </si>
  <si>
    <t xml:space="preserve">Maakonnapiiride muutus kaardil: https://haldusreform.fin.ee/static/sites/3/2017/10/kaart-vvkti-140717.jpg. </t>
  </si>
  <si>
    <t xml:space="preserve">As of January 2018, the data are published according to the new administrative division. When comparing 2018 data to earlier data, it must be taken into account that the data for the counties marked with an asterisk are NOT comparable to the earlier data because the borders of these counties changed as of 1 Jan 2018. </t>
  </si>
  <si>
    <t>Map of the new administrative division:</t>
  </si>
  <si>
    <t>Ida-Viru mk territoorium on 2018.a. veidi väiksem kui eelnevatel aastatel, kuid voodikohtade arv eriti ei muutunud.</t>
  </si>
  <si>
    <t>Läti / Latvia</t>
  </si>
  <si>
    <t>Saksamaa/ Germany</t>
  </si>
  <si>
    <t>Rootsi/ Sweden</t>
  </si>
  <si>
    <t>Norra / Norway</t>
  </si>
  <si>
    <t>Suurbritannia / United Kingdom</t>
  </si>
  <si>
    <t>https://www.stat.ee/news-release-2017-121</t>
  </si>
  <si>
    <t>..Pärnu</t>
  </si>
  <si>
    <t>..Tartu</t>
  </si>
  <si>
    <t>Kogu Eesti / Total</t>
  </si>
  <si>
    <t>mk=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</si>
</sst>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
    <numFmt numFmtId="166" formatCode="#,##0.0"/>
  </numFmts>
  <fonts count="18"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1"/>
      <name val="Calibri"/>
      <family val="2"/>
      <charset val="186"/>
      <scheme val="minor"/>
    </font>
    <font>
      <b/>
      <u/>
      <sz val="11"/>
      <name val="Calibri"/>
      <family val="2"/>
      <charset val="186"/>
      <scheme val="minor"/>
    </font>
    <font>
      <sz val="12"/>
      <name val="Calibri"/>
      <family val="2"/>
      <charset val="186"/>
      <scheme val="minor"/>
    </font>
    <font>
      <b/>
      <sz val="12"/>
      <name val="Calibri"/>
      <family val="2"/>
      <charset val="186"/>
      <scheme val="minor"/>
    </font>
    <font>
      <sz val="11"/>
      <color theme="1"/>
      <name val="Calibri"/>
      <family val="2"/>
      <scheme val="minor"/>
    </font>
    <font>
      <sz val="10"/>
      <name val="Arial"/>
      <family val="2"/>
      <charset val="186"/>
    </font>
    <font>
      <sz val="11"/>
      <color indexed="8"/>
      <name val="Calibri"/>
      <family val="2"/>
      <charset val="186"/>
      <scheme val="minor"/>
    </font>
    <font>
      <b/>
      <sz val="11"/>
      <color indexed="8"/>
      <name val="Calibri"/>
      <family val="2"/>
      <charset val="186"/>
      <scheme val="minor"/>
    </font>
    <font>
      <sz val="11"/>
      <color indexed="8"/>
      <name val="Calibri"/>
      <family val="2"/>
      <charset val="186"/>
    </font>
    <font>
      <sz val="11"/>
      <color rgb="FF000000"/>
      <name val="Calibri"/>
      <family val="2"/>
    </font>
    <font>
      <sz val="11"/>
      <color rgb="FFFF0000"/>
      <name val="Calibri"/>
      <family val="2"/>
      <charset val="186"/>
      <scheme val="minor"/>
    </font>
    <font>
      <b/>
      <sz val="11"/>
      <color rgb="FFFF0000"/>
      <name val="Calibri"/>
      <family val="2"/>
      <charset val="186"/>
      <scheme val="minor"/>
    </font>
    <font>
      <sz val="9"/>
      <color rgb="FF000000"/>
      <name val="Arial"/>
      <family val="2"/>
      <charset val="186"/>
    </font>
    <font>
      <u/>
      <sz val="11"/>
      <color theme="1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rgb="FFE4FAC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9">
    <xf numFmtId="0" fontId="0" fillId="0" borderId="0"/>
    <xf numFmtId="9" fontId="1" fillId="0" borderId="0" applyFont="0" applyFill="0" applyBorder="0" applyAlignment="0" applyProtection="0"/>
    <xf numFmtId="0" fontId="7" fillId="0" borderId="0"/>
    <xf numFmtId="0" fontId="7" fillId="0" borderId="0"/>
    <xf numFmtId="0" fontId="8" fillId="0" borderId="0"/>
    <xf numFmtId="0" fontId="1"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9" fontId="11" fillId="0" borderId="0" applyFont="0" applyFill="0" applyBorder="0" applyAlignment="0" applyProtection="0"/>
    <xf numFmtId="9" fontId="8" fillId="0" borderId="0" applyFont="0" applyFill="0" applyBorder="0" applyAlignment="0" applyProtection="0"/>
    <xf numFmtId="0" fontId="8" fillId="0" borderId="0"/>
    <xf numFmtId="0" fontId="1" fillId="0" borderId="0"/>
    <xf numFmtId="9" fontId="8" fillId="0" borderId="0" applyFont="0" applyFill="0" applyBorder="0" applyAlignment="0" applyProtection="0"/>
    <xf numFmtId="0" fontId="1" fillId="0" borderId="0"/>
    <xf numFmtId="9" fontId="1" fillId="0" borderId="0" applyFont="0" applyFill="0" applyBorder="0" applyAlignment="0" applyProtection="0"/>
    <xf numFmtId="0" fontId="12" fillId="0" borderId="0" applyNumberFormat="0" applyBorder="0" applyAlignment="0"/>
    <xf numFmtId="0" fontId="16" fillId="0" borderId="0" applyNumberFormat="0" applyFill="0" applyBorder="0" applyAlignment="0" applyProtection="0"/>
    <xf numFmtId="0" fontId="8" fillId="0" borderId="0"/>
  </cellStyleXfs>
  <cellXfs count="133">
    <xf numFmtId="0" fontId="0" fillId="0" borderId="0" xfId="0"/>
    <xf numFmtId="3" fontId="0" fillId="0" borderId="1" xfId="0" applyNumberFormat="1" applyFont="1" applyBorder="1"/>
    <xf numFmtId="3" fontId="0" fillId="0" borderId="1" xfId="0" applyNumberFormat="1" applyFont="1" applyBorder="1" applyAlignment="1" applyProtection="1">
      <alignment horizontal="left"/>
      <protection locked="0"/>
    </xf>
    <xf numFmtId="3" fontId="0" fillId="0" borderId="0" xfId="0" applyNumberFormat="1"/>
    <xf numFmtId="3" fontId="3" fillId="0" borderId="2" xfId="0" applyNumberFormat="1" applyFont="1" applyBorder="1"/>
    <xf numFmtId="3" fontId="3" fillId="0" borderId="3" xfId="0" applyNumberFormat="1" applyFont="1" applyBorder="1"/>
    <xf numFmtId="9" fontId="3" fillId="0" borderId="3" xfId="1" applyFont="1" applyBorder="1"/>
    <xf numFmtId="9" fontId="2" fillId="0" borderId="4" xfId="1" applyFont="1" applyBorder="1"/>
    <xf numFmtId="164" fontId="4" fillId="0" borderId="5" xfId="0" quotePrefix="1" applyNumberFormat="1" applyFont="1" applyBorder="1" applyAlignment="1" applyProtection="1">
      <alignment horizontal="center" vertical="center"/>
      <protection locked="0"/>
    </xf>
    <xf numFmtId="164" fontId="4" fillId="0" borderId="6" xfId="0" quotePrefix="1" applyNumberFormat="1" applyFont="1" applyBorder="1" applyAlignment="1" applyProtection="1">
      <alignment horizontal="center" vertical="center"/>
      <protection locked="0"/>
    </xf>
    <xf numFmtId="9" fontId="4" fillId="0" borderId="6" xfId="1" quotePrefix="1" applyFont="1" applyBorder="1" applyAlignment="1" applyProtection="1">
      <alignment horizontal="center" vertical="center"/>
      <protection locked="0"/>
    </xf>
    <xf numFmtId="3" fontId="0" fillId="0" borderId="4" xfId="0" applyNumberFormat="1" applyBorder="1"/>
    <xf numFmtId="3" fontId="0" fillId="0" borderId="1" xfId="0" applyNumberFormat="1" applyBorder="1"/>
    <xf numFmtId="3" fontId="2" fillId="0" borderId="1" xfId="0" applyNumberFormat="1" applyFont="1" applyBorder="1"/>
    <xf numFmtId="165" fontId="0" fillId="0" borderId="1" xfId="1" applyNumberFormat="1" applyFont="1" applyBorder="1"/>
    <xf numFmtId="9" fontId="0" fillId="0" borderId="1" xfId="1" applyFont="1" applyBorder="1"/>
    <xf numFmtId="165" fontId="2" fillId="0" borderId="1" xfId="1" applyNumberFormat="1" applyFont="1" applyBorder="1"/>
    <xf numFmtId="3" fontId="0" fillId="0" borderId="4" xfId="0" applyNumberFormat="1" applyFont="1" applyBorder="1"/>
    <xf numFmtId="9" fontId="1" fillId="0" borderId="1" xfId="1" applyFont="1" applyBorder="1"/>
    <xf numFmtId="3" fontId="2" fillId="0" borderId="4" xfId="0" applyNumberFormat="1" applyFont="1" applyBorder="1"/>
    <xf numFmtId="9" fontId="2" fillId="0" borderId="1" xfId="1" applyFont="1" applyBorder="1"/>
    <xf numFmtId="9" fontId="0" fillId="0" borderId="1" xfId="1" applyNumberFormat="1" applyFont="1" applyBorder="1"/>
    <xf numFmtId="9" fontId="2" fillId="0" borderId="1" xfId="1" applyNumberFormat="1" applyFont="1" applyBorder="1"/>
    <xf numFmtId="3" fontId="2" fillId="0" borderId="0" xfId="0" applyNumberFormat="1" applyFont="1"/>
    <xf numFmtId="3" fontId="0" fillId="0" borderId="1" xfId="0" applyNumberFormat="1" applyBorder="1" applyAlignment="1" applyProtection="1">
      <alignment horizontal="right"/>
      <protection locked="0"/>
    </xf>
    <xf numFmtId="3" fontId="1" fillId="0" borderId="1" xfId="0" applyNumberFormat="1" applyFont="1" applyBorder="1" applyAlignment="1" applyProtection="1">
      <alignment horizontal="left"/>
      <protection locked="0"/>
    </xf>
    <xf numFmtId="3" fontId="2" fillId="0" borderId="1" xfId="0" applyNumberFormat="1" applyFont="1" applyBorder="1" applyAlignment="1" applyProtection="1">
      <alignment horizontal="left"/>
      <protection locked="0"/>
    </xf>
    <xf numFmtId="3" fontId="2" fillId="0" borderId="1" xfId="0" applyNumberFormat="1" applyFont="1" applyBorder="1" applyAlignment="1" applyProtection="1">
      <alignment horizontal="right"/>
      <protection locked="0"/>
    </xf>
    <xf numFmtId="3" fontId="1" fillId="0" borderId="1" xfId="0" applyNumberFormat="1" applyFont="1" applyBorder="1" applyAlignment="1" applyProtection="1">
      <alignment horizontal="right"/>
      <protection locked="0"/>
    </xf>
    <xf numFmtId="0" fontId="0" fillId="0" borderId="0" xfId="0"/>
    <xf numFmtId="3" fontId="0" fillId="0" borderId="0" xfId="0" applyNumberFormat="1" applyFont="1" applyBorder="1" applyAlignment="1" applyProtection="1">
      <alignment horizontal="left"/>
      <protection locked="0"/>
    </xf>
    <xf numFmtId="0" fontId="2" fillId="0" borderId="0" xfId="0" applyFont="1"/>
    <xf numFmtId="3" fontId="5" fillId="0" borderId="0" xfId="0" applyNumberFormat="1" applyFont="1" applyBorder="1" applyAlignment="1" applyProtection="1">
      <alignment horizontal="left"/>
      <protection locked="0"/>
    </xf>
    <xf numFmtId="3" fontId="6" fillId="0" borderId="0" xfId="0" applyNumberFormat="1" applyFont="1" applyBorder="1" applyAlignment="1" applyProtection="1">
      <alignment horizontal="left"/>
      <protection locked="0"/>
    </xf>
    <xf numFmtId="0" fontId="0" fillId="0" borderId="0" xfId="0" applyBorder="1"/>
    <xf numFmtId="0" fontId="1" fillId="0" borderId="0" xfId="0" applyFont="1" applyBorder="1" applyAlignment="1" applyProtection="1">
      <alignment horizontal="left"/>
      <protection locked="0"/>
    </xf>
    <xf numFmtId="1" fontId="0" fillId="0" borderId="0" xfId="0" applyNumberFormat="1" applyBorder="1"/>
    <xf numFmtId="3" fontId="3" fillId="0" borderId="0" xfId="0" applyNumberFormat="1" applyFont="1" applyFill="1" applyBorder="1" applyAlignment="1" applyProtection="1">
      <alignment horizontal="left"/>
      <protection locked="0"/>
    </xf>
    <xf numFmtId="3" fontId="1" fillId="0" borderId="0" xfId="0" applyNumberFormat="1" applyFont="1" applyBorder="1" applyAlignment="1" applyProtection="1">
      <alignment horizontal="left"/>
      <protection locked="0"/>
    </xf>
    <xf numFmtId="3" fontId="0" fillId="0" borderId="0" xfId="0" applyNumberFormat="1" applyBorder="1" applyAlignment="1" applyProtection="1">
      <alignment horizontal="right"/>
      <protection locked="0"/>
    </xf>
    <xf numFmtId="3" fontId="0" fillId="0" borderId="0" xfId="0" applyNumberFormat="1" applyFill="1"/>
    <xf numFmtId="0" fontId="0" fillId="0" borderId="0" xfId="0" applyFont="1" applyFill="1"/>
    <xf numFmtId="0" fontId="0" fillId="0" borderId="0" xfId="0"/>
    <xf numFmtId="3" fontId="0" fillId="0" borderId="0" xfId="0" applyNumberFormat="1" applyAlignment="1" applyProtection="1">
      <alignment horizontal="right"/>
      <protection locked="0"/>
    </xf>
    <xf numFmtId="3" fontId="0" fillId="0" borderId="0" xfId="0" applyNumberFormat="1" applyFont="1" applyFill="1" applyBorder="1" applyAlignment="1" applyProtection="1">
      <alignment horizontal="left"/>
      <protection locked="0"/>
    </xf>
    <xf numFmtId="3" fontId="0" fillId="0" borderId="1" xfId="0" applyNumberFormat="1" applyBorder="1" applyAlignment="1">
      <alignment horizontal="center"/>
    </xf>
    <xf numFmtId="3" fontId="0" fillId="0" borderId="1" xfId="0" applyNumberFormat="1" applyFont="1" applyBorder="1" applyAlignment="1">
      <alignment horizontal="center"/>
    </xf>
    <xf numFmtId="0" fontId="0" fillId="0" borderId="1" xfId="0" applyFont="1" applyBorder="1" applyAlignment="1" applyProtection="1">
      <alignment horizontal="center"/>
      <protection locked="0"/>
    </xf>
    <xf numFmtId="3" fontId="0" fillId="0" borderId="1" xfId="0" applyNumberFormat="1" applyFont="1" applyBorder="1" applyAlignment="1" applyProtection="1">
      <alignment horizontal="center"/>
      <protection locked="0"/>
    </xf>
    <xf numFmtId="3" fontId="0" fillId="0" borderId="1" xfId="0" applyNumberFormat="1" applyFont="1" applyFill="1" applyBorder="1" applyAlignment="1">
      <alignment horizontal="center"/>
    </xf>
    <xf numFmtId="3" fontId="0" fillId="0" borderId="1" xfId="0" applyNumberFormat="1" applyFill="1" applyBorder="1" applyAlignment="1">
      <alignment horizontal="center"/>
    </xf>
    <xf numFmtId="3" fontId="0" fillId="0" borderId="0" xfId="0" applyNumberFormat="1" applyAlignment="1">
      <alignment horizontal="center"/>
    </xf>
    <xf numFmtId="3" fontId="1" fillId="0" borderId="1" xfId="0" applyNumberFormat="1" applyFont="1" applyBorder="1" applyAlignment="1" applyProtection="1">
      <alignment horizontal="center"/>
      <protection locked="0"/>
    </xf>
    <xf numFmtId="3" fontId="0" fillId="0" borderId="1" xfId="0" applyNumberFormat="1" applyFont="1" applyFill="1" applyBorder="1" applyAlignment="1" applyProtection="1">
      <alignment horizontal="center"/>
      <protection locked="0"/>
    </xf>
    <xf numFmtId="9" fontId="0" fillId="0" borderId="1" xfId="1" applyFont="1" applyBorder="1" applyAlignment="1">
      <alignment horizontal="center"/>
    </xf>
    <xf numFmtId="9" fontId="0" fillId="0" borderId="1" xfId="1" applyFont="1" applyBorder="1" applyAlignment="1" applyProtection="1">
      <alignment horizontal="center"/>
      <protection locked="0"/>
    </xf>
    <xf numFmtId="9" fontId="0" fillId="0" borderId="1" xfId="1" applyFont="1" applyFill="1" applyBorder="1" applyAlignment="1">
      <alignment horizontal="center"/>
    </xf>
    <xf numFmtId="3" fontId="1" fillId="2" borderId="1" xfId="0" applyNumberFormat="1" applyFont="1" applyFill="1" applyBorder="1" applyAlignment="1" applyProtection="1">
      <alignment horizontal="center"/>
      <protection locked="0"/>
    </xf>
    <xf numFmtId="3" fontId="1" fillId="0" borderId="1" xfId="0" applyNumberFormat="1" applyFont="1" applyFill="1" applyBorder="1" applyAlignment="1" applyProtection="1">
      <alignment horizontal="center"/>
      <protection locked="0"/>
    </xf>
    <xf numFmtId="164" fontId="9" fillId="0" borderId="1" xfId="0" applyNumberFormat="1" applyFont="1" applyFill="1" applyBorder="1"/>
    <xf numFmtId="3" fontId="0" fillId="2" borderId="1" xfId="0" applyNumberFormat="1" applyFill="1" applyBorder="1" applyAlignment="1" applyProtection="1">
      <alignment horizontal="right"/>
      <protection locked="0"/>
    </xf>
    <xf numFmtId="164" fontId="10" fillId="0" borderId="1" xfId="0" applyNumberFormat="1" applyFont="1" applyFill="1" applyBorder="1"/>
    <xf numFmtId="3" fontId="2" fillId="2" borderId="1" xfId="0" applyNumberFormat="1" applyFont="1" applyFill="1" applyBorder="1" applyAlignment="1" applyProtection="1">
      <alignment horizontal="right"/>
      <protection locked="0"/>
    </xf>
    <xf numFmtId="3" fontId="2" fillId="0" borderId="1" xfId="0" applyNumberFormat="1" applyFont="1" applyFill="1" applyBorder="1" applyAlignment="1" applyProtection="1">
      <alignment horizontal="right"/>
      <protection locked="0"/>
    </xf>
    <xf numFmtId="3" fontId="1" fillId="0" borderId="1" xfId="0" applyNumberFormat="1" applyFont="1" applyFill="1" applyBorder="1" applyAlignment="1" applyProtection="1">
      <alignment horizontal="right"/>
      <protection locked="0"/>
    </xf>
    <xf numFmtId="3" fontId="0" fillId="0" borderId="1" xfId="0" applyNumberFormat="1" applyFont="1" applyFill="1" applyBorder="1" applyAlignment="1" applyProtection="1">
      <alignment horizontal="left"/>
      <protection locked="0"/>
    </xf>
    <xf numFmtId="164" fontId="0" fillId="0" borderId="1" xfId="0" applyNumberFormat="1" applyFont="1" applyFill="1" applyBorder="1" applyAlignment="1" applyProtection="1">
      <alignment horizontal="left"/>
      <protection locked="0"/>
    </xf>
    <xf numFmtId="3" fontId="1" fillId="0" borderId="0" xfId="0" applyNumberFormat="1" applyFont="1" applyFill="1" applyBorder="1" applyAlignment="1" applyProtection="1">
      <alignment horizontal="right"/>
      <protection locked="0"/>
    </xf>
    <xf numFmtId="3" fontId="0" fillId="0" borderId="0" xfId="0" applyNumberFormat="1" applyBorder="1"/>
    <xf numFmtId="9" fontId="0" fillId="0" borderId="0" xfId="1" applyFont="1" applyBorder="1"/>
    <xf numFmtId="3" fontId="1" fillId="0" borderId="0" xfId="0" applyNumberFormat="1" applyFont="1" applyAlignment="1" applyProtection="1">
      <alignment horizontal="left"/>
      <protection locked="0"/>
    </xf>
    <xf numFmtId="3" fontId="1" fillId="0" borderId="0" xfId="0" applyNumberFormat="1" applyFont="1" applyFill="1" applyAlignment="1" applyProtection="1">
      <alignment horizontal="right"/>
      <protection locked="0"/>
    </xf>
    <xf numFmtId="3" fontId="1" fillId="2" borderId="7" xfId="0" applyNumberFormat="1" applyFont="1" applyFill="1" applyBorder="1" applyAlignment="1" applyProtection="1">
      <alignment horizontal="center"/>
      <protection locked="0"/>
    </xf>
    <xf numFmtId="3" fontId="1" fillId="0" borderId="7" xfId="0" applyNumberFormat="1" applyFont="1" applyFill="1" applyBorder="1" applyAlignment="1" applyProtection="1">
      <alignment horizontal="center"/>
      <protection locked="0"/>
    </xf>
    <xf numFmtId="3" fontId="3" fillId="0" borderId="0" xfId="0" applyNumberFormat="1" applyFont="1"/>
    <xf numFmtId="3" fontId="2" fillId="3" borderId="8" xfId="0" applyNumberFormat="1" applyFont="1" applyFill="1" applyBorder="1" applyAlignment="1" applyProtection="1">
      <alignment horizontal="left"/>
      <protection locked="0"/>
    </xf>
    <xf numFmtId="3" fontId="1" fillId="3" borderId="8" xfId="0" applyNumberFormat="1" applyFont="1" applyFill="1" applyBorder="1" applyAlignment="1" applyProtection="1">
      <alignment horizontal="left"/>
      <protection locked="0"/>
    </xf>
    <xf numFmtId="3" fontId="3" fillId="3" borderId="9" xfId="0" applyNumberFormat="1" applyFont="1" applyFill="1" applyBorder="1" applyAlignment="1" applyProtection="1">
      <alignment horizontal="left"/>
      <protection locked="0"/>
    </xf>
    <xf numFmtId="3" fontId="3" fillId="0" borderId="1" xfId="0" applyNumberFormat="1" applyFont="1" applyFill="1" applyBorder="1" applyAlignment="1" applyProtection="1">
      <alignment horizontal="left"/>
      <protection locked="0"/>
    </xf>
    <xf numFmtId="3" fontId="3" fillId="0" borderId="0" xfId="0" applyNumberFormat="1" applyFont="1" applyAlignment="1" applyProtection="1">
      <alignment horizontal="right"/>
      <protection locked="0"/>
    </xf>
    <xf numFmtId="3" fontId="2" fillId="3" borderId="3" xfId="0" applyNumberFormat="1" applyFont="1" applyFill="1" applyBorder="1" applyAlignment="1" applyProtection="1">
      <alignment horizontal="left"/>
      <protection locked="0"/>
    </xf>
    <xf numFmtId="3" fontId="1" fillId="3" borderId="3" xfId="0" applyNumberFormat="1" applyFont="1" applyFill="1" applyBorder="1" applyAlignment="1" applyProtection="1">
      <alignment horizontal="left"/>
      <protection locked="0"/>
    </xf>
    <xf numFmtId="3" fontId="3" fillId="3" borderId="4" xfId="0" applyNumberFormat="1" applyFont="1" applyFill="1" applyBorder="1" applyAlignment="1" applyProtection="1">
      <alignment horizontal="left"/>
      <protection locked="0"/>
    </xf>
    <xf numFmtId="3" fontId="3" fillId="0" borderId="0" xfId="0" applyNumberFormat="1" applyFont="1" applyBorder="1" applyAlignment="1" applyProtection="1">
      <alignment horizontal="right"/>
      <protection locked="0"/>
    </xf>
    <xf numFmtId="3" fontId="2" fillId="0" borderId="0" xfId="0" applyNumberFormat="1" applyFont="1" applyBorder="1"/>
    <xf numFmtId="9" fontId="2" fillId="0" borderId="0" xfId="1" applyNumberFormat="1" applyFont="1" applyBorder="1"/>
    <xf numFmtId="1" fontId="0" fillId="0" borderId="0" xfId="0" applyNumberFormat="1"/>
    <xf numFmtId="1" fontId="0" fillId="0" borderId="0" xfId="0" applyNumberFormat="1" applyAlignment="1" applyProtection="1">
      <alignment horizontal="right"/>
      <protection locked="0"/>
    </xf>
    <xf numFmtId="165" fontId="0" fillId="0" borderId="0" xfId="1" applyNumberFormat="1" applyFont="1"/>
    <xf numFmtId="165" fontId="0" fillId="0" borderId="0" xfId="0" applyNumberFormat="1"/>
    <xf numFmtId="10" fontId="0" fillId="0" borderId="0" xfId="0" applyNumberFormat="1"/>
    <xf numFmtId="9" fontId="0" fillId="0" borderId="0" xfId="0" applyNumberFormat="1"/>
    <xf numFmtId="9" fontId="1" fillId="0" borderId="0" xfId="25" applyNumberFormat="1" applyFont="1" applyFill="1"/>
    <xf numFmtId="9" fontId="1" fillId="0" borderId="0" xfId="25" applyFont="1" applyFill="1"/>
    <xf numFmtId="3" fontId="0" fillId="0" borderId="6" xfId="0" applyNumberFormat="1" applyFont="1" applyFill="1" applyBorder="1" applyAlignment="1" applyProtection="1">
      <alignment horizontal="left"/>
      <protection locked="0"/>
    </xf>
    <xf numFmtId="3" fontId="0" fillId="0" borderId="2" xfId="0" applyNumberFormat="1" applyFont="1" applyBorder="1" applyAlignment="1" applyProtection="1">
      <alignment horizontal="left"/>
      <protection locked="0"/>
    </xf>
    <xf numFmtId="3" fontId="0" fillId="0" borderId="2" xfId="0" applyNumberFormat="1" applyBorder="1" applyAlignment="1" applyProtection="1">
      <alignment horizontal="right"/>
      <protection locked="0"/>
    </xf>
    <xf numFmtId="3" fontId="1" fillId="0" borderId="0" xfId="0" applyNumberFormat="1" applyFont="1" applyFill="1" applyBorder="1" applyAlignment="1" applyProtection="1">
      <alignment horizontal="left"/>
      <protection locked="0"/>
    </xf>
    <xf numFmtId="3" fontId="3" fillId="0" borderId="0" xfId="0" applyNumberFormat="1" applyFont="1" applyFill="1" applyBorder="1" applyAlignment="1" applyProtection="1">
      <alignment horizontal="right"/>
      <protection locked="0"/>
    </xf>
    <xf numFmtId="3" fontId="0" fillId="0" borderId="0" xfId="0" applyNumberFormat="1" applyFill="1" applyBorder="1" applyAlignment="1" applyProtection="1">
      <alignment horizontal="right"/>
      <protection locked="0"/>
    </xf>
    <xf numFmtId="0" fontId="0" fillId="0" borderId="0" xfId="0" applyFill="1" applyBorder="1"/>
    <xf numFmtId="3" fontId="3" fillId="0" borderId="1" xfId="0" applyNumberFormat="1" applyFont="1" applyFill="1" applyBorder="1" applyAlignment="1" applyProtection="1">
      <alignment horizontal="right"/>
      <protection locked="0"/>
    </xf>
    <xf numFmtId="0" fontId="13" fillId="0" borderId="0" xfId="0" applyFont="1"/>
    <xf numFmtId="0" fontId="0" fillId="0" borderId="0" xfId="0" applyFont="1"/>
    <xf numFmtId="3" fontId="0" fillId="0" borderId="0" xfId="0" applyNumberFormat="1" applyFont="1"/>
    <xf numFmtId="3" fontId="2" fillId="0" borderId="0" xfId="0" applyNumberFormat="1" applyFont="1" applyAlignment="1" applyProtection="1">
      <alignment horizontal="left"/>
      <protection locked="0"/>
    </xf>
    <xf numFmtId="0" fontId="0" fillId="0" borderId="1" xfId="0" applyBorder="1"/>
    <xf numFmtId="0" fontId="1" fillId="0" borderId="1" xfId="0" applyFont="1" applyBorder="1" applyAlignment="1" applyProtection="1">
      <alignment horizontal="left"/>
      <protection locked="0"/>
    </xf>
    <xf numFmtId="0" fontId="15" fillId="4" borderId="10" xfId="0" applyFont="1" applyFill="1" applyBorder="1" applyAlignment="1">
      <alignment horizontal="left" vertical="top" indent="1"/>
    </xf>
    <xf numFmtId="3" fontId="15" fillId="5" borderId="10" xfId="0" applyNumberFormat="1" applyFont="1" applyFill="1" applyBorder="1" applyAlignment="1">
      <alignment horizontal="right" vertical="top"/>
    </xf>
    <xf numFmtId="0" fontId="15" fillId="4" borderId="10" xfId="0" applyFont="1" applyFill="1" applyBorder="1" applyAlignment="1">
      <alignment horizontal="left" vertical="top" wrapText="1" indent="1"/>
    </xf>
    <xf numFmtId="0" fontId="13" fillId="0" borderId="1" xfId="0" applyFont="1" applyBorder="1" applyAlignment="1" applyProtection="1">
      <alignment horizontal="left"/>
      <protection locked="0"/>
    </xf>
    <xf numFmtId="0" fontId="0" fillId="0" borderId="1" xfId="0" applyFont="1" applyBorder="1" applyAlignment="1" applyProtection="1">
      <alignment horizontal="left"/>
      <protection locked="0"/>
    </xf>
    <xf numFmtId="9" fontId="0" fillId="0" borderId="0" xfId="1" applyFont="1"/>
    <xf numFmtId="166" fontId="0" fillId="0" borderId="0" xfId="0" applyNumberFormat="1"/>
    <xf numFmtId="0" fontId="14" fillId="0" borderId="0" xfId="0" applyFont="1"/>
    <xf numFmtId="0" fontId="16" fillId="0" borderId="0" xfId="27"/>
    <xf numFmtId="0" fontId="13" fillId="0" borderId="0" xfId="27" applyFont="1"/>
    <xf numFmtId="3" fontId="2" fillId="0" borderId="0" xfId="0" applyNumberFormat="1" applyFont="1" applyFill="1"/>
    <xf numFmtId="3" fontId="0" fillId="0" borderId="9" xfId="0" applyNumberFormat="1" applyBorder="1"/>
    <xf numFmtId="3" fontId="0" fillId="0" borderId="7" xfId="0" applyNumberFormat="1" applyBorder="1"/>
    <xf numFmtId="3" fontId="2" fillId="0" borderId="7" xfId="0" applyNumberFormat="1" applyFont="1" applyBorder="1"/>
    <xf numFmtId="9" fontId="0" fillId="0" borderId="7" xfId="1" applyNumberFormat="1" applyFont="1" applyBorder="1"/>
    <xf numFmtId="9" fontId="0" fillId="0" borderId="7" xfId="1" applyFont="1" applyBorder="1"/>
    <xf numFmtId="9" fontId="2" fillId="0" borderId="7" xfId="1" applyNumberFormat="1" applyFont="1" applyBorder="1"/>
    <xf numFmtId="3" fontId="0" fillId="0" borderId="0" xfId="0" applyNumberFormat="1" applyFont="1" applyAlignment="1" applyProtection="1">
      <alignment horizontal="left"/>
      <protection locked="0"/>
    </xf>
    <xf numFmtId="0" fontId="0" fillId="0" borderId="1" xfId="0" applyFont="1" applyBorder="1"/>
    <xf numFmtId="3" fontId="0" fillId="0" borderId="1" xfId="0" applyNumberFormat="1" applyFont="1" applyBorder="1" applyAlignment="1" applyProtection="1">
      <alignment horizontal="right"/>
      <protection locked="0"/>
    </xf>
    <xf numFmtId="166" fontId="0" fillId="0" borderId="0" xfId="0" applyNumberFormat="1" applyFont="1"/>
    <xf numFmtId="0" fontId="17" fillId="0" borderId="6" xfId="0" applyFont="1" applyFill="1" applyBorder="1" applyAlignment="1" applyProtection="1">
      <alignment horizontal="left"/>
      <protection locked="0"/>
    </xf>
    <xf numFmtId="164" fontId="0" fillId="0" borderId="2" xfId="0" applyNumberFormat="1" applyFont="1" applyBorder="1" applyAlignment="1" applyProtection="1">
      <alignment horizontal="center"/>
      <protection locked="0"/>
    </xf>
    <xf numFmtId="164" fontId="0" fillId="0" borderId="3" xfId="0" applyNumberFormat="1" applyFont="1" applyBorder="1" applyAlignment="1" applyProtection="1">
      <alignment horizontal="center"/>
      <protection locked="0"/>
    </xf>
    <xf numFmtId="164" fontId="0" fillId="0" borderId="4" xfId="0" applyNumberFormat="1" applyFont="1" applyBorder="1" applyAlignment="1" applyProtection="1">
      <alignment horizontal="center"/>
      <protection locked="0"/>
    </xf>
  </cellXfs>
  <cellStyles count="29">
    <cellStyle name="Hyperlink" xfId="27" builtinId="8"/>
    <cellStyle name="Normaallaad 2" xfId="18"/>
    <cellStyle name="Normaallaad 2 2" xfId="22"/>
    <cellStyle name="Normal" xfId="0" builtinId="0"/>
    <cellStyle name="Normal 2" xfId="3"/>
    <cellStyle name="Normal 2 2" xfId="5"/>
    <cellStyle name="Normal 2 3" xfId="26"/>
    <cellStyle name="Normal 3" xfId="2"/>
    <cellStyle name="Normal 3 2" xfId="10"/>
    <cellStyle name="Normal 3 3" xfId="28"/>
    <cellStyle name="Normal 4" xfId="4"/>
    <cellStyle name="Normal 4 2" xfId="7"/>
    <cellStyle name="Normal 4 3" xfId="12"/>
    <cellStyle name="Normal 5" xfId="14"/>
    <cellStyle name="Normal 6" xfId="16"/>
    <cellStyle name="Normal 7" xfId="21"/>
    <cellStyle name="Normal 8" xfId="24"/>
    <cellStyle name="Percent" xfId="1" builtinId="5"/>
    <cellStyle name="Percent 2" xfId="6"/>
    <cellStyle name="Percent 2 2" xfId="8"/>
    <cellStyle name="Percent 2 3" xfId="9"/>
    <cellStyle name="Percent 3" xfId="11"/>
    <cellStyle name="Percent 4" xfId="13"/>
    <cellStyle name="Percent 5" xfId="15"/>
    <cellStyle name="Percent 6" xfId="17"/>
    <cellStyle name="Percent 7" xfId="23"/>
    <cellStyle name="Percent 8" xfId="25"/>
    <cellStyle name="Protsent 2" xfId="19"/>
    <cellStyle name="Protsent 3" xfId="2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0"/>
      <color rgb="FF808284"/>
      <color rgb="FFF0F1F2"/>
      <color rgb="FFE6E7E8"/>
      <color rgb="FFA7A9AB"/>
      <color rgb="FF000096"/>
      <color rgb="FF2E6347"/>
      <color rgb="FF9645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ee/news-release-2017-121" TargetMode="External"/><Relationship Id="rId1" Type="http://schemas.openxmlformats.org/officeDocument/2006/relationships/hyperlink" Target="https://haldusreform.fin.ee/static/sites/3/2017/10/kaart-vvkti-140717.jpg"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stat.ee/news-release-2017-121" TargetMode="External"/><Relationship Id="rId1" Type="http://schemas.openxmlformats.org/officeDocument/2006/relationships/hyperlink" Target="https://haldusreform.fin.ee/static/sites/3/2017/10/kaart-vvkti-140717.jpg"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stat.ee/news-release-2017-121" TargetMode="External"/><Relationship Id="rId1" Type="http://schemas.openxmlformats.org/officeDocument/2006/relationships/hyperlink" Target="https://haldusreform.fin.ee/static/sites/3/2017/10/kaart-vvkti-140717.jpg"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stat.ee/news-release-2017-121" TargetMode="External"/><Relationship Id="rId1" Type="http://schemas.openxmlformats.org/officeDocument/2006/relationships/hyperlink" Target="https://haldusreform.fin.ee/static/sites/3/2017/10/kaart-vvkti-140717.jp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stat.ee/news-release-2017-121" TargetMode="External"/><Relationship Id="rId1" Type="http://schemas.openxmlformats.org/officeDocument/2006/relationships/hyperlink" Target="https://haldusreform.fin.ee/static/sites/3/2017/10/kaart-vvkti-140717.jp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stat.ee/news-release-2017-121" TargetMode="External"/><Relationship Id="rId1" Type="http://schemas.openxmlformats.org/officeDocument/2006/relationships/hyperlink" Target="https://haldusreform.fin.ee/static/sites/3/2017/10/kaart-vvkti-140717.jpg"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stat.ee/news-release-2017-121" TargetMode="External"/><Relationship Id="rId1" Type="http://schemas.openxmlformats.org/officeDocument/2006/relationships/hyperlink" Target="https://haldusreform.fin.ee/static/sites/3/2017/10/kaart-vvkti-140717.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4"/>
  <sheetViews>
    <sheetView tabSelected="1" zoomScaleNormal="100" workbookViewId="0">
      <pane xSplit="1" topLeftCell="B1" activePane="topRight" state="frozen"/>
      <selection pane="topRight" activeCell="D26" sqref="D26"/>
    </sheetView>
  </sheetViews>
  <sheetFormatPr defaultColWidth="8.7265625" defaultRowHeight="14.5" x14ac:dyDescent="0.35"/>
  <cols>
    <col min="1" max="1" width="11.81640625" style="3" customWidth="1"/>
    <col min="2" max="14" width="8.7265625" style="3" customWidth="1"/>
    <col min="15" max="15" width="8.7265625" style="3"/>
    <col min="16" max="16" width="8.7265625" style="74"/>
    <col min="17" max="18" width="8.7265625" style="3" customWidth="1"/>
    <col min="19" max="19" width="9.54296875" style="3" customWidth="1"/>
    <col min="20" max="20" width="9.1796875" style="3" customWidth="1"/>
    <col min="21" max="24" width="8.1796875" style="3" customWidth="1"/>
    <col min="25" max="25" width="12.1796875" style="3" customWidth="1"/>
    <col min="26" max="27" width="8.7265625" style="3"/>
    <col min="28" max="30" width="8.7265625" style="42"/>
    <col min="31" max="16384" width="8.7265625" style="3"/>
  </cols>
  <sheetData>
    <row r="1" spans="1:30" x14ac:dyDescent="0.35">
      <c r="A1" s="41" t="s">
        <v>77</v>
      </c>
      <c r="Y1" s="41"/>
    </row>
    <row r="2" spans="1:30" x14ac:dyDescent="0.35">
      <c r="A2" s="44" t="s">
        <v>78</v>
      </c>
      <c r="G2" s="86"/>
      <c r="H2" s="86"/>
      <c r="I2" s="86"/>
      <c r="J2" s="86"/>
      <c r="K2" s="86"/>
      <c r="L2" s="86"/>
      <c r="M2" s="86"/>
      <c r="N2" s="86"/>
      <c r="O2" s="86"/>
      <c r="P2" s="86"/>
      <c r="Y2" s="44"/>
    </row>
    <row r="3" spans="1:30" x14ac:dyDescent="0.35">
      <c r="A3" s="12"/>
      <c r="B3" s="75" t="s">
        <v>93</v>
      </c>
      <c r="C3" s="76"/>
      <c r="D3" s="76"/>
      <c r="E3" s="76"/>
      <c r="F3" s="76"/>
      <c r="G3" s="76"/>
      <c r="H3" s="76"/>
      <c r="I3" s="76"/>
      <c r="J3" s="76"/>
      <c r="K3" s="76"/>
      <c r="L3" s="76"/>
      <c r="M3" s="76"/>
      <c r="N3" s="76"/>
      <c r="O3" s="76"/>
      <c r="P3" s="77"/>
      <c r="Q3" s="4" t="s">
        <v>72</v>
      </c>
      <c r="R3" s="5"/>
      <c r="S3" s="5"/>
      <c r="T3" s="5"/>
      <c r="U3" s="4" t="s">
        <v>72</v>
      </c>
      <c r="V3" s="6"/>
      <c r="W3" s="6"/>
      <c r="X3" s="7"/>
      <c r="Y3" s="12"/>
    </row>
    <row r="4" spans="1:30" x14ac:dyDescent="0.35">
      <c r="A4" s="12"/>
      <c r="B4" s="25" t="s">
        <v>6</v>
      </c>
      <c r="C4" s="25" t="s">
        <v>7</v>
      </c>
      <c r="D4" s="25" t="s">
        <v>8</v>
      </c>
      <c r="E4" s="25" t="s">
        <v>9</v>
      </c>
      <c r="F4" s="25" t="s">
        <v>10</v>
      </c>
      <c r="G4" s="25" t="s">
        <v>11</v>
      </c>
      <c r="H4" s="25" t="s">
        <v>12</v>
      </c>
      <c r="I4" s="25" t="s">
        <v>13</v>
      </c>
      <c r="J4" s="25" t="s">
        <v>14</v>
      </c>
      <c r="K4" s="25" t="s">
        <v>15</v>
      </c>
      <c r="L4" s="25" t="s">
        <v>16</v>
      </c>
      <c r="M4" s="25" t="s">
        <v>17</v>
      </c>
      <c r="N4" s="25" t="s">
        <v>18</v>
      </c>
      <c r="O4" s="25" t="s">
        <v>19</v>
      </c>
      <c r="P4" s="78" t="s">
        <v>20</v>
      </c>
      <c r="Q4" s="8" t="s">
        <v>73</v>
      </c>
      <c r="R4" s="9" t="s">
        <v>74</v>
      </c>
      <c r="S4" s="9" t="s">
        <v>75</v>
      </c>
      <c r="T4" s="9" t="s">
        <v>76</v>
      </c>
      <c r="U4" s="10" t="s">
        <v>73</v>
      </c>
      <c r="V4" s="10" t="s">
        <v>74</v>
      </c>
      <c r="W4" s="10" t="s">
        <v>75</v>
      </c>
      <c r="X4" s="10" t="s">
        <v>76</v>
      </c>
      <c r="Y4" s="12"/>
    </row>
    <row r="5" spans="1:30" x14ac:dyDescent="0.35">
      <c r="A5" s="2" t="s">
        <v>47</v>
      </c>
      <c r="B5" s="24">
        <v>1922126</v>
      </c>
      <c r="C5" s="24">
        <v>2072586</v>
      </c>
      <c r="D5" s="24">
        <v>2259087</v>
      </c>
      <c r="E5" s="24">
        <v>2343044</v>
      </c>
      <c r="F5" s="24">
        <v>2377671</v>
      </c>
      <c r="G5" s="24">
        <v>2147133</v>
      </c>
      <c r="H5" s="24">
        <v>2401763</v>
      </c>
      <c r="I5" s="24">
        <v>2725937</v>
      </c>
      <c r="J5" s="24">
        <v>2839895</v>
      </c>
      <c r="K5" s="24">
        <v>2980865</v>
      </c>
      <c r="L5" s="24">
        <v>3087070</v>
      </c>
      <c r="M5" s="24">
        <v>3112143</v>
      </c>
      <c r="N5" s="24">
        <v>3324914</v>
      </c>
      <c r="O5" s="24">
        <v>3544932</v>
      </c>
      <c r="P5" s="101">
        <v>3591495</v>
      </c>
      <c r="Q5" s="11">
        <f t="shared" ref="Q5:T25" si="0">M5-L5</f>
        <v>25073</v>
      </c>
      <c r="R5" s="12">
        <f t="shared" si="0"/>
        <v>212771</v>
      </c>
      <c r="S5" s="12">
        <f t="shared" si="0"/>
        <v>220018</v>
      </c>
      <c r="T5" s="13">
        <f t="shared" si="0"/>
        <v>46563</v>
      </c>
      <c r="U5" s="14">
        <f t="shared" ref="U5:X25" si="1">(M5-L5)/L5</f>
        <v>8.1219408694976139E-3</v>
      </c>
      <c r="V5" s="15">
        <f t="shared" si="1"/>
        <v>6.836800237007104E-2</v>
      </c>
      <c r="W5" s="15">
        <f t="shared" si="1"/>
        <v>6.6172538597990799E-2</v>
      </c>
      <c r="X5" s="16">
        <f t="shared" si="1"/>
        <v>1.3135089756305621E-2</v>
      </c>
      <c r="Y5" s="59" t="s">
        <v>48</v>
      </c>
    </row>
    <row r="6" spans="1:30" x14ac:dyDescent="0.35">
      <c r="A6" s="25" t="s">
        <v>22</v>
      </c>
      <c r="B6" s="24">
        <v>547712</v>
      </c>
      <c r="C6" s="24">
        <v>619168</v>
      </c>
      <c r="D6" s="24">
        <v>831504</v>
      </c>
      <c r="E6" s="24">
        <v>962721</v>
      </c>
      <c r="F6" s="24">
        <v>944325</v>
      </c>
      <c r="G6" s="24">
        <v>766593</v>
      </c>
      <c r="H6" s="24">
        <v>837811</v>
      </c>
      <c r="I6" s="24">
        <v>918018</v>
      </c>
      <c r="J6" s="24">
        <v>966376</v>
      </c>
      <c r="K6" s="24">
        <v>1040735</v>
      </c>
      <c r="L6" s="24">
        <v>1103755</v>
      </c>
      <c r="M6" s="24">
        <v>1182979</v>
      </c>
      <c r="N6" s="24">
        <v>1268388</v>
      </c>
      <c r="O6" s="24">
        <v>1388785</v>
      </c>
      <c r="P6" s="101">
        <v>1450960</v>
      </c>
      <c r="Q6" s="17">
        <f t="shared" si="0"/>
        <v>79224</v>
      </c>
      <c r="R6" s="1">
        <f t="shared" si="0"/>
        <v>85409</v>
      </c>
      <c r="S6" s="1">
        <f t="shared" si="0"/>
        <v>120397</v>
      </c>
      <c r="T6" s="13">
        <f t="shared" si="0"/>
        <v>62175</v>
      </c>
      <c r="U6" s="18">
        <f t="shared" si="1"/>
        <v>7.1776798293099464E-2</v>
      </c>
      <c r="V6" s="18">
        <f t="shared" si="1"/>
        <v>7.2198238514800353E-2</v>
      </c>
      <c r="W6" s="18">
        <f t="shared" si="1"/>
        <v>9.4921270147620446E-2</v>
      </c>
      <c r="X6" s="16">
        <f t="shared" si="1"/>
        <v>4.4769348747286296E-2</v>
      </c>
      <c r="Y6" s="59" t="s">
        <v>90</v>
      </c>
    </row>
    <row r="7" spans="1:30" s="23" customFormat="1" x14ac:dyDescent="0.35">
      <c r="A7" s="26" t="s">
        <v>70</v>
      </c>
      <c r="B7" s="27">
        <v>1374414</v>
      </c>
      <c r="C7" s="27">
        <v>1453418</v>
      </c>
      <c r="D7" s="27">
        <v>1427583</v>
      </c>
      <c r="E7" s="27">
        <v>1380323</v>
      </c>
      <c r="F7" s="27">
        <v>1433346</v>
      </c>
      <c r="G7" s="27">
        <v>1380540</v>
      </c>
      <c r="H7" s="27">
        <v>1563952</v>
      </c>
      <c r="I7" s="27">
        <v>1807919</v>
      </c>
      <c r="J7" s="27">
        <v>1873519</v>
      </c>
      <c r="K7" s="27">
        <v>1940130</v>
      </c>
      <c r="L7" s="27">
        <v>1983315</v>
      </c>
      <c r="M7" s="27">
        <v>1929164</v>
      </c>
      <c r="N7" s="27">
        <v>2056526</v>
      </c>
      <c r="O7" s="27">
        <v>2156147</v>
      </c>
      <c r="P7" s="101">
        <v>2140535</v>
      </c>
      <c r="Q7" s="19">
        <f t="shared" si="0"/>
        <v>-54151</v>
      </c>
      <c r="R7" s="13">
        <f t="shared" si="0"/>
        <v>127362</v>
      </c>
      <c r="S7" s="13">
        <f t="shared" si="0"/>
        <v>99621</v>
      </c>
      <c r="T7" s="13">
        <f t="shared" si="0"/>
        <v>-15612</v>
      </c>
      <c r="U7" s="20">
        <f t="shared" si="1"/>
        <v>-2.7303277593322291E-2</v>
      </c>
      <c r="V7" s="20">
        <f t="shared" si="1"/>
        <v>6.6019270523397705E-2</v>
      </c>
      <c r="W7" s="20">
        <f t="shared" si="1"/>
        <v>4.8441400692235355E-2</v>
      </c>
      <c r="X7" s="16">
        <f t="shared" si="1"/>
        <v>-7.2406937003831372E-3</v>
      </c>
      <c r="Y7" s="61" t="s">
        <v>91</v>
      </c>
      <c r="AB7" s="31"/>
      <c r="AC7" s="31"/>
      <c r="AD7" s="31"/>
    </row>
    <row r="8" spans="1:30" x14ac:dyDescent="0.35">
      <c r="A8" s="25" t="s">
        <v>31</v>
      </c>
      <c r="B8" s="24">
        <v>843871</v>
      </c>
      <c r="C8" s="24">
        <v>799139</v>
      </c>
      <c r="D8" s="24">
        <v>749132</v>
      </c>
      <c r="E8" s="24">
        <v>707124</v>
      </c>
      <c r="F8" s="24">
        <v>728181</v>
      </c>
      <c r="G8" s="24">
        <v>750984</v>
      </c>
      <c r="H8" s="24">
        <v>832874</v>
      </c>
      <c r="I8" s="24">
        <v>840714</v>
      </c>
      <c r="J8" s="24">
        <v>829225</v>
      </c>
      <c r="K8" s="24">
        <v>894504</v>
      </c>
      <c r="L8" s="24">
        <v>915540</v>
      </c>
      <c r="M8" s="24">
        <v>907052</v>
      </c>
      <c r="N8" s="24">
        <v>951025</v>
      </c>
      <c r="O8" s="24">
        <v>916241</v>
      </c>
      <c r="P8" s="101">
        <v>834993</v>
      </c>
      <c r="Q8" s="11">
        <f t="shared" si="0"/>
        <v>-8488</v>
      </c>
      <c r="R8" s="12">
        <f t="shared" si="0"/>
        <v>43973</v>
      </c>
      <c r="S8" s="12">
        <f t="shared" si="0"/>
        <v>-34784</v>
      </c>
      <c r="T8" s="13">
        <f t="shared" si="0"/>
        <v>-81248</v>
      </c>
      <c r="U8" s="15">
        <f t="shared" si="1"/>
        <v>-9.2710313039299219E-3</v>
      </c>
      <c r="V8" s="15">
        <f t="shared" si="1"/>
        <v>4.8479028765715748E-2</v>
      </c>
      <c r="W8" s="21">
        <f t="shared" si="1"/>
        <v>-3.6575274046423599E-2</v>
      </c>
      <c r="X8" s="22">
        <f t="shared" si="1"/>
        <v>-8.8675359430542833E-2</v>
      </c>
      <c r="Y8" s="59" t="s">
        <v>62</v>
      </c>
    </row>
    <row r="9" spans="1:30" x14ac:dyDescent="0.35">
      <c r="A9" s="25" t="s">
        <v>33</v>
      </c>
      <c r="B9" s="24">
        <v>42348</v>
      </c>
      <c r="C9" s="24">
        <v>53427</v>
      </c>
      <c r="D9" s="24">
        <v>67201</v>
      </c>
      <c r="E9" s="24">
        <v>56407</v>
      </c>
      <c r="F9" s="24">
        <v>82280</v>
      </c>
      <c r="G9" s="24">
        <v>93947</v>
      </c>
      <c r="H9" s="24">
        <v>141964</v>
      </c>
      <c r="I9" s="24">
        <v>203204</v>
      </c>
      <c r="J9" s="24">
        <v>266192</v>
      </c>
      <c r="K9" s="24">
        <v>304644</v>
      </c>
      <c r="L9" s="24">
        <v>275405</v>
      </c>
      <c r="M9" s="24">
        <v>186061</v>
      </c>
      <c r="N9" s="24">
        <v>200972</v>
      </c>
      <c r="O9" s="24">
        <v>238636</v>
      </c>
      <c r="P9" s="101">
        <v>247251</v>
      </c>
      <c r="Q9" s="11">
        <f t="shared" si="0"/>
        <v>-89344</v>
      </c>
      <c r="R9" s="12">
        <f t="shared" si="0"/>
        <v>14911</v>
      </c>
      <c r="S9" s="12">
        <f t="shared" si="0"/>
        <v>37664</v>
      </c>
      <c r="T9" s="13">
        <f t="shared" si="0"/>
        <v>8615</v>
      </c>
      <c r="U9" s="15">
        <f t="shared" si="1"/>
        <v>-0.32440950600025414</v>
      </c>
      <c r="V9" s="15">
        <f t="shared" si="1"/>
        <v>8.0140384067590734E-2</v>
      </c>
      <c r="W9" s="15">
        <f t="shared" si="1"/>
        <v>0.18740919133013553</v>
      </c>
      <c r="X9" s="20">
        <f t="shared" si="1"/>
        <v>3.6101007392011261E-2</v>
      </c>
      <c r="Y9" s="59" t="s">
        <v>65</v>
      </c>
    </row>
    <row r="10" spans="1:30" x14ac:dyDescent="0.35">
      <c r="A10" s="25" t="s">
        <v>25</v>
      </c>
      <c r="B10" s="24">
        <v>40956</v>
      </c>
      <c r="C10" s="24">
        <v>51558</v>
      </c>
      <c r="D10" s="24">
        <v>65559</v>
      </c>
      <c r="E10" s="24">
        <v>74667</v>
      </c>
      <c r="F10" s="24">
        <v>79527</v>
      </c>
      <c r="G10" s="24">
        <v>68320</v>
      </c>
      <c r="H10" s="24">
        <v>72684</v>
      </c>
      <c r="I10" s="24">
        <v>85229</v>
      </c>
      <c r="J10" s="24">
        <v>100638</v>
      </c>
      <c r="K10" s="24">
        <v>105480</v>
      </c>
      <c r="L10" s="24">
        <v>112703</v>
      </c>
      <c r="M10" s="24">
        <v>127864</v>
      </c>
      <c r="N10" s="24">
        <v>142043</v>
      </c>
      <c r="O10" s="24">
        <v>161250</v>
      </c>
      <c r="P10" s="101">
        <v>162873</v>
      </c>
      <c r="Q10" s="11">
        <f t="shared" si="0"/>
        <v>15161</v>
      </c>
      <c r="R10" s="12">
        <f t="shared" si="0"/>
        <v>14179</v>
      </c>
      <c r="S10" s="12">
        <f t="shared" si="0"/>
        <v>19207</v>
      </c>
      <c r="T10" s="13">
        <f t="shared" si="0"/>
        <v>1623</v>
      </c>
      <c r="U10" s="15">
        <f t="shared" si="1"/>
        <v>0.13452170749669484</v>
      </c>
      <c r="V10" s="15">
        <f t="shared" si="1"/>
        <v>0.11089125946317963</v>
      </c>
      <c r="W10" s="15">
        <f t="shared" si="1"/>
        <v>0.13521961659497475</v>
      </c>
      <c r="X10" s="22">
        <f t="shared" si="1"/>
        <v>1.0065116279069768E-2</v>
      </c>
      <c r="Y10" s="59" t="s">
        <v>56</v>
      </c>
    </row>
    <row r="11" spans="1:30" x14ac:dyDescent="0.35">
      <c r="A11" s="25" t="s">
        <v>30</v>
      </c>
      <c r="B11" s="24">
        <v>85643</v>
      </c>
      <c r="C11" s="24">
        <v>109346</v>
      </c>
      <c r="D11" s="24">
        <v>90073</v>
      </c>
      <c r="E11" s="24">
        <v>87109</v>
      </c>
      <c r="F11" s="24">
        <v>91915</v>
      </c>
      <c r="G11" s="24">
        <v>75966</v>
      </c>
      <c r="H11" s="24">
        <v>84454</v>
      </c>
      <c r="I11" s="24">
        <v>103559</v>
      </c>
      <c r="J11" s="24">
        <v>111251</v>
      </c>
      <c r="K11" s="24">
        <v>101596</v>
      </c>
      <c r="L11" s="24">
        <v>112877</v>
      </c>
      <c r="M11" s="24">
        <v>116088</v>
      </c>
      <c r="N11" s="24">
        <v>125942</v>
      </c>
      <c r="O11" s="24">
        <v>125660</v>
      </c>
      <c r="P11" s="101">
        <v>143529</v>
      </c>
      <c r="Q11" s="11">
        <f t="shared" si="0"/>
        <v>3211</v>
      </c>
      <c r="R11" s="12">
        <f t="shared" si="0"/>
        <v>9854</v>
      </c>
      <c r="S11" s="12">
        <f t="shared" si="0"/>
        <v>-282</v>
      </c>
      <c r="T11" s="13">
        <f t="shared" si="0"/>
        <v>17869</v>
      </c>
      <c r="U11" s="15">
        <f t="shared" si="1"/>
        <v>2.844689352126651E-2</v>
      </c>
      <c r="V11" s="15">
        <f t="shared" si="1"/>
        <v>8.4883881193577287E-2</v>
      </c>
      <c r="W11" s="14">
        <f t="shared" si="1"/>
        <v>-2.2391259468644295E-3</v>
      </c>
      <c r="X11" s="22">
        <f t="shared" si="1"/>
        <v>0.14220117778131466</v>
      </c>
      <c r="Y11" s="59" t="s">
        <v>61</v>
      </c>
    </row>
    <row r="12" spans="1:30" x14ac:dyDescent="0.35">
      <c r="A12" s="25" t="s">
        <v>29</v>
      </c>
      <c r="B12" s="24">
        <v>89042</v>
      </c>
      <c r="C12" s="24">
        <v>108234</v>
      </c>
      <c r="D12" s="24">
        <v>105939</v>
      </c>
      <c r="E12" s="24">
        <v>90221</v>
      </c>
      <c r="F12" s="24">
        <v>86308</v>
      </c>
      <c r="G12" s="24">
        <v>77470</v>
      </c>
      <c r="H12" s="24">
        <v>81196</v>
      </c>
      <c r="I12" s="24">
        <v>86287</v>
      </c>
      <c r="J12" s="24">
        <v>78412</v>
      </c>
      <c r="K12" s="24">
        <v>74313</v>
      </c>
      <c r="L12" s="24">
        <v>71963</v>
      </c>
      <c r="M12" s="24">
        <v>71087</v>
      </c>
      <c r="N12" s="24">
        <v>74415</v>
      </c>
      <c r="O12" s="24">
        <v>73296</v>
      </c>
      <c r="P12" s="101">
        <v>71107</v>
      </c>
      <c r="Q12" s="11">
        <f t="shared" si="0"/>
        <v>-876</v>
      </c>
      <c r="R12" s="12">
        <f t="shared" si="0"/>
        <v>3328</v>
      </c>
      <c r="S12" s="12">
        <f t="shared" si="0"/>
        <v>-1119</v>
      </c>
      <c r="T12" s="13">
        <f t="shared" si="0"/>
        <v>-2189</v>
      </c>
      <c r="U12" s="15">
        <f t="shared" si="1"/>
        <v>-1.2172922196128566E-2</v>
      </c>
      <c r="V12" s="15">
        <f t="shared" si="1"/>
        <v>4.6815873507111007E-2</v>
      </c>
      <c r="W12" s="15">
        <f t="shared" si="1"/>
        <v>-1.5037290868776457E-2</v>
      </c>
      <c r="X12" s="22">
        <f t="shared" si="1"/>
        <v>-2.9865204103907445E-2</v>
      </c>
      <c r="Y12" s="59" t="s">
        <v>60</v>
      </c>
    </row>
    <row r="13" spans="1:30" x14ac:dyDescent="0.35">
      <c r="A13" s="25" t="s">
        <v>24</v>
      </c>
      <c r="B13" s="24">
        <v>20555</v>
      </c>
      <c r="C13" s="24">
        <v>24703</v>
      </c>
      <c r="D13" s="24">
        <v>29889</v>
      </c>
      <c r="E13" s="24">
        <v>35561</v>
      </c>
      <c r="F13" s="24">
        <v>41396</v>
      </c>
      <c r="G13" s="24">
        <v>33441</v>
      </c>
      <c r="H13" s="24">
        <v>34107</v>
      </c>
      <c r="I13" s="24">
        <v>47003</v>
      </c>
      <c r="J13" s="24">
        <v>47397</v>
      </c>
      <c r="K13" s="24">
        <v>52201</v>
      </c>
      <c r="L13" s="24">
        <v>52522</v>
      </c>
      <c r="M13" s="24">
        <v>54743</v>
      </c>
      <c r="N13" s="24">
        <v>61111</v>
      </c>
      <c r="O13" s="24">
        <v>64369</v>
      </c>
      <c r="P13" s="101">
        <v>66948</v>
      </c>
      <c r="Q13" s="11">
        <f t="shared" si="0"/>
        <v>2221</v>
      </c>
      <c r="R13" s="12">
        <f t="shared" si="0"/>
        <v>6368</v>
      </c>
      <c r="S13" s="12">
        <f t="shared" si="0"/>
        <v>3258</v>
      </c>
      <c r="T13" s="13">
        <f t="shared" si="0"/>
        <v>2579</v>
      </c>
      <c r="U13" s="15">
        <f t="shared" si="1"/>
        <v>4.2287041620654199E-2</v>
      </c>
      <c r="V13" s="15">
        <f t="shared" si="1"/>
        <v>0.11632537493378149</v>
      </c>
      <c r="W13" s="15">
        <f t="shared" si="1"/>
        <v>5.3312824205134918E-2</v>
      </c>
      <c r="X13" s="22">
        <f t="shared" si="1"/>
        <v>4.0065870217029939E-2</v>
      </c>
      <c r="Y13" s="59" t="s">
        <v>55</v>
      </c>
    </row>
    <row r="14" spans="1:30" x14ac:dyDescent="0.35">
      <c r="A14" s="2" t="s">
        <v>82</v>
      </c>
      <c r="B14" s="24">
        <v>38903</v>
      </c>
      <c r="C14" s="24">
        <v>62926</v>
      </c>
      <c r="D14" s="24">
        <v>61393</v>
      </c>
      <c r="E14" s="24">
        <v>56113</v>
      </c>
      <c r="F14" s="24">
        <v>46575</v>
      </c>
      <c r="G14" s="24">
        <v>33395</v>
      </c>
      <c r="H14" s="24">
        <v>35692</v>
      </c>
      <c r="I14" s="24">
        <v>69912</v>
      </c>
      <c r="J14" s="24">
        <v>54305</v>
      </c>
      <c r="K14" s="24">
        <v>43109</v>
      </c>
      <c r="L14" s="24">
        <v>46189</v>
      </c>
      <c r="M14" s="24">
        <v>48061</v>
      </c>
      <c r="N14" s="24">
        <v>48733</v>
      </c>
      <c r="O14" s="24">
        <v>58402</v>
      </c>
      <c r="P14" s="101">
        <v>62296</v>
      </c>
      <c r="Q14" s="11">
        <f t="shared" si="0"/>
        <v>1872</v>
      </c>
      <c r="R14" s="12">
        <f t="shared" si="0"/>
        <v>672</v>
      </c>
      <c r="S14" s="12">
        <f t="shared" si="0"/>
        <v>9669</v>
      </c>
      <c r="T14" s="13">
        <f t="shared" si="0"/>
        <v>3894</v>
      </c>
      <c r="U14" s="15">
        <f t="shared" si="1"/>
        <v>4.0529130312412044E-2</v>
      </c>
      <c r="V14" s="15">
        <f t="shared" si="1"/>
        <v>1.3982230914879008E-2</v>
      </c>
      <c r="W14" s="15">
        <f t="shared" si="1"/>
        <v>0.19840764984712617</v>
      </c>
      <c r="X14" s="20">
        <f t="shared" si="1"/>
        <v>6.6675798774014583E-2</v>
      </c>
      <c r="Y14" s="59" t="s">
        <v>63</v>
      </c>
    </row>
    <row r="15" spans="1:30" x14ac:dyDescent="0.35">
      <c r="A15" s="2" t="s">
        <v>49</v>
      </c>
      <c r="B15" s="24">
        <v>19411</v>
      </c>
      <c r="C15" s="24">
        <v>19506</v>
      </c>
      <c r="D15" s="24">
        <v>19856</v>
      </c>
      <c r="E15" s="24">
        <v>22169</v>
      </c>
      <c r="F15" s="24">
        <v>19185</v>
      </c>
      <c r="G15" s="24">
        <v>16284</v>
      </c>
      <c r="H15" s="24">
        <v>20503</v>
      </c>
      <c r="I15" s="24">
        <v>23824</v>
      </c>
      <c r="J15" s="24">
        <v>29601</v>
      </c>
      <c r="K15" s="24">
        <v>27442</v>
      </c>
      <c r="L15" s="24">
        <v>32261</v>
      </c>
      <c r="M15" s="24">
        <v>44202</v>
      </c>
      <c r="N15" s="24">
        <v>37865</v>
      </c>
      <c r="O15" s="24">
        <v>38381</v>
      </c>
      <c r="P15" s="101">
        <v>46455</v>
      </c>
      <c r="Q15" s="11">
        <f t="shared" si="0"/>
        <v>11941</v>
      </c>
      <c r="R15" s="12">
        <f t="shared" si="0"/>
        <v>-6337</v>
      </c>
      <c r="S15" s="12">
        <f t="shared" si="0"/>
        <v>516</v>
      </c>
      <c r="T15" s="13">
        <f t="shared" si="0"/>
        <v>8074</v>
      </c>
      <c r="U15" s="15">
        <f t="shared" si="1"/>
        <v>0.37013731750410711</v>
      </c>
      <c r="V15" s="15">
        <f t="shared" si="1"/>
        <v>-0.14336455364010678</v>
      </c>
      <c r="W15" s="15">
        <f t="shared" si="1"/>
        <v>1.3627360359170738E-2</v>
      </c>
      <c r="X15" s="20">
        <f t="shared" si="1"/>
        <v>0.21036450326984707</v>
      </c>
      <c r="Y15" s="65" t="s">
        <v>49</v>
      </c>
    </row>
    <row r="16" spans="1:30" x14ac:dyDescent="0.35">
      <c r="A16" s="2" t="s">
        <v>51</v>
      </c>
      <c r="B16" s="24">
        <v>12177</v>
      </c>
      <c r="C16" s="24">
        <v>15533</v>
      </c>
      <c r="D16" s="24">
        <v>15148</v>
      </c>
      <c r="E16" s="24">
        <v>17454</v>
      </c>
      <c r="F16" s="24">
        <v>17844</v>
      </c>
      <c r="G16" s="24">
        <v>15707</v>
      </c>
      <c r="H16" s="24">
        <v>16860</v>
      </c>
      <c r="I16" s="24">
        <v>27106</v>
      </c>
      <c r="J16" s="24">
        <v>25003</v>
      </c>
      <c r="K16" s="24">
        <v>22926</v>
      </c>
      <c r="L16" s="24">
        <v>25929</v>
      </c>
      <c r="M16" s="24">
        <v>27665</v>
      </c>
      <c r="N16" s="24">
        <v>32194</v>
      </c>
      <c r="O16" s="24">
        <v>36107</v>
      </c>
      <c r="P16" s="101">
        <v>39881</v>
      </c>
      <c r="Q16" s="11">
        <f t="shared" si="0"/>
        <v>1736</v>
      </c>
      <c r="R16" s="12">
        <f t="shared" si="0"/>
        <v>4529</v>
      </c>
      <c r="S16" s="12">
        <f t="shared" si="0"/>
        <v>3913</v>
      </c>
      <c r="T16" s="13">
        <f t="shared" si="0"/>
        <v>3774</v>
      </c>
      <c r="U16" s="15">
        <f t="shared" si="1"/>
        <v>6.6952061398434182E-2</v>
      </c>
      <c r="V16" s="15">
        <f t="shared" si="1"/>
        <v>0.16370865714802096</v>
      </c>
      <c r="W16" s="15">
        <f t="shared" si="1"/>
        <v>0.12154438715288562</v>
      </c>
      <c r="X16" s="20">
        <f t="shared" si="1"/>
        <v>0.1045226687345944</v>
      </c>
      <c r="Y16" s="59" t="s">
        <v>53</v>
      </c>
    </row>
    <row r="17" spans="1:30" x14ac:dyDescent="0.35">
      <c r="A17" s="25" t="s">
        <v>28</v>
      </c>
      <c r="B17" s="24">
        <v>15086</v>
      </c>
      <c r="C17" s="24">
        <v>16921</v>
      </c>
      <c r="D17" s="24">
        <v>16510</v>
      </c>
      <c r="E17" s="24">
        <v>17813</v>
      </c>
      <c r="F17" s="24">
        <v>18522</v>
      </c>
      <c r="G17" s="24">
        <v>16864</v>
      </c>
      <c r="H17" s="24">
        <v>19319</v>
      </c>
      <c r="I17" s="24">
        <v>22301</v>
      </c>
      <c r="J17" s="24">
        <v>24089</v>
      </c>
      <c r="K17" s="24">
        <v>22780</v>
      </c>
      <c r="L17" s="24">
        <v>24058</v>
      </c>
      <c r="M17" s="24">
        <v>24718</v>
      </c>
      <c r="N17" s="24">
        <v>28605</v>
      </c>
      <c r="O17" s="24">
        <v>33767</v>
      </c>
      <c r="P17" s="101">
        <v>36301</v>
      </c>
      <c r="Q17" s="11">
        <f t="shared" si="0"/>
        <v>660</v>
      </c>
      <c r="R17" s="12">
        <f t="shared" si="0"/>
        <v>3887</v>
      </c>
      <c r="S17" s="12">
        <f t="shared" si="0"/>
        <v>5162</v>
      </c>
      <c r="T17" s="13">
        <f t="shared" si="0"/>
        <v>2534</v>
      </c>
      <c r="U17" s="15">
        <f t="shared" si="1"/>
        <v>2.7433701887106161E-2</v>
      </c>
      <c r="V17" s="15">
        <f t="shared" si="1"/>
        <v>0.15725382312484829</v>
      </c>
      <c r="W17" s="15">
        <f t="shared" si="1"/>
        <v>0.18045796189477364</v>
      </c>
      <c r="X17" s="20">
        <f t="shared" si="1"/>
        <v>7.5043681701069093E-2</v>
      </c>
      <c r="Y17" s="59" t="s">
        <v>59</v>
      </c>
    </row>
    <row r="18" spans="1:30" x14ac:dyDescent="0.35">
      <c r="A18" s="25" t="s">
        <v>23</v>
      </c>
      <c r="B18" s="24">
        <v>25642</v>
      </c>
      <c r="C18" s="24">
        <v>26712</v>
      </c>
      <c r="D18" s="24">
        <v>26753</v>
      </c>
      <c r="E18" s="24">
        <v>24901</v>
      </c>
      <c r="F18" s="24">
        <v>26280</v>
      </c>
      <c r="G18" s="24">
        <v>19959</v>
      </c>
      <c r="H18" s="24">
        <v>23017</v>
      </c>
      <c r="I18" s="24">
        <v>33618</v>
      </c>
      <c r="J18" s="24">
        <v>30574</v>
      </c>
      <c r="K18" s="24">
        <v>26506</v>
      </c>
      <c r="L18" s="24">
        <v>26968</v>
      </c>
      <c r="M18" s="24">
        <v>29521</v>
      </c>
      <c r="N18" s="24">
        <v>33508</v>
      </c>
      <c r="O18" s="24">
        <v>34657</v>
      </c>
      <c r="P18" s="101">
        <v>35157</v>
      </c>
      <c r="Q18" s="11">
        <f t="shared" si="0"/>
        <v>2553</v>
      </c>
      <c r="R18" s="12">
        <f t="shared" si="0"/>
        <v>3987</v>
      </c>
      <c r="S18" s="12">
        <f t="shared" si="0"/>
        <v>1149</v>
      </c>
      <c r="T18" s="13">
        <f t="shared" si="0"/>
        <v>500</v>
      </c>
      <c r="U18" s="15">
        <f t="shared" si="1"/>
        <v>9.4667754375556218E-2</v>
      </c>
      <c r="V18" s="15">
        <f t="shared" si="1"/>
        <v>0.13505640052843737</v>
      </c>
      <c r="W18" s="15">
        <f t="shared" si="1"/>
        <v>3.4290318729855558E-2</v>
      </c>
      <c r="X18" s="20">
        <f t="shared" si="1"/>
        <v>1.4427099864385262E-2</v>
      </c>
      <c r="Y18" s="66" t="s">
        <v>54</v>
      </c>
    </row>
    <row r="19" spans="1:30" x14ac:dyDescent="0.35">
      <c r="A19" s="25" t="s">
        <v>27</v>
      </c>
      <c r="B19" s="24">
        <v>11301</v>
      </c>
      <c r="C19" s="24">
        <v>14194</v>
      </c>
      <c r="D19" s="24">
        <v>14240</v>
      </c>
      <c r="E19" s="24">
        <v>18555</v>
      </c>
      <c r="F19" s="24">
        <v>20859</v>
      </c>
      <c r="G19" s="24">
        <v>17062</v>
      </c>
      <c r="H19" s="24">
        <v>19522</v>
      </c>
      <c r="I19" s="24">
        <v>27093</v>
      </c>
      <c r="J19" s="24">
        <v>25513</v>
      </c>
      <c r="K19" s="24">
        <v>26001</v>
      </c>
      <c r="L19" s="24">
        <v>25652</v>
      </c>
      <c r="M19" s="24">
        <v>22728</v>
      </c>
      <c r="N19" s="24">
        <v>27237</v>
      </c>
      <c r="O19" s="24">
        <v>29527</v>
      </c>
      <c r="P19" s="101">
        <v>31639</v>
      </c>
      <c r="Q19" s="11">
        <f t="shared" si="0"/>
        <v>-2924</v>
      </c>
      <c r="R19" s="12">
        <f t="shared" si="0"/>
        <v>4509</v>
      </c>
      <c r="S19" s="12">
        <f t="shared" si="0"/>
        <v>2290</v>
      </c>
      <c r="T19" s="13">
        <f t="shared" si="0"/>
        <v>2112</v>
      </c>
      <c r="U19" s="15">
        <f t="shared" si="1"/>
        <v>-0.11398721347263371</v>
      </c>
      <c r="V19" s="15">
        <f t="shared" si="1"/>
        <v>0.19838965153115101</v>
      </c>
      <c r="W19" s="15">
        <f t="shared" si="1"/>
        <v>8.4076807284208979E-2</v>
      </c>
      <c r="X19" s="20">
        <f t="shared" si="1"/>
        <v>7.1527754258813969E-2</v>
      </c>
      <c r="Y19" s="59" t="s">
        <v>58</v>
      </c>
    </row>
    <row r="20" spans="1:30" x14ac:dyDescent="0.35">
      <c r="A20" s="2" t="s">
        <v>69</v>
      </c>
      <c r="B20" s="24">
        <v>7362</v>
      </c>
      <c r="C20" s="24">
        <v>8066</v>
      </c>
      <c r="D20" s="24">
        <v>8093</v>
      </c>
      <c r="E20" s="24">
        <v>6799</v>
      </c>
      <c r="F20" s="24">
        <v>6862</v>
      </c>
      <c r="G20" s="24">
        <v>7253</v>
      </c>
      <c r="H20" s="24">
        <v>7235</v>
      </c>
      <c r="I20" s="24">
        <v>8732</v>
      </c>
      <c r="J20" s="24">
        <v>8778</v>
      </c>
      <c r="K20" s="24">
        <v>10768</v>
      </c>
      <c r="L20" s="24">
        <v>17303</v>
      </c>
      <c r="M20" s="24">
        <v>22865</v>
      </c>
      <c r="N20" s="24">
        <v>23953</v>
      </c>
      <c r="O20" s="24">
        <v>28831</v>
      </c>
      <c r="P20" s="101">
        <v>31786</v>
      </c>
      <c r="Q20" s="11">
        <f t="shared" si="0"/>
        <v>5562</v>
      </c>
      <c r="R20" s="12">
        <f t="shared" si="0"/>
        <v>1088</v>
      </c>
      <c r="S20" s="12">
        <f t="shared" si="0"/>
        <v>4878</v>
      </c>
      <c r="T20" s="13">
        <f t="shared" si="0"/>
        <v>2955</v>
      </c>
      <c r="U20" s="15">
        <f t="shared" si="1"/>
        <v>0.32144714789342888</v>
      </c>
      <c r="V20" s="15">
        <f t="shared" si="1"/>
        <v>4.7583643122676579E-2</v>
      </c>
      <c r="W20" s="15">
        <f t="shared" si="1"/>
        <v>0.20364881225733727</v>
      </c>
      <c r="X20" s="20">
        <f t="shared" si="1"/>
        <v>0.10249384343241649</v>
      </c>
      <c r="Y20" s="59" t="s">
        <v>67</v>
      </c>
    </row>
    <row r="21" spans="1:30" x14ac:dyDescent="0.35">
      <c r="A21" s="25" t="s">
        <v>26</v>
      </c>
      <c r="B21" s="24">
        <v>35798</v>
      </c>
      <c r="C21" s="24">
        <v>41273</v>
      </c>
      <c r="D21" s="24">
        <v>48863</v>
      </c>
      <c r="E21" s="24">
        <v>55999</v>
      </c>
      <c r="F21" s="24">
        <v>47240</v>
      </c>
      <c r="G21" s="24">
        <v>40915</v>
      </c>
      <c r="H21" s="24">
        <v>40414</v>
      </c>
      <c r="I21" s="24">
        <v>51510</v>
      </c>
      <c r="J21" s="24">
        <v>48479</v>
      </c>
      <c r="K21" s="24">
        <v>36918</v>
      </c>
      <c r="L21" s="24">
        <v>36272</v>
      </c>
      <c r="M21" s="24">
        <v>37064</v>
      </c>
      <c r="N21" s="24">
        <v>37725</v>
      </c>
      <c r="O21" s="24">
        <v>35784</v>
      </c>
      <c r="P21" s="101">
        <v>32794</v>
      </c>
      <c r="Q21" s="11">
        <f t="shared" si="0"/>
        <v>792</v>
      </c>
      <c r="R21" s="12">
        <f t="shared" si="0"/>
        <v>661</v>
      </c>
      <c r="S21" s="12">
        <f t="shared" si="0"/>
        <v>-1941</v>
      </c>
      <c r="T21" s="13">
        <f t="shared" si="0"/>
        <v>-2990</v>
      </c>
      <c r="U21" s="15">
        <f t="shared" si="1"/>
        <v>2.1835024261138068E-2</v>
      </c>
      <c r="V21" s="15">
        <f t="shared" si="1"/>
        <v>1.783401683574358E-2</v>
      </c>
      <c r="W21" s="15">
        <f t="shared" si="1"/>
        <v>-5.1451292246520876E-2</v>
      </c>
      <c r="X21" s="20">
        <f t="shared" si="1"/>
        <v>-8.3556896937178632E-2</v>
      </c>
      <c r="Y21" s="12" t="s">
        <v>57</v>
      </c>
    </row>
    <row r="22" spans="1:30" x14ac:dyDescent="0.35">
      <c r="A22" s="2" t="s">
        <v>50</v>
      </c>
      <c r="B22" s="24">
        <v>10490</v>
      </c>
      <c r="C22" s="24">
        <v>12714</v>
      </c>
      <c r="D22" s="24">
        <v>13688</v>
      </c>
      <c r="E22" s="24">
        <v>12229</v>
      </c>
      <c r="F22" s="24">
        <v>12533</v>
      </c>
      <c r="G22" s="24">
        <v>11595</v>
      </c>
      <c r="H22" s="24">
        <v>11713</v>
      </c>
      <c r="I22" s="24">
        <v>17968</v>
      </c>
      <c r="J22" s="24">
        <v>18279</v>
      </c>
      <c r="K22" s="24">
        <v>16358</v>
      </c>
      <c r="L22" s="24">
        <v>16543</v>
      </c>
      <c r="M22" s="24">
        <v>17315</v>
      </c>
      <c r="N22" s="24">
        <v>21005</v>
      </c>
      <c r="O22" s="24">
        <v>21870</v>
      </c>
      <c r="P22" s="101">
        <v>25368</v>
      </c>
      <c r="Q22" s="11">
        <f t="shared" si="0"/>
        <v>772</v>
      </c>
      <c r="R22" s="12">
        <f t="shared" si="0"/>
        <v>3690</v>
      </c>
      <c r="S22" s="12">
        <f t="shared" si="0"/>
        <v>865</v>
      </c>
      <c r="T22" s="13">
        <f t="shared" si="0"/>
        <v>3498</v>
      </c>
      <c r="U22" s="15">
        <f t="shared" si="1"/>
        <v>4.6666263676479476E-2</v>
      </c>
      <c r="V22" s="15">
        <f t="shared" si="1"/>
        <v>0.21311002021368755</v>
      </c>
      <c r="W22" s="15">
        <f t="shared" si="1"/>
        <v>4.1180671268745535E-2</v>
      </c>
      <c r="X22" s="20">
        <f t="shared" si="1"/>
        <v>0.15994513031550067</v>
      </c>
      <c r="Y22" s="66" t="s">
        <v>50</v>
      </c>
    </row>
    <row r="23" spans="1:30" x14ac:dyDescent="0.35">
      <c r="A23" s="2" t="s">
        <v>68</v>
      </c>
      <c r="B23" s="28" t="s">
        <v>34</v>
      </c>
      <c r="C23" s="24">
        <v>804</v>
      </c>
      <c r="D23" s="24">
        <v>1152</v>
      </c>
      <c r="E23" s="24">
        <v>1020</v>
      </c>
      <c r="F23" s="24">
        <v>1895</v>
      </c>
      <c r="G23" s="24">
        <v>2058</v>
      </c>
      <c r="H23" s="24">
        <v>2823</v>
      </c>
      <c r="I23" s="24">
        <v>5549</v>
      </c>
      <c r="J23" s="24">
        <v>5934</v>
      </c>
      <c r="K23" s="24">
        <v>7806</v>
      </c>
      <c r="L23" s="24">
        <v>11689</v>
      </c>
      <c r="M23" s="24">
        <v>12027</v>
      </c>
      <c r="N23" s="24">
        <v>14167</v>
      </c>
      <c r="O23" s="24">
        <v>19698</v>
      </c>
      <c r="P23" s="101">
        <v>20381</v>
      </c>
      <c r="Q23" s="11">
        <f t="shared" si="0"/>
        <v>338</v>
      </c>
      <c r="R23" s="12">
        <f t="shared" si="0"/>
        <v>2140</v>
      </c>
      <c r="S23" s="12">
        <f t="shared" si="0"/>
        <v>5531</v>
      </c>
      <c r="T23" s="13">
        <f t="shared" si="0"/>
        <v>683</v>
      </c>
      <c r="U23" s="15">
        <f t="shared" si="1"/>
        <v>2.89160749422534E-2</v>
      </c>
      <c r="V23" s="15">
        <f t="shared" si="1"/>
        <v>0.17793298411906544</v>
      </c>
      <c r="W23" s="21">
        <f t="shared" si="1"/>
        <v>0.39041434319192492</v>
      </c>
      <c r="X23" s="22">
        <f t="shared" si="1"/>
        <v>3.4673570920905679E-2</v>
      </c>
      <c r="Y23" s="59" t="s">
        <v>66</v>
      </c>
    </row>
    <row r="24" spans="1:30" x14ac:dyDescent="0.35">
      <c r="A24" s="25" t="s">
        <v>32</v>
      </c>
      <c r="B24" s="24">
        <v>13915</v>
      </c>
      <c r="C24" s="24">
        <v>15407</v>
      </c>
      <c r="D24" s="24">
        <v>16206</v>
      </c>
      <c r="E24" s="24">
        <v>14053</v>
      </c>
      <c r="F24" s="24">
        <v>14281</v>
      </c>
      <c r="G24" s="24">
        <v>12036</v>
      </c>
      <c r="H24" s="24">
        <v>11140</v>
      </c>
      <c r="I24" s="24">
        <v>13902</v>
      </c>
      <c r="J24" s="24">
        <v>14091</v>
      </c>
      <c r="K24" s="24">
        <v>11900</v>
      </c>
      <c r="L24" s="24">
        <v>11729</v>
      </c>
      <c r="M24" s="24">
        <v>14202</v>
      </c>
      <c r="N24" s="24">
        <v>15236</v>
      </c>
      <c r="O24" s="24">
        <v>15964</v>
      </c>
      <c r="P24" s="101">
        <v>16056</v>
      </c>
      <c r="Q24" s="11">
        <f t="shared" si="0"/>
        <v>2473</v>
      </c>
      <c r="R24" s="12">
        <f t="shared" si="0"/>
        <v>1034</v>
      </c>
      <c r="S24" s="12">
        <f t="shared" si="0"/>
        <v>728</v>
      </c>
      <c r="T24" s="13">
        <f t="shared" si="0"/>
        <v>92</v>
      </c>
      <c r="U24" s="15">
        <f t="shared" si="1"/>
        <v>0.21084491431494587</v>
      </c>
      <c r="V24" s="15">
        <f t="shared" si="1"/>
        <v>7.2806646951133647E-2</v>
      </c>
      <c r="W24" s="15">
        <f t="shared" si="1"/>
        <v>4.778156996587031E-2</v>
      </c>
      <c r="X24" s="22">
        <f t="shared" si="1"/>
        <v>5.7629666750187922E-3</v>
      </c>
      <c r="Y24" s="59" t="s">
        <v>64</v>
      </c>
    </row>
    <row r="25" spans="1:30" x14ac:dyDescent="0.35">
      <c r="A25" s="25" t="s">
        <v>21</v>
      </c>
      <c r="B25" s="24">
        <v>5757</v>
      </c>
      <c r="C25" s="24">
        <v>9368</v>
      </c>
      <c r="D25" s="24">
        <v>9559</v>
      </c>
      <c r="E25" s="24">
        <v>6085</v>
      </c>
      <c r="F25" s="24">
        <v>8561</v>
      </c>
      <c r="G25" s="24">
        <v>6859</v>
      </c>
      <c r="H25" s="24">
        <v>5473</v>
      </c>
      <c r="I25" s="24">
        <v>7841</v>
      </c>
      <c r="J25" s="24">
        <v>8293</v>
      </c>
      <c r="K25" s="24">
        <v>6297</v>
      </c>
      <c r="L25" s="24">
        <v>8634</v>
      </c>
      <c r="M25" s="24">
        <v>8023</v>
      </c>
      <c r="N25" s="24">
        <v>9661</v>
      </c>
      <c r="O25" s="24">
        <v>12059</v>
      </c>
      <c r="P25" s="101">
        <v>12017</v>
      </c>
      <c r="Q25" s="11">
        <f t="shared" si="0"/>
        <v>-611</v>
      </c>
      <c r="R25" s="12">
        <f t="shared" si="0"/>
        <v>1638</v>
      </c>
      <c r="S25" s="12">
        <f t="shared" si="0"/>
        <v>2398</v>
      </c>
      <c r="T25" s="13">
        <f t="shared" si="0"/>
        <v>-42</v>
      </c>
      <c r="U25" s="15">
        <f t="shared" si="1"/>
        <v>-7.0766736159369931E-2</v>
      </c>
      <c r="V25" s="15">
        <f t="shared" si="1"/>
        <v>0.20416303128505547</v>
      </c>
      <c r="W25" s="15">
        <f t="shared" si="1"/>
        <v>0.24821447055170273</v>
      </c>
      <c r="X25" s="22">
        <f t="shared" si="1"/>
        <v>-3.4828758603532633E-3</v>
      </c>
      <c r="Y25" s="25" t="s">
        <v>21</v>
      </c>
    </row>
    <row r="26" spans="1:30" x14ac:dyDescent="0.35">
      <c r="A26" s="70"/>
      <c r="B26" s="43"/>
      <c r="C26" s="43"/>
      <c r="D26" s="43"/>
      <c r="E26" s="43"/>
      <c r="F26" s="43"/>
      <c r="G26" s="43"/>
      <c r="H26" s="43"/>
      <c r="I26" s="43"/>
      <c r="J26" s="43"/>
      <c r="K26" s="43"/>
      <c r="L26" s="43"/>
      <c r="M26" s="43"/>
      <c r="N26" s="43"/>
      <c r="O26" s="43"/>
      <c r="P26" s="79"/>
    </row>
    <row r="27" spans="1:30" x14ac:dyDescent="0.35">
      <c r="A27" s="44" t="s">
        <v>79</v>
      </c>
      <c r="B27" s="43"/>
      <c r="C27" s="43"/>
      <c r="D27" s="43"/>
      <c r="E27" s="43"/>
      <c r="F27" s="43"/>
      <c r="G27" s="87"/>
      <c r="H27" s="87"/>
      <c r="I27" s="87"/>
      <c r="J27" s="87"/>
      <c r="K27" s="87"/>
      <c r="L27" s="87"/>
      <c r="M27" s="87"/>
      <c r="N27" s="87"/>
      <c r="O27" s="87"/>
      <c r="P27" s="87"/>
      <c r="Y27" s="44"/>
    </row>
    <row r="28" spans="1:30" x14ac:dyDescent="0.35">
      <c r="A28" s="12"/>
      <c r="B28" s="80" t="s">
        <v>93</v>
      </c>
      <c r="C28" s="81"/>
      <c r="D28" s="81"/>
      <c r="E28" s="81"/>
      <c r="F28" s="81"/>
      <c r="G28" s="81"/>
      <c r="H28" s="81"/>
      <c r="I28" s="81"/>
      <c r="J28" s="81"/>
      <c r="K28" s="81"/>
      <c r="L28" s="81"/>
      <c r="M28" s="81"/>
      <c r="N28" s="81"/>
      <c r="O28" s="81"/>
      <c r="P28" s="82"/>
      <c r="Q28" s="4" t="s">
        <v>72</v>
      </c>
      <c r="R28" s="5"/>
      <c r="S28" s="5"/>
      <c r="T28" s="5"/>
      <c r="U28" s="4" t="s">
        <v>72</v>
      </c>
      <c r="V28" s="6"/>
      <c r="W28" s="6"/>
      <c r="X28" s="7"/>
      <c r="Y28" s="12"/>
    </row>
    <row r="29" spans="1:30" x14ac:dyDescent="0.35">
      <c r="A29" s="12"/>
      <c r="B29" s="25" t="s">
        <v>6</v>
      </c>
      <c r="C29" s="25" t="s">
        <v>7</v>
      </c>
      <c r="D29" s="25" t="s">
        <v>8</v>
      </c>
      <c r="E29" s="25" t="s">
        <v>9</v>
      </c>
      <c r="F29" s="25" t="s">
        <v>10</v>
      </c>
      <c r="G29" s="25" t="s">
        <v>11</v>
      </c>
      <c r="H29" s="25" t="s">
        <v>12</v>
      </c>
      <c r="I29" s="25" t="s">
        <v>13</v>
      </c>
      <c r="J29" s="25" t="s">
        <v>14</v>
      </c>
      <c r="K29" s="25" t="s">
        <v>15</v>
      </c>
      <c r="L29" s="25" t="s">
        <v>16</v>
      </c>
      <c r="M29" s="25" t="s">
        <v>17</v>
      </c>
      <c r="N29" s="25" t="s">
        <v>18</v>
      </c>
      <c r="O29" s="25" t="s">
        <v>19</v>
      </c>
      <c r="P29" s="78" t="s">
        <v>20</v>
      </c>
      <c r="Q29" s="8" t="s">
        <v>73</v>
      </c>
      <c r="R29" s="9" t="s">
        <v>74</v>
      </c>
      <c r="S29" s="9" t="s">
        <v>75</v>
      </c>
      <c r="T29" s="9" t="s">
        <v>76</v>
      </c>
      <c r="U29" s="10" t="s">
        <v>73</v>
      </c>
      <c r="V29" s="10" t="s">
        <v>74</v>
      </c>
      <c r="W29" s="10" t="s">
        <v>75</v>
      </c>
      <c r="X29" s="10" t="s">
        <v>76</v>
      </c>
      <c r="Y29" s="12"/>
    </row>
    <row r="30" spans="1:30" x14ac:dyDescent="0.35">
      <c r="A30" s="2" t="s">
        <v>47</v>
      </c>
      <c r="B30" s="24">
        <v>3757715</v>
      </c>
      <c r="C30" s="24">
        <v>4111577</v>
      </c>
      <c r="D30" s="24">
        <v>4543330</v>
      </c>
      <c r="E30" s="24">
        <v>4674501</v>
      </c>
      <c r="F30" s="24">
        <v>4602212</v>
      </c>
      <c r="G30" s="24">
        <v>4122526</v>
      </c>
      <c r="H30" s="24">
        <v>4700680</v>
      </c>
      <c r="I30" s="24">
        <v>5399392</v>
      </c>
      <c r="J30" s="24">
        <v>5544537</v>
      </c>
      <c r="K30" s="24">
        <v>5734033</v>
      </c>
      <c r="L30" s="24">
        <v>5809464</v>
      </c>
      <c r="M30" s="24">
        <v>5781870</v>
      </c>
      <c r="N30" s="24">
        <v>6228128</v>
      </c>
      <c r="O30" s="24">
        <v>6509299</v>
      </c>
      <c r="P30" s="101">
        <v>6630315</v>
      </c>
      <c r="Q30" s="11">
        <f t="shared" ref="Q30:T50" si="2">M30-L30</f>
        <v>-27594</v>
      </c>
      <c r="R30" s="12">
        <f t="shared" si="2"/>
        <v>446258</v>
      </c>
      <c r="S30" s="12">
        <f t="shared" si="2"/>
        <v>281171</v>
      </c>
      <c r="T30" s="13">
        <f t="shared" si="2"/>
        <v>121016</v>
      </c>
      <c r="U30" s="14">
        <f t="shared" ref="U30:X50" si="3">(M30-L30)/L30</f>
        <v>-4.7498357851946411E-3</v>
      </c>
      <c r="V30" s="15">
        <f t="shared" si="3"/>
        <v>7.7182295693261863E-2</v>
      </c>
      <c r="W30" s="15">
        <f t="shared" si="3"/>
        <v>4.5145347044890538E-2</v>
      </c>
      <c r="X30" s="16">
        <f t="shared" si="3"/>
        <v>1.8591249226683242E-2</v>
      </c>
      <c r="Y30" s="59" t="s">
        <v>48</v>
      </c>
    </row>
    <row r="31" spans="1:30" x14ac:dyDescent="0.35">
      <c r="A31" s="25" t="s">
        <v>22</v>
      </c>
      <c r="B31" s="24">
        <v>1010909</v>
      </c>
      <c r="C31" s="24">
        <v>1129118</v>
      </c>
      <c r="D31" s="24">
        <v>1522963</v>
      </c>
      <c r="E31" s="24">
        <v>1759045</v>
      </c>
      <c r="F31" s="24">
        <v>1669550</v>
      </c>
      <c r="G31" s="24">
        <v>1381830</v>
      </c>
      <c r="H31" s="24">
        <v>1496959</v>
      </c>
      <c r="I31" s="24">
        <v>1650527</v>
      </c>
      <c r="J31" s="24">
        <v>1721498</v>
      </c>
      <c r="K31" s="24">
        <v>1824707</v>
      </c>
      <c r="L31" s="24">
        <v>1890165</v>
      </c>
      <c r="M31" s="24">
        <v>2011663</v>
      </c>
      <c r="N31" s="24">
        <v>2213547</v>
      </c>
      <c r="O31" s="24">
        <v>2358880</v>
      </c>
      <c r="P31" s="101">
        <v>2455763</v>
      </c>
      <c r="Q31" s="17">
        <f t="shared" si="2"/>
        <v>121498</v>
      </c>
      <c r="R31" s="1">
        <f t="shared" si="2"/>
        <v>201884</v>
      </c>
      <c r="S31" s="1">
        <f t="shared" si="2"/>
        <v>145333</v>
      </c>
      <c r="T31" s="13">
        <f t="shared" si="2"/>
        <v>96883</v>
      </c>
      <c r="U31" s="18">
        <f t="shared" si="3"/>
        <v>6.4279044422047807E-2</v>
      </c>
      <c r="V31" s="18">
        <f t="shared" si="3"/>
        <v>0.10035676949866851</v>
      </c>
      <c r="W31" s="18">
        <f t="shared" si="3"/>
        <v>6.565616180727131E-2</v>
      </c>
      <c r="X31" s="16">
        <f t="shared" si="3"/>
        <v>4.1071610255714576E-2</v>
      </c>
      <c r="Y31" s="59" t="s">
        <v>90</v>
      </c>
    </row>
    <row r="32" spans="1:30" s="23" customFormat="1" x14ac:dyDescent="0.35">
      <c r="A32" s="26" t="s">
        <v>70</v>
      </c>
      <c r="B32" s="27">
        <v>2746806</v>
      </c>
      <c r="C32" s="27">
        <v>2982459</v>
      </c>
      <c r="D32" s="27">
        <v>3020367</v>
      </c>
      <c r="E32" s="27">
        <v>2915456</v>
      </c>
      <c r="F32" s="27">
        <v>2932662</v>
      </c>
      <c r="G32" s="27">
        <v>2740696</v>
      </c>
      <c r="H32" s="27">
        <v>3203721</v>
      </c>
      <c r="I32" s="27">
        <v>3748865</v>
      </c>
      <c r="J32" s="27">
        <v>3823039</v>
      </c>
      <c r="K32" s="27">
        <v>3909326</v>
      </c>
      <c r="L32" s="27">
        <v>3919299</v>
      </c>
      <c r="M32" s="27">
        <v>3770207</v>
      </c>
      <c r="N32" s="27">
        <v>4014581</v>
      </c>
      <c r="O32" s="27">
        <v>4150419</v>
      </c>
      <c r="P32" s="101">
        <v>4174552</v>
      </c>
      <c r="Q32" s="19">
        <f t="shared" si="2"/>
        <v>-149092</v>
      </c>
      <c r="R32" s="13">
        <f t="shared" si="2"/>
        <v>244374</v>
      </c>
      <c r="S32" s="13">
        <f t="shared" si="2"/>
        <v>135838</v>
      </c>
      <c r="T32" s="13">
        <f t="shared" si="2"/>
        <v>24133</v>
      </c>
      <c r="U32" s="20">
        <f t="shared" si="3"/>
        <v>-3.8040476115754375E-2</v>
      </c>
      <c r="V32" s="20">
        <f t="shared" si="3"/>
        <v>6.481713073048774E-2</v>
      </c>
      <c r="W32" s="20">
        <f t="shared" si="3"/>
        <v>3.3836158742344469E-2</v>
      </c>
      <c r="X32" s="16">
        <f t="shared" si="3"/>
        <v>5.8145936590980329E-3</v>
      </c>
      <c r="Y32" s="61" t="s">
        <v>91</v>
      </c>
      <c r="AB32" s="31"/>
      <c r="AC32" s="31"/>
      <c r="AD32" s="31"/>
    </row>
    <row r="33" spans="1:30" x14ac:dyDescent="0.35">
      <c r="A33" s="25" t="s">
        <v>31</v>
      </c>
      <c r="B33" s="24">
        <v>1664799</v>
      </c>
      <c r="C33" s="24">
        <v>1581685</v>
      </c>
      <c r="D33" s="24">
        <v>1501481</v>
      </c>
      <c r="E33" s="24">
        <v>1425926</v>
      </c>
      <c r="F33" s="24">
        <v>1415884</v>
      </c>
      <c r="G33" s="24">
        <v>1416113</v>
      </c>
      <c r="H33" s="24">
        <v>1664139</v>
      </c>
      <c r="I33" s="24">
        <v>1677119</v>
      </c>
      <c r="J33" s="24">
        <v>1651965</v>
      </c>
      <c r="K33" s="24">
        <v>1691035</v>
      </c>
      <c r="L33" s="24">
        <v>1689115</v>
      </c>
      <c r="M33" s="24">
        <v>1676762</v>
      </c>
      <c r="N33" s="24">
        <v>1766623</v>
      </c>
      <c r="O33" s="24">
        <v>1695227</v>
      </c>
      <c r="P33" s="101">
        <v>1540560</v>
      </c>
      <c r="Q33" s="11">
        <f t="shared" si="2"/>
        <v>-12353</v>
      </c>
      <c r="R33" s="12">
        <f t="shared" si="2"/>
        <v>89861</v>
      </c>
      <c r="S33" s="12">
        <f t="shared" si="2"/>
        <v>-71396</v>
      </c>
      <c r="T33" s="13">
        <f t="shared" si="2"/>
        <v>-154667</v>
      </c>
      <c r="U33" s="15">
        <f t="shared" si="3"/>
        <v>-7.3132972000130242E-3</v>
      </c>
      <c r="V33" s="15">
        <f t="shared" si="3"/>
        <v>5.3591982642736416E-2</v>
      </c>
      <c r="W33" s="21">
        <f t="shared" si="3"/>
        <v>-4.0413829096530497E-2</v>
      </c>
      <c r="X33" s="16">
        <f t="shared" si="3"/>
        <v>-9.123674882478866E-2</v>
      </c>
      <c r="Y33" s="59" t="s">
        <v>62</v>
      </c>
      <c r="Z33" s="88"/>
      <c r="AA33" s="89"/>
    </row>
    <row r="34" spans="1:30" x14ac:dyDescent="0.35">
      <c r="A34" s="25" t="s">
        <v>33</v>
      </c>
      <c r="B34" s="24">
        <v>101546</v>
      </c>
      <c r="C34" s="24">
        <v>138508</v>
      </c>
      <c r="D34" s="24">
        <v>176862</v>
      </c>
      <c r="E34" s="24">
        <v>149663</v>
      </c>
      <c r="F34" s="24">
        <v>198319</v>
      </c>
      <c r="G34" s="24">
        <v>220945</v>
      </c>
      <c r="H34" s="24">
        <v>330276</v>
      </c>
      <c r="I34" s="24">
        <v>475905</v>
      </c>
      <c r="J34" s="24">
        <v>593783</v>
      </c>
      <c r="K34" s="24">
        <v>679343</v>
      </c>
      <c r="L34" s="24">
        <v>613868</v>
      </c>
      <c r="M34" s="24">
        <v>393805</v>
      </c>
      <c r="N34" s="24">
        <v>413292</v>
      </c>
      <c r="O34" s="24">
        <v>482948</v>
      </c>
      <c r="P34" s="101">
        <v>500260</v>
      </c>
      <c r="Q34" s="11">
        <f t="shared" si="2"/>
        <v>-220063</v>
      </c>
      <c r="R34" s="12">
        <f t="shared" si="2"/>
        <v>19487</v>
      </c>
      <c r="S34" s="12">
        <f t="shared" si="2"/>
        <v>69656</v>
      </c>
      <c r="T34" s="13">
        <f t="shared" si="2"/>
        <v>17312</v>
      </c>
      <c r="U34" s="15">
        <f t="shared" si="3"/>
        <v>-0.35848586341037486</v>
      </c>
      <c r="V34" s="15">
        <f t="shared" si="3"/>
        <v>4.94838816165361E-2</v>
      </c>
      <c r="W34" s="15">
        <f t="shared" si="3"/>
        <v>0.16853943458862014</v>
      </c>
      <c r="X34" s="22">
        <f t="shared" si="3"/>
        <v>3.5846509355044437E-2</v>
      </c>
      <c r="Y34" s="59" t="s">
        <v>65</v>
      </c>
      <c r="Z34" s="88"/>
      <c r="AA34" s="89"/>
    </row>
    <row r="35" spans="1:30" x14ac:dyDescent="0.35">
      <c r="A35" s="25" t="s">
        <v>30</v>
      </c>
      <c r="B35" s="24">
        <v>163842</v>
      </c>
      <c r="C35" s="24">
        <v>215892</v>
      </c>
      <c r="D35" s="24">
        <v>185550</v>
      </c>
      <c r="E35" s="24">
        <v>177355</v>
      </c>
      <c r="F35" s="24">
        <v>187665</v>
      </c>
      <c r="G35" s="24">
        <v>154260</v>
      </c>
      <c r="H35" s="24">
        <v>167508</v>
      </c>
      <c r="I35" s="24">
        <v>218698</v>
      </c>
      <c r="J35" s="24">
        <v>227959</v>
      </c>
      <c r="K35" s="24">
        <v>210955</v>
      </c>
      <c r="L35" s="24">
        <v>242102</v>
      </c>
      <c r="M35" s="24">
        <v>241400</v>
      </c>
      <c r="N35" s="24">
        <v>269673</v>
      </c>
      <c r="O35" s="24">
        <v>263413</v>
      </c>
      <c r="P35" s="101">
        <v>280971</v>
      </c>
      <c r="Q35" s="11">
        <f t="shared" si="2"/>
        <v>-702</v>
      </c>
      <c r="R35" s="12">
        <f t="shared" si="2"/>
        <v>28273</v>
      </c>
      <c r="S35" s="12">
        <f t="shared" si="2"/>
        <v>-6260</v>
      </c>
      <c r="T35" s="13">
        <f t="shared" si="2"/>
        <v>17558</v>
      </c>
      <c r="U35" s="15">
        <f t="shared" si="3"/>
        <v>-2.8996042990144652E-3</v>
      </c>
      <c r="V35" s="15">
        <f t="shared" si="3"/>
        <v>0.11712096106048053</v>
      </c>
      <c r="W35" s="15">
        <f t="shared" si="3"/>
        <v>-2.3213299069613939E-2</v>
      </c>
      <c r="X35" s="22">
        <f t="shared" si="3"/>
        <v>6.6655783883103725E-2</v>
      </c>
      <c r="Y35" s="59" t="s">
        <v>61</v>
      </c>
      <c r="Z35" s="88"/>
      <c r="AA35" s="89"/>
    </row>
    <row r="36" spans="1:30" x14ac:dyDescent="0.35">
      <c r="A36" s="25" t="s">
        <v>25</v>
      </c>
      <c r="B36" s="24">
        <v>59532</v>
      </c>
      <c r="C36" s="24">
        <v>74880</v>
      </c>
      <c r="D36" s="24">
        <v>101300</v>
      </c>
      <c r="E36" s="24">
        <v>119429</v>
      </c>
      <c r="F36" s="24">
        <v>123299</v>
      </c>
      <c r="G36" s="24">
        <v>103091</v>
      </c>
      <c r="H36" s="24">
        <v>112122</v>
      </c>
      <c r="I36" s="24">
        <v>130154</v>
      </c>
      <c r="J36" s="24">
        <v>152491</v>
      </c>
      <c r="K36" s="24">
        <v>158031</v>
      </c>
      <c r="L36" s="24">
        <v>170279</v>
      </c>
      <c r="M36" s="24">
        <v>195649</v>
      </c>
      <c r="N36" s="24">
        <v>218764</v>
      </c>
      <c r="O36" s="24">
        <v>243509</v>
      </c>
      <c r="P36" s="101">
        <v>246282</v>
      </c>
      <c r="Q36" s="11">
        <f t="shared" si="2"/>
        <v>25370</v>
      </c>
      <c r="R36" s="12">
        <f t="shared" si="2"/>
        <v>23115</v>
      </c>
      <c r="S36" s="12">
        <f t="shared" si="2"/>
        <v>24745</v>
      </c>
      <c r="T36" s="13">
        <f t="shared" si="2"/>
        <v>2773</v>
      </c>
      <c r="U36" s="15">
        <f t="shared" si="3"/>
        <v>0.14899077396508084</v>
      </c>
      <c r="V36" s="15">
        <f t="shared" si="3"/>
        <v>0.11814524991183191</v>
      </c>
      <c r="W36" s="21">
        <f t="shared" si="3"/>
        <v>0.11311276078330987</v>
      </c>
      <c r="X36" s="16">
        <f t="shared" si="3"/>
        <v>1.1387669449589133E-2</v>
      </c>
      <c r="Y36" s="59" t="s">
        <v>56</v>
      </c>
      <c r="Z36" s="88"/>
      <c r="AA36" s="89"/>
    </row>
    <row r="37" spans="1:30" x14ac:dyDescent="0.35">
      <c r="A37" s="25" t="s">
        <v>29</v>
      </c>
      <c r="B37" s="24">
        <v>184871</v>
      </c>
      <c r="C37" s="24">
        <v>235202</v>
      </c>
      <c r="D37" s="24">
        <v>236998</v>
      </c>
      <c r="E37" s="24">
        <v>195748</v>
      </c>
      <c r="F37" s="24">
        <v>185592</v>
      </c>
      <c r="G37" s="24">
        <v>158492</v>
      </c>
      <c r="H37" s="24">
        <v>168165</v>
      </c>
      <c r="I37" s="24">
        <v>179523</v>
      </c>
      <c r="J37" s="24">
        <v>161460</v>
      </c>
      <c r="K37" s="24">
        <v>159813</v>
      </c>
      <c r="L37" s="24">
        <v>149721</v>
      </c>
      <c r="M37" s="24">
        <v>144504</v>
      </c>
      <c r="N37" s="24">
        <v>152080</v>
      </c>
      <c r="O37" s="24">
        <v>145394</v>
      </c>
      <c r="P37" s="101">
        <v>148594</v>
      </c>
      <c r="Q37" s="11">
        <f t="shared" si="2"/>
        <v>-5217</v>
      </c>
      <c r="R37" s="12">
        <f t="shared" si="2"/>
        <v>7576</v>
      </c>
      <c r="S37" s="12">
        <f t="shared" si="2"/>
        <v>-6686</v>
      </c>
      <c r="T37" s="13">
        <f t="shared" si="2"/>
        <v>3200</v>
      </c>
      <c r="U37" s="15">
        <f t="shared" si="3"/>
        <v>-3.4844811349109342E-2</v>
      </c>
      <c r="V37" s="15">
        <f t="shared" si="3"/>
        <v>5.2427614460499365E-2</v>
      </c>
      <c r="W37" s="15">
        <f t="shared" si="3"/>
        <v>-4.3963703314045241E-2</v>
      </c>
      <c r="X37" s="22">
        <f t="shared" si="3"/>
        <v>2.20091613133967E-2</v>
      </c>
      <c r="Y37" s="59" t="s">
        <v>60</v>
      </c>
      <c r="Z37" s="88"/>
      <c r="AA37" s="89"/>
    </row>
    <row r="38" spans="1:30" x14ac:dyDescent="0.35">
      <c r="A38" s="2" t="s">
        <v>82</v>
      </c>
      <c r="B38" s="24">
        <v>94843</v>
      </c>
      <c r="C38" s="24">
        <v>159141</v>
      </c>
      <c r="D38" s="24">
        <v>155667</v>
      </c>
      <c r="E38" s="24">
        <v>140230</v>
      </c>
      <c r="F38" s="24">
        <v>112423</v>
      </c>
      <c r="G38" s="24">
        <v>78322</v>
      </c>
      <c r="H38" s="24">
        <v>81791</v>
      </c>
      <c r="I38" s="24">
        <v>171748</v>
      </c>
      <c r="J38" s="24">
        <v>127969</v>
      </c>
      <c r="K38" s="24">
        <v>99742</v>
      </c>
      <c r="L38" s="24">
        <v>101394</v>
      </c>
      <c r="M38" s="24">
        <v>106364</v>
      </c>
      <c r="N38" s="24">
        <v>107480</v>
      </c>
      <c r="O38" s="24">
        <v>128076</v>
      </c>
      <c r="P38" s="101">
        <v>143894</v>
      </c>
      <c r="Q38" s="11">
        <f t="shared" si="2"/>
        <v>4970</v>
      </c>
      <c r="R38" s="12">
        <f t="shared" si="2"/>
        <v>1116</v>
      </c>
      <c r="S38" s="12">
        <f t="shared" si="2"/>
        <v>20596</v>
      </c>
      <c r="T38" s="13">
        <f t="shared" si="2"/>
        <v>15818</v>
      </c>
      <c r="U38" s="15">
        <f t="shared" si="3"/>
        <v>4.9016707102984398E-2</v>
      </c>
      <c r="V38" s="15">
        <f t="shared" si="3"/>
        <v>1.0492271821292918E-2</v>
      </c>
      <c r="W38" s="15">
        <f t="shared" si="3"/>
        <v>0.19162634908820245</v>
      </c>
      <c r="X38" s="22">
        <f t="shared" si="3"/>
        <v>0.12350479402854556</v>
      </c>
      <c r="Y38" s="59" t="s">
        <v>63</v>
      </c>
      <c r="Z38" s="88"/>
      <c r="AA38" s="89"/>
    </row>
    <row r="39" spans="1:30" x14ac:dyDescent="0.35">
      <c r="A39" s="2" t="s">
        <v>49</v>
      </c>
      <c r="B39" s="24">
        <v>44492</v>
      </c>
      <c r="C39" s="24">
        <v>44349</v>
      </c>
      <c r="D39" s="24">
        <v>49460</v>
      </c>
      <c r="E39" s="24">
        <v>53599</v>
      </c>
      <c r="F39" s="24">
        <v>46014</v>
      </c>
      <c r="G39" s="24">
        <v>39610</v>
      </c>
      <c r="H39" s="24">
        <v>46305</v>
      </c>
      <c r="I39" s="24">
        <v>52387</v>
      </c>
      <c r="J39" s="24">
        <v>66725</v>
      </c>
      <c r="K39" s="24">
        <v>63690</v>
      </c>
      <c r="L39" s="24">
        <v>74249</v>
      </c>
      <c r="M39" s="24">
        <v>110063</v>
      </c>
      <c r="N39" s="24">
        <v>92904</v>
      </c>
      <c r="O39" s="24">
        <v>84341</v>
      </c>
      <c r="P39" s="101">
        <v>107799</v>
      </c>
      <c r="Q39" s="11">
        <f t="shared" si="2"/>
        <v>35814</v>
      </c>
      <c r="R39" s="12">
        <f t="shared" si="2"/>
        <v>-17159</v>
      </c>
      <c r="S39" s="12">
        <f t="shared" si="2"/>
        <v>-8563</v>
      </c>
      <c r="T39" s="13">
        <f t="shared" si="2"/>
        <v>23458</v>
      </c>
      <c r="U39" s="15">
        <f t="shared" si="3"/>
        <v>0.4823499306387965</v>
      </c>
      <c r="V39" s="15">
        <f t="shared" si="3"/>
        <v>-0.15590161998128343</v>
      </c>
      <c r="W39" s="15">
        <f t="shared" si="3"/>
        <v>-9.2170412468784976E-2</v>
      </c>
      <c r="X39" s="20">
        <f t="shared" si="3"/>
        <v>0.2781328179651652</v>
      </c>
      <c r="Y39" s="65" t="s">
        <v>49</v>
      </c>
      <c r="Z39" s="88"/>
      <c r="AA39" s="89"/>
    </row>
    <row r="40" spans="1:30" x14ac:dyDescent="0.35">
      <c r="A40" s="25" t="s">
        <v>24</v>
      </c>
      <c r="B40" s="24">
        <v>32068</v>
      </c>
      <c r="C40" s="24">
        <v>40925</v>
      </c>
      <c r="D40" s="24">
        <v>52202</v>
      </c>
      <c r="E40" s="24">
        <v>61207</v>
      </c>
      <c r="F40" s="24">
        <v>69555</v>
      </c>
      <c r="G40" s="24">
        <v>55465</v>
      </c>
      <c r="H40" s="24">
        <v>55535</v>
      </c>
      <c r="I40" s="24">
        <v>77428</v>
      </c>
      <c r="J40" s="24">
        <v>77585</v>
      </c>
      <c r="K40" s="24">
        <v>93784</v>
      </c>
      <c r="L40" s="24">
        <v>93359</v>
      </c>
      <c r="M40" s="24">
        <v>89860</v>
      </c>
      <c r="N40" s="24">
        <v>110728</v>
      </c>
      <c r="O40" s="24">
        <v>105530</v>
      </c>
      <c r="P40" s="101">
        <v>106165</v>
      </c>
      <c r="Q40" s="11">
        <f t="shared" si="2"/>
        <v>-3499</v>
      </c>
      <c r="R40" s="12">
        <f t="shared" si="2"/>
        <v>20868</v>
      </c>
      <c r="S40" s="12">
        <f t="shared" si="2"/>
        <v>-5198</v>
      </c>
      <c r="T40" s="13">
        <f t="shared" si="2"/>
        <v>635</v>
      </c>
      <c r="U40" s="15">
        <f t="shared" si="3"/>
        <v>-3.7478978995062071E-2</v>
      </c>
      <c r="V40" s="15">
        <f t="shared" si="3"/>
        <v>0.23222791008235033</v>
      </c>
      <c r="W40" s="15">
        <f t="shared" si="3"/>
        <v>-4.6943862437685141E-2</v>
      </c>
      <c r="X40" s="20">
        <f t="shared" si="3"/>
        <v>6.01724628067848E-3</v>
      </c>
      <c r="Y40" s="59" t="s">
        <v>55</v>
      </c>
      <c r="Z40" s="88"/>
      <c r="AA40" s="89"/>
    </row>
    <row r="41" spans="1:30" x14ac:dyDescent="0.35">
      <c r="A41" s="2" t="s">
        <v>51</v>
      </c>
      <c r="B41" s="24">
        <v>21878</v>
      </c>
      <c r="C41" s="24">
        <v>28634</v>
      </c>
      <c r="D41" s="24">
        <v>29362</v>
      </c>
      <c r="E41" s="24">
        <v>35442</v>
      </c>
      <c r="F41" s="24">
        <v>38510</v>
      </c>
      <c r="G41" s="24">
        <v>31089</v>
      </c>
      <c r="H41" s="24">
        <v>37369</v>
      </c>
      <c r="I41" s="24">
        <v>59527</v>
      </c>
      <c r="J41" s="24">
        <v>53144</v>
      </c>
      <c r="K41" s="24">
        <v>54633</v>
      </c>
      <c r="L41" s="24">
        <v>60417</v>
      </c>
      <c r="M41" s="24">
        <v>79919</v>
      </c>
      <c r="N41" s="24">
        <v>74019</v>
      </c>
      <c r="O41" s="24">
        <v>97688</v>
      </c>
      <c r="P41" s="101">
        <v>90585</v>
      </c>
      <c r="Q41" s="11">
        <f t="shared" si="2"/>
        <v>19502</v>
      </c>
      <c r="R41" s="12">
        <f t="shared" si="2"/>
        <v>-5900</v>
      </c>
      <c r="S41" s="12">
        <f t="shared" si="2"/>
        <v>23669</v>
      </c>
      <c r="T41" s="13">
        <f t="shared" si="2"/>
        <v>-7103</v>
      </c>
      <c r="U41" s="15">
        <f t="shared" si="3"/>
        <v>0.32278994322789945</v>
      </c>
      <c r="V41" s="15">
        <f t="shared" si="3"/>
        <v>-7.3824747556901368E-2</v>
      </c>
      <c r="W41" s="15">
        <f t="shared" si="3"/>
        <v>0.31976924843621235</v>
      </c>
      <c r="X41" s="20">
        <f t="shared" si="3"/>
        <v>-7.2711080173613954E-2</v>
      </c>
      <c r="Y41" s="12" t="s">
        <v>53</v>
      </c>
      <c r="Z41" s="88"/>
      <c r="AA41" s="89"/>
    </row>
    <row r="42" spans="1:30" x14ac:dyDescent="0.35">
      <c r="A42" s="25" t="s">
        <v>23</v>
      </c>
      <c r="B42" s="24">
        <v>52507</v>
      </c>
      <c r="C42" s="24">
        <v>59553</v>
      </c>
      <c r="D42" s="24">
        <v>61348</v>
      </c>
      <c r="E42" s="24">
        <v>60393</v>
      </c>
      <c r="F42" s="24">
        <v>60692</v>
      </c>
      <c r="G42" s="24">
        <v>46856</v>
      </c>
      <c r="H42" s="24">
        <v>54451</v>
      </c>
      <c r="I42" s="24">
        <v>79455</v>
      </c>
      <c r="J42" s="24">
        <v>70070</v>
      </c>
      <c r="K42" s="24">
        <v>62700</v>
      </c>
      <c r="L42" s="24">
        <v>63563</v>
      </c>
      <c r="M42" s="24">
        <v>68745</v>
      </c>
      <c r="N42" s="24">
        <v>76073</v>
      </c>
      <c r="O42" s="24">
        <v>75480</v>
      </c>
      <c r="P42" s="101">
        <v>92530</v>
      </c>
      <c r="Q42" s="11">
        <f t="shared" si="2"/>
        <v>5182</v>
      </c>
      <c r="R42" s="12">
        <f t="shared" si="2"/>
        <v>7328</v>
      </c>
      <c r="S42" s="12">
        <f t="shared" si="2"/>
        <v>-593</v>
      </c>
      <c r="T42" s="13">
        <f t="shared" si="2"/>
        <v>17050</v>
      </c>
      <c r="U42" s="15">
        <f t="shared" si="3"/>
        <v>8.1525415729276463E-2</v>
      </c>
      <c r="V42" s="15">
        <f t="shared" si="3"/>
        <v>0.10659684340679322</v>
      </c>
      <c r="W42" s="15">
        <f t="shared" si="3"/>
        <v>-7.7951441378675745E-3</v>
      </c>
      <c r="X42" s="20">
        <f t="shared" si="3"/>
        <v>0.2258876523582406</v>
      </c>
      <c r="Y42" s="12" t="s">
        <v>54</v>
      </c>
      <c r="Z42" s="88"/>
      <c r="AA42" s="89"/>
    </row>
    <row r="43" spans="1:30" x14ac:dyDescent="0.35">
      <c r="A43" s="25" t="s">
        <v>28</v>
      </c>
      <c r="B43" s="24">
        <v>28962</v>
      </c>
      <c r="C43" s="24">
        <v>33990</v>
      </c>
      <c r="D43" s="24">
        <v>35817</v>
      </c>
      <c r="E43" s="24">
        <v>37791</v>
      </c>
      <c r="F43" s="24">
        <v>38416</v>
      </c>
      <c r="G43" s="24">
        <v>35908</v>
      </c>
      <c r="H43" s="24">
        <v>44236</v>
      </c>
      <c r="I43" s="24">
        <v>51223</v>
      </c>
      <c r="J43" s="24">
        <v>54790</v>
      </c>
      <c r="K43" s="24">
        <v>52368</v>
      </c>
      <c r="L43" s="24">
        <v>53531</v>
      </c>
      <c r="M43" s="24">
        <v>54744</v>
      </c>
      <c r="N43" s="24">
        <v>60225</v>
      </c>
      <c r="O43" s="24">
        <v>71001</v>
      </c>
      <c r="P43" s="101">
        <v>84886</v>
      </c>
      <c r="Q43" s="11">
        <f t="shared" si="2"/>
        <v>1213</v>
      </c>
      <c r="R43" s="12">
        <f t="shared" si="2"/>
        <v>5481</v>
      </c>
      <c r="S43" s="12">
        <f t="shared" si="2"/>
        <v>10776</v>
      </c>
      <c r="T43" s="13">
        <f t="shared" si="2"/>
        <v>13885</v>
      </c>
      <c r="U43" s="15">
        <f t="shared" si="3"/>
        <v>2.2659767237675366E-2</v>
      </c>
      <c r="V43" s="15">
        <f t="shared" si="3"/>
        <v>0.10012056115738711</v>
      </c>
      <c r="W43" s="15">
        <f t="shared" si="3"/>
        <v>0.17892901618929016</v>
      </c>
      <c r="X43" s="20">
        <f t="shared" si="3"/>
        <v>0.19556062590667736</v>
      </c>
      <c r="Y43" s="12" t="s">
        <v>59</v>
      </c>
      <c r="Z43" s="88"/>
      <c r="AA43" s="89"/>
      <c r="AD43" s="93"/>
    </row>
    <row r="44" spans="1:30" x14ac:dyDescent="0.35">
      <c r="A44" s="25" t="s">
        <v>26</v>
      </c>
      <c r="B44" s="24">
        <v>81288</v>
      </c>
      <c r="C44" s="24">
        <v>105432</v>
      </c>
      <c r="D44" s="24">
        <v>134741</v>
      </c>
      <c r="E44" s="24">
        <v>148254</v>
      </c>
      <c r="F44" s="24">
        <v>125683</v>
      </c>
      <c r="G44" s="24">
        <v>108207</v>
      </c>
      <c r="H44" s="24">
        <v>102019</v>
      </c>
      <c r="I44" s="24">
        <v>122443</v>
      </c>
      <c r="J44" s="24">
        <v>111131</v>
      </c>
      <c r="K44" s="24">
        <v>91451</v>
      </c>
      <c r="L44" s="24">
        <v>86999</v>
      </c>
      <c r="M44" s="24">
        <v>86494</v>
      </c>
      <c r="N44" s="24">
        <v>90418</v>
      </c>
      <c r="O44" s="24">
        <v>81062</v>
      </c>
      <c r="P44" s="101">
        <v>75665</v>
      </c>
      <c r="Q44" s="11">
        <f t="shared" si="2"/>
        <v>-505</v>
      </c>
      <c r="R44" s="12">
        <f t="shared" si="2"/>
        <v>3924</v>
      </c>
      <c r="S44" s="12">
        <f t="shared" si="2"/>
        <v>-9356</v>
      </c>
      <c r="T44" s="13">
        <f t="shared" si="2"/>
        <v>-5397</v>
      </c>
      <c r="U44" s="15">
        <f t="shared" si="3"/>
        <v>-5.8046644214301314E-3</v>
      </c>
      <c r="V44" s="15">
        <f t="shared" si="3"/>
        <v>4.5367308715055378E-2</v>
      </c>
      <c r="W44" s="15">
        <f t="shared" si="3"/>
        <v>-0.10347497179765092</v>
      </c>
      <c r="X44" s="20">
        <f t="shared" si="3"/>
        <v>-6.6578668179911676E-2</v>
      </c>
      <c r="Y44" s="12" t="s">
        <v>57</v>
      </c>
      <c r="Z44" s="88"/>
      <c r="AA44" s="89"/>
      <c r="AD44" s="93"/>
    </row>
    <row r="45" spans="1:30" x14ac:dyDescent="0.35">
      <c r="A45" s="25" t="s">
        <v>27</v>
      </c>
      <c r="B45" s="24">
        <v>22681</v>
      </c>
      <c r="C45" s="24">
        <v>26459</v>
      </c>
      <c r="D45" s="24">
        <v>31802</v>
      </c>
      <c r="E45" s="24">
        <v>38274</v>
      </c>
      <c r="F45" s="24">
        <v>48254</v>
      </c>
      <c r="G45" s="24">
        <v>31878</v>
      </c>
      <c r="H45" s="24">
        <v>36442</v>
      </c>
      <c r="I45" s="24">
        <v>52153</v>
      </c>
      <c r="J45" s="24">
        <v>50351</v>
      </c>
      <c r="K45" s="24">
        <v>60788</v>
      </c>
      <c r="L45" s="24">
        <v>54292</v>
      </c>
      <c r="M45" s="24">
        <v>45743</v>
      </c>
      <c r="N45" s="24">
        <v>58159</v>
      </c>
      <c r="O45" s="24">
        <v>57701</v>
      </c>
      <c r="P45" s="101">
        <v>61465</v>
      </c>
      <c r="Q45" s="11">
        <f t="shared" si="2"/>
        <v>-8549</v>
      </c>
      <c r="R45" s="12">
        <f t="shared" si="2"/>
        <v>12416</v>
      </c>
      <c r="S45" s="12">
        <f t="shared" si="2"/>
        <v>-458</v>
      </c>
      <c r="T45" s="13">
        <f t="shared" si="2"/>
        <v>3764</v>
      </c>
      <c r="U45" s="15">
        <f t="shared" si="3"/>
        <v>-0.15746334634937006</v>
      </c>
      <c r="V45" s="15">
        <f t="shared" si="3"/>
        <v>0.2714295083400739</v>
      </c>
      <c r="W45" s="15">
        <f t="shared" si="3"/>
        <v>-7.8749634622328445E-3</v>
      </c>
      <c r="X45" s="20">
        <f t="shared" si="3"/>
        <v>6.5232838252369973E-2</v>
      </c>
      <c r="Y45" s="12" t="s">
        <v>58</v>
      </c>
      <c r="Z45" s="88"/>
      <c r="AA45" s="89"/>
      <c r="AD45" s="93"/>
    </row>
    <row r="46" spans="1:30" x14ac:dyDescent="0.35">
      <c r="A46" s="2" t="s">
        <v>69</v>
      </c>
      <c r="B46" s="24">
        <v>14174</v>
      </c>
      <c r="C46" s="24">
        <v>15350</v>
      </c>
      <c r="D46" s="24">
        <v>15516</v>
      </c>
      <c r="E46" s="24">
        <v>12246</v>
      </c>
      <c r="F46" s="24">
        <v>12143</v>
      </c>
      <c r="G46" s="24">
        <v>12998</v>
      </c>
      <c r="H46" s="24">
        <v>13303</v>
      </c>
      <c r="I46" s="24">
        <v>15967</v>
      </c>
      <c r="J46" s="24">
        <v>15723</v>
      </c>
      <c r="K46" s="24">
        <v>19272</v>
      </c>
      <c r="L46" s="24">
        <v>29477</v>
      </c>
      <c r="M46" s="24">
        <v>35837</v>
      </c>
      <c r="N46" s="24">
        <v>38831</v>
      </c>
      <c r="O46" s="24">
        <v>45065</v>
      </c>
      <c r="P46" s="101">
        <v>52744</v>
      </c>
      <c r="Q46" s="11">
        <f t="shared" si="2"/>
        <v>6360</v>
      </c>
      <c r="R46" s="12">
        <f t="shared" si="2"/>
        <v>2994</v>
      </c>
      <c r="S46" s="12">
        <f t="shared" si="2"/>
        <v>6234</v>
      </c>
      <c r="T46" s="13">
        <f t="shared" si="2"/>
        <v>7679</v>
      </c>
      <c r="U46" s="15">
        <f t="shared" si="3"/>
        <v>0.21576144112358789</v>
      </c>
      <c r="V46" s="15">
        <f t="shared" si="3"/>
        <v>8.3544939587577083E-2</v>
      </c>
      <c r="W46" s="15">
        <f t="shared" si="3"/>
        <v>0.16054183513172465</v>
      </c>
      <c r="X46" s="20">
        <f t="shared" si="3"/>
        <v>0.17039831354709864</v>
      </c>
      <c r="Y46" s="59" t="s">
        <v>67</v>
      </c>
      <c r="Z46" s="88"/>
      <c r="AA46" s="89"/>
      <c r="AD46" s="93"/>
    </row>
    <row r="47" spans="1:30" x14ac:dyDescent="0.35">
      <c r="A47" s="2" t="s">
        <v>50</v>
      </c>
      <c r="B47" s="24">
        <v>21698</v>
      </c>
      <c r="C47" s="24">
        <v>26095</v>
      </c>
      <c r="D47" s="24">
        <v>29145</v>
      </c>
      <c r="E47" s="24">
        <v>26873</v>
      </c>
      <c r="F47" s="24">
        <v>27662</v>
      </c>
      <c r="G47" s="24">
        <v>24876</v>
      </c>
      <c r="H47" s="24">
        <v>24227</v>
      </c>
      <c r="I47" s="24">
        <v>38930</v>
      </c>
      <c r="J47" s="24">
        <v>38906</v>
      </c>
      <c r="K47" s="24">
        <v>34117</v>
      </c>
      <c r="L47" s="24">
        <v>35343</v>
      </c>
      <c r="M47" s="24">
        <v>36281</v>
      </c>
      <c r="N47" s="24">
        <v>43250</v>
      </c>
      <c r="O47" s="24">
        <v>44891</v>
      </c>
      <c r="P47" s="101">
        <v>52169</v>
      </c>
      <c r="Q47" s="11">
        <f t="shared" si="2"/>
        <v>938</v>
      </c>
      <c r="R47" s="12">
        <f t="shared" si="2"/>
        <v>6969</v>
      </c>
      <c r="S47" s="12">
        <f t="shared" si="2"/>
        <v>1641</v>
      </c>
      <c r="T47" s="13">
        <f t="shared" si="2"/>
        <v>7278</v>
      </c>
      <c r="U47" s="15">
        <f t="shared" si="3"/>
        <v>2.6539908892850069E-2</v>
      </c>
      <c r="V47" s="15">
        <f t="shared" si="3"/>
        <v>0.1920840109148039</v>
      </c>
      <c r="W47" s="15">
        <f t="shared" si="3"/>
        <v>3.7942196531791907E-2</v>
      </c>
      <c r="X47" s="20">
        <f t="shared" si="3"/>
        <v>0.16212603862689626</v>
      </c>
      <c r="Y47" s="66" t="s">
        <v>50</v>
      </c>
      <c r="Z47" s="88"/>
      <c r="AA47" s="89"/>
      <c r="AD47" s="93"/>
    </row>
    <row r="48" spans="1:30" x14ac:dyDescent="0.35">
      <c r="A48" s="2" t="s">
        <v>68</v>
      </c>
      <c r="B48" s="28" t="s">
        <v>34</v>
      </c>
      <c r="C48" s="24">
        <v>1480</v>
      </c>
      <c r="D48" s="24">
        <v>4524</v>
      </c>
      <c r="E48" s="24">
        <v>3776</v>
      </c>
      <c r="F48" s="24">
        <v>4344</v>
      </c>
      <c r="G48" s="24">
        <v>4268</v>
      </c>
      <c r="H48" s="24">
        <v>5057</v>
      </c>
      <c r="I48" s="24">
        <v>9429</v>
      </c>
      <c r="J48" s="24">
        <v>10337</v>
      </c>
      <c r="K48" s="24">
        <v>15339</v>
      </c>
      <c r="L48" s="24">
        <v>18842</v>
      </c>
      <c r="M48" s="24">
        <v>19817</v>
      </c>
      <c r="N48" s="24">
        <v>24609</v>
      </c>
      <c r="O48" s="24">
        <v>30210</v>
      </c>
      <c r="P48" s="101">
        <v>32453</v>
      </c>
      <c r="Q48" s="11">
        <f t="shared" si="2"/>
        <v>975</v>
      </c>
      <c r="R48" s="12">
        <f t="shared" si="2"/>
        <v>4792</v>
      </c>
      <c r="S48" s="12">
        <f t="shared" si="2"/>
        <v>5601</v>
      </c>
      <c r="T48" s="13">
        <f t="shared" si="2"/>
        <v>2243</v>
      </c>
      <c r="U48" s="15">
        <f t="shared" si="3"/>
        <v>5.174609914021866E-2</v>
      </c>
      <c r="V48" s="15">
        <f t="shared" si="3"/>
        <v>0.24181258515416057</v>
      </c>
      <c r="W48" s="21">
        <f t="shared" si="3"/>
        <v>0.22759965866146531</v>
      </c>
      <c r="X48" s="22">
        <f t="shared" si="3"/>
        <v>7.4246938099966894E-2</v>
      </c>
      <c r="Y48" s="59" t="s">
        <v>66</v>
      </c>
      <c r="Z48" s="88"/>
      <c r="AA48" s="89"/>
      <c r="AD48" s="93"/>
    </row>
    <row r="49" spans="1:30" x14ac:dyDescent="0.35">
      <c r="A49" s="25" t="s">
        <v>32</v>
      </c>
      <c r="B49" s="24">
        <v>28510</v>
      </c>
      <c r="C49" s="24">
        <v>32445</v>
      </c>
      <c r="D49" s="24">
        <v>34358</v>
      </c>
      <c r="E49" s="24">
        <v>30946</v>
      </c>
      <c r="F49" s="24">
        <v>31684</v>
      </c>
      <c r="G49" s="24">
        <v>25725</v>
      </c>
      <c r="H49" s="24">
        <v>23489</v>
      </c>
      <c r="I49" s="24">
        <v>27928</v>
      </c>
      <c r="J49" s="24">
        <v>27887</v>
      </c>
      <c r="K49" s="24">
        <v>24174</v>
      </c>
      <c r="L49" s="24">
        <v>24646</v>
      </c>
      <c r="M49" s="24">
        <v>27588</v>
      </c>
      <c r="N49" s="24">
        <v>29309</v>
      </c>
      <c r="O49" s="24">
        <v>30590</v>
      </c>
      <c r="P49" s="101">
        <v>30864</v>
      </c>
      <c r="Q49" s="11">
        <f t="shared" si="2"/>
        <v>2942</v>
      </c>
      <c r="R49" s="12">
        <f t="shared" si="2"/>
        <v>1721</v>
      </c>
      <c r="S49" s="12">
        <f t="shared" si="2"/>
        <v>1281</v>
      </c>
      <c r="T49" s="13">
        <f t="shared" si="2"/>
        <v>274</v>
      </c>
      <c r="U49" s="15">
        <f t="shared" si="3"/>
        <v>0.11937028321025724</v>
      </c>
      <c r="V49" s="15">
        <f t="shared" si="3"/>
        <v>6.2382195157314774E-2</v>
      </c>
      <c r="W49" s="15">
        <f t="shared" si="3"/>
        <v>4.3706711249104371E-2</v>
      </c>
      <c r="X49" s="22">
        <f t="shared" si="3"/>
        <v>8.9571755475645644E-3</v>
      </c>
      <c r="Y49" s="59" t="s">
        <v>64</v>
      </c>
      <c r="Z49" s="88"/>
      <c r="AA49" s="89"/>
      <c r="AD49" s="93"/>
    </row>
    <row r="50" spans="1:30" x14ac:dyDescent="0.35">
      <c r="A50" s="25" t="s">
        <v>21</v>
      </c>
      <c r="B50" s="24">
        <v>10620</v>
      </c>
      <c r="C50" s="24">
        <v>22543</v>
      </c>
      <c r="D50" s="24">
        <v>22128</v>
      </c>
      <c r="E50" s="24">
        <v>14034</v>
      </c>
      <c r="F50" s="24">
        <v>19219</v>
      </c>
      <c r="G50" s="24">
        <v>14684</v>
      </c>
      <c r="H50" s="24">
        <v>12862</v>
      </c>
      <c r="I50" s="24">
        <v>17612</v>
      </c>
      <c r="J50" s="24">
        <v>17672</v>
      </c>
      <c r="K50" s="24">
        <v>15306</v>
      </c>
      <c r="L50" s="24">
        <v>18279</v>
      </c>
      <c r="M50" s="24">
        <v>19061</v>
      </c>
      <c r="N50" s="24">
        <v>21958</v>
      </c>
      <c r="O50" s="24">
        <v>26413</v>
      </c>
      <c r="P50" s="101">
        <v>25725</v>
      </c>
      <c r="Q50" s="11">
        <f t="shared" si="2"/>
        <v>782</v>
      </c>
      <c r="R50" s="12">
        <f t="shared" si="2"/>
        <v>2897</v>
      </c>
      <c r="S50" s="12">
        <f t="shared" si="2"/>
        <v>4455</v>
      </c>
      <c r="T50" s="13">
        <f t="shared" si="2"/>
        <v>-688</v>
      </c>
      <c r="U50" s="15">
        <f t="shared" si="3"/>
        <v>4.2781333770994037E-2</v>
      </c>
      <c r="V50" s="15">
        <f t="shared" si="3"/>
        <v>0.15198573002465768</v>
      </c>
      <c r="W50" s="15">
        <f t="shared" si="3"/>
        <v>0.20288733035795609</v>
      </c>
      <c r="X50" s="22">
        <f t="shared" si="3"/>
        <v>-2.6047779502517701E-2</v>
      </c>
      <c r="Y50" s="25" t="s">
        <v>21</v>
      </c>
      <c r="Z50" s="88"/>
      <c r="AA50" s="89"/>
      <c r="AD50" s="92"/>
    </row>
    <row r="51" spans="1:30" x14ac:dyDescent="0.35">
      <c r="A51" s="38"/>
      <c r="B51" s="39"/>
      <c r="C51" s="39"/>
      <c r="D51" s="39"/>
      <c r="E51" s="39"/>
      <c r="F51" s="39"/>
      <c r="G51" s="39"/>
      <c r="H51" s="39"/>
      <c r="I51" s="39"/>
      <c r="J51" s="39"/>
      <c r="K51" s="39"/>
      <c r="L51" s="39"/>
      <c r="M51" s="39"/>
      <c r="N51" s="39"/>
      <c r="O51" s="39"/>
      <c r="P51" s="83"/>
      <c r="Q51" s="68"/>
      <c r="R51" s="68"/>
      <c r="S51" s="68"/>
      <c r="T51" s="84"/>
      <c r="U51" s="69"/>
      <c r="V51" s="69"/>
      <c r="W51" s="69"/>
      <c r="X51" s="85"/>
      <c r="Y51" s="38"/>
      <c r="AD51" s="92"/>
    </row>
    <row r="52" spans="1:30" x14ac:dyDescent="0.35">
      <c r="AD52" s="91"/>
    </row>
    <row r="53" spans="1:30" x14ac:dyDescent="0.35">
      <c r="AD53" s="90"/>
    </row>
    <row r="60" spans="1:30" x14ac:dyDescent="0.35">
      <c r="Y60" s="70"/>
    </row>
    <row r="63" spans="1:30" x14ac:dyDescent="0.35">
      <c r="Y63" s="70"/>
    </row>
    <row r="67" spans="25:25" x14ac:dyDescent="0.35">
      <c r="Y67" s="70"/>
    </row>
    <row r="74" spans="25:25" x14ac:dyDescent="0.35">
      <c r="Y74" s="70"/>
    </row>
  </sheetData>
  <conditionalFormatting sqref="Q5:X25">
    <cfRule type="cellIs" dxfId="11" priority="12" operator="lessThan">
      <formula>0</formula>
    </cfRule>
  </conditionalFormatting>
  <conditionalFormatting sqref="T8:T25">
    <cfRule type="colorScale" priority="11">
      <colorScale>
        <cfvo type="min"/>
        <cfvo type="max"/>
        <color rgb="FFFFEF9C"/>
        <color rgb="FF63BE7B"/>
      </colorScale>
    </cfRule>
  </conditionalFormatting>
  <conditionalFormatting sqref="S8:S25">
    <cfRule type="colorScale" priority="10">
      <colorScale>
        <cfvo type="min"/>
        <cfvo type="max"/>
        <color rgb="FFFFEF9C"/>
        <color rgb="FF63BE7B"/>
      </colorScale>
    </cfRule>
  </conditionalFormatting>
  <conditionalFormatting sqref="R8:R25">
    <cfRule type="colorScale" priority="9">
      <colorScale>
        <cfvo type="min"/>
        <cfvo type="max"/>
        <color rgb="FFFFEF9C"/>
        <color rgb="FF63BE7B"/>
      </colorScale>
    </cfRule>
  </conditionalFormatting>
  <conditionalFormatting sqref="Q30:X51">
    <cfRule type="cellIs" dxfId="10" priority="8" operator="lessThan">
      <formula>0</formula>
    </cfRule>
  </conditionalFormatting>
  <conditionalFormatting sqref="T33:T51">
    <cfRule type="colorScale" priority="7">
      <colorScale>
        <cfvo type="min"/>
        <cfvo type="max"/>
        <color rgb="FFFFEF9C"/>
        <color rgb="FF63BE7B"/>
      </colorScale>
    </cfRule>
  </conditionalFormatting>
  <conditionalFormatting sqref="S33:S51">
    <cfRule type="colorScale" priority="6">
      <colorScale>
        <cfvo type="min"/>
        <cfvo type="max"/>
        <color rgb="FFFFEF9C"/>
        <color rgb="FF63BE7B"/>
      </colorScale>
    </cfRule>
  </conditionalFormatting>
  <conditionalFormatting sqref="R33:R51">
    <cfRule type="colorScale" priority="5">
      <colorScale>
        <cfvo type="min"/>
        <cfvo type="max"/>
        <color rgb="FFFFEF9C"/>
        <color rgb="FF63BE7B"/>
      </colorScale>
    </cfRule>
  </conditionalFormatting>
  <pageMargins left="0.23622047244094491" right="0.23622047244094491" top="0.74803149606299213" bottom="0.74803149606299213" header="0.31496062992125984" footer="0.31496062992125984"/>
  <pageSetup paperSize="9" scale="6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pane xSplit="1" topLeftCell="B1" activePane="topRight" state="frozen"/>
      <selection activeCell="B1" sqref="B1"/>
      <selection pane="topRight" activeCell="D25" sqref="D25"/>
    </sheetView>
  </sheetViews>
  <sheetFormatPr defaultRowHeight="14.5" x14ac:dyDescent="0.35"/>
  <cols>
    <col min="1" max="1" width="10.453125" style="29" customWidth="1"/>
  </cols>
  <sheetData>
    <row r="1" spans="1:17" x14ac:dyDescent="0.35">
      <c r="B1" t="s">
        <v>81</v>
      </c>
    </row>
    <row r="2" spans="1:17" x14ac:dyDescent="0.35">
      <c r="A2" s="34"/>
      <c r="B2" s="35" t="s">
        <v>6</v>
      </c>
      <c r="C2" s="35" t="s">
        <v>7</v>
      </c>
      <c r="D2" s="35" t="s">
        <v>8</v>
      </c>
      <c r="E2" s="35" t="s">
        <v>9</v>
      </c>
      <c r="F2" s="35" t="s">
        <v>10</v>
      </c>
      <c r="G2" s="35" t="s">
        <v>11</v>
      </c>
      <c r="H2" s="35" t="s">
        <v>12</v>
      </c>
      <c r="I2" s="35" t="s">
        <v>13</v>
      </c>
      <c r="J2" s="35" t="s">
        <v>14</v>
      </c>
      <c r="K2" s="35" t="s">
        <v>15</v>
      </c>
      <c r="L2" s="35" t="s">
        <v>16</v>
      </c>
      <c r="M2" s="35" t="s">
        <v>17</v>
      </c>
      <c r="N2" s="35" t="s">
        <v>18</v>
      </c>
      <c r="O2" s="35" t="s">
        <v>19</v>
      </c>
      <c r="P2" s="35" t="s">
        <v>20</v>
      </c>
    </row>
    <row r="3" spans="1:17" x14ac:dyDescent="0.35">
      <c r="A3" s="30" t="s">
        <v>48</v>
      </c>
      <c r="B3" s="36">
        <v>3757.7150000000001</v>
      </c>
      <c r="C3" s="36">
        <v>4111.5770000000002</v>
      </c>
      <c r="D3" s="36">
        <v>4543.33</v>
      </c>
      <c r="E3" s="36">
        <v>4674.5010000000002</v>
      </c>
      <c r="F3" s="36">
        <v>4602.2120000000004</v>
      </c>
      <c r="G3" s="36">
        <v>4122.5259999999998</v>
      </c>
      <c r="H3" s="36">
        <v>4700.68</v>
      </c>
      <c r="I3" s="36">
        <v>5399.3919999999998</v>
      </c>
      <c r="J3" s="36">
        <v>5544.5370000000003</v>
      </c>
      <c r="K3" s="36">
        <v>5734.0330000000004</v>
      </c>
      <c r="L3" s="36">
        <v>5809.4639999999999</v>
      </c>
      <c r="M3" s="36">
        <v>5781.87</v>
      </c>
      <c r="N3" s="36">
        <v>6228.1279999999997</v>
      </c>
      <c r="O3" s="36">
        <v>6509.299</v>
      </c>
      <c r="P3" s="36">
        <v>6630.3149999999996</v>
      </c>
      <c r="Q3" s="30"/>
    </row>
    <row r="4" spans="1:17" x14ac:dyDescent="0.35">
      <c r="A4" s="37" t="s">
        <v>71</v>
      </c>
      <c r="B4" s="36">
        <v>2746.806</v>
      </c>
      <c r="C4" s="36">
        <v>2982.4589999999998</v>
      </c>
      <c r="D4" s="36">
        <v>3020.3670000000002</v>
      </c>
      <c r="E4" s="36">
        <v>2915.4560000000001</v>
      </c>
      <c r="F4" s="36">
        <v>2932.6619999999998</v>
      </c>
      <c r="G4" s="36">
        <v>2740.6959999999999</v>
      </c>
      <c r="H4" s="36">
        <v>3203.721</v>
      </c>
      <c r="I4" s="36">
        <v>3748.8649999999998</v>
      </c>
      <c r="J4" s="36">
        <v>3823.0390000000002</v>
      </c>
      <c r="K4" s="36">
        <v>3909.326</v>
      </c>
      <c r="L4" s="36">
        <v>3919.299</v>
      </c>
      <c r="M4" s="36">
        <v>3770.2069999999999</v>
      </c>
      <c r="N4" s="36">
        <v>4014.5810000000001</v>
      </c>
      <c r="O4" s="36">
        <v>4150.4189999999999</v>
      </c>
      <c r="P4" s="36">
        <v>4174.5519999999997</v>
      </c>
      <c r="Q4" s="37"/>
    </row>
    <row r="5" spans="1:17" x14ac:dyDescent="0.35">
      <c r="A5" s="30" t="s">
        <v>52</v>
      </c>
      <c r="B5" s="36">
        <v>1010.909</v>
      </c>
      <c r="C5" s="36">
        <v>1129.1179999999999</v>
      </c>
      <c r="D5" s="36">
        <v>1522.963</v>
      </c>
      <c r="E5" s="36">
        <v>1759.0450000000001</v>
      </c>
      <c r="F5" s="36">
        <v>1669.55</v>
      </c>
      <c r="G5" s="36">
        <v>1381.83</v>
      </c>
      <c r="H5" s="36">
        <v>1496.9590000000001</v>
      </c>
      <c r="I5" s="36">
        <v>1650.527</v>
      </c>
      <c r="J5" s="36">
        <v>1721.498</v>
      </c>
      <c r="K5" s="36">
        <v>1824.7070000000001</v>
      </c>
      <c r="L5" s="36">
        <v>1890.165</v>
      </c>
      <c r="M5" s="36">
        <v>2011.663</v>
      </c>
      <c r="N5" s="36">
        <v>2213.547</v>
      </c>
      <c r="O5" s="36">
        <v>2358.88</v>
      </c>
      <c r="P5" s="36">
        <v>2455.7629999999999</v>
      </c>
      <c r="Q5" s="30"/>
    </row>
    <row r="6" spans="1:17" x14ac:dyDescent="0.35">
      <c r="A6" s="30" t="s">
        <v>62</v>
      </c>
      <c r="B6" s="36">
        <v>1664.799</v>
      </c>
      <c r="C6" s="36">
        <v>1581.6849999999999</v>
      </c>
      <c r="D6" s="36">
        <v>1501.481</v>
      </c>
      <c r="E6" s="36">
        <v>1425.9259999999999</v>
      </c>
      <c r="F6" s="36">
        <v>1415.884</v>
      </c>
      <c r="G6" s="36">
        <v>1416.1130000000001</v>
      </c>
      <c r="H6" s="36">
        <v>1664.1389999999999</v>
      </c>
      <c r="I6" s="36">
        <v>1677.1189999999999</v>
      </c>
      <c r="J6" s="36">
        <v>1651.9649999999999</v>
      </c>
      <c r="K6" s="36">
        <v>1691.0350000000001</v>
      </c>
      <c r="L6" s="36">
        <v>1689.115</v>
      </c>
      <c r="M6" s="36">
        <v>1676.7619999999999</v>
      </c>
      <c r="N6" s="36">
        <v>1766.623</v>
      </c>
      <c r="O6" s="36">
        <v>1695.2270000000001</v>
      </c>
      <c r="P6" s="36">
        <v>1540.56</v>
      </c>
      <c r="Q6" s="30"/>
    </row>
    <row r="7" spans="1:17" x14ac:dyDescent="0.35">
      <c r="A7" s="30" t="s">
        <v>65</v>
      </c>
      <c r="B7" s="36">
        <v>101.54600000000001</v>
      </c>
      <c r="C7" s="36">
        <v>138.50800000000001</v>
      </c>
      <c r="D7" s="36">
        <v>176.86199999999999</v>
      </c>
      <c r="E7" s="36">
        <v>149.66300000000001</v>
      </c>
      <c r="F7" s="36">
        <v>198.31899999999999</v>
      </c>
      <c r="G7" s="36">
        <v>220.94499999999999</v>
      </c>
      <c r="H7" s="36">
        <v>330.27600000000001</v>
      </c>
      <c r="I7" s="36">
        <v>475.90499999999997</v>
      </c>
      <c r="J7" s="36">
        <v>593.78300000000002</v>
      </c>
      <c r="K7" s="36">
        <v>679.34299999999996</v>
      </c>
      <c r="L7" s="36">
        <v>613.86800000000005</v>
      </c>
      <c r="M7" s="36">
        <v>393.80500000000001</v>
      </c>
      <c r="N7" s="36">
        <v>413.29199999999997</v>
      </c>
      <c r="O7" s="36">
        <v>482.94799999999998</v>
      </c>
      <c r="P7" s="36">
        <v>500.26</v>
      </c>
      <c r="Q7" s="30"/>
    </row>
    <row r="8" spans="1:17" x14ac:dyDescent="0.35">
      <c r="A8" s="30" t="s">
        <v>61</v>
      </c>
      <c r="B8" s="36">
        <v>163.84200000000001</v>
      </c>
      <c r="C8" s="36">
        <v>215.892</v>
      </c>
      <c r="D8" s="36">
        <v>185.55</v>
      </c>
      <c r="E8" s="36">
        <v>177.35499999999999</v>
      </c>
      <c r="F8" s="36">
        <v>187.66499999999999</v>
      </c>
      <c r="G8" s="36">
        <v>154.26</v>
      </c>
      <c r="H8" s="36">
        <v>167.50800000000001</v>
      </c>
      <c r="I8" s="36">
        <v>218.69800000000001</v>
      </c>
      <c r="J8" s="36">
        <v>227.959</v>
      </c>
      <c r="K8" s="36">
        <v>210.95500000000001</v>
      </c>
      <c r="L8" s="36">
        <v>242.102</v>
      </c>
      <c r="M8" s="36">
        <v>241.4</v>
      </c>
      <c r="N8" s="36">
        <v>269.673</v>
      </c>
      <c r="O8" s="36">
        <v>263.41300000000001</v>
      </c>
      <c r="P8" s="36">
        <v>280.971</v>
      </c>
      <c r="Q8" s="30"/>
    </row>
    <row r="9" spans="1:17" x14ac:dyDescent="0.35">
      <c r="A9" s="30" t="s">
        <v>56</v>
      </c>
      <c r="B9" s="36">
        <v>59.531999999999996</v>
      </c>
      <c r="C9" s="36">
        <v>74.88</v>
      </c>
      <c r="D9" s="36">
        <v>101.3</v>
      </c>
      <c r="E9" s="36">
        <v>119.429</v>
      </c>
      <c r="F9" s="36">
        <v>123.29900000000001</v>
      </c>
      <c r="G9" s="36">
        <v>103.09099999999999</v>
      </c>
      <c r="H9" s="36">
        <v>112.122</v>
      </c>
      <c r="I9" s="36">
        <v>130.154</v>
      </c>
      <c r="J9" s="36">
        <v>152.49100000000001</v>
      </c>
      <c r="K9" s="36">
        <v>158.03100000000001</v>
      </c>
      <c r="L9" s="36">
        <v>170.279</v>
      </c>
      <c r="M9" s="36">
        <v>195.649</v>
      </c>
      <c r="N9" s="36">
        <v>218.76400000000001</v>
      </c>
      <c r="O9" s="36">
        <v>243.50899999999999</v>
      </c>
      <c r="P9" s="36">
        <v>246.28200000000001</v>
      </c>
      <c r="Q9" s="30"/>
    </row>
    <row r="10" spans="1:17" x14ac:dyDescent="0.35">
      <c r="A10" s="30" t="s">
        <v>60</v>
      </c>
      <c r="B10" s="36">
        <v>184.87100000000001</v>
      </c>
      <c r="C10" s="36">
        <v>235.202</v>
      </c>
      <c r="D10" s="36">
        <v>236.99799999999999</v>
      </c>
      <c r="E10" s="36">
        <v>195.74799999999999</v>
      </c>
      <c r="F10" s="36">
        <v>185.59200000000001</v>
      </c>
      <c r="G10" s="36">
        <v>158.49199999999999</v>
      </c>
      <c r="H10" s="36">
        <v>168.16499999999999</v>
      </c>
      <c r="I10" s="36">
        <v>179.523</v>
      </c>
      <c r="J10" s="36">
        <v>161.46</v>
      </c>
      <c r="K10" s="36">
        <v>159.81299999999999</v>
      </c>
      <c r="L10" s="36">
        <v>149.721</v>
      </c>
      <c r="M10" s="36">
        <v>144.50399999999999</v>
      </c>
      <c r="N10" s="36">
        <v>152.08000000000001</v>
      </c>
      <c r="O10" s="36">
        <v>145.39400000000001</v>
      </c>
      <c r="P10" s="36">
        <v>148.59399999999999</v>
      </c>
      <c r="Q10" s="30"/>
    </row>
    <row r="11" spans="1:17" x14ac:dyDescent="0.35">
      <c r="A11" s="30" t="s">
        <v>63</v>
      </c>
      <c r="B11" s="36">
        <v>94.843000000000004</v>
      </c>
      <c r="C11" s="36">
        <v>159.14099999999999</v>
      </c>
      <c r="D11" s="36">
        <v>155.667</v>
      </c>
      <c r="E11" s="36">
        <v>140.22999999999999</v>
      </c>
      <c r="F11" s="36">
        <v>112.423</v>
      </c>
      <c r="G11" s="36">
        <v>78.322000000000003</v>
      </c>
      <c r="H11" s="36">
        <v>81.790999999999997</v>
      </c>
      <c r="I11" s="36">
        <v>171.74799999999999</v>
      </c>
      <c r="J11" s="36">
        <v>127.96899999999999</v>
      </c>
      <c r="K11" s="36">
        <v>99.742000000000004</v>
      </c>
      <c r="L11" s="36">
        <v>101.39400000000001</v>
      </c>
      <c r="M11" s="36">
        <v>106.364</v>
      </c>
      <c r="N11" s="36">
        <v>107.48</v>
      </c>
      <c r="O11" s="36">
        <v>128.07599999999999</v>
      </c>
      <c r="P11" s="36">
        <v>143.89400000000001</v>
      </c>
      <c r="Q11" s="30"/>
    </row>
    <row r="12" spans="1:17" x14ac:dyDescent="0.35">
      <c r="A12" s="30" t="s">
        <v>57</v>
      </c>
      <c r="B12" s="36">
        <v>81.287999999999997</v>
      </c>
      <c r="C12" s="36">
        <v>105.432</v>
      </c>
      <c r="D12" s="36">
        <v>134.74100000000001</v>
      </c>
      <c r="E12" s="36">
        <v>148.25399999999999</v>
      </c>
      <c r="F12" s="36">
        <v>125.68300000000001</v>
      </c>
      <c r="G12" s="36">
        <v>108.20699999999999</v>
      </c>
      <c r="H12" s="36">
        <v>102.01900000000001</v>
      </c>
      <c r="I12" s="36">
        <v>122.443</v>
      </c>
      <c r="J12" s="36">
        <v>111.131</v>
      </c>
      <c r="K12" s="36">
        <v>91.450999999999993</v>
      </c>
      <c r="L12" s="36">
        <v>86.998999999999995</v>
      </c>
      <c r="M12" s="36">
        <v>86.494</v>
      </c>
      <c r="N12" s="36">
        <v>90.418000000000006</v>
      </c>
      <c r="O12" s="36">
        <v>81.061999999999998</v>
      </c>
      <c r="P12" s="36">
        <v>75.665000000000006</v>
      </c>
      <c r="Q12" s="30"/>
    </row>
    <row r="13" spans="1:17" x14ac:dyDescent="0.35">
      <c r="A13" s="30" t="s">
        <v>67</v>
      </c>
      <c r="B13" s="36">
        <v>14.173999999999999</v>
      </c>
      <c r="C13" s="36">
        <v>15.35</v>
      </c>
      <c r="D13" s="36">
        <v>15.516</v>
      </c>
      <c r="E13" s="36">
        <v>12.246</v>
      </c>
      <c r="F13" s="36">
        <v>12.143000000000001</v>
      </c>
      <c r="G13" s="36">
        <v>12.997999999999999</v>
      </c>
      <c r="H13" s="36">
        <v>13.303000000000001</v>
      </c>
      <c r="I13" s="36">
        <v>15.967000000000001</v>
      </c>
      <c r="J13" s="36">
        <v>15.723000000000001</v>
      </c>
      <c r="K13" s="36">
        <v>19.271999999999998</v>
      </c>
      <c r="L13" s="36">
        <v>29.477</v>
      </c>
      <c r="M13" s="36">
        <v>35.837000000000003</v>
      </c>
      <c r="N13" s="36">
        <v>38.831000000000003</v>
      </c>
      <c r="O13" s="36">
        <v>45.064999999999998</v>
      </c>
      <c r="P13" s="36">
        <v>52.744</v>
      </c>
      <c r="Q13" s="30"/>
    </row>
    <row r="14" spans="1:17" x14ac:dyDescent="0.35">
      <c r="A14" s="30" t="s">
        <v>66</v>
      </c>
      <c r="B14" s="36"/>
      <c r="C14" s="36">
        <v>1.48</v>
      </c>
      <c r="D14" s="36">
        <v>4.524</v>
      </c>
      <c r="E14" s="36">
        <v>3.7759999999999998</v>
      </c>
      <c r="F14" s="36">
        <v>4.3440000000000003</v>
      </c>
      <c r="G14" s="36">
        <v>4.2679999999999998</v>
      </c>
      <c r="H14" s="36">
        <v>5.0570000000000004</v>
      </c>
      <c r="I14" s="36">
        <v>9.4290000000000003</v>
      </c>
      <c r="J14" s="36">
        <v>10.337</v>
      </c>
      <c r="K14" s="36">
        <v>15.339</v>
      </c>
      <c r="L14" s="36">
        <v>18.841999999999999</v>
      </c>
      <c r="M14" s="36">
        <v>19.817</v>
      </c>
      <c r="N14" s="36">
        <v>24.609000000000002</v>
      </c>
      <c r="O14" s="36">
        <v>30.21</v>
      </c>
      <c r="P14" s="36">
        <v>32.453000000000003</v>
      </c>
      <c r="Q14" s="30"/>
    </row>
    <row r="16" spans="1:17" x14ac:dyDescent="0.35">
      <c r="A16" s="34"/>
      <c r="B16" s="35" t="s">
        <v>6</v>
      </c>
      <c r="C16" s="35" t="s">
        <v>7</v>
      </c>
      <c r="D16" s="35" t="s">
        <v>8</v>
      </c>
      <c r="E16" s="35" t="s">
        <v>9</v>
      </c>
      <c r="F16" s="35" t="s">
        <v>10</v>
      </c>
      <c r="G16" s="35" t="s">
        <v>11</v>
      </c>
      <c r="H16" s="35" t="s">
        <v>12</v>
      </c>
      <c r="I16" s="35" t="s">
        <v>13</v>
      </c>
      <c r="J16" s="35" t="s">
        <v>14</v>
      </c>
      <c r="K16" s="35" t="s">
        <v>15</v>
      </c>
      <c r="L16" s="35" t="s">
        <v>16</v>
      </c>
      <c r="M16" s="35" t="s">
        <v>17</v>
      </c>
      <c r="N16" s="35" t="s">
        <v>18</v>
      </c>
      <c r="O16" s="35" t="s">
        <v>19</v>
      </c>
      <c r="P16" s="35" t="s">
        <v>20</v>
      </c>
    </row>
    <row r="17" spans="1:16" ht="15.5" x14ac:dyDescent="0.35">
      <c r="A17" s="32" t="s">
        <v>48</v>
      </c>
      <c r="B17" s="36">
        <v>3757.7150000000001</v>
      </c>
      <c r="C17" s="36">
        <v>4111.5770000000002</v>
      </c>
      <c r="D17" s="36">
        <v>4543.33</v>
      </c>
      <c r="E17" s="36">
        <v>4674.5010000000002</v>
      </c>
      <c r="F17" s="36">
        <v>4602.2120000000004</v>
      </c>
      <c r="G17" s="36">
        <v>4122.5259999999998</v>
      </c>
      <c r="H17" s="36">
        <v>4700.68</v>
      </c>
      <c r="I17" s="36">
        <v>5399.3919999999998</v>
      </c>
      <c r="J17" s="36">
        <v>5544.5370000000003</v>
      </c>
      <c r="K17" s="36">
        <v>5734.0330000000004</v>
      </c>
      <c r="L17" s="36">
        <v>5809.4639999999999</v>
      </c>
      <c r="M17" s="36">
        <v>5781.87</v>
      </c>
      <c r="N17" s="36">
        <v>6228.1279999999997</v>
      </c>
      <c r="O17" s="36">
        <v>6509.299</v>
      </c>
      <c r="P17" s="36">
        <v>6630.3149999999996</v>
      </c>
    </row>
    <row r="18" spans="1:16" ht="15.5" x14ac:dyDescent="0.35">
      <c r="A18" s="33" t="s">
        <v>71</v>
      </c>
      <c r="B18" s="36">
        <v>2746.806</v>
      </c>
      <c r="C18" s="36">
        <v>2982.4589999999998</v>
      </c>
      <c r="D18" s="36">
        <v>3020.3670000000002</v>
      </c>
      <c r="E18" s="36">
        <v>2915.4560000000001</v>
      </c>
      <c r="F18" s="36">
        <v>2932.6619999999998</v>
      </c>
      <c r="G18" s="36">
        <v>2740.6959999999999</v>
      </c>
      <c r="H18" s="36">
        <v>3203.721</v>
      </c>
      <c r="I18" s="36">
        <v>3748.8649999999998</v>
      </c>
      <c r="J18" s="36">
        <v>3823.0390000000002</v>
      </c>
      <c r="K18" s="36">
        <v>3909.326</v>
      </c>
      <c r="L18" s="36">
        <v>3919.299</v>
      </c>
      <c r="M18" s="36">
        <v>3770.2069999999999</v>
      </c>
      <c r="N18" s="36">
        <v>4014.5810000000001</v>
      </c>
      <c r="O18" s="36">
        <v>4150.4189999999999</v>
      </c>
      <c r="P18" s="36">
        <v>4174.5519999999997</v>
      </c>
    </row>
    <row r="19" spans="1:16" ht="15.5" x14ac:dyDescent="0.35">
      <c r="A19" s="32" t="s">
        <v>52</v>
      </c>
      <c r="B19" s="36">
        <v>1010.909</v>
      </c>
      <c r="C19" s="36">
        <v>1129.1179999999999</v>
      </c>
      <c r="D19" s="36">
        <v>1522.963</v>
      </c>
      <c r="E19" s="36">
        <v>1759.0450000000001</v>
      </c>
      <c r="F19" s="36">
        <v>1669.55</v>
      </c>
      <c r="G19" s="36">
        <v>1381.83</v>
      </c>
      <c r="H19" s="36">
        <v>1496.9590000000001</v>
      </c>
      <c r="I19" s="36">
        <v>1650.527</v>
      </c>
      <c r="J19" s="36">
        <v>1721.498</v>
      </c>
      <c r="K19" s="36">
        <v>1824.7070000000001</v>
      </c>
      <c r="L19" s="36">
        <v>1890.165</v>
      </c>
      <c r="M19" s="36">
        <v>2011.663</v>
      </c>
      <c r="N19" s="36">
        <v>2213.547</v>
      </c>
      <c r="O19" s="36">
        <v>2358.88</v>
      </c>
      <c r="P19" s="36">
        <v>2455.7629999999999</v>
      </c>
    </row>
    <row r="21" spans="1:16" x14ac:dyDescent="0.35">
      <c r="A21" s="12"/>
      <c r="B21" s="95" t="s">
        <v>96</v>
      </c>
      <c r="C21" s="37"/>
      <c r="D21" s="97"/>
      <c r="E21" s="97"/>
      <c r="F21" s="97"/>
      <c r="G21" s="97"/>
      <c r="H21" s="97"/>
      <c r="I21" s="97"/>
      <c r="J21" s="97"/>
      <c r="K21" s="97"/>
      <c r="L21" s="97"/>
      <c r="M21" s="97"/>
      <c r="N21" s="97"/>
    </row>
    <row r="22" spans="1:16" x14ac:dyDescent="0.35">
      <c r="A22" s="30" t="s">
        <v>52</v>
      </c>
      <c r="B22" s="96">
        <v>96.882999999999996</v>
      </c>
      <c r="C22" s="98"/>
      <c r="D22" s="99"/>
      <c r="E22" s="100"/>
      <c r="F22" s="99"/>
      <c r="G22" s="99"/>
      <c r="H22" s="99"/>
      <c r="I22" s="99"/>
      <c r="J22" s="99"/>
      <c r="K22" s="99"/>
      <c r="L22" s="99"/>
      <c r="M22" s="99"/>
      <c r="N22" s="99"/>
    </row>
    <row r="23" spans="1:16" x14ac:dyDescent="0.35">
      <c r="A23" s="2" t="s">
        <v>61</v>
      </c>
      <c r="B23" s="96">
        <v>17.558</v>
      </c>
      <c r="C23" s="98"/>
      <c r="D23" s="99"/>
      <c r="E23" s="100"/>
      <c r="F23" s="99"/>
      <c r="G23" s="99"/>
      <c r="H23" s="99"/>
      <c r="I23" s="99"/>
      <c r="J23" s="99"/>
      <c r="K23" s="99"/>
      <c r="L23" s="99"/>
      <c r="M23" s="99"/>
      <c r="N23" s="99"/>
    </row>
    <row r="24" spans="1:16" x14ac:dyDescent="0.35">
      <c r="A24" s="2" t="s">
        <v>65</v>
      </c>
      <c r="B24" s="96">
        <v>17.312000000000001</v>
      </c>
      <c r="C24" s="98"/>
      <c r="D24" s="99"/>
      <c r="E24" s="100"/>
      <c r="F24" s="99"/>
      <c r="G24" s="99"/>
      <c r="H24" s="99"/>
      <c r="I24" s="99"/>
      <c r="J24" s="99"/>
      <c r="K24" s="99"/>
      <c r="L24" s="99"/>
      <c r="M24" s="99"/>
      <c r="N24" s="99"/>
    </row>
    <row r="25" spans="1:16" x14ac:dyDescent="0.35">
      <c r="A25" s="2" t="s">
        <v>63</v>
      </c>
      <c r="B25" s="96">
        <v>15.818</v>
      </c>
      <c r="C25" s="98"/>
      <c r="D25" s="99"/>
      <c r="E25" s="100"/>
      <c r="F25" s="99"/>
      <c r="G25" s="99"/>
      <c r="H25" s="99"/>
      <c r="I25" s="99"/>
      <c r="J25" s="99"/>
      <c r="K25" s="99"/>
      <c r="L25" s="99"/>
      <c r="M25" s="99"/>
      <c r="N25" s="99"/>
    </row>
    <row r="26" spans="1:16" x14ac:dyDescent="0.35">
      <c r="A26" s="2" t="s">
        <v>67</v>
      </c>
      <c r="B26" s="96">
        <v>7.6790000000000003</v>
      </c>
      <c r="C26" s="98"/>
      <c r="D26" s="99"/>
      <c r="E26" s="100"/>
      <c r="F26" s="99"/>
      <c r="G26" s="99"/>
      <c r="H26" s="99"/>
      <c r="I26" s="99"/>
      <c r="J26" s="99"/>
      <c r="K26" s="99"/>
      <c r="L26" s="99"/>
      <c r="M26" s="99"/>
      <c r="N26" s="99"/>
    </row>
    <row r="27" spans="1:16" x14ac:dyDescent="0.35">
      <c r="A27" s="2" t="s">
        <v>50</v>
      </c>
      <c r="B27" s="96">
        <v>7.2779999999999996</v>
      </c>
      <c r="C27" s="98"/>
      <c r="D27" s="99"/>
      <c r="E27" s="100"/>
      <c r="F27" s="99"/>
      <c r="G27" s="99"/>
      <c r="H27" s="99"/>
      <c r="I27" s="99"/>
      <c r="J27" s="99"/>
      <c r="K27" s="99"/>
      <c r="L27" s="99"/>
      <c r="M27" s="99"/>
      <c r="N27" s="99"/>
    </row>
    <row r="28" spans="1:16" x14ac:dyDescent="0.35">
      <c r="A28" s="2" t="s">
        <v>58</v>
      </c>
      <c r="B28" s="96">
        <v>3.7639999999999998</v>
      </c>
      <c r="C28" s="98"/>
      <c r="D28" s="99"/>
      <c r="E28" s="100"/>
      <c r="F28" s="99"/>
      <c r="G28" s="99"/>
      <c r="H28" s="99"/>
      <c r="I28" s="99"/>
      <c r="J28" s="99"/>
      <c r="K28" s="99"/>
      <c r="L28" s="99"/>
      <c r="M28" s="99"/>
      <c r="N28" s="99"/>
    </row>
    <row r="29" spans="1:16" x14ac:dyDescent="0.35">
      <c r="A29" s="2" t="s">
        <v>60</v>
      </c>
      <c r="B29" s="96">
        <v>3.2</v>
      </c>
      <c r="C29" s="98"/>
      <c r="D29" s="99"/>
      <c r="E29" s="100"/>
      <c r="F29" s="99"/>
      <c r="G29" s="99"/>
      <c r="H29" s="99"/>
      <c r="I29" s="99"/>
      <c r="J29" s="99"/>
      <c r="K29" s="99"/>
      <c r="L29" s="99"/>
      <c r="M29" s="99"/>
      <c r="N29" s="99"/>
    </row>
    <row r="30" spans="1:16" x14ac:dyDescent="0.35">
      <c r="A30" s="2" t="s">
        <v>56</v>
      </c>
      <c r="B30" s="96">
        <v>2.7730000000000001</v>
      </c>
      <c r="C30" s="98"/>
      <c r="D30" s="99"/>
      <c r="E30" s="100"/>
      <c r="F30" s="99"/>
      <c r="G30" s="99"/>
      <c r="H30" s="99"/>
      <c r="I30" s="99"/>
      <c r="J30" s="99"/>
      <c r="K30" s="99"/>
      <c r="L30" s="99"/>
      <c r="M30" s="99"/>
      <c r="N30" s="99"/>
    </row>
    <row r="31" spans="1:16" x14ac:dyDescent="0.35">
      <c r="A31" s="2" t="s">
        <v>66</v>
      </c>
      <c r="B31" s="96">
        <v>2.2429999999999999</v>
      </c>
      <c r="C31" s="98"/>
      <c r="D31" s="99"/>
      <c r="E31" s="100"/>
      <c r="F31" s="99"/>
      <c r="G31" s="99"/>
      <c r="H31" s="99"/>
      <c r="I31" s="99"/>
      <c r="J31" s="99"/>
      <c r="K31" s="99"/>
      <c r="L31" s="99"/>
      <c r="M31" s="99"/>
      <c r="N31" s="99"/>
    </row>
    <row r="32" spans="1:16" x14ac:dyDescent="0.35">
      <c r="A32" s="2" t="s">
        <v>57</v>
      </c>
      <c r="B32" s="96">
        <v>-5.3970000000000002</v>
      </c>
      <c r="C32" s="98"/>
      <c r="D32" s="99"/>
      <c r="E32" s="100"/>
      <c r="F32" s="99"/>
      <c r="G32" s="99"/>
      <c r="H32" s="99"/>
      <c r="I32" s="99"/>
      <c r="J32" s="99"/>
      <c r="K32" s="99"/>
      <c r="L32" s="99"/>
      <c r="M32" s="99"/>
      <c r="N32" s="99"/>
    </row>
    <row r="33" spans="1:14" x14ac:dyDescent="0.35">
      <c r="A33" s="2" t="s">
        <v>95</v>
      </c>
      <c r="B33" s="96">
        <v>-154.667</v>
      </c>
      <c r="C33" s="98"/>
      <c r="D33" s="99"/>
      <c r="E33" s="100"/>
      <c r="F33" s="99"/>
      <c r="G33" s="99"/>
      <c r="H33" s="99"/>
      <c r="I33" s="99"/>
      <c r="J33" s="99"/>
      <c r="K33" s="99"/>
      <c r="L33" s="99"/>
      <c r="M33" s="99"/>
      <c r="N33" s="99"/>
    </row>
    <row r="34" spans="1:14" x14ac:dyDescent="0.35">
      <c r="A34" s="94" t="s">
        <v>94</v>
      </c>
      <c r="B34" s="3">
        <v>106.57200000000002</v>
      </c>
      <c r="C34" s="3"/>
    </row>
    <row r="35" spans="1:14" s="42" customFormat="1" x14ac:dyDescent="0.35">
      <c r="A35" s="94"/>
    </row>
  </sheetData>
  <sortState ref="A24:R34">
    <sortCondition descending="1" ref="B24:B34"/>
  </sortState>
  <conditionalFormatting sqref="C22:C33">
    <cfRule type="cellIs" dxfId="0" priority="6" operator="lessThan">
      <formula>0</formula>
    </cfRule>
  </conditionalFormatting>
  <conditionalFormatting sqref="B22:B33">
    <cfRule type="colorScale" priority="14">
      <colorScale>
        <cfvo type="min"/>
        <cfvo type="max"/>
        <color rgb="FFFFEF9C"/>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7"/>
  <sheetViews>
    <sheetView topLeftCell="A13" zoomScaleNormal="100" workbookViewId="0">
      <pane xSplit="2" topLeftCell="C1" activePane="topRight" state="frozen"/>
      <selection pane="topRight" activeCell="R52" sqref="R52"/>
    </sheetView>
  </sheetViews>
  <sheetFormatPr defaultColWidth="8.7265625" defaultRowHeight="14.5" x14ac:dyDescent="0.35"/>
  <cols>
    <col min="1" max="1" width="8.7265625" style="3"/>
    <col min="2" max="2" width="10.54296875" style="3" customWidth="1"/>
    <col min="3" max="25" width="7.453125" style="3" customWidth="1"/>
    <col min="26" max="26" width="7.453125" style="40" customWidth="1"/>
    <col min="27" max="27" width="6.453125" style="3" customWidth="1"/>
    <col min="28" max="28" width="5.81640625" style="3" customWidth="1"/>
    <col min="29" max="29" width="6.7265625" style="3" customWidth="1"/>
    <col min="30" max="30" width="7" style="3" customWidth="1"/>
    <col min="31" max="31" width="6.7265625" style="3" customWidth="1"/>
    <col min="32" max="32" width="6.54296875" style="3" customWidth="1"/>
    <col min="33" max="33" width="7" style="3" customWidth="1"/>
    <col min="34" max="34" width="7.1796875" style="3" customWidth="1"/>
    <col min="35" max="36" width="7.26953125" style="3" customWidth="1"/>
    <col min="37" max="38" width="7.453125" style="3" customWidth="1"/>
    <col min="39" max="50" width="6.81640625" style="3" customWidth="1"/>
    <col min="51" max="52" width="8.7265625" style="3"/>
    <col min="53" max="57" width="8.7265625" style="42"/>
    <col min="58" max="16384" width="8.7265625" style="3"/>
  </cols>
  <sheetData>
    <row r="1" spans="1:60" x14ac:dyDescent="0.35">
      <c r="A1" s="41" t="s">
        <v>77</v>
      </c>
    </row>
    <row r="2" spans="1:60" x14ac:dyDescent="0.35">
      <c r="A2" s="44" t="s">
        <v>78</v>
      </c>
    </row>
    <row r="3" spans="1:60" s="51" customFormat="1" x14ac:dyDescent="0.35">
      <c r="A3" s="45"/>
      <c r="B3" s="45"/>
      <c r="C3" s="46" t="s">
        <v>38</v>
      </c>
      <c r="D3" s="46" t="s">
        <v>39</v>
      </c>
      <c r="E3" s="46" t="s">
        <v>40</v>
      </c>
      <c r="F3" s="46" t="s">
        <v>41</v>
      </c>
      <c r="G3" s="46" t="s">
        <v>42</v>
      </c>
      <c r="H3" s="46" t="s">
        <v>43</v>
      </c>
      <c r="I3" s="46" t="s">
        <v>44</v>
      </c>
      <c r="J3" s="47" t="s">
        <v>5</v>
      </c>
      <c r="K3" s="48" t="s">
        <v>45</v>
      </c>
      <c r="L3" s="49" t="s">
        <v>46</v>
      </c>
      <c r="M3" s="45" t="s">
        <v>83</v>
      </c>
      <c r="N3" s="45" t="s">
        <v>84</v>
      </c>
      <c r="O3" s="46" t="s">
        <v>38</v>
      </c>
      <c r="P3" s="46" t="s">
        <v>39</v>
      </c>
      <c r="Q3" s="46" t="s">
        <v>40</v>
      </c>
      <c r="R3" s="46" t="s">
        <v>41</v>
      </c>
      <c r="S3" s="46" t="s">
        <v>42</v>
      </c>
      <c r="T3" s="46" t="s">
        <v>43</v>
      </c>
      <c r="U3" s="46" t="s">
        <v>44</v>
      </c>
      <c r="V3" s="47" t="s">
        <v>5</v>
      </c>
      <c r="W3" s="48" t="s">
        <v>45</v>
      </c>
      <c r="X3" s="49" t="s">
        <v>46</v>
      </c>
      <c r="Y3" s="45" t="s">
        <v>83</v>
      </c>
      <c r="Z3" s="50" t="s">
        <v>84</v>
      </c>
      <c r="AA3" s="130" t="s">
        <v>80</v>
      </c>
      <c r="AB3" s="131"/>
      <c r="AC3" s="131"/>
      <c r="AD3" s="131"/>
      <c r="AE3" s="131"/>
      <c r="AF3" s="131"/>
      <c r="AG3" s="131"/>
      <c r="AH3" s="131"/>
      <c r="AI3" s="131"/>
      <c r="AJ3" s="131"/>
      <c r="AK3" s="131"/>
      <c r="AL3" s="132"/>
      <c r="AM3" s="130" t="s">
        <v>80</v>
      </c>
      <c r="AN3" s="131"/>
      <c r="AO3" s="131"/>
      <c r="AP3" s="131"/>
      <c r="AQ3" s="131"/>
      <c r="AR3" s="131"/>
      <c r="AS3" s="131"/>
      <c r="AT3" s="131"/>
      <c r="AU3" s="131"/>
      <c r="AV3" s="131"/>
      <c r="AW3" s="131"/>
      <c r="AX3" s="132"/>
      <c r="BF3" s="3"/>
      <c r="BG3" s="3"/>
      <c r="BH3" s="3"/>
    </row>
    <row r="4" spans="1:60" s="51" customFormat="1" x14ac:dyDescent="0.35">
      <c r="A4" s="45"/>
      <c r="B4" s="45"/>
      <c r="C4" s="48" t="s">
        <v>85</v>
      </c>
      <c r="D4" s="48" t="s">
        <v>86</v>
      </c>
      <c r="E4" s="52" t="s">
        <v>0</v>
      </c>
      <c r="F4" s="52" t="s">
        <v>1</v>
      </c>
      <c r="G4" s="52" t="s">
        <v>2</v>
      </c>
      <c r="H4" s="52" t="s">
        <v>3</v>
      </c>
      <c r="I4" s="52" t="s">
        <v>4</v>
      </c>
      <c r="J4" s="52" t="s">
        <v>5</v>
      </c>
      <c r="K4" s="48" t="s">
        <v>87</v>
      </c>
      <c r="L4" s="48" t="s">
        <v>88</v>
      </c>
      <c r="M4" s="48" t="s">
        <v>83</v>
      </c>
      <c r="N4" s="48" t="s">
        <v>89</v>
      </c>
      <c r="O4" s="48" t="s">
        <v>85</v>
      </c>
      <c r="P4" s="48" t="s">
        <v>86</v>
      </c>
      <c r="Q4" s="52" t="s">
        <v>0</v>
      </c>
      <c r="R4" s="52" t="s">
        <v>1</v>
      </c>
      <c r="S4" s="52" t="s">
        <v>2</v>
      </c>
      <c r="T4" s="52" t="s">
        <v>3</v>
      </c>
      <c r="U4" s="52" t="s">
        <v>4</v>
      </c>
      <c r="V4" s="52" t="s">
        <v>5</v>
      </c>
      <c r="W4" s="48" t="s">
        <v>87</v>
      </c>
      <c r="X4" s="48" t="s">
        <v>88</v>
      </c>
      <c r="Y4" s="48" t="s">
        <v>83</v>
      </c>
      <c r="Z4" s="53" t="s">
        <v>89</v>
      </c>
      <c r="AA4" s="46" t="s">
        <v>38</v>
      </c>
      <c r="AB4" s="46" t="s">
        <v>39</v>
      </c>
      <c r="AC4" s="46" t="s">
        <v>40</v>
      </c>
      <c r="AD4" s="46" t="s">
        <v>41</v>
      </c>
      <c r="AE4" s="46" t="s">
        <v>42</v>
      </c>
      <c r="AF4" s="46" t="s">
        <v>43</v>
      </c>
      <c r="AG4" s="46" t="s">
        <v>44</v>
      </c>
      <c r="AH4" s="47" t="s">
        <v>5</v>
      </c>
      <c r="AI4" s="48" t="s">
        <v>45</v>
      </c>
      <c r="AJ4" s="49" t="s">
        <v>46</v>
      </c>
      <c r="AK4" s="45" t="s">
        <v>83</v>
      </c>
      <c r="AL4" s="45" t="s">
        <v>84</v>
      </c>
      <c r="AM4" s="54" t="s">
        <v>38</v>
      </c>
      <c r="AN4" s="54" t="s">
        <v>39</v>
      </c>
      <c r="AO4" s="54" t="s">
        <v>40</v>
      </c>
      <c r="AP4" s="54" t="s">
        <v>41</v>
      </c>
      <c r="AQ4" s="54" t="s">
        <v>42</v>
      </c>
      <c r="AR4" s="54" t="s">
        <v>43</v>
      </c>
      <c r="AS4" s="54" t="s">
        <v>44</v>
      </c>
      <c r="AT4" s="55" t="s">
        <v>5</v>
      </c>
      <c r="AU4" s="55" t="s">
        <v>45</v>
      </c>
      <c r="AV4" s="56" t="s">
        <v>46</v>
      </c>
      <c r="AW4" s="54" t="s">
        <v>83</v>
      </c>
      <c r="AX4" s="54" t="s">
        <v>84</v>
      </c>
    </row>
    <row r="5" spans="1:60" s="51" customFormat="1" x14ac:dyDescent="0.35">
      <c r="A5" s="45"/>
      <c r="B5" s="45"/>
      <c r="C5" s="57" t="s">
        <v>19</v>
      </c>
      <c r="D5" s="57" t="s">
        <v>19</v>
      </c>
      <c r="E5" s="57" t="s">
        <v>19</v>
      </c>
      <c r="F5" s="57" t="s">
        <v>19</v>
      </c>
      <c r="G5" s="57" t="s">
        <v>19</v>
      </c>
      <c r="H5" s="57" t="s">
        <v>19</v>
      </c>
      <c r="I5" s="57" t="s">
        <v>19</v>
      </c>
      <c r="J5" s="57" t="s">
        <v>19</v>
      </c>
      <c r="K5" s="57" t="s">
        <v>19</v>
      </c>
      <c r="L5" s="57" t="s">
        <v>19</v>
      </c>
      <c r="M5" s="57" t="s">
        <v>19</v>
      </c>
      <c r="N5" s="57" t="s">
        <v>19</v>
      </c>
      <c r="O5" s="58" t="s">
        <v>20</v>
      </c>
      <c r="P5" s="58" t="s">
        <v>20</v>
      </c>
      <c r="Q5" s="58" t="s">
        <v>20</v>
      </c>
      <c r="R5" s="58" t="s">
        <v>20</v>
      </c>
      <c r="S5" s="58" t="s">
        <v>20</v>
      </c>
      <c r="T5" s="58" t="s">
        <v>20</v>
      </c>
      <c r="U5" s="58" t="s">
        <v>20</v>
      </c>
      <c r="V5" s="58" t="s">
        <v>20</v>
      </c>
      <c r="W5" s="58" t="s">
        <v>20</v>
      </c>
      <c r="X5" s="58" t="s">
        <v>20</v>
      </c>
      <c r="Y5" s="58" t="s">
        <v>20</v>
      </c>
      <c r="Z5" s="58" t="s">
        <v>20</v>
      </c>
      <c r="AA5" s="48" t="s">
        <v>85</v>
      </c>
      <c r="AB5" s="48" t="s">
        <v>86</v>
      </c>
      <c r="AC5" s="52" t="s">
        <v>0</v>
      </c>
      <c r="AD5" s="52" t="s">
        <v>1</v>
      </c>
      <c r="AE5" s="52" t="s">
        <v>2</v>
      </c>
      <c r="AF5" s="52" t="s">
        <v>3</v>
      </c>
      <c r="AG5" s="52" t="s">
        <v>4</v>
      </c>
      <c r="AH5" s="52" t="s">
        <v>5</v>
      </c>
      <c r="AI5" s="48" t="s">
        <v>87</v>
      </c>
      <c r="AJ5" s="48" t="s">
        <v>88</v>
      </c>
      <c r="AK5" s="48" t="s">
        <v>83</v>
      </c>
      <c r="AL5" s="48" t="s">
        <v>89</v>
      </c>
      <c r="AM5" s="48" t="s">
        <v>85</v>
      </c>
      <c r="AN5" s="48" t="s">
        <v>86</v>
      </c>
      <c r="AO5" s="52" t="s">
        <v>0</v>
      </c>
      <c r="AP5" s="52" t="s">
        <v>1</v>
      </c>
      <c r="AQ5" s="52" t="s">
        <v>2</v>
      </c>
      <c r="AR5" s="52" t="s">
        <v>3</v>
      </c>
      <c r="AS5" s="52" t="s">
        <v>4</v>
      </c>
      <c r="AT5" s="52" t="s">
        <v>5</v>
      </c>
      <c r="AU5" s="48" t="s">
        <v>87</v>
      </c>
      <c r="AV5" s="48" t="s">
        <v>88</v>
      </c>
      <c r="AW5" s="48" t="s">
        <v>83</v>
      </c>
      <c r="AX5" s="48" t="s">
        <v>89</v>
      </c>
    </row>
    <row r="6" spans="1:60" x14ac:dyDescent="0.35">
      <c r="A6" s="59" t="s">
        <v>48</v>
      </c>
      <c r="B6" s="2" t="s">
        <v>47</v>
      </c>
      <c r="C6" s="60">
        <v>191899</v>
      </c>
      <c r="D6" s="60">
        <v>206710</v>
      </c>
      <c r="E6" s="60">
        <v>227912</v>
      </c>
      <c r="F6" s="60">
        <v>257403</v>
      </c>
      <c r="G6" s="60">
        <v>297029</v>
      </c>
      <c r="H6" s="60">
        <v>372448</v>
      </c>
      <c r="I6" s="60">
        <v>498181</v>
      </c>
      <c r="J6" s="60">
        <v>435240</v>
      </c>
      <c r="K6" s="60">
        <v>281389</v>
      </c>
      <c r="L6" s="60">
        <v>270822</v>
      </c>
      <c r="M6" s="60">
        <v>236050</v>
      </c>
      <c r="N6" s="60">
        <v>269849</v>
      </c>
      <c r="O6" s="24">
        <v>205540</v>
      </c>
      <c r="P6" s="24">
        <v>209742</v>
      </c>
      <c r="Q6" s="24">
        <v>239423</v>
      </c>
      <c r="R6" s="24">
        <v>250576</v>
      </c>
      <c r="S6" s="24">
        <v>303911</v>
      </c>
      <c r="T6" s="24">
        <v>372687</v>
      </c>
      <c r="U6" s="24">
        <v>502931</v>
      </c>
      <c r="V6" s="24">
        <v>448125</v>
      </c>
      <c r="W6" s="24">
        <v>276301</v>
      </c>
      <c r="X6" s="24">
        <v>273780</v>
      </c>
      <c r="Y6" s="24">
        <v>234604</v>
      </c>
      <c r="Z6" s="40">
        <v>273875</v>
      </c>
      <c r="AA6" s="12">
        <f>O6-C6</f>
        <v>13641</v>
      </c>
      <c r="AB6" s="12">
        <f t="shared" ref="AB6:AL21" si="0">P6-D6</f>
        <v>3032</v>
      </c>
      <c r="AC6" s="12">
        <f t="shared" si="0"/>
        <v>11511</v>
      </c>
      <c r="AD6" s="12">
        <f t="shared" si="0"/>
        <v>-6827</v>
      </c>
      <c r="AE6" s="12">
        <f t="shared" si="0"/>
        <v>6882</v>
      </c>
      <c r="AF6" s="12">
        <f t="shared" si="0"/>
        <v>239</v>
      </c>
      <c r="AG6" s="12">
        <f t="shared" si="0"/>
        <v>4750</v>
      </c>
      <c r="AH6" s="12">
        <f t="shared" si="0"/>
        <v>12885</v>
      </c>
      <c r="AI6" s="12">
        <f t="shared" si="0"/>
        <v>-5088</v>
      </c>
      <c r="AJ6" s="12">
        <f t="shared" si="0"/>
        <v>2958</v>
      </c>
      <c r="AK6" s="12">
        <f t="shared" si="0"/>
        <v>-1446</v>
      </c>
      <c r="AL6" s="12">
        <f>Z6-N6</f>
        <v>4026</v>
      </c>
      <c r="AM6" s="15">
        <f>(O6-C6)/C6</f>
        <v>7.1084268286963459E-2</v>
      </c>
      <c r="AN6" s="15">
        <f t="shared" ref="AN6:AX21" si="1">(P6-D6)/D6</f>
        <v>1.4667892216148226E-2</v>
      </c>
      <c r="AO6" s="15">
        <f t="shared" si="1"/>
        <v>5.0506335778721614E-2</v>
      </c>
      <c r="AP6" s="15">
        <f t="shared" si="1"/>
        <v>-2.6522612401564862E-2</v>
      </c>
      <c r="AQ6" s="15">
        <f t="shared" si="1"/>
        <v>2.3169454834376442E-2</v>
      </c>
      <c r="AR6" s="14">
        <f t="shared" si="1"/>
        <v>6.4170031789672656E-4</v>
      </c>
      <c r="AS6" s="15">
        <f t="shared" si="1"/>
        <v>9.534687192004513E-3</v>
      </c>
      <c r="AT6" s="15">
        <f t="shared" si="1"/>
        <v>2.9604356217259441E-2</v>
      </c>
      <c r="AU6" s="15">
        <f t="shared" si="1"/>
        <v>-1.8081730273749153E-2</v>
      </c>
      <c r="AV6" s="15">
        <f t="shared" si="1"/>
        <v>1.0922303210226643E-2</v>
      </c>
      <c r="AW6" s="14">
        <f t="shared" si="1"/>
        <v>-6.1258208006778224E-3</v>
      </c>
      <c r="AX6" s="15">
        <f>(Z6-N6)/N6</f>
        <v>1.4919454954437483E-2</v>
      </c>
      <c r="BA6" s="3"/>
      <c r="BB6" s="3"/>
    </row>
    <row r="7" spans="1:60" x14ac:dyDescent="0.35">
      <c r="A7" s="59" t="s">
        <v>90</v>
      </c>
      <c r="B7" s="25" t="s">
        <v>22</v>
      </c>
      <c r="C7" s="60">
        <v>86020</v>
      </c>
      <c r="D7" s="60">
        <v>93840</v>
      </c>
      <c r="E7" s="60">
        <v>101461</v>
      </c>
      <c r="F7" s="60">
        <v>99979</v>
      </c>
      <c r="G7" s="60">
        <v>100176</v>
      </c>
      <c r="H7" s="60">
        <v>134868</v>
      </c>
      <c r="I7" s="60">
        <v>185832</v>
      </c>
      <c r="J7" s="60">
        <v>172105</v>
      </c>
      <c r="K7" s="60">
        <v>98889</v>
      </c>
      <c r="L7" s="60">
        <v>105175</v>
      </c>
      <c r="M7" s="60">
        <v>97227</v>
      </c>
      <c r="N7" s="60">
        <v>113213</v>
      </c>
      <c r="O7" s="24">
        <v>87315</v>
      </c>
      <c r="P7" s="24">
        <v>94539</v>
      </c>
      <c r="Q7" s="24">
        <v>106755</v>
      </c>
      <c r="R7" s="24">
        <v>100034</v>
      </c>
      <c r="S7" s="24">
        <v>101735</v>
      </c>
      <c r="T7" s="24">
        <v>141260</v>
      </c>
      <c r="U7" s="24">
        <v>197936</v>
      </c>
      <c r="V7" s="24">
        <v>185143</v>
      </c>
      <c r="W7" s="24">
        <v>98138</v>
      </c>
      <c r="X7" s="24">
        <v>111061</v>
      </c>
      <c r="Y7" s="24">
        <v>105661</v>
      </c>
      <c r="Z7" s="40">
        <v>121383</v>
      </c>
      <c r="AA7" s="12">
        <f t="shared" ref="AA7:AL26" si="2">O7-C7</f>
        <v>1295</v>
      </c>
      <c r="AB7" s="12">
        <f t="shared" si="0"/>
        <v>699</v>
      </c>
      <c r="AC7" s="12">
        <f t="shared" si="0"/>
        <v>5294</v>
      </c>
      <c r="AD7" s="12">
        <f t="shared" si="0"/>
        <v>55</v>
      </c>
      <c r="AE7" s="12">
        <f t="shared" si="0"/>
        <v>1559</v>
      </c>
      <c r="AF7" s="12">
        <f t="shared" si="0"/>
        <v>6392</v>
      </c>
      <c r="AG7" s="12">
        <f t="shared" si="0"/>
        <v>12104</v>
      </c>
      <c r="AH7" s="12">
        <f t="shared" si="0"/>
        <v>13038</v>
      </c>
      <c r="AI7" s="12">
        <f t="shared" si="0"/>
        <v>-751</v>
      </c>
      <c r="AJ7" s="12">
        <f t="shared" si="0"/>
        <v>5886</v>
      </c>
      <c r="AK7" s="12">
        <f t="shared" si="0"/>
        <v>8434</v>
      </c>
      <c r="AL7" s="12">
        <f t="shared" si="0"/>
        <v>8170</v>
      </c>
      <c r="AM7" s="15">
        <f t="shared" ref="AM7:AX26" si="3">(O7-C7)/C7</f>
        <v>1.5054638456172983E-2</v>
      </c>
      <c r="AN7" s="15">
        <f t="shared" si="1"/>
        <v>7.4488491048593352E-3</v>
      </c>
      <c r="AO7" s="15">
        <f t="shared" si="1"/>
        <v>5.2177684036230673E-2</v>
      </c>
      <c r="AP7" s="14">
        <f t="shared" si="1"/>
        <v>5.5011552426009465E-4</v>
      </c>
      <c r="AQ7" s="15">
        <f t="shared" si="1"/>
        <v>1.5562609806740138E-2</v>
      </c>
      <c r="AR7" s="15">
        <f t="shared" si="1"/>
        <v>4.7394489426698695E-2</v>
      </c>
      <c r="AS7" s="15">
        <f t="shared" si="1"/>
        <v>6.5134099616858232E-2</v>
      </c>
      <c r="AT7" s="15">
        <f t="shared" si="1"/>
        <v>7.5756079137735688E-2</v>
      </c>
      <c r="AU7" s="15">
        <f t="shared" si="1"/>
        <v>-7.5943734894679893E-3</v>
      </c>
      <c r="AV7" s="15">
        <f t="shared" si="1"/>
        <v>5.5963869740908008E-2</v>
      </c>
      <c r="AW7" s="15">
        <f t="shared" si="1"/>
        <v>8.6745451366389989E-2</v>
      </c>
      <c r="AX7" s="15">
        <f t="shared" si="1"/>
        <v>7.2164857392702245E-2</v>
      </c>
      <c r="BA7" s="3"/>
      <c r="BB7" s="3"/>
    </row>
    <row r="8" spans="1:60" s="23" customFormat="1" x14ac:dyDescent="0.35">
      <c r="A8" s="61" t="s">
        <v>91</v>
      </c>
      <c r="B8" s="26" t="s">
        <v>70</v>
      </c>
      <c r="C8" s="62">
        <f t="shared" ref="C8:Y8" si="4">C6-C7</f>
        <v>105879</v>
      </c>
      <c r="D8" s="62">
        <f t="shared" si="4"/>
        <v>112870</v>
      </c>
      <c r="E8" s="62">
        <f t="shared" si="4"/>
        <v>126451</v>
      </c>
      <c r="F8" s="62">
        <f t="shared" si="4"/>
        <v>157424</v>
      </c>
      <c r="G8" s="62">
        <f t="shared" si="4"/>
        <v>196853</v>
      </c>
      <c r="H8" s="62">
        <f t="shared" si="4"/>
        <v>237580</v>
      </c>
      <c r="I8" s="62">
        <f t="shared" si="4"/>
        <v>312349</v>
      </c>
      <c r="J8" s="62">
        <f t="shared" si="4"/>
        <v>263135</v>
      </c>
      <c r="K8" s="62">
        <f t="shared" si="4"/>
        <v>182500</v>
      </c>
      <c r="L8" s="62">
        <f t="shared" si="4"/>
        <v>165647</v>
      </c>
      <c r="M8" s="62">
        <f t="shared" si="4"/>
        <v>138823</v>
      </c>
      <c r="N8" s="62">
        <f t="shared" si="4"/>
        <v>156636</v>
      </c>
      <c r="O8" s="27">
        <f t="shared" si="4"/>
        <v>118225</v>
      </c>
      <c r="P8" s="27">
        <f t="shared" si="4"/>
        <v>115203</v>
      </c>
      <c r="Q8" s="27">
        <f t="shared" si="4"/>
        <v>132668</v>
      </c>
      <c r="R8" s="27">
        <f t="shared" si="4"/>
        <v>150542</v>
      </c>
      <c r="S8" s="27">
        <f t="shared" si="4"/>
        <v>202176</v>
      </c>
      <c r="T8" s="27">
        <f t="shared" si="4"/>
        <v>231427</v>
      </c>
      <c r="U8" s="27">
        <f t="shared" si="4"/>
        <v>304995</v>
      </c>
      <c r="V8" s="27">
        <f t="shared" si="4"/>
        <v>262982</v>
      </c>
      <c r="W8" s="27">
        <f t="shared" si="4"/>
        <v>178163</v>
      </c>
      <c r="X8" s="27">
        <f t="shared" si="4"/>
        <v>162719</v>
      </c>
      <c r="Y8" s="27">
        <f t="shared" si="4"/>
        <v>128943</v>
      </c>
      <c r="Z8" s="63">
        <f>Z6-Z7</f>
        <v>152492</v>
      </c>
      <c r="AA8" s="13">
        <f t="shared" si="2"/>
        <v>12346</v>
      </c>
      <c r="AB8" s="13">
        <f t="shared" si="0"/>
        <v>2333</v>
      </c>
      <c r="AC8" s="13">
        <f t="shared" si="0"/>
        <v>6217</v>
      </c>
      <c r="AD8" s="13">
        <f t="shared" si="0"/>
        <v>-6882</v>
      </c>
      <c r="AE8" s="13">
        <f t="shared" si="0"/>
        <v>5323</v>
      </c>
      <c r="AF8" s="13">
        <f t="shared" si="0"/>
        <v>-6153</v>
      </c>
      <c r="AG8" s="13">
        <f t="shared" si="0"/>
        <v>-7354</v>
      </c>
      <c r="AH8" s="13">
        <f t="shared" si="0"/>
        <v>-153</v>
      </c>
      <c r="AI8" s="13">
        <f t="shared" si="0"/>
        <v>-4337</v>
      </c>
      <c r="AJ8" s="13">
        <f t="shared" si="0"/>
        <v>-2928</v>
      </c>
      <c r="AK8" s="13">
        <f t="shared" si="0"/>
        <v>-9880</v>
      </c>
      <c r="AL8" s="13">
        <f t="shared" si="0"/>
        <v>-4144</v>
      </c>
      <c r="AM8" s="20">
        <f t="shared" si="3"/>
        <v>0.11660480359655834</v>
      </c>
      <c r="AN8" s="20">
        <f t="shared" si="1"/>
        <v>2.0669797111721448E-2</v>
      </c>
      <c r="AO8" s="20">
        <f t="shared" si="1"/>
        <v>4.9165289321555387E-2</v>
      </c>
      <c r="AP8" s="20">
        <f t="shared" si="1"/>
        <v>-4.3716332960666737E-2</v>
      </c>
      <c r="AQ8" s="20">
        <f t="shared" si="1"/>
        <v>2.7040481984018531E-2</v>
      </c>
      <c r="AR8" s="20">
        <f t="shared" si="1"/>
        <v>-2.5898644667059517E-2</v>
      </c>
      <c r="AS8" s="20">
        <f t="shared" si="1"/>
        <v>-2.354417654610708E-2</v>
      </c>
      <c r="AT8" s="16">
        <f t="shared" si="1"/>
        <v>-5.8145058620099948E-4</v>
      </c>
      <c r="AU8" s="20">
        <f t="shared" si="1"/>
        <v>-2.3764383561643836E-2</v>
      </c>
      <c r="AV8" s="20">
        <f t="shared" si="1"/>
        <v>-1.7676142640675654E-2</v>
      </c>
      <c r="AW8" s="20">
        <f t="shared" si="1"/>
        <v>-7.1169762935536618E-2</v>
      </c>
      <c r="AX8" s="20">
        <f t="shared" si="1"/>
        <v>-2.6456242498531627E-2</v>
      </c>
      <c r="AY8" s="3"/>
      <c r="AZ8" s="3"/>
      <c r="BA8" s="3"/>
      <c r="BB8" s="3"/>
    </row>
    <row r="9" spans="1:60" x14ac:dyDescent="0.35">
      <c r="A9" s="59" t="s">
        <v>62</v>
      </c>
      <c r="B9" s="25" t="s">
        <v>31</v>
      </c>
      <c r="C9" s="60">
        <v>37527</v>
      </c>
      <c r="D9" s="60">
        <v>54155</v>
      </c>
      <c r="E9" s="60">
        <v>63252</v>
      </c>
      <c r="F9" s="60">
        <v>76944</v>
      </c>
      <c r="G9" s="60">
        <v>83787</v>
      </c>
      <c r="H9" s="60">
        <v>92188</v>
      </c>
      <c r="I9" s="60">
        <v>147111</v>
      </c>
      <c r="J9" s="60">
        <v>90937</v>
      </c>
      <c r="K9" s="60">
        <v>64614</v>
      </c>
      <c r="L9" s="60">
        <v>73161</v>
      </c>
      <c r="M9" s="60">
        <v>58167</v>
      </c>
      <c r="N9" s="60">
        <v>74398</v>
      </c>
      <c r="O9" s="24">
        <v>39270</v>
      </c>
      <c r="P9" s="24">
        <v>51628</v>
      </c>
      <c r="Q9" s="24">
        <v>56941</v>
      </c>
      <c r="R9" s="24">
        <v>64824</v>
      </c>
      <c r="S9" s="24">
        <v>81558</v>
      </c>
      <c r="T9" s="24">
        <v>87822</v>
      </c>
      <c r="U9" s="24">
        <v>132883</v>
      </c>
      <c r="V9" s="24">
        <v>78803</v>
      </c>
      <c r="W9" s="24">
        <v>58154</v>
      </c>
      <c r="X9" s="24">
        <v>66503</v>
      </c>
      <c r="Y9" s="24">
        <v>50688</v>
      </c>
      <c r="Z9" s="64">
        <v>65919</v>
      </c>
      <c r="AA9" s="12">
        <f t="shared" si="2"/>
        <v>1743</v>
      </c>
      <c r="AB9" s="12">
        <f t="shared" si="0"/>
        <v>-2527</v>
      </c>
      <c r="AC9" s="12">
        <f t="shared" si="0"/>
        <v>-6311</v>
      </c>
      <c r="AD9" s="12">
        <f t="shared" si="0"/>
        <v>-12120</v>
      </c>
      <c r="AE9" s="12">
        <f t="shared" si="0"/>
        <v>-2229</v>
      </c>
      <c r="AF9" s="12">
        <f t="shared" si="0"/>
        <v>-4366</v>
      </c>
      <c r="AG9" s="12">
        <f t="shared" si="0"/>
        <v>-14228</v>
      </c>
      <c r="AH9" s="12">
        <f t="shared" si="0"/>
        <v>-12134</v>
      </c>
      <c r="AI9" s="12">
        <f t="shared" si="0"/>
        <v>-6460</v>
      </c>
      <c r="AJ9" s="12">
        <f t="shared" si="0"/>
        <v>-6658</v>
      </c>
      <c r="AK9" s="12">
        <f t="shared" si="0"/>
        <v>-7479</v>
      </c>
      <c r="AL9" s="12">
        <f t="shared" si="0"/>
        <v>-8479</v>
      </c>
      <c r="AM9" s="15">
        <f t="shared" si="3"/>
        <v>4.6446558477895916E-2</v>
      </c>
      <c r="AN9" s="15">
        <f t="shared" si="1"/>
        <v>-4.6662358046348447E-2</v>
      </c>
      <c r="AO9" s="15">
        <f t="shared" si="1"/>
        <v>-9.9775501169923481E-2</v>
      </c>
      <c r="AP9" s="15">
        <f t="shared" si="1"/>
        <v>-0.15751715533374921</v>
      </c>
      <c r="AQ9" s="15">
        <f t="shared" si="1"/>
        <v>-2.6603172329836371E-2</v>
      </c>
      <c r="AR9" s="15">
        <f t="shared" si="1"/>
        <v>-4.735974313359656E-2</v>
      </c>
      <c r="AS9" s="15">
        <f t="shared" si="1"/>
        <v>-9.6716085132994817E-2</v>
      </c>
      <c r="AT9" s="15">
        <f t="shared" si="1"/>
        <v>-0.13343303605793022</v>
      </c>
      <c r="AU9" s="15">
        <f t="shared" si="1"/>
        <v>-9.9978332869037664E-2</v>
      </c>
      <c r="AV9" s="15">
        <f t="shared" si="1"/>
        <v>-9.1004770301116714E-2</v>
      </c>
      <c r="AW9" s="15">
        <f t="shared" si="1"/>
        <v>-0.12857805972458611</v>
      </c>
      <c r="AX9" s="15">
        <f t="shared" si="1"/>
        <v>-0.11396811742251135</v>
      </c>
      <c r="BA9" s="3"/>
      <c r="BB9" s="3"/>
    </row>
    <row r="10" spans="1:60" x14ac:dyDescent="0.35">
      <c r="A10" s="59" t="s">
        <v>65</v>
      </c>
      <c r="B10" s="25" t="s">
        <v>33</v>
      </c>
      <c r="C10" s="60">
        <v>30244</v>
      </c>
      <c r="D10" s="60">
        <v>17300</v>
      </c>
      <c r="E10" s="60">
        <v>15267</v>
      </c>
      <c r="F10" s="60">
        <v>15784</v>
      </c>
      <c r="G10" s="60">
        <v>20026</v>
      </c>
      <c r="H10" s="60">
        <v>16413</v>
      </c>
      <c r="I10" s="60">
        <v>21544</v>
      </c>
      <c r="J10" s="60">
        <v>21440</v>
      </c>
      <c r="K10" s="60">
        <v>15364</v>
      </c>
      <c r="L10" s="60">
        <v>17632</v>
      </c>
      <c r="M10" s="60">
        <v>20708</v>
      </c>
      <c r="N10" s="60">
        <v>26914</v>
      </c>
      <c r="O10" s="24">
        <v>36386</v>
      </c>
      <c r="P10" s="24">
        <v>16125</v>
      </c>
      <c r="Q10" s="24">
        <v>21235</v>
      </c>
      <c r="R10" s="24">
        <v>19038</v>
      </c>
      <c r="S10" s="24">
        <v>17380</v>
      </c>
      <c r="T10" s="24">
        <v>17824</v>
      </c>
      <c r="U10" s="24">
        <v>21667</v>
      </c>
      <c r="V10" s="24">
        <v>21013</v>
      </c>
      <c r="W10" s="24">
        <v>14079</v>
      </c>
      <c r="X10" s="24">
        <v>17522</v>
      </c>
      <c r="Y10" s="24">
        <v>19600</v>
      </c>
      <c r="Z10" s="64">
        <v>25382</v>
      </c>
      <c r="AA10" s="12">
        <f t="shared" si="2"/>
        <v>6142</v>
      </c>
      <c r="AB10" s="12">
        <f t="shared" si="0"/>
        <v>-1175</v>
      </c>
      <c r="AC10" s="12">
        <f t="shared" si="0"/>
        <v>5968</v>
      </c>
      <c r="AD10" s="12">
        <f t="shared" si="0"/>
        <v>3254</v>
      </c>
      <c r="AE10" s="12">
        <f t="shared" si="0"/>
        <v>-2646</v>
      </c>
      <c r="AF10" s="12">
        <f t="shared" si="0"/>
        <v>1411</v>
      </c>
      <c r="AG10" s="12">
        <f t="shared" si="0"/>
        <v>123</v>
      </c>
      <c r="AH10" s="12">
        <f t="shared" si="0"/>
        <v>-427</v>
      </c>
      <c r="AI10" s="12">
        <f t="shared" si="0"/>
        <v>-1285</v>
      </c>
      <c r="AJ10" s="12">
        <f t="shared" si="0"/>
        <v>-110</v>
      </c>
      <c r="AK10" s="12">
        <f t="shared" si="0"/>
        <v>-1108</v>
      </c>
      <c r="AL10" s="12">
        <f t="shared" si="0"/>
        <v>-1532</v>
      </c>
      <c r="AM10" s="15">
        <f t="shared" si="3"/>
        <v>0.20308160296257108</v>
      </c>
      <c r="AN10" s="15">
        <f t="shared" si="1"/>
        <v>-6.7919075144508664E-2</v>
      </c>
      <c r="AO10" s="15">
        <f t="shared" si="1"/>
        <v>0.39090849544769762</v>
      </c>
      <c r="AP10" s="15">
        <f t="shared" si="1"/>
        <v>0.20615813482007095</v>
      </c>
      <c r="AQ10" s="15">
        <f t="shared" si="1"/>
        <v>-0.13212823329671428</v>
      </c>
      <c r="AR10" s="15">
        <f t="shared" si="1"/>
        <v>8.5968439651495768E-2</v>
      </c>
      <c r="AS10" s="15">
        <f t="shared" si="1"/>
        <v>5.7092461938358704E-3</v>
      </c>
      <c r="AT10" s="15">
        <f t="shared" si="1"/>
        <v>-1.9916044776119402E-2</v>
      </c>
      <c r="AU10" s="15">
        <f t="shared" si="1"/>
        <v>-8.3637073678729495E-2</v>
      </c>
      <c r="AV10" s="15">
        <f t="shared" si="1"/>
        <v>-6.2386569872958254E-3</v>
      </c>
      <c r="AW10" s="15">
        <f t="shared" si="1"/>
        <v>-5.350589144292061E-2</v>
      </c>
      <c r="AX10" s="15">
        <f t="shared" si="1"/>
        <v>-5.6922048004755886E-2</v>
      </c>
      <c r="BA10" s="3"/>
      <c r="BB10" s="3"/>
    </row>
    <row r="11" spans="1:60" x14ac:dyDescent="0.35">
      <c r="A11" s="59" t="s">
        <v>56</v>
      </c>
      <c r="B11" s="25" t="s">
        <v>25</v>
      </c>
      <c r="C11" s="60">
        <v>8912</v>
      </c>
      <c r="D11" s="60">
        <v>10372</v>
      </c>
      <c r="E11" s="60">
        <v>12681</v>
      </c>
      <c r="F11" s="60">
        <v>13180</v>
      </c>
      <c r="G11" s="60">
        <v>13290</v>
      </c>
      <c r="H11" s="60">
        <v>13830</v>
      </c>
      <c r="I11" s="60">
        <v>16280</v>
      </c>
      <c r="J11" s="60">
        <v>19774</v>
      </c>
      <c r="K11" s="60">
        <v>12381</v>
      </c>
      <c r="L11" s="60">
        <v>13863</v>
      </c>
      <c r="M11" s="60">
        <v>13567</v>
      </c>
      <c r="N11" s="60">
        <v>13120</v>
      </c>
      <c r="O11" s="24">
        <v>9293</v>
      </c>
      <c r="P11" s="24">
        <v>11219</v>
      </c>
      <c r="Q11" s="24">
        <v>13892</v>
      </c>
      <c r="R11" s="24">
        <v>12854</v>
      </c>
      <c r="S11" s="24">
        <v>12389</v>
      </c>
      <c r="T11" s="24">
        <v>13444</v>
      </c>
      <c r="U11" s="24">
        <v>16437</v>
      </c>
      <c r="V11" s="24">
        <v>18619</v>
      </c>
      <c r="W11" s="24">
        <v>12970</v>
      </c>
      <c r="X11" s="24">
        <v>14596</v>
      </c>
      <c r="Y11" s="24">
        <v>12533</v>
      </c>
      <c r="Z11" s="64">
        <v>14627</v>
      </c>
      <c r="AA11" s="12">
        <f t="shared" si="2"/>
        <v>381</v>
      </c>
      <c r="AB11" s="12">
        <f t="shared" si="0"/>
        <v>847</v>
      </c>
      <c r="AC11" s="12">
        <f t="shared" si="0"/>
        <v>1211</v>
      </c>
      <c r="AD11" s="12">
        <f t="shared" si="0"/>
        <v>-326</v>
      </c>
      <c r="AE11" s="12">
        <f t="shared" si="0"/>
        <v>-901</v>
      </c>
      <c r="AF11" s="12">
        <f t="shared" si="0"/>
        <v>-386</v>
      </c>
      <c r="AG11" s="12">
        <f t="shared" si="0"/>
        <v>157</v>
      </c>
      <c r="AH11" s="12">
        <f t="shared" si="0"/>
        <v>-1155</v>
      </c>
      <c r="AI11" s="12">
        <f t="shared" si="0"/>
        <v>589</v>
      </c>
      <c r="AJ11" s="12">
        <f t="shared" si="0"/>
        <v>733</v>
      </c>
      <c r="AK11" s="12">
        <f t="shared" si="0"/>
        <v>-1034</v>
      </c>
      <c r="AL11" s="12">
        <f t="shared" si="0"/>
        <v>1507</v>
      </c>
      <c r="AM11" s="15">
        <f t="shared" si="3"/>
        <v>4.2751346499102331E-2</v>
      </c>
      <c r="AN11" s="15">
        <f t="shared" si="1"/>
        <v>8.1662167373698413E-2</v>
      </c>
      <c r="AO11" s="15">
        <f t="shared" si="1"/>
        <v>9.549720053623531E-2</v>
      </c>
      <c r="AP11" s="15">
        <f t="shared" si="1"/>
        <v>-2.473444613050076E-2</v>
      </c>
      <c r="AQ11" s="15">
        <f t="shared" si="1"/>
        <v>-6.7795334838224225E-2</v>
      </c>
      <c r="AR11" s="15">
        <f t="shared" si="1"/>
        <v>-2.7910339840925523E-2</v>
      </c>
      <c r="AS11" s="15">
        <f t="shared" si="1"/>
        <v>9.643734643734643E-3</v>
      </c>
      <c r="AT11" s="15">
        <f t="shared" si="1"/>
        <v>-5.8410033377161927E-2</v>
      </c>
      <c r="AU11" s="15">
        <f t="shared" si="1"/>
        <v>4.7572893950407882E-2</v>
      </c>
      <c r="AV11" s="15">
        <f t="shared" si="1"/>
        <v>5.2874558176440885E-2</v>
      </c>
      <c r="AW11" s="15">
        <f t="shared" si="1"/>
        <v>-7.6214343627920692E-2</v>
      </c>
      <c r="AX11" s="15">
        <f t="shared" si="1"/>
        <v>0.11486280487804879</v>
      </c>
      <c r="BA11" s="3"/>
      <c r="BB11" s="3"/>
    </row>
    <row r="12" spans="1:60" x14ac:dyDescent="0.35">
      <c r="A12" s="59" t="s">
        <v>61</v>
      </c>
      <c r="B12" s="25" t="s">
        <v>30</v>
      </c>
      <c r="C12" s="60">
        <v>2969</v>
      </c>
      <c r="D12" s="60">
        <v>3025</v>
      </c>
      <c r="E12" s="60">
        <v>3282</v>
      </c>
      <c r="F12" s="60">
        <v>5677</v>
      </c>
      <c r="G12" s="60">
        <v>11595</v>
      </c>
      <c r="H12" s="60">
        <v>21782</v>
      </c>
      <c r="I12" s="60">
        <v>23124</v>
      </c>
      <c r="J12" s="60">
        <v>25161</v>
      </c>
      <c r="K12" s="60">
        <v>13324</v>
      </c>
      <c r="L12" s="60">
        <v>7643</v>
      </c>
      <c r="M12" s="60">
        <v>4421</v>
      </c>
      <c r="N12" s="60">
        <v>3657</v>
      </c>
      <c r="O12" s="24">
        <v>2724</v>
      </c>
      <c r="P12" s="24">
        <v>3064</v>
      </c>
      <c r="Q12" s="24">
        <v>4527</v>
      </c>
      <c r="R12" s="24">
        <v>7607</v>
      </c>
      <c r="S12" s="24">
        <v>15412</v>
      </c>
      <c r="T12" s="24">
        <v>22116</v>
      </c>
      <c r="U12" s="24">
        <v>25371</v>
      </c>
      <c r="V12" s="24">
        <v>27296</v>
      </c>
      <c r="W12" s="24">
        <v>17342</v>
      </c>
      <c r="X12" s="24">
        <v>10299</v>
      </c>
      <c r="Y12" s="24">
        <v>3887</v>
      </c>
      <c r="Z12" s="64">
        <v>3884</v>
      </c>
      <c r="AA12" s="12">
        <f t="shared" si="2"/>
        <v>-245</v>
      </c>
      <c r="AB12" s="12">
        <f t="shared" si="0"/>
        <v>39</v>
      </c>
      <c r="AC12" s="12">
        <f t="shared" si="0"/>
        <v>1245</v>
      </c>
      <c r="AD12" s="12">
        <f t="shared" si="0"/>
        <v>1930</v>
      </c>
      <c r="AE12" s="12">
        <f t="shared" si="0"/>
        <v>3817</v>
      </c>
      <c r="AF12" s="12">
        <f t="shared" si="0"/>
        <v>334</v>
      </c>
      <c r="AG12" s="12">
        <f t="shared" si="0"/>
        <v>2247</v>
      </c>
      <c r="AH12" s="12">
        <f t="shared" si="0"/>
        <v>2135</v>
      </c>
      <c r="AI12" s="12">
        <f t="shared" si="0"/>
        <v>4018</v>
      </c>
      <c r="AJ12" s="12">
        <f t="shared" si="0"/>
        <v>2656</v>
      </c>
      <c r="AK12" s="12">
        <f t="shared" si="0"/>
        <v>-534</v>
      </c>
      <c r="AL12" s="12">
        <f t="shared" si="0"/>
        <v>227</v>
      </c>
      <c r="AM12" s="15">
        <f t="shared" si="3"/>
        <v>-8.2519366790165041E-2</v>
      </c>
      <c r="AN12" s="15">
        <f t="shared" si="1"/>
        <v>1.2892561983471074E-2</v>
      </c>
      <c r="AO12" s="15">
        <f t="shared" si="1"/>
        <v>0.37934186471663622</v>
      </c>
      <c r="AP12" s="15">
        <f t="shared" si="1"/>
        <v>0.33996829311255944</v>
      </c>
      <c r="AQ12" s="15">
        <f t="shared" si="1"/>
        <v>0.32919361793876672</v>
      </c>
      <c r="AR12" s="15">
        <f t="shared" si="1"/>
        <v>1.5333761821687632E-2</v>
      </c>
      <c r="AS12" s="15">
        <f t="shared" si="1"/>
        <v>9.717176959003633E-2</v>
      </c>
      <c r="AT12" s="15">
        <f t="shared" si="1"/>
        <v>8.4853543181908506E-2</v>
      </c>
      <c r="AU12" s="15">
        <f t="shared" si="1"/>
        <v>0.30156109276493548</v>
      </c>
      <c r="AV12" s="15">
        <f t="shared" si="1"/>
        <v>0.34750752322386497</v>
      </c>
      <c r="AW12" s="15">
        <f t="shared" si="1"/>
        <v>-0.12078715222800271</v>
      </c>
      <c r="AX12" s="15">
        <f t="shared" si="1"/>
        <v>6.2072737216297511E-2</v>
      </c>
      <c r="BA12" s="3"/>
      <c r="BB12" s="3"/>
    </row>
    <row r="13" spans="1:60" x14ac:dyDescent="0.35">
      <c r="A13" s="59" t="s">
        <v>60</v>
      </c>
      <c r="B13" s="25" t="s">
        <v>29</v>
      </c>
      <c r="C13" s="60">
        <v>3322</v>
      </c>
      <c r="D13" s="60">
        <v>3751</v>
      </c>
      <c r="E13" s="60">
        <v>4543</v>
      </c>
      <c r="F13" s="60">
        <v>5860</v>
      </c>
      <c r="G13" s="60">
        <v>7798</v>
      </c>
      <c r="H13" s="60">
        <v>6893</v>
      </c>
      <c r="I13" s="60">
        <v>11307</v>
      </c>
      <c r="J13" s="60">
        <v>8427</v>
      </c>
      <c r="K13" s="60">
        <v>7170</v>
      </c>
      <c r="L13" s="60">
        <v>5101</v>
      </c>
      <c r="M13" s="60">
        <v>5192</v>
      </c>
      <c r="N13" s="60">
        <v>3932</v>
      </c>
      <c r="O13" s="24">
        <v>3619</v>
      </c>
      <c r="P13" s="24">
        <v>4254</v>
      </c>
      <c r="Q13" s="24">
        <v>4242</v>
      </c>
      <c r="R13" s="24">
        <v>5278</v>
      </c>
      <c r="S13" s="24">
        <v>8025</v>
      </c>
      <c r="T13" s="24">
        <v>6274</v>
      </c>
      <c r="U13" s="24">
        <v>9417</v>
      </c>
      <c r="V13" s="24">
        <v>8567</v>
      </c>
      <c r="W13" s="24">
        <v>6726</v>
      </c>
      <c r="X13" s="24">
        <v>5080</v>
      </c>
      <c r="Y13" s="24">
        <v>4800</v>
      </c>
      <c r="Z13" s="64">
        <v>4825</v>
      </c>
      <c r="AA13" s="12">
        <f t="shared" si="2"/>
        <v>297</v>
      </c>
      <c r="AB13" s="12">
        <f t="shared" si="0"/>
        <v>503</v>
      </c>
      <c r="AC13" s="12">
        <f t="shared" si="0"/>
        <v>-301</v>
      </c>
      <c r="AD13" s="12">
        <f t="shared" si="0"/>
        <v>-582</v>
      </c>
      <c r="AE13" s="12">
        <f t="shared" si="0"/>
        <v>227</v>
      </c>
      <c r="AF13" s="12">
        <f t="shared" si="0"/>
        <v>-619</v>
      </c>
      <c r="AG13" s="12">
        <f t="shared" si="0"/>
        <v>-1890</v>
      </c>
      <c r="AH13" s="12">
        <f t="shared" si="0"/>
        <v>140</v>
      </c>
      <c r="AI13" s="12">
        <f t="shared" si="0"/>
        <v>-444</v>
      </c>
      <c r="AJ13" s="12">
        <f t="shared" si="0"/>
        <v>-21</v>
      </c>
      <c r="AK13" s="12">
        <f t="shared" si="0"/>
        <v>-392</v>
      </c>
      <c r="AL13" s="12">
        <f t="shared" si="0"/>
        <v>893</v>
      </c>
      <c r="AM13" s="15">
        <f t="shared" si="3"/>
        <v>8.9403973509933773E-2</v>
      </c>
      <c r="AN13" s="15">
        <f t="shared" si="1"/>
        <v>0.13409757398027192</v>
      </c>
      <c r="AO13" s="15">
        <f t="shared" si="1"/>
        <v>-6.6255778120184905E-2</v>
      </c>
      <c r="AP13" s="15">
        <f t="shared" si="1"/>
        <v>-9.9317406143344708E-2</v>
      </c>
      <c r="AQ13" s="15">
        <f t="shared" si="1"/>
        <v>2.9110028212362145E-2</v>
      </c>
      <c r="AR13" s="15">
        <f t="shared" si="1"/>
        <v>-8.98012476425359E-2</v>
      </c>
      <c r="AS13" s="15">
        <f t="shared" si="1"/>
        <v>-0.16715309100557177</v>
      </c>
      <c r="AT13" s="15">
        <f t="shared" si="1"/>
        <v>1.6613266880265813E-2</v>
      </c>
      <c r="AU13" s="15">
        <f t="shared" si="1"/>
        <v>-6.1924686192468617E-2</v>
      </c>
      <c r="AV13" s="14">
        <f t="shared" si="1"/>
        <v>-4.1168398353264067E-3</v>
      </c>
      <c r="AW13" s="15">
        <f t="shared" si="1"/>
        <v>-7.5500770416024654E-2</v>
      </c>
      <c r="AX13" s="15">
        <f t="shared" si="1"/>
        <v>0.22711088504577823</v>
      </c>
      <c r="BA13" s="3"/>
      <c r="BB13" s="3"/>
    </row>
    <row r="14" spans="1:60" x14ac:dyDescent="0.35">
      <c r="A14" s="59" t="s">
        <v>55</v>
      </c>
      <c r="B14" s="25" t="s">
        <v>24</v>
      </c>
      <c r="C14" s="60">
        <v>3010</v>
      </c>
      <c r="D14" s="60">
        <v>3403</v>
      </c>
      <c r="E14" s="60">
        <v>3369</v>
      </c>
      <c r="F14" s="60">
        <v>5202</v>
      </c>
      <c r="G14" s="60">
        <v>6285</v>
      </c>
      <c r="H14" s="60">
        <v>7242</v>
      </c>
      <c r="I14" s="60">
        <v>7507</v>
      </c>
      <c r="J14" s="60">
        <v>8582</v>
      </c>
      <c r="K14" s="60">
        <v>5320</v>
      </c>
      <c r="L14" s="60">
        <v>5303</v>
      </c>
      <c r="M14" s="60">
        <v>3872</v>
      </c>
      <c r="N14" s="60">
        <v>5274</v>
      </c>
      <c r="O14" s="24">
        <v>2998</v>
      </c>
      <c r="P14" s="24">
        <v>3367</v>
      </c>
      <c r="Q14" s="24">
        <v>3437</v>
      </c>
      <c r="R14" s="24">
        <v>5108</v>
      </c>
      <c r="S14" s="24">
        <v>7033</v>
      </c>
      <c r="T14" s="24">
        <v>7817</v>
      </c>
      <c r="U14" s="24">
        <v>7723</v>
      </c>
      <c r="V14" s="24">
        <v>8102</v>
      </c>
      <c r="W14" s="24">
        <v>5643</v>
      </c>
      <c r="X14" s="24">
        <v>5689</v>
      </c>
      <c r="Y14" s="24">
        <v>4241</v>
      </c>
      <c r="Z14" s="64">
        <v>5790</v>
      </c>
      <c r="AA14" s="12">
        <f t="shared" si="2"/>
        <v>-12</v>
      </c>
      <c r="AB14" s="12">
        <f t="shared" si="0"/>
        <v>-36</v>
      </c>
      <c r="AC14" s="12">
        <f t="shared" si="0"/>
        <v>68</v>
      </c>
      <c r="AD14" s="12">
        <f t="shared" si="0"/>
        <v>-94</v>
      </c>
      <c r="AE14" s="12">
        <f t="shared" si="0"/>
        <v>748</v>
      </c>
      <c r="AF14" s="12">
        <f t="shared" si="0"/>
        <v>575</v>
      </c>
      <c r="AG14" s="12">
        <f t="shared" si="0"/>
        <v>216</v>
      </c>
      <c r="AH14" s="12">
        <f t="shared" si="0"/>
        <v>-480</v>
      </c>
      <c r="AI14" s="12">
        <f t="shared" si="0"/>
        <v>323</v>
      </c>
      <c r="AJ14" s="12">
        <f t="shared" si="0"/>
        <v>386</v>
      </c>
      <c r="AK14" s="12">
        <f t="shared" si="0"/>
        <v>369</v>
      </c>
      <c r="AL14" s="12">
        <f t="shared" si="0"/>
        <v>516</v>
      </c>
      <c r="AM14" s="14">
        <f t="shared" si="3"/>
        <v>-3.9867109634551491E-3</v>
      </c>
      <c r="AN14" s="15">
        <f t="shared" si="1"/>
        <v>-1.0578900969732588E-2</v>
      </c>
      <c r="AO14" s="15">
        <f t="shared" si="1"/>
        <v>2.018403086969427E-2</v>
      </c>
      <c r="AP14" s="15">
        <f t="shared" si="1"/>
        <v>-1.8069973087274125E-2</v>
      </c>
      <c r="AQ14" s="15">
        <f t="shared" si="1"/>
        <v>0.11901352426412093</v>
      </c>
      <c r="AR14" s="15">
        <f t="shared" si="1"/>
        <v>7.9397956365644853E-2</v>
      </c>
      <c r="AS14" s="15">
        <f t="shared" si="1"/>
        <v>2.8773145064606369E-2</v>
      </c>
      <c r="AT14" s="15">
        <f t="shared" si="1"/>
        <v>-5.5931018410626893E-2</v>
      </c>
      <c r="AU14" s="15">
        <f t="shared" si="1"/>
        <v>6.0714285714285714E-2</v>
      </c>
      <c r="AV14" s="15">
        <f t="shared" si="1"/>
        <v>7.2788987365642085E-2</v>
      </c>
      <c r="AW14" s="15">
        <f t="shared" si="1"/>
        <v>9.5299586776859499E-2</v>
      </c>
      <c r="AX14" s="15">
        <f t="shared" si="1"/>
        <v>9.7838452787258251E-2</v>
      </c>
      <c r="BA14" s="3"/>
      <c r="BB14" s="3"/>
    </row>
    <row r="15" spans="1:60" x14ac:dyDescent="0.35">
      <c r="A15" s="59" t="s">
        <v>63</v>
      </c>
      <c r="B15" s="2" t="s">
        <v>82</v>
      </c>
      <c r="C15" s="60">
        <v>2429</v>
      </c>
      <c r="D15" s="60">
        <v>2900</v>
      </c>
      <c r="E15" s="60">
        <v>3298</v>
      </c>
      <c r="F15" s="60">
        <v>4129</v>
      </c>
      <c r="G15" s="60">
        <v>5741</v>
      </c>
      <c r="H15" s="60">
        <v>6601</v>
      </c>
      <c r="I15" s="60">
        <v>7666</v>
      </c>
      <c r="J15" s="60">
        <v>6973</v>
      </c>
      <c r="K15" s="60">
        <v>6504</v>
      </c>
      <c r="L15" s="60">
        <v>4379</v>
      </c>
      <c r="M15" s="60">
        <v>3826</v>
      </c>
      <c r="N15" s="60">
        <v>3956</v>
      </c>
      <c r="O15" s="24">
        <v>2618</v>
      </c>
      <c r="P15" s="24">
        <v>3256</v>
      </c>
      <c r="Q15" s="24">
        <v>3638</v>
      </c>
      <c r="R15" s="24">
        <v>4106</v>
      </c>
      <c r="S15" s="24">
        <v>5989</v>
      </c>
      <c r="T15" s="24">
        <v>6974</v>
      </c>
      <c r="U15" s="24">
        <v>7985</v>
      </c>
      <c r="V15" s="24">
        <v>7697</v>
      </c>
      <c r="W15" s="24">
        <v>6522</v>
      </c>
      <c r="X15" s="24">
        <v>4189</v>
      </c>
      <c r="Y15" s="24">
        <v>3932</v>
      </c>
      <c r="Z15" s="64">
        <v>5390</v>
      </c>
      <c r="AA15" s="12">
        <f t="shared" si="2"/>
        <v>189</v>
      </c>
      <c r="AB15" s="12">
        <f t="shared" si="0"/>
        <v>356</v>
      </c>
      <c r="AC15" s="12">
        <f t="shared" si="0"/>
        <v>340</v>
      </c>
      <c r="AD15" s="12">
        <f t="shared" si="0"/>
        <v>-23</v>
      </c>
      <c r="AE15" s="12">
        <f t="shared" si="0"/>
        <v>248</v>
      </c>
      <c r="AF15" s="12">
        <f t="shared" si="0"/>
        <v>373</v>
      </c>
      <c r="AG15" s="12">
        <f t="shared" si="0"/>
        <v>319</v>
      </c>
      <c r="AH15" s="12">
        <f t="shared" si="0"/>
        <v>724</v>
      </c>
      <c r="AI15" s="12">
        <f t="shared" si="0"/>
        <v>18</v>
      </c>
      <c r="AJ15" s="12">
        <f t="shared" si="0"/>
        <v>-190</v>
      </c>
      <c r="AK15" s="12">
        <f t="shared" si="0"/>
        <v>106</v>
      </c>
      <c r="AL15" s="12">
        <f t="shared" si="0"/>
        <v>1434</v>
      </c>
      <c r="AM15" s="15">
        <f t="shared" si="3"/>
        <v>7.7809798270893377E-2</v>
      </c>
      <c r="AN15" s="15">
        <f t="shared" si="1"/>
        <v>0.12275862068965518</v>
      </c>
      <c r="AO15" s="15">
        <f t="shared" si="1"/>
        <v>0.10309278350515463</v>
      </c>
      <c r="AP15" s="15">
        <f t="shared" si="1"/>
        <v>-5.5703560184063939E-3</v>
      </c>
      <c r="AQ15" s="15">
        <f t="shared" si="1"/>
        <v>4.3198049120362306E-2</v>
      </c>
      <c r="AR15" s="15">
        <f t="shared" si="1"/>
        <v>5.6506589910619603E-2</v>
      </c>
      <c r="AS15" s="15">
        <f t="shared" si="1"/>
        <v>4.1612314114270806E-2</v>
      </c>
      <c r="AT15" s="15">
        <f t="shared" si="1"/>
        <v>0.10382905492614369</v>
      </c>
      <c r="AU15" s="15">
        <f t="shared" si="1"/>
        <v>2.7675276752767526E-3</v>
      </c>
      <c r="AV15" s="15">
        <f t="shared" si="1"/>
        <v>-4.3388901575702216E-2</v>
      </c>
      <c r="AW15" s="15">
        <f t="shared" si="1"/>
        <v>2.7705175117616311E-2</v>
      </c>
      <c r="AX15" s="15">
        <f t="shared" si="1"/>
        <v>0.36248736097067746</v>
      </c>
      <c r="BA15" s="3"/>
      <c r="BB15" s="3"/>
    </row>
    <row r="16" spans="1:60" x14ac:dyDescent="0.35">
      <c r="A16" s="65" t="s">
        <v>49</v>
      </c>
      <c r="B16" s="2" t="s">
        <v>49</v>
      </c>
      <c r="C16" s="60">
        <v>1281</v>
      </c>
      <c r="D16" s="60">
        <v>1509</v>
      </c>
      <c r="E16" s="60">
        <v>1880</v>
      </c>
      <c r="F16" s="60">
        <v>2063</v>
      </c>
      <c r="G16" s="60">
        <v>4024</v>
      </c>
      <c r="H16" s="60">
        <v>5061</v>
      </c>
      <c r="I16" s="60">
        <v>6364</v>
      </c>
      <c r="J16" s="60">
        <v>6081</v>
      </c>
      <c r="K16" s="60">
        <v>4304</v>
      </c>
      <c r="L16" s="60">
        <v>2527</v>
      </c>
      <c r="M16" s="60">
        <v>1680</v>
      </c>
      <c r="N16" s="60">
        <v>1607</v>
      </c>
      <c r="O16" s="24">
        <v>2175</v>
      </c>
      <c r="P16" s="24">
        <v>3455</v>
      </c>
      <c r="Q16" s="24">
        <v>3007</v>
      </c>
      <c r="R16" s="24">
        <v>2035</v>
      </c>
      <c r="S16" s="24">
        <v>5337</v>
      </c>
      <c r="T16" s="24">
        <v>7551</v>
      </c>
      <c r="U16" s="24">
        <v>6958</v>
      </c>
      <c r="V16" s="24">
        <v>5176</v>
      </c>
      <c r="W16" s="24">
        <v>4872</v>
      </c>
      <c r="X16" s="24">
        <v>2535</v>
      </c>
      <c r="Y16" s="24">
        <v>1689</v>
      </c>
      <c r="Z16" s="64">
        <v>1665</v>
      </c>
      <c r="AA16" s="12">
        <f t="shared" si="2"/>
        <v>894</v>
      </c>
      <c r="AB16" s="12">
        <f t="shared" si="0"/>
        <v>1946</v>
      </c>
      <c r="AC16" s="12">
        <f t="shared" si="0"/>
        <v>1127</v>
      </c>
      <c r="AD16" s="12">
        <f t="shared" si="0"/>
        <v>-28</v>
      </c>
      <c r="AE16" s="12">
        <f t="shared" si="0"/>
        <v>1313</v>
      </c>
      <c r="AF16" s="12">
        <f t="shared" si="0"/>
        <v>2490</v>
      </c>
      <c r="AG16" s="12">
        <f t="shared" si="0"/>
        <v>594</v>
      </c>
      <c r="AH16" s="12">
        <f t="shared" si="0"/>
        <v>-905</v>
      </c>
      <c r="AI16" s="12">
        <f t="shared" si="0"/>
        <v>568</v>
      </c>
      <c r="AJ16" s="12">
        <f t="shared" si="0"/>
        <v>8</v>
      </c>
      <c r="AK16" s="12">
        <f t="shared" si="0"/>
        <v>9</v>
      </c>
      <c r="AL16" s="12">
        <f t="shared" si="0"/>
        <v>58</v>
      </c>
      <c r="AM16" s="15">
        <f t="shared" si="3"/>
        <v>0.69789227166276346</v>
      </c>
      <c r="AN16" s="15">
        <f t="shared" si="1"/>
        <v>1.2895957587806495</v>
      </c>
      <c r="AO16" s="15">
        <f t="shared" si="1"/>
        <v>0.59946808510638294</v>
      </c>
      <c r="AP16" s="15">
        <f t="shared" si="1"/>
        <v>-1.3572467280659235E-2</v>
      </c>
      <c r="AQ16" s="15">
        <f t="shared" si="1"/>
        <v>0.32629224652087474</v>
      </c>
      <c r="AR16" s="15">
        <f t="shared" si="1"/>
        <v>0.49199762892708948</v>
      </c>
      <c r="AS16" s="15">
        <f t="shared" si="1"/>
        <v>9.333752357008171E-2</v>
      </c>
      <c r="AT16" s="15">
        <f t="shared" si="1"/>
        <v>-0.14882420654497616</v>
      </c>
      <c r="AU16" s="15">
        <f t="shared" si="1"/>
        <v>0.13197026022304834</v>
      </c>
      <c r="AV16" s="14">
        <f t="shared" si="1"/>
        <v>3.1658092599920855E-3</v>
      </c>
      <c r="AW16" s="15">
        <f t="shared" si="1"/>
        <v>5.3571428571428572E-3</v>
      </c>
      <c r="AX16" s="15">
        <f t="shared" si="1"/>
        <v>3.6092097075295579E-2</v>
      </c>
      <c r="BA16" s="3"/>
      <c r="BB16" s="3"/>
    </row>
    <row r="17" spans="1:54" x14ac:dyDescent="0.35">
      <c r="A17" s="59" t="s">
        <v>53</v>
      </c>
      <c r="B17" s="2" t="s">
        <v>51</v>
      </c>
      <c r="C17" s="60">
        <v>380</v>
      </c>
      <c r="D17" s="60">
        <v>589</v>
      </c>
      <c r="E17" s="60">
        <v>590</v>
      </c>
      <c r="F17" s="60">
        <v>1983</v>
      </c>
      <c r="G17" s="60">
        <v>1856</v>
      </c>
      <c r="H17" s="60">
        <v>5041</v>
      </c>
      <c r="I17" s="60">
        <v>7949</v>
      </c>
      <c r="J17" s="60">
        <v>9507</v>
      </c>
      <c r="K17" s="60">
        <v>4398</v>
      </c>
      <c r="L17" s="60">
        <v>1558</v>
      </c>
      <c r="M17" s="60">
        <v>1278</v>
      </c>
      <c r="N17" s="60">
        <v>978</v>
      </c>
      <c r="O17" s="24">
        <v>760</v>
      </c>
      <c r="P17" s="24">
        <v>732</v>
      </c>
      <c r="Q17" s="24">
        <v>1426</v>
      </c>
      <c r="R17" s="24">
        <v>1494</v>
      </c>
      <c r="S17" s="24">
        <v>2055</v>
      </c>
      <c r="T17" s="24">
        <v>4814</v>
      </c>
      <c r="U17" s="24">
        <v>7558</v>
      </c>
      <c r="V17" s="24">
        <v>13768</v>
      </c>
      <c r="W17" s="24">
        <v>3923</v>
      </c>
      <c r="X17" s="24">
        <v>1678</v>
      </c>
      <c r="Y17" s="24">
        <v>799</v>
      </c>
      <c r="Z17" s="64">
        <v>874</v>
      </c>
      <c r="AA17" s="12">
        <f t="shared" si="2"/>
        <v>380</v>
      </c>
      <c r="AB17" s="12">
        <f t="shared" si="0"/>
        <v>143</v>
      </c>
      <c r="AC17" s="12">
        <f t="shared" si="0"/>
        <v>836</v>
      </c>
      <c r="AD17" s="12">
        <f t="shared" si="0"/>
        <v>-489</v>
      </c>
      <c r="AE17" s="12">
        <f t="shared" si="0"/>
        <v>199</v>
      </c>
      <c r="AF17" s="12">
        <f t="shared" si="0"/>
        <v>-227</v>
      </c>
      <c r="AG17" s="12">
        <f t="shared" si="0"/>
        <v>-391</v>
      </c>
      <c r="AH17" s="12">
        <f t="shared" si="0"/>
        <v>4261</v>
      </c>
      <c r="AI17" s="12">
        <f t="shared" si="0"/>
        <v>-475</v>
      </c>
      <c r="AJ17" s="12">
        <f t="shared" si="0"/>
        <v>120</v>
      </c>
      <c r="AK17" s="12">
        <f t="shared" si="0"/>
        <v>-479</v>
      </c>
      <c r="AL17" s="12">
        <f t="shared" si="0"/>
        <v>-104</v>
      </c>
      <c r="AM17" s="15">
        <f t="shared" si="3"/>
        <v>1</v>
      </c>
      <c r="AN17" s="15">
        <f t="shared" si="1"/>
        <v>0.2427843803056027</v>
      </c>
      <c r="AO17" s="15">
        <f t="shared" si="1"/>
        <v>1.416949152542373</v>
      </c>
      <c r="AP17" s="15">
        <f t="shared" si="1"/>
        <v>-0.24659606656580937</v>
      </c>
      <c r="AQ17" s="15">
        <f t="shared" si="1"/>
        <v>0.10721982758620689</v>
      </c>
      <c r="AR17" s="15">
        <f t="shared" si="1"/>
        <v>-4.5030747867486613E-2</v>
      </c>
      <c r="AS17" s="15">
        <f t="shared" si="1"/>
        <v>-4.9188577179519438E-2</v>
      </c>
      <c r="AT17" s="15">
        <f t="shared" si="1"/>
        <v>0.4481960660565899</v>
      </c>
      <c r="AU17" s="15">
        <f t="shared" si="1"/>
        <v>-0.10800363801728058</v>
      </c>
      <c r="AV17" s="15">
        <f t="shared" si="1"/>
        <v>7.702182284980745E-2</v>
      </c>
      <c r="AW17" s="15">
        <f t="shared" si="1"/>
        <v>-0.37480438184663539</v>
      </c>
      <c r="AX17" s="15">
        <f t="shared" si="1"/>
        <v>-0.10633946830265849</v>
      </c>
      <c r="BA17" s="3"/>
      <c r="BB17" s="3"/>
    </row>
    <row r="18" spans="1:54" x14ac:dyDescent="0.35">
      <c r="A18" s="59" t="s">
        <v>59</v>
      </c>
      <c r="B18" s="25" t="s">
        <v>28</v>
      </c>
      <c r="C18" s="60">
        <v>899</v>
      </c>
      <c r="D18" s="60">
        <v>1088</v>
      </c>
      <c r="E18" s="60">
        <v>964</v>
      </c>
      <c r="F18" s="60">
        <v>1486</v>
      </c>
      <c r="G18" s="60">
        <v>3344</v>
      </c>
      <c r="H18" s="60">
        <v>5753</v>
      </c>
      <c r="I18" s="60">
        <v>4808</v>
      </c>
      <c r="J18" s="60">
        <v>6430</v>
      </c>
      <c r="K18" s="60">
        <v>4140</v>
      </c>
      <c r="L18" s="60">
        <v>1851</v>
      </c>
      <c r="M18" s="60">
        <v>1649</v>
      </c>
      <c r="N18" s="60">
        <v>1355</v>
      </c>
      <c r="O18" s="24">
        <v>1079</v>
      </c>
      <c r="P18" s="24">
        <v>1143</v>
      </c>
      <c r="Q18" s="24">
        <v>1153</v>
      </c>
      <c r="R18" s="24">
        <v>1821</v>
      </c>
      <c r="S18" s="24">
        <v>3569</v>
      </c>
      <c r="T18" s="24">
        <v>6556</v>
      </c>
      <c r="U18" s="24">
        <v>5601</v>
      </c>
      <c r="V18" s="24">
        <v>6298</v>
      </c>
      <c r="W18" s="24">
        <v>4055</v>
      </c>
      <c r="X18" s="24">
        <v>1555</v>
      </c>
      <c r="Y18" s="24">
        <v>1285</v>
      </c>
      <c r="Z18" s="64">
        <v>2186</v>
      </c>
      <c r="AA18" s="12">
        <f t="shared" si="2"/>
        <v>180</v>
      </c>
      <c r="AB18" s="12">
        <f t="shared" si="0"/>
        <v>55</v>
      </c>
      <c r="AC18" s="12">
        <f t="shared" si="0"/>
        <v>189</v>
      </c>
      <c r="AD18" s="12">
        <f t="shared" si="0"/>
        <v>335</v>
      </c>
      <c r="AE18" s="12">
        <f t="shared" si="0"/>
        <v>225</v>
      </c>
      <c r="AF18" s="12">
        <f t="shared" si="0"/>
        <v>803</v>
      </c>
      <c r="AG18" s="12">
        <f t="shared" si="0"/>
        <v>793</v>
      </c>
      <c r="AH18" s="12">
        <f t="shared" si="0"/>
        <v>-132</v>
      </c>
      <c r="AI18" s="12">
        <f t="shared" si="0"/>
        <v>-85</v>
      </c>
      <c r="AJ18" s="12">
        <f t="shared" si="0"/>
        <v>-296</v>
      </c>
      <c r="AK18" s="12">
        <f t="shared" si="0"/>
        <v>-364</v>
      </c>
      <c r="AL18" s="12">
        <f t="shared" si="0"/>
        <v>831</v>
      </c>
      <c r="AM18" s="15">
        <f t="shared" si="3"/>
        <v>0.20022246941045607</v>
      </c>
      <c r="AN18" s="15">
        <f t="shared" si="1"/>
        <v>5.0551470588235295E-2</v>
      </c>
      <c r="AO18" s="15">
        <f t="shared" si="1"/>
        <v>0.19605809128630705</v>
      </c>
      <c r="AP18" s="15">
        <f t="shared" si="1"/>
        <v>0.22543741588156124</v>
      </c>
      <c r="AQ18" s="15">
        <f t="shared" si="1"/>
        <v>6.7284688995215308E-2</v>
      </c>
      <c r="AR18" s="15">
        <f t="shared" si="1"/>
        <v>0.13957934990439771</v>
      </c>
      <c r="AS18" s="15">
        <f t="shared" si="1"/>
        <v>0.16493344425956738</v>
      </c>
      <c r="AT18" s="15">
        <f t="shared" si="1"/>
        <v>-2.0528771384136859E-2</v>
      </c>
      <c r="AU18" s="15">
        <f t="shared" si="1"/>
        <v>-2.0531400966183576E-2</v>
      </c>
      <c r="AV18" s="15">
        <f t="shared" si="1"/>
        <v>-0.15991356023770933</v>
      </c>
      <c r="AW18" s="15">
        <f t="shared" si="1"/>
        <v>-0.22073984232868404</v>
      </c>
      <c r="AX18" s="15">
        <f t="shared" si="1"/>
        <v>0.61328413284132843</v>
      </c>
      <c r="BA18" s="3"/>
      <c r="BB18" s="3"/>
    </row>
    <row r="19" spans="1:54" x14ac:dyDescent="0.35">
      <c r="A19" s="66" t="s">
        <v>54</v>
      </c>
      <c r="B19" s="25" t="s">
        <v>23</v>
      </c>
      <c r="C19" s="60">
        <v>1346</v>
      </c>
      <c r="D19" s="60">
        <v>956</v>
      </c>
      <c r="E19" s="60">
        <v>1110</v>
      </c>
      <c r="F19" s="60">
        <v>1682</v>
      </c>
      <c r="G19" s="60">
        <v>2367</v>
      </c>
      <c r="H19" s="60">
        <v>3854</v>
      </c>
      <c r="I19" s="60">
        <v>4951</v>
      </c>
      <c r="J19" s="60">
        <v>10243</v>
      </c>
      <c r="K19" s="60">
        <v>2575</v>
      </c>
      <c r="L19" s="60">
        <v>1852</v>
      </c>
      <c r="M19" s="60">
        <v>1752</v>
      </c>
      <c r="N19" s="60">
        <v>1969</v>
      </c>
      <c r="O19" s="24">
        <v>1354</v>
      </c>
      <c r="P19" s="24">
        <v>1094</v>
      </c>
      <c r="Q19" s="24">
        <v>1350</v>
      </c>
      <c r="R19" s="24">
        <v>2048</v>
      </c>
      <c r="S19" s="24">
        <v>2596</v>
      </c>
      <c r="T19" s="24">
        <v>3460</v>
      </c>
      <c r="U19" s="24">
        <v>4880</v>
      </c>
      <c r="V19" s="24">
        <v>10378</v>
      </c>
      <c r="W19" s="24">
        <v>2483</v>
      </c>
      <c r="X19" s="24">
        <v>1581</v>
      </c>
      <c r="Y19" s="24">
        <v>1835</v>
      </c>
      <c r="Z19" s="64">
        <v>2098</v>
      </c>
      <c r="AA19" s="12">
        <f t="shared" si="2"/>
        <v>8</v>
      </c>
      <c r="AB19" s="12">
        <f t="shared" si="0"/>
        <v>138</v>
      </c>
      <c r="AC19" s="12">
        <f t="shared" si="0"/>
        <v>240</v>
      </c>
      <c r="AD19" s="12">
        <f t="shared" si="0"/>
        <v>366</v>
      </c>
      <c r="AE19" s="12">
        <f t="shared" si="0"/>
        <v>229</v>
      </c>
      <c r="AF19" s="12">
        <f t="shared" si="0"/>
        <v>-394</v>
      </c>
      <c r="AG19" s="12">
        <f t="shared" si="0"/>
        <v>-71</v>
      </c>
      <c r="AH19" s="12">
        <f t="shared" si="0"/>
        <v>135</v>
      </c>
      <c r="AI19" s="12">
        <f t="shared" si="0"/>
        <v>-92</v>
      </c>
      <c r="AJ19" s="12">
        <f t="shared" si="0"/>
        <v>-271</v>
      </c>
      <c r="AK19" s="12">
        <f t="shared" si="0"/>
        <v>83</v>
      </c>
      <c r="AL19" s="12">
        <f t="shared" si="0"/>
        <v>129</v>
      </c>
      <c r="AM19" s="15">
        <f t="shared" si="3"/>
        <v>5.9435364041604752E-3</v>
      </c>
      <c r="AN19" s="15">
        <f t="shared" si="1"/>
        <v>0.14435146443514643</v>
      </c>
      <c r="AO19" s="15">
        <f t="shared" si="1"/>
        <v>0.21621621621621623</v>
      </c>
      <c r="AP19" s="15">
        <f t="shared" si="1"/>
        <v>0.21759809750297265</v>
      </c>
      <c r="AQ19" s="15">
        <f t="shared" si="1"/>
        <v>9.6746937051119558E-2</v>
      </c>
      <c r="AR19" s="15">
        <f t="shared" si="1"/>
        <v>-0.10223144784639336</v>
      </c>
      <c r="AS19" s="15">
        <f t="shared" si="1"/>
        <v>-1.434053726519895E-2</v>
      </c>
      <c r="AT19" s="15">
        <f t="shared" si="1"/>
        <v>1.317973250024407E-2</v>
      </c>
      <c r="AU19" s="15">
        <f t="shared" si="1"/>
        <v>-3.5728155339805827E-2</v>
      </c>
      <c r="AV19" s="15">
        <f t="shared" si="1"/>
        <v>-0.14632829373650108</v>
      </c>
      <c r="AW19" s="15">
        <f t="shared" si="1"/>
        <v>4.737442922374429E-2</v>
      </c>
      <c r="AX19" s="15">
        <f t="shared" si="1"/>
        <v>6.5515490096495682E-2</v>
      </c>
      <c r="BA19" s="3"/>
      <c r="BB19" s="3"/>
    </row>
    <row r="20" spans="1:54" x14ac:dyDescent="0.35">
      <c r="A20" s="59" t="s">
        <v>58</v>
      </c>
      <c r="B20" s="25" t="s">
        <v>27</v>
      </c>
      <c r="C20" s="60">
        <v>1114</v>
      </c>
      <c r="D20" s="60">
        <v>1252</v>
      </c>
      <c r="E20" s="60">
        <v>1583</v>
      </c>
      <c r="F20" s="60">
        <v>2095</v>
      </c>
      <c r="G20" s="60">
        <v>2903</v>
      </c>
      <c r="H20" s="60">
        <v>3906</v>
      </c>
      <c r="I20" s="60">
        <v>3951</v>
      </c>
      <c r="J20" s="60">
        <v>4621</v>
      </c>
      <c r="K20" s="60">
        <v>3122</v>
      </c>
      <c r="L20" s="60">
        <v>1963</v>
      </c>
      <c r="M20" s="60">
        <v>1914</v>
      </c>
      <c r="N20" s="60">
        <v>1103</v>
      </c>
      <c r="O20" s="24">
        <v>1237</v>
      </c>
      <c r="P20" s="24">
        <v>1538</v>
      </c>
      <c r="Q20" s="24">
        <v>1462</v>
      </c>
      <c r="R20" s="24">
        <v>2499</v>
      </c>
      <c r="S20" s="24">
        <v>4142</v>
      </c>
      <c r="T20" s="24">
        <v>4290</v>
      </c>
      <c r="U20" s="24">
        <v>4548</v>
      </c>
      <c r="V20" s="24">
        <v>4536</v>
      </c>
      <c r="W20" s="24">
        <v>2748</v>
      </c>
      <c r="X20" s="24">
        <v>1859</v>
      </c>
      <c r="Y20" s="24">
        <v>1630</v>
      </c>
      <c r="Z20" s="64">
        <v>1150</v>
      </c>
      <c r="AA20" s="12">
        <f t="shared" si="2"/>
        <v>123</v>
      </c>
      <c r="AB20" s="12">
        <f t="shared" si="0"/>
        <v>286</v>
      </c>
      <c r="AC20" s="12">
        <f t="shared" si="0"/>
        <v>-121</v>
      </c>
      <c r="AD20" s="12">
        <f t="shared" si="0"/>
        <v>404</v>
      </c>
      <c r="AE20" s="12">
        <f t="shared" si="0"/>
        <v>1239</v>
      </c>
      <c r="AF20" s="12">
        <f t="shared" si="0"/>
        <v>384</v>
      </c>
      <c r="AG20" s="12">
        <f t="shared" si="0"/>
        <v>597</v>
      </c>
      <c r="AH20" s="12">
        <f t="shared" si="0"/>
        <v>-85</v>
      </c>
      <c r="AI20" s="12">
        <f t="shared" si="0"/>
        <v>-374</v>
      </c>
      <c r="AJ20" s="12">
        <f t="shared" si="0"/>
        <v>-104</v>
      </c>
      <c r="AK20" s="12">
        <f t="shared" si="0"/>
        <v>-284</v>
      </c>
      <c r="AL20" s="12">
        <f t="shared" si="0"/>
        <v>47</v>
      </c>
      <c r="AM20" s="15">
        <f t="shared" si="3"/>
        <v>0.11041292639138241</v>
      </c>
      <c r="AN20" s="15">
        <f t="shared" si="1"/>
        <v>0.22843450479233227</v>
      </c>
      <c r="AO20" s="15">
        <f t="shared" si="1"/>
        <v>-7.6437144662034107E-2</v>
      </c>
      <c r="AP20" s="15">
        <f t="shared" si="1"/>
        <v>0.1928400954653938</v>
      </c>
      <c r="AQ20" s="15">
        <f t="shared" si="1"/>
        <v>0.42679986221150534</v>
      </c>
      <c r="AR20" s="15">
        <f t="shared" si="1"/>
        <v>9.8310291858678955E-2</v>
      </c>
      <c r="AS20" s="15">
        <f t="shared" si="1"/>
        <v>0.15110098709187547</v>
      </c>
      <c r="AT20" s="15">
        <f t="shared" si="1"/>
        <v>-1.8394286950876432E-2</v>
      </c>
      <c r="AU20" s="15">
        <f t="shared" si="1"/>
        <v>-0.11979500320307496</v>
      </c>
      <c r="AV20" s="15">
        <f t="shared" si="1"/>
        <v>-5.2980132450331126E-2</v>
      </c>
      <c r="AW20" s="15">
        <f t="shared" si="1"/>
        <v>-0.14838035527690699</v>
      </c>
      <c r="AX20" s="15">
        <f t="shared" si="1"/>
        <v>4.2611060743427021E-2</v>
      </c>
      <c r="BA20" s="3"/>
      <c r="BB20" s="3"/>
    </row>
    <row r="21" spans="1:54" x14ac:dyDescent="0.35">
      <c r="A21" s="59" t="s">
        <v>67</v>
      </c>
      <c r="B21" s="2" t="s">
        <v>69</v>
      </c>
      <c r="C21" s="60">
        <v>952</v>
      </c>
      <c r="D21" s="60">
        <v>942</v>
      </c>
      <c r="E21" s="60">
        <v>894</v>
      </c>
      <c r="F21" s="60">
        <v>1527</v>
      </c>
      <c r="G21" s="60">
        <v>3169</v>
      </c>
      <c r="H21" s="60">
        <v>3634</v>
      </c>
      <c r="I21" s="60">
        <v>3102</v>
      </c>
      <c r="J21" s="60">
        <v>3395</v>
      </c>
      <c r="K21" s="60">
        <v>4728</v>
      </c>
      <c r="L21" s="60">
        <v>3045</v>
      </c>
      <c r="M21" s="60">
        <v>1629</v>
      </c>
      <c r="N21" s="60">
        <v>1814</v>
      </c>
      <c r="O21" s="24">
        <v>1763</v>
      </c>
      <c r="P21" s="24">
        <v>1488</v>
      </c>
      <c r="Q21" s="24">
        <v>1467</v>
      </c>
      <c r="R21" s="24">
        <v>2240</v>
      </c>
      <c r="S21" s="24">
        <v>4726</v>
      </c>
      <c r="T21" s="24">
        <v>4043</v>
      </c>
      <c r="U21" s="24">
        <v>3266</v>
      </c>
      <c r="V21" s="24">
        <v>4065</v>
      </c>
      <c r="W21" s="24">
        <v>3863</v>
      </c>
      <c r="X21" s="24">
        <v>2317</v>
      </c>
      <c r="Y21" s="24">
        <v>919</v>
      </c>
      <c r="Z21" s="64">
        <v>1629</v>
      </c>
      <c r="AA21" s="12">
        <f t="shared" si="2"/>
        <v>811</v>
      </c>
      <c r="AB21" s="12">
        <f t="shared" si="0"/>
        <v>546</v>
      </c>
      <c r="AC21" s="12">
        <f t="shared" si="0"/>
        <v>573</v>
      </c>
      <c r="AD21" s="12">
        <f t="shared" si="0"/>
        <v>713</v>
      </c>
      <c r="AE21" s="12">
        <f t="shared" si="0"/>
        <v>1557</v>
      </c>
      <c r="AF21" s="12">
        <f t="shared" si="0"/>
        <v>409</v>
      </c>
      <c r="AG21" s="12">
        <f t="shared" si="0"/>
        <v>164</v>
      </c>
      <c r="AH21" s="12">
        <f t="shared" si="0"/>
        <v>670</v>
      </c>
      <c r="AI21" s="12">
        <f t="shared" si="0"/>
        <v>-865</v>
      </c>
      <c r="AJ21" s="12">
        <f t="shared" si="0"/>
        <v>-728</v>
      </c>
      <c r="AK21" s="12">
        <f t="shared" si="0"/>
        <v>-710</v>
      </c>
      <c r="AL21" s="12">
        <f t="shared" si="0"/>
        <v>-185</v>
      </c>
      <c r="AM21" s="15">
        <f t="shared" si="3"/>
        <v>0.85189075630252098</v>
      </c>
      <c r="AN21" s="15">
        <f t="shared" si="1"/>
        <v>0.57961783439490444</v>
      </c>
      <c r="AO21" s="15">
        <f t="shared" si="1"/>
        <v>0.64093959731543626</v>
      </c>
      <c r="AP21" s="15">
        <f t="shared" si="1"/>
        <v>0.46692861820563197</v>
      </c>
      <c r="AQ21" s="15">
        <f t="shared" si="1"/>
        <v>0.49132218365414959</v>
      </c>
      <c r="AR21" s="15">
        <f t="shared" si="1"/>
        <v>0.11254815630159604</v>
      </c>
      <c r="AS21" s="15">
        <f t="shared" si="1"/>
        <v>5.2869116698903935E-2</v>
      </c>
      <c r="AT21" s="15">
        <f t="shared" si="1"/>
        <v>0.19734904270986744</v>
      </c>
      <c r="AU21" s="15">
        <f t="shared" si="1"/>
        <v>-0.18295262267343484</v>
      </c>
      <c r="AV21" s="15">
        <f t="shared" si="1"/>
        <v>-0.23908045977011494</v>
      </c>
      <c r="AW21" s="15">
        <f t="shared" si="1"/>
        <v>-0.43585021485573971</v>
      </c>
      <c r="AX21" s="15">
        <f t="shared" si="1"/>
        <v>-0.1019845644983462</v>
      </c>
      <c r="BA21" s="3"/>
      <c r="BB21" s="3"/>
    </row>
    <row r="22" spans="1:54" x14ac:dyDescent="0.35">
      <c r="A22" s="12" t="s">
        <v>57</v>
      </c>
      <c r="B22" s="25" t="s">
        <v>26</v>
      </c>
      <c r="C22" s="60">
        <v>1729</v>
      </c>
      <c r="D22" s="60">
        <v>1906</v>
      </c>
      <c r="E22" s="60">
        <v>2419</v>
      </c>
      <c r="F22" s="60">
        <v>3137</v>
      </c>
      <c r="G22" s="60">
        <v>3639</v>
      </c>
      <c r="H22" s="60">
        <v>3447</v>
      </c>
      <c r="I22" s="60">
        <v>3773</v>
      </c>
      <c r="J22" s="60">
        <v>2929</v>
      </c>
      <c r="K22" s="60">
        <v>3401</v>
      </c>
      <c r="L22" s="60">
        <v>3308</v>
      </c>
      <c r="M22" s="60">
        <v>3633</v>
      </c>
      <c r="N22" s="60">
        <v>2463</v>
      </c>
      <c r="O22" s="24">
        <v>1500</v>
      </c>
      <c r="P22" s="24">
        <v>1653</v>
      </c>
      <c r="Q22" s="24">
        <v>2046</v>
      </c>
      <c r="R22" s="24">
        <v>2628</v>
      </c>
      <c r="S22" s="24">
        <v>3611</v>
      </c>
      <c r="T22" s="24">
        <v>2389</v>
      </c>
      <c r="U22" s="24">
        <v>3262</v>
      </c>
      <c r="V22" s="24">
        <v>2535</v>
      </c>
      <c r="W22" s="24">
        <v>3732</v>
      </c>
      <c r="X22" s="24">
        <v>3420</v>
      </c>
      <c r="Y22" s="24">
        <v>3287</v>
      </c>
      <c r="Z22" s="64">
        <v>2731</v>
      </c>
      <c r="AA22" s="12">
        <f t="shared" si="2"/>
        <v>-229</v>
      </c>
      <c r="AB22" s="12">
        <f t="shared" si="2"/>
        <v>-253</v>
      </c>
      <c r="AC22" s="12">
        <f t="shared" si="2"/>
        <v>-373</v>
      </c>
      <c r="AD22" s="12">
        <f t="shared" si="2"/>
        <v>-509</v>
      </c>
      <c r="AE22" s="12">
        <f t="shared" si="2"/>
        <v>-28</v>
      </c>
      <c r="AF22" s="12">
        <f t="shared" si="2"/>
        <v>-1058</v>
      </c>
      <c r="AG22" s="12">
        <f t="shared" si="2"/>
        <v>-511</v>
      </c>
      <c r="AH22" s="12">
        <f t="shared" si="2"/>
        <v>-394</v>
      </c>
      <c r="AI22" s="12">
        <f t="shared" si="2"/>
        <v>331</v>
      </c>
      <c r="AJ22" s="12">
        <f t="shared" si="2"/>
        <v>112</v>
      </c>
      <c r="AK22" s="12">
        <f t="shared" si="2"/>
        <v>-346</v>
      </c>
      <c r="AL22" s="12">
        <f t="shared" si="2"/>
        <v>268</v>
      </c>
      <c r="AM22" s="15">
        <f t="shared" si="3"/>
        <v>-0.1324465008675535</v>
      </c>
      <c r="AN22" s="15">
        <f t="shared" si="3"/>
        <v>-0.13273871983210914</v>
      </c>
      <c r="AO22" s="15">
        <f t="shared" si="3"/>
        <v>-0.15419594873914841</v>
      </c>
      <c r="AP22" s="15">
        <f t="shared" si="3"/>
        <v>-0.1622569333758368</v>
      </c>
      <c r="AQ22" s="15">
        <f t="shared" si="3"/>
        <v>-7.6944215443803246E-3</v>
      </c>
      <c r="AR22" s="15">
        <f t="shared" si="3"/>
        <v>-0.30693356541920508</v>
      </c>
      <c r="AS22" s="15">
        <f t="shared" si="3"/>
        <v>-0.13543599257884972</v>
      </c>
      <c r="AT22" s="15">
        <f t="shared" si="3"/>
        <v>-0.13451689996585867</v>
      </c>
      <c r="AU22" s="15">
        <f t="shared" si="3"/>
        <v>9.7324316377536024E-2</v>
      </c>
      <c r="AV22" s="15">
        <f t="shared" si="3"/>
        <v>3.3857315598548973E-2</v>
      </c>
      <c r="AW22" s="15">
        <f t="shared" si="3"/>
        <v>-9.5238095238095233E-2</v>
      </c>
      <c r="AX22" s="15">
        <f t="shared" si="3"/>
        <v>0.10881039382866423</v>
      </c>
      <c r="BA22" s="3"/>
      <c r="BB22" s="3"/>
    </row>
    <row r="23" spans="1:54" x14ac:dyDescent="0.35">
      <c r="A23" s="66" t="s">
        <v>50</v>
      </c>
      <c r="B23" s="2" t="s">
        <v>50</v>
      </c>
      <c r="C23" s="60">
        <v>798</v>
      </c>
      <c r="D23" s="60">
        <v>708</v>
      </c>
      <c r="E23" s="60">
        <v>853</v>
      </c>
      <c r="F23" s="60">
        <v>1143</v>
      </c>
      <c r="G23" s="60">
        <v>2297</v>
      </c>
      <c r="H23" s="60">
        <v>3037</v>
      </c>
      <c r="I23" s="60">
        <v>3586</v>
      </c>
      <c r="J23" s="60">
        <v>3628</v>
      </c>
      <c r="K23" s="60">
        <v>2224</v>
      </c>
      <c r="L23" s="60">
        <v>1503</v>
      </c>
      <c r="M23" s="60">
        <v>1232</v>
      </c>
      <c r="N23" s="60">
        <v>861</v>
      </c>
      <c r="O23" s="24">
        <v>748</v>
      </c>
      <c r="P23" s="24">
        <v>869</v>
      </c>
      <c r="Q23" s="24">
        <v>1007</v>
      </c>
      <c r="R23" s="24">
        <v>1319</v>
      </c>
      <c r="S23" s="24">
        <v>2829</v>
      </c>
      <c r="T23" s="24">
        <v>3663</v>
      </c>
      <c r="U23" s="24">
        <v>4058</v>
      </c>
      <c r="V23" s="24">
        <v>4217</v>
      </c>
      <c r="W23" s="24">
        <v>2708</v>
      </c>
      <c r="X23" s="24">
        <v>1553</v>
      </c>
      <c r="Y23" s="24">
        <v>1327</v>
      </c>
      <c r="Z23" s="64">
        <v>1070</v>
      </c>
      <c r="AA23" s="12">
        <f t="shared" si="2"/>
        <v>-50</v>
      </c>
      <c r="AB23" s="12">
        <f t="shared" si="2"/>
        <v>161</v>
      </c>
      <c r="AC23" s="12">
        <f t="shared" si="2"/>
        <v>154</v>
      </c>
      <c r="AD23" s="12">
        <f t="shared" si="2"/>
        <v>176</v>
      </c>
      <c r="AE23" s="12">
        <f t="shared" si="2"/>
        <v>532</v>
      </c>
      <c r="AF23" s="12">
        <f t="shared" si="2"/>
        <v>626</v>
      </c>
      <c r="AG23" s="12">
        <f t="shared" si="2"/>
        <v>472</v>
      </c>
      <c r="AH23" s="12">
        <f t="shared" si="2"/>
        <v>589</v>
      </c>
      <c r="AI23" s="12">
        <f t="shared" si="2"/>
        <v>484</v>
      </c>
      <c r="AJ23" s="12">
        <f t="shared" si="2"/>
        <v>50</v>
      </c>
      <c r="AK23" s="12">
        <f t="shared" si="2"/>
        <v>95</v>
      </c>
      <c r="AL23" s="12">
        <f t="shared" si="2"/>
        <v>209</v>
      </c>
      <c r="AM23" s="15">
        <f t="shared" si="3"/>
        <v>-6.2656641604010022E-2</v>
      </c>
      <c r="AN23" s="15">
        <f t="shared" si="3"/>
        <v>0.22740112994350281</v>
      </c>
      <c r="AO23" s="15">
        <f t="shared" si="3"/>
        <v>0.18053927315357562</v>
      </c>
      <c r="AP23" s="15">
        <f t="shared" si="3"/>
        <v>0.15398075240594924</v>
      </c>
      <c r="AQ23" s="15">
        <f t="shared" si="3"/>
        <v>0.23160644318676535</v>
      </c>
      <c r="AR23" s="15">
        <f t="shared" si="3"/>
        <v>0.20612446493249917</v>
      </c>
      <c r="AS23" s="15">
        <f t="shared" si="3"/>
        <v>0.13162297824874511</v>
      </c>
      <c r="AT23" s="15">
        <f t="shared" si="3"/>
        <v>0.16234840132304301</v>
      </c>
      <c r="AU23" s="15">
        <f t="shared" si="3"/>
        <v>0.21762589928057555</v>
      </c>
      <c r="AV23" s="15">
        <f t="shared" si="3"/>
        <v>3.32667997338656E-2</v>
      </c>
      <c r="AW23" s="15">
        <f t="shared" si="3"/>
        <v>7.7110389610389615E-2</v>
      </c>
      <c r="AX23" s="15">
        <f t="shared" si="3"/>
        <v>0.24274099883855982</v>
      </c>
      <c r="BA23" s="3"/>
      <c r="BB23" s="3"/>
    </row>
    <row r="24" spans="1:54" x14ac:dyDescent="0.35">
      <c r="A24" s="59" t="s">
        <v>66</v>
      </c>
      <c r="B24" s="2" t="s">
        <v>68</v>
      </c>
      <c r="C24" s="60">
        <v>657</v>
      </c>
      <c r="D24" s="60">
        <v>510</v>
      </c>
      <c r="E24" s="60">
        <v>538</v>
      </c>
      <c r="F24" s="60">
        <v>848</v>
      </c>
      <c r="G24" s="60">
        <v>2579</v>
      </c>
      <c r="H24" s="60">
        <v>3239</v>
      </c>
      <c r="I24" s="60">
        <v>2706</v>
      </c>
      <c r="J24" s="60">
        <v>3127</v>
      </c>
      <c r="K24" s="60">
        <v>2591</v>
      </c>
      <c r="L24" s="60">
        <v>1793</v>
      </c>
      <c r="M24" s="60">
        <v>526</v>
      </c>
      <c r="N24" s="60">
        <v>584</v>
      </c>
      <c r="O24" s="24">
        <v>454</v>
      </c>
      <c r="P24" s="24">
        <v>661</v>
      </c>
      <c r="Q24" s="24">
        <v>573</v>
      </c>
      <c r="R24" s="24">
        <v>735</v>
      </c>
      <c r="S24" s="24">
        <v>2216</v>
      </c>
      <c r="T24" s="24">
        <v>3279</v>
      </c>
      <c r="U24" s="24">
        <v>3387</v>
      </c>
      <c r="V24" s="24">
        <v>3407</v>
      </c>
      <c r="W24" s="24">
        <v>3197</v>
      </c>
      <c r="X24" s="24">
        <v>1231</v>
      </c>
      <c r="Y24" s="24">
        <v>629</v>
      </c>
      <c r="Z24" s="64">
        <v>612</v>
      </c>
      <c r="AA24" s="12">
        <f t="shared" si="2"/>
        <v>-203</v>
      </c>
      <c r="AB24" s="12">
        <f t="shared" si="2"/>
        <v>151</v>
      </c>
      <c r="AC24" s="12">
        <f t="shared" si="2"/>
        <v>35</v>
      </c>
      <c r="AD24" s="12">
        <f t="shared" si="2"/>
        <v>-113</v>
      </c>
      <c r="AE24" s="12">
        <f t="shared" si="2"/>
        <v>-363</v>
      </c>
      <c r="AF24" s="12">
        <f t="shared" si="2"/>
        <v>40</v>
      </c>
      <c r="AG24" s="12">
        <f t="shared" si="2"/>
        <v>681</v>
      </c>
      <c r="AH24" s="12">
        <f t="shared" si="2"/>
        <v>280</v>
      </c>
      <c r="AI24" s="12">
        <f t="shared" si="2"/>
        <v>606</v>
      </c>
      <c r="AJ24" s="12">
        <f t="shared" si="2"/>
        <v>-562</v>
      </c>
      <c r="AK24" s="12">
        <f t="shared" si="2"/>
        <v>103</v>
      </c>
      <c r="AL24" s="12">
        <f t="shared" si="2"/>
        <v>28</v>
      </c>
      <c r="AM24" s="15">
        <f t="shared" si="3"/>
        <v>-0.30898021308980211</v>
      </c>
      <c r="AN24" s="15">
        <f t="shared" si="3"/>
        <v>0.29607843137254902</v>
      </c>
      <c r="AO24" s="15">
        <f t="shared" si="3"/>
        <v>6.5055762081784388E-2</v>
      </c>
      <c r="AP24" s="15">
        <f t="shared" si="3"/>
        <v>-0.13325471698113209</v>
      </c>
      <c r="AQ24" s="15">
        <f t="shared" si="3"/>
        <v>-0.14075222954633579</v>
      </c>
      <c r="AR24" s="15">
        <f t="shared" si="3"/>
        <v>1.234949058351343E-2</v>
      </c>
      <c r="AS24" s="15">
        <f t="shared" si="3"/>
        <v>0.25166297117516628</v>
      </c>
      <c r="AT24" s="15">
        <f t="shared" si="3"/>
        <v>8.9542692676686922E-2</v>
      </c>
      <c r="AU24" s="15">
        <f t="shared" si="3"/>
        <v>0.23388653029718257</v>
      </c>
      <c r="AV24" s="15">
        <f t="shared" si="3"/>
        <v>-0.31344116006692696</v>
      </c>
      <c r="AW24" s="15">
        <f t="shared" si="3"/>
        <v>0.19581749049429659</v>
      </c>
      <c r="AX24" s="15">
        <f t="shared" si="3"/>
        <v>4.7945205479452052E-2</v>
      </c>
      <c r="BA24" s="3"/>
      <c r="BB24" s="3"/>
    </row>
    <row r="25" spans="1:54" x14ac:dyDescent="0.35">
      <c r="A25" s="59" t="s">
        <v>64</v>
      </c>
      <c r="B25" s="25" t="s">
        <v>32</v>
      </c>
      <c r="C25" s="60">
        <v>704</v>
      </c>
      <c r="D25" s="60">
        <v>823</v>
      </c>
      <c r="E25" s="60">
        <v>822</v>
      </c>
      <c r="F25" s="60">
        <v>1380</v>
      </c>
      <c r="G25" s="60">
        <v>1558</v>
      </c>
      <c r="H25" s="60">
        <v>1672</v>
      </c>
      <c r="I25" s="60">
        <v>1804</v>
      </c>
      <c r="J25" s="60">
        <v>2368</v>
      </c>
      <c r="K25" s="60">
        <v>1896</v>
      </c>
      <c r="L25" s="60">
        <v>1275</v>
      </c>
      <c r="M25" s="60">
        <v>961</v>
      </c>
      <c r="N25" s="60">
        <v>701</v>
      </c>
      <c r="O25" s="24">
        <v>837</v>
      </c>
      <c r="P25" s="24">
        <v>725</v>
      </c>
      <c r="Q25" s="24">
        <v>809</v>
      </c>
      <c r="R25" s="24">
        <v>965</v>
      </c>
      <c r="S25" s="24">
        <v>1715</v>
      </c>
      <c r="T25" s="24">
        <v>1686</v>
      </c>
      <c r="U25" s="24">
        <v>1789</v>
      </c>
      <c r="V25" s="24">
        <v>2066</v>
      </c>
      <c r="W25" s="24">
        <v>2125</v>
      </c>
      <c r="X25" s="24">
        <v>1209</v>
      </c>
      <c r="Y25" s="24">
        <v>1121</v>
      </c>
      <c r="Z25" s="64">
        <v>1009</v>
      </c>
      <c r="AA25" s="12">
        <f t="shared" si="2"/>
        <v>133</v>
      </c>
      <c r="AB25" s="12">
        <f t="shared" si="2"/>
        <v>-98</v>
      </c>
      <c r="AC25" s="12">
        <f t="shared" si="2"/>
        <v>-13</v>
      </c>
      <c r="AD25" s="12">
        <f t="shared" si="2"/>
        <v>-415</v>
      </c>
      <c r="AE25" s="12">
        <f t="shared" si="2"/>
        <v>157</v>
      </c>
      <c r="AF25" s="12">
        <f t="shared" si="2"/>
        <v>14</v>
      </c>
      <c r="AG25" s="12">
        <f t="shared" si="2"/>
        <v>-15</v>
      </c>
      <c r="AH25" s="12">
        <f t="shared" si="2"/>
        <v>-302</v>
      </c>
      <c r="AI25" s="12">
        <f t="shared" si="2"/>
        <v>229</v>
      </c>
      <c r="AJ25" s="12">
        <f t="shared" si="2"/>
        <v>-66</v>
      </c>
      <c r="AK25" s="12">
        <f t="shared" si="2"/>
        <v>160</v>
      </c>
      <c r="AL25" s="12">
        <f t="shared" si="2"/>
        <v>308</v>
      </c>
      <c r="AM25" s="15">
        <f t="shared" si="3"/>
        <v>0.18892045454545456</v>
      </c>
      <c r="AN25" s="15">
        <f t="shared" si="3"/>
        <v>-0.11907654921020656</v>
      </c>
      <c r="AO25" s="15">
        <f t="shared" si="3"/>
        <v>-1.5815085158150853E-2</v>
      </c>
      <c r="AP25" s="15">
        <f t="shared" si="3"/>
        <v>-0.30072463768115942</v>
      </c>
      <c r="AQ25" s="15">
        <f t="shared" si="3"/>
        <v>0.10077021822849808</v>
      </c>
      <c r="AR25" s="15">
        <f t="shared" si="3"/>
        <v>8.3732057416267946E-3</v>
      </c>
      <c r="AS25" s="15">
        <f t="shared" si="3"/>
        <v>-8.3148558758314849E-3</v>
      </c>
      <c r="AT25" s="15">
        <f t="shared" si="3"/>
        <v>-0.12753378378378377</v>
      </c>
      <c r="AU25" s="15">
        <f t="shared" si="3"/>
        <v>0.12078059071729957</v>
      </c>
      <c r="AV25" s="15">
        <f t="shared" si="3"/>
        <v>-5.1764705882352942E-2</v>
      </c>
      <c r="AW25" s="15">
        <f t="shared" si="3"/>
        <v>0.16649323621227888</v>
      </c>
      <c r="AX25" s="15">
        <f t="shared" si="3"/>
        <v>0.43937232524964337</v>
      </c>
      <c r="BA25" s="3"/>
      <c r="BB25" s="3"/>
    </row>
    <row r="26" spans="1:54" x14ac:dyDescent="0.35">
      <c r="A26" s="25" t="s">
        <v>21</v>
      </c>
      <c r="B26" s="25" t="s">
        <v>21</v>
      </c>
      <c r="C26" s="60">
        <v>262</v>
      </c>
      <c r="D26" s="60">
        <v>346</v>
      </c>
      <c r="E26" s="60">
        <v>476</v>
      </c>
      <c r="F26" s="60">
        <v>535</v>
      </c>
      <c r="G26" s="60">
        <v>1299</v>
      </c>
      <c r="H26" s="60">
        <v>1574</v>
      </c>
      <c r="I26" s="60">
        <v>2400</v>
      </c>
      <c r="J26" s="60">
        <v>2025</v>
      </c>
      <c r="K26" s="60">
        <v>1252</v>
      </c>
      <c r="L26" s="60">
        <v>882</v>
      </c>
      <c r="M26" s="60">
        <v>577</v>
      </c>
      <c r="N26" s="60">
        <v>431</v>
      </c>
      <c r="O26" s="24">
        <v>355</v>
      </c>
      <c r="P26" s="24">
        <v>427</v>
      </c>
      <c r="Q26" s="24">
        <v>448</v>
      </c>
      <c r="R26" s="24">
        <v>618</v>
      </c>
      <c r="S26" s="24">
        <v>1219</v>
      </c>
      <c r="T26" s="24">
        <v>1665</v>
      </c>
      <c r="U26" s="24">
        <v>2223</v>
      </c>
      <c r="V26" s="24">
        <v>2264</v>
      </c>
      <c r="W26" s="24">
        <v>1072</v>
      </c>
      <c r="X26" s="24">
        <v>803</v>
      </c>
      <c r="Y26" s="24">
        <v>465</v>
      </c>
      <c r="Z26" s="64">
        <v>458</v>
      </c>
      <c r="AA26" s="12">
        <f t="shared" si="2"/>
        <v>93</v>
      </c>
      <c r="AB26" s="12">
        <f t="shared" si="2"/>
        <v>81</v>
      </c>
      <c r="AC26" s="12">
        <f t="shared" si="2"/>
        <v>-28</v>
      </c>
      <c r="AD26" s="12">
        <f t="shared" si="2"/>
        <v>83</v>
      </c>
      <c r="AE26" s="12">
        <f t="shared" si="2"/>
        <v>-80</v>
      </c>
      <c r="AF26" s="12">
        <f t="shared" si="2"/>
        <v>91</v>
      </c>
      <c r="AG26" s="12">
        <f t="shared" si="2"/>
        <v>-177</v>
      </c>
      <c r="AH26" s="12">
        <f t="shared" si="2"/>
        <v>239</v>
      </c>
      <c r="AI26" s="12">
        <f t="shared" si="2"/>
        <v>-180</v>
      </c>
      <c r="AJ26" s="12">
        <f t="shared" si="2"/>
        <v>-79</v>
      </c>
      <c r="AK26" s="12">
        <f t="shared" si="2"/>
        <v>-112</v>
      </c>
      <c r="AL26" s="12">
        <f t="shared" si="2"/>
        <v>27</v>
      </c>
      <c r="AM26" s="15">
        <f t="shared" si="3"/>
        <v>0.35496183206106868</v>
      </c>
      <c r="AN26" s="15">
        <f t="shared" si="3"/>
        <v>0.23410404624277456</v>
      </c>
      <c r="AO26" s="15">
        <f t="shared" si="3"/>
        <v>-5.8823529411764705E-2</v>
      </c>
      <c r="AP26" s="15">
        <f t="shared" si="3"/>
        <v>0.15514018691588785</v>
      </c>
      <c r="AQ26" s="15">
        <f t="shared" si="3"/>
        <v>-6.1585835257890686E-2</v>
      </c>
      <c r="AR26" s="15">
        <f t="shared" si="3"/>
        <v>5.7814485387547652E-2</v>
      </c>
      <c r="AS26" s="15">
        <f t="shared" si="3"/>
        <v>-7.3749999999999996E-2</v>
      </c>
      <c r="AT26" s="15">
        <f t="shared" si="3"/>
        <v>0.11802469135802469</v>
      </c>
      <c r="AU26" s="15">
        <f t="shared" si="3"/>
        <v>-0.14376996805111822</v>
      </c>
      <c r="AV26" s="15">
        <f t="shared" si="3"/>
        <v>-8.9569160997732433E-2</v>
      </c>
      <c r="AW26" s="15">
        <f t="shared" si="3"/>
        <v>-0.19410745233968804</v>
      </c>
      <c r="AX26" s="15">
        <f t="shared" si="3"/>
        <v>6.2645011600928072E-2</v>
      </c>
      <c r="BA26" s="3"/>
      <c r="BB26" s="3"/>
    </row>
    <row r="27" spans="1:54" x14ac:dyDescent="0.35">
      <c r="A27" s="38"/>
      <c r="B27" s="38"/>
      <c r="C27" s="39"/>
      <c r="D27" s="39"/>
      <c r="E27" s="39"/>
      <c r="F27" s="39"/>
      <c r="G27" s="39"/>
      <c r="H27" s="39"/>
      <c r="I27" s="39"/>
      <c r="J27" s="39"/>
      <c r="K27" s="39"/>
      <c r="L27" s="39"/>
      <c r="M27" s="39"/>
      <c r="N27" s="39"/>
      <c r="O27" s="39"/>
      <c r="P27" s="39"/>
      <c r="Q27" s="39"/>
      <c r="R27" s="39"/>
      <c r="S27" s="39"/>
      <c r="T27" s="39"/>
      <c r="U27" s="39"/>
      <c r="V27" s="39"/>
      <c r="W27" s="39"/>
      <c r="X27" s="39"/>
      <c r="Y27" s="39"/>
      <c r="Z27" s="67"/>
      <c r="AA27" s="68"/>
      <c r="AB27" s="68"/>
      <c r="AC27" s="68"/>
      <c r="AD27" s="68"/>
      <c r="AE27" s="68"/>
      <c r="AF27" s="68"/>
      <c r="AG27" s="68"/>
      <c r="AH27" s="68"/>
      <c r="AI27" s="68"/>
      <c r="AJ27" s="68"/>
      <c r="AK27" s="68"/>
      <c r="AL27" s="68"/>
      <c r="AM27" s="69"/>
      <c r="AN27" s="69"/>
      <c r="AO27" s="69"/>
      <c r="AP27" s="69"/>
      <c r="AQ27" s="69"/>
      <c r="AR27" s="69"/>
      <c r="AS27" s="69"/>
      <c r="AT27" s="69"/>
      <c r="AU27" s="69"/>
      <c r="AV27" s="69"/>
      <c r="AW27" s="69"/>
      <c r="AX27" s="69"/>
    </row>
    <row r="28" spans="1:54" x14ac:dyDescent="0.35">
      <c r="A28" s="44" t="s">
        <v>79</v>
      </c>
      <c r="B28" s="70"/>
      <c r="C28" s="43"/>
      <c r="D28" s="43"/>
      <c r="E28" s="43"/>
      <c r="F28" s="43"/>
      <c r="G28" s="43"/>
      <c r="H28" s="43"/>
      <c r="I28" s="43"/>
      <c r="J28" s="43"/>
      <c r="K28" s="43"/>
      <c r="L28" s="43"/>
      <c r="M28" s="43"/>
      <c r="N28" s="43"/>
      <c r="O28" s="43"/>
      <c r="P28" s="43"/>
      <c r="Q28" s="43"/>
      <c r="R28" s="43"/>
      <c r="S28" s="43"/>
      <c r="T28" s="43"/>
      <c r="U28" s="43"/>
      <c r="V28" s="43"/>
      <c r="W28" s="43"/>
      <c r="X28" s="43"/>
      <c r="Y28" s="43"/>
      <c r="Z28" s="71"/>
    </row>
    <row r="29" spans="1:54" x14ac:dyDescent="0.35">
      <c r="A29" s="65"/>
      <c r="B29" s="25"/>
      <c r="C29" s="46" t="s">
        <v>38</v>
      </c>
      <c r="D29" s="46" t="s">
        <v>39</v>
      </c>
      <c r="E29" s="46" t="s">
        <v>40</v>
      </c>
      <c r="F29" s="46" t="s">
        <v>41</v>
      </c>
      <c r="G29" s="46" t="s">
        <v>42</v>
      </c>
      <c r="H29" s="46" t="s">
        <v>43</v>
      </c>
      <c r="I29" s="46" t="s">
        <v>44</v>
      </c>
      <c r="J29" s="47" t="s">
        <v>5</v>
      </c>
      <c r="K29" s="48" t="s">
        <v>45</v>
      </c>
      <c r="L29" s="49" t="s">
        <v>46</v>
      </c>
      <c r="M29" s="45" t="s">
        <v>83</v>
      </c>
      <c r="N29" s="45" t="s">
        <v>84</v>
      </c>
      <c r="O29" s="46" t="s">
        <v>38</v>
      </c>
      <c r="P29" s="46" t="s">
        <v>39</v>
      </c>
      <c r="Q29" s="46" t="s">
        <v>40</v>
      </c>
      <c r="R29" s="46" t="s">
        <v>41</v>
      </c>
      <c r="S29" s="46" t="s">
        <v>42</v>
      </c>
      <c r="T29" s="46" t="s">
        <v>43</v>
      </c>
      <c r="U29" s="46" t="s">
        <v>44</v>
      </c>
      <c r="V29" s="47" t="s">
        <v>5</v>
      </c>
      <c r="W29" s="48" t="s">
        <v>45</v>
      </c>
      <c r="X29" s="49" t="s">
        <v>46</v>
      </c>
      <c r="Y29" s="45" t="s">
        <v>83</v>
      </c>
      <c r="Z29" s="50" t="s">
        <v>84</v>
      </c>
      <c r="AA29" s="130" t="s">
        <v>80</v>
      </c>
      <c r="AB29" s="131"/>
      <c r="AC29" s="131"/>
      <c r="AD29" s="131"/>
      <c r="AE29" s="131"/>
      <c r="AF29" s="131"/>
      <c r="AG29" s="131"/>
      <c r="AH29" s="131"/>
      <c r="AI29" s="131"/>
      <c r="AJ29" s="131"/>
      <c r="AK29" s="131"/>
      <c r="AL29" s="132"/>
      <c r="AM29" s="130" t="s">
        <v>80</v>
      </c>
      <c r="AN29" s="131"/>
      <c r="AO29" s="131"/>
      <c r="AP29" s="131"/>
      <c r="AQ29" s="131"/>
      <c r="AR29" s="131"/>
      <c r="AS29" s="131"/>
      <c r="AT29" s="131"/>
      <c r="AU29" s="131"/>
      <c r="AV29" s="131"/>
      <c r="AW29" s="131"/>
      <c r="AX29" s="132"/>
    </row>
    <row r="30" spans="1:54" x14ac:dyDescent="0.35">
      <c r="A30" s="12"/>
      <c r="B30" s="12"/>
      <c r="C30" s="48" t="s">
        <v>85</v>
      </c>
      <c r="D30" s="48" t="s">
        <v>86</v>
      </c>
      <c r="E30" s="52" t="s">
        <v>0</v>
      </c>
      <c r="F30" s="52" t="s">
        <v>1</v>
      </c>
      <c r="G30" s="52" t="s">
        <v>2</v>
      </c>
      <c r="H30" s="52" t="s">
        <v>3</v>
      </c>
      <c r="I30" s="52" t="s">
        <v>4</v>
      </c>
      <c r="J30" s="52" t="s">
        <v>5</v>
      </c>
      <c r="K30" s="48" t="s">
        <v>87</v>
      </c>
      <c r="L30" s="48" t="s">
        <v>88</v>
      </c>
      <c r="M30" s="48" t="s">
        <v>83</v>
      </c>
      <c r="N30" s="48" t="s">
        <v>89</v>
      </c>
      <c r="O30" s="48" t="s">
        <v>85</v>
      </c>
      <c r="P30" s="48" t="s">
        <v>86</v>
      </c>
      <c r="Q30" s="52" t="s">
        <v>0</v>
      </c>
      <c r="R30" s="52" t="s">
        <v>1</v>
      </c>
      <c r="S30" s="52" t="s">
        <v>2</v>
      </c>
      <c r="T30" s="52" t="s">
        <v>3</v>
      </c>
      <c r="U30" s="52" t="s">
        <v>4</v>
      </c>
      <c r="V30" s="52" t="s">
        <v>5</v>
      </c>
      <c r="W30" s="48" t="s">
        <v>87</v>
      </c>
      <c r="X30" s="48" t="s">
        <v>88</v>
      </c>
      <c r="Y30" s="48" t="s">
        <v>83</v>
      </c>
      <c r="Z30" s="53" t="s">
        <v>89</v>
      </c>
      <c r="AA30" s="46" t="s">
        <v>38</v>
      </c>
      <c r="AB30" s="46" t="s">
        <v>39</v>
      </c>
      <c r="AC30" s="46" t="s">
        <v>40</v>
      </c>
      <c r="AD30" s="46" t="s">
        <v>41</v>
      </c>
      <c r="AE30" s="46" t="s">
        <v>42</v>
      </c>
      <c r="AF30" s="46" t="s">
        <v>43</v>
      </c>
      <c r="AG30" s="46" t="s">
        <v>44</v>
      </c>
      <c r="AH30" s="47" t="s">
        <v>5</v>
      </c>
      <c r="AI30" s="48" t="s">
        <v>45</v>
      </c>
      <c r="AJ30" s="49" t="s">
        <v>46</v>
      </c>
      <c r="AK30" s="45" t="s">
        <v>83</v>
      </c>
      <c r="AL30" s="45" t="s">
        <v>84</v>
      </c>
      <c r="AM30" s="54" t="s">
        <v>38</v>
      </c>
      <c r="AN30" s="54" t="s">
        <v>39</v>
      </c>
      <c r="AO30" s="54" t="s">
        <v>40</v>
      </c>
      <c r="AP30" s="54" t="s">
        <v>41</v>
      </c>
      <c r="AQ30" s="54" t="s">
        <v>42</v>
      </c>
      <c r="AR30" s="54" t="s">
        <v>43</v>
      </c>
      <c r="AS30" s="54" t="s">
        <v>44</v>
      </c>
      <c r="AT30" s="55" t="s">
        <v>5</v>
      </c>
      <c r="AU30" s="55" t="s">
        <v>45</v>
      </c>
      <c r="AV30" s="56" t="s">
        <v>46</v>
      </c>
      <c r="AW30" s="54" t="s">
        <v>83</v>
      </c>
      <c r="AX30" s="54" t="s">
        <v>84</v>
      </c>
    </row>
    <row r="31" spans="1:54" x14ac:dyDescent="0.35">
      <c r="A31" s="12"/>
      <c r="B31" s="12"/>
      <c r="C31" s="72" t="s">
        <v>19</v>
      </c>
      <c r="D31" s="72" t="s">
        <v>19</v>
      </c>
      <c r="E31" s="72" t="s">
        <v>19</v>
      </c>
      <c r="F31" s="72" t="s">
        <v>19</v>
      </c>
      <c r="G31" s="72" t="s">
        <v>19</v>
      </c>
      <c r="H31" s="72" t="s">
        <v>19</v>
      </c>
      <c r="I31" s="72" t="s">
        <v>19</v>
      </c>
      <c r="J31" s="72" t="s">
        <v>19</v>
      </c>
      <c r="K31" s="72" t="s">
        <v>19</v>
      </c>
      <c r="L31" s="72" t="s">
        <v>19</v>
      </c>
      <c r="M31" s="72" t="s">
        <v>19</v>
      </c>
      <c r="N31" s="72" t="s">
        <v>19</v>
      </c>
      <c r="O31" s="73" t="s">
        <v>20</v>
      </c>
      <c r="P31" s="73" t="s">
        <v>20</v>
      </c>
      <c r="Q31" s="73" t="s">
        <v>20</v>
      </c>
      <c r="R31" s="73" t="s">
        <v>20</v>
      </c>
      <c r="S31" s="73" t="s">
        <v>20</v>
      </c>
      <c r="T31" s="73" t="s">
        <v>20</v>
      </c>
      <c r="U31" s="73" t="s">
        <v>20</v>
      </c>
      <c r="V31" s="73" t="s">
        <v>20</v>
      </c>
      <c r="W31" s="73" t="s">
        <v>20</v>
      </c>
      <c r="X31" s="73" t="s">
        <v>20</v>
      </c>
      <c r="Y31" s="73" t="s">
        <v>20</v>
      </c>
      <c r="Z31" s="73" t="s">
        <v>20</v>
      </c>
      <c r="AA31" s="48" t="s">
        <v>85</v>
      </c>
      <c r="AB31" s="48" t="s">
        <v>86</v>
      </c>
      <c r="AC31" s="52" t="s">
        <v>0</v>
      </c>
      <c r="AD31" s="52" t="s">
        <v>1</v>
      </c>
      <c r="AE31" s="52" t="s">
        <v>2</v>
      </c>
      <c r="AF31" s="52" t="s">
        <v>3</v>
      </c>
      <c r="AG31" s="52" t="s">
        <v>4</v>
      </c>
      <c r="AH31" s="52" t="s">
        <v>5</v>
      </c>
      <c r="AI31" s="48" t="s">
        <v>87</v>
      </c>
      <c r="AJ31" s="48" t="s">
        <v>88</v>
      </c>
      <c r="AK31" s="48" t="s">
        <v>83</v>
      </c>
      <c r="AL31" s="48" t="s">
        <v>89</v>
      </c>
      <c r="AM31" s="48" t="s">
        <v>85</v>
      </c>
      <c r="AN31" s="48" t="s">
        <v>86</v>
      </c>
      <c r="AO31" s="52" t="s">
        <v>0</v>
      </c>
      <c r="AP31" s="52" t="s">
        <v>1</v>
      </c>
      <c r="AQ31" s="52" t="s">
        <v>2</v>
      </c>
      <c r="AR31" s="52" t="s">
        <v>3</v>
      </c>
      <c r="AS31" s="52" t="s">
        <v>4</v>
      </c>
      <c r="AT31" s="52" t="s">
        <v>5</v>
      </c>
      <c r="AU31" s="48" t="s">
        <v>87</v>
      </c>
      <c r="AV31" s="48" t="s">
        <v>88</v>
      </c>
      <c r="AW31" s="48" t="s">
        <v>83</v>
      </c>
      <c r="AX31" s="48" t="s">
        <v>89</v>
      </c>
    </row>
    <row r="32" spans="1:54" x14ac:dyDescent="0.35">
      <c r="A32" s="59" t="s">
        <v>48</v>
      </c>
      <c r="B32" s="2" t="s">
        <v>47</v>
      </c>
      <c r="C32" s="60">
        <v>359505</v>
      </c>
      <c r="D32" s="60">
        <v>375389</v>
      </c>
      <c r="E32" s="60">
        <v>409415</v>
      </c>
      <c r="F32" s="60">
        <v>471383</v>
      </c>
      <c r="G32" s="60">
        <v>540861</v>
      </c>
      <c r="H32" s="60">
        <v>680570</v>
      </c>
      <c r="I32" s="60">
        <v>935068</v>
      </c>
      <c r="J32" s="60">
        <v>801927</v>
      </c>
      <c r="K32" s="60">
        <v>517513</v>
      </c>
      <c r="L32" s="60">
        <v>508470</v>
      </c>
      <c r="M32" s="60">
        <v>432579</v>
      </c>
      <c r="N32" s="60">
        <v>476619</v>
      </c>
      <c r="O32" s="24">
        <v>389966</v>
      </c>
      <c r="P32" s="24">
        <v>382023</v>
      </c>
      <c r="Q32" s="24">
        <v>435902</v>
      </c>
      <c r="R32" s="24">
        <v>472753</v>
      </c>
      <c r="S32" s="24">
        <v>555396</v>
      </c>
      <c r="T32" s="24">
        <v>689165</v>
      </c>
      <c r="U32" s="24">
        <v>936269</v>
      </c>
      <c r="V32" s="24">
        <v>825996</v>
      </c>
      <c r="W32" s="24">
        <v>515926</v>
      </c>
      <c r="X32" s="24">
        <v>510537</v>
      </c>
      <c r="Y32" s="24">
        <v>427941</v>
      </c>
      <c r="Z32" s="64">
        <v>488441</v>
      </c>
      <c r="AA32" s="12">
        <f>O32-C32</f>
        <v>30461</v>
      </c>
      <c r="AB32" s="12">
        <f t="shared" ref="AB32:AL52" si="5">P32-D32</f>
        <v>6634</v>
      </c>
      <c r="AC32" s="12">
        <f t="shared" si="5"/>
        <v>26487</v>
      </c>
      <c r="AD32" s="12">
        <f t="shared" si="5"/>
        <v>1370</v>
      </c>
      <c r="AE32" s="12">
        <f t="shared" si="5"/>
        <v>14535</v>
      </c>
      <c r="AF32" s="12">
        <f t="shared" si="5"/>
        <v>8595</v>
      </c>
      <c r="AG32" s="12">
        <f t="shared" si="5"/>
        <v>1201</v>
      </c>
      <c r="AH32" s="12">
        <f t="shared" si="5"/>
        <v>24069</v>
      </c>
      <c r="AI32" s="12">
        <f t="shared" si="5"/>
        <v>-1587</v>
      </c>
      <c r="AJ32" s="12">
        <f t="shared" si="5"/>
        <v>2067</v>
      </c>
      <c r="AK32" s="12">
        <f t="shared" si="5"/>
        <v>-4638</v>
      </c>
      <c r="AL32" s="12">
        <f t="shared" si="5"/>
        <v>11822</v>
      </c>
      <c r="AM32" s="15">
        <f>(O32-C32)/C32</f>
        <v>8.4730393179510713E-2</v>
      </c>
      <c r="AN32" s="15">
        <f t="shared" ref="AN32:AX52" si="6">(P32-D32)/D32</f>
        <v>1.7672334564944631E-2</v>
      </c>
      <c r="AO32" s="15">
        <f t="shared" si="6"/>
        <v>6.4694747383461773E-2</v>
      </c>
      <c r="AP32" s="14">
        <f t="shared" si="6"/>
        <v>2.9063415524106725E-3</v>
      </c>
      <c r="AQ32" s="15">
        <f t="shared" si="6"/>
        <v>2.687381785708343E-2</v>
      </c>
      <c r="AR32" s="15">
        <f t="shared" si="6"/>
        <v>1.2629119708479656E-2</v>
      </c>
      <c r="AS32" s="14">
        <f t="shared" si="6"/>
        <v>1.2843985678046945E-3</v>
      </c>
      <c r="AT32" s="15">
        <f t="shared" si="6"/>
        <v>3.0013953888570904E-2</v>
      </c>
      <c r="AU32" s="14">
        <f t="shared" si="6"/>
        <v>-3.0665896315648111E-3</v>
      </c>
      <c r="AV32" s="14">
        <f t="shared" si="6"/>
        <v>4.0651365862292756E-3</v>
      </c>
      <c r="AW32" s="15">
        <f t="shared" si="6"/>
        <v>-1.0721740999909843E-2</v>
      </c>
      <c r="AX32" s="14">
        <f t="shared" si="6"/>
        <v>2.4803878989297531E-2</v>
      </c>
      <c r="BB32" s="3"/>
    </row>
    <row r="33" spans="1:60" x14ac:dyDescent="0.35">
      <c r="A33" s="59" t="s">
        <v>90</v>
      </c>
      <c r="B33" s="25" t="s">
        <v>22</v>
      </c>
      <c r="C33" s="60">
        <v>144300</v>
      </c>
      <c r="D33" s="60">
        <v>156122</v>
      </c>
      <c r="E33" s="60">
        <v>168361</v>
      </c>
      <c r="F33" s="60">
        <v>165634</v>
      </c>
      <c r="G33" s="60">
        <v>166720</v>
      </c>
      <c r="H33" s="60">
        <v>234168</v>
      </c>
      <c r="I33" s="60">
        <v>334298</v>
      </c>
      <c r="J33" s="60">
        <v>301741</v>
      </c>
      <c r="K33" s="60">
        <v>166369</v>
      </c>
      <c r="L33" s="60">
        <v>179339</v>
      </c>
      <c r="M33" s="60">
        <v>161195</v>
      </c>
      <c r="N33" s="60">
        <v>180633</v>
      </c>
      <c r="O33" s="24">
        <v>147386</v>
      </c>
      <c r="P33" s="24">
        <v>155502</v>
      </c>
      <c r="Q33" s="24">
        <v>175597</v>
      </c>
      <c r="R33" s="24">
        <v>170601</v>
      </c>
      <c r="S33" s="24">
        <v>169959</v>
      </c>
      <c r="T33" s="24">
        <v>241261</v>
      </c>
      <c r="U33" s="24">
        <v>353393</v>
      </c>
      <c r="V33" s="24">
        <v>323388</v>
      </c>
      <c r="W33" s="24">
        <v>165470</v>
      </c>
      <c r="X33" s="24">
        <v>190461</v>
      </c>
      <c r="Y33" s="24">
        <v>171134</v>
      </c>
      <c r="Z33" s="64">
        <v>191611</v>
      </c>
      <c r="AA33" s="12">
        <f t="shared" ref="AA33:AA52" si="7">O33-C33</f>
        <v>3086</v>
      </c>
      <c r="AB33" s="12">
        <f t="shared" si="5"/>
        <v>-620</v>
      </c>
      <c r="AC33" s="12">
        <f t="shared" si="5"/>
        <v>7236</v>
      </c>
      <c r="AD33" s="12">
        <f t="shared" si="5"/>
        <v>4967</v>
      </c>
      <c r="AE33" s="12">
        <f t="shared" si="5"/>
        <v>3239</v>
      </c>
      <c r="AF33" s="12">
        <f t="shared" si="5"/>
        <v>7093</v>
      </c>
      <c r="AG33" s="12">
        <f t="shared" si="5"/>
        <v>19095</v>
      </c>
      <c r="AH33" s="12">
        <f t="shared" si="5"/>
        <v>21647</v>
      </c>
      <c r="AI33" s="12">
        <f t="shared" si="5"/>
        <v>-899</v>
      </c>
      <c r="AJ33" s="12">
        <f t="shared" si="5"/>
        <v>11122</v>
      </c>
      <c r="AK33" s="12">
        <f t="shared" si="5"/>
        <v>9939</v>
      </c>
      <c r="AL33" s="12">
        <f t="shared" si="5"/>
        <v>10978</v>
      </c>
      <c r="AM33" s="15">
        <f t="shared" ref="AM33:AM52" si="8">(O33-C33)/C33</f>
        <v>2.1386001386001385E-2</v>
      </c>
      <c r="AN33" s="14">
        <f t="shared" si="6"/>
        <v>-3.9712532506629428E-3</v>
      </c>
      <c r="AO33" s="15">
        <f t="shared" si="6"/>
        <v>4.2979074726332105E-2</v>
      </c>
      <c r="AP33" s="15">
        <f t="shared" si="6"/>
        <v>2.9987804436287235E-2</v>
      </c>
      <c r="AQ33" s="15">
        <f t="shared" si="6"/>
        <v>1.9427783109404989E-2</v>
      </c>
      <c r="AR33" s="15">
        <f t="shared" si="6"/>
        <v>3.0290218988076937E-2</v>
      </c>
      <c r="AS33" s="15">
        <f t="shared" si="6"/>
        <v>5.7119695600930907E-2</v>
      </c>
      <c r="AT33" s="15">
        <f t="shared" si="6"/>
        <v>7.1740333597356667E-2</v>
      </c>
      <c r="AU33" s="14">
        <f t="shared" si="6"/>
        <v>-5.4036509205440918E-3</v>
      </c>
      <c r="AV33" s="15">
        <f t="shared" si="6"/>
        <v>6.2016627727376643E-2</v>
      </c>
      <c r="AW33" s="15">
        <f t="shared" si="6"/>
        <v>6.1658240019851734E-2</v>
      </c>
      <c r="AX33" s="14">
        <f t="shared" si="6"/>
        <v>6.0775162899359476E-2</v>
      </c>
      <c r="BB33" s="3"/>
    </row>
    <row r="34" spans="1:60" s="23" customFormat="1" x14ac:dyDescent="0.35">
      <c r="A34" s="61" t="s">
        <v>91</v>
      </c>
      <c r="B34" s="26" t="s">
        <v>70</v>
      </c>
      <c r="C34" s="62">
        <f t="shared" ref="C34:Z34" si="9">C32-C33</f>
        <v>215205</v>
      </c>
      <c r="D34" s="62">
        <f t="shared" si="9"/>
        <v>219267</v>
      </c>
      <c r="E34" s="62">
        <f t="shared" si="9"/>
        <v>241054</v>
      </c>
      <c r="F34" s="62">
        <f t="shared" si="9"/>
        <v>305749</v>
      </c>
      <c r="G34" s="62">
        <f t="shared" si="9"/>
        <v>374141</v>
      </c>
      <c r="H34" s="62">
        <f t="shared" si="9"/>
        <v>446402</v>
      </c>
      <c r="I34" s="62">
        <f t="shared" si="9"/>
        <v>600770</v>
      </c>
      <c r="J34" s="62">
        <f t="shared" si="9"/>
        <v>500186</v>
      </c>
      <c r="K34" s="62">
        <f t="shared" si="9"/>
        <v>351144</v>
      </c>
      <c r="L34" s="62">
        <f t="shared" si="9"/>
        <v>329131</v>
      </c>
      <c r="M34" s="62">
        <f t="shared" si="9"/>
        <v>271384</v>
      </c>
      <c r="N34" s="62">
        <f t="shared" si="9"/>
        <v>295986</v>
      </c>
      <c r="O34" s="27">
        <f t="shared" si="9"/>
        <v>242580</v>
      </c>
      <c r="P34" s="27">
        <f t="shared" si="9"/>
        <v>226521</v>
      </c>
      <c r="Q34" s="27">
        <f t="shared" si="9"/>
        <v>260305</v>
      </c>
      <c r="R34" s="27">
        <f t="shared" si="9"/>
        <v>302152</v>
      </c>
      <c r="S34" s="27">
        <f t="shared" si="9"/>
        <v>385437</v>
      </c>
      <c r="T34" s="27">
        <f t="shared" si="9"/>
        <v>447904</v>
      </c>
      <c r="U34" s="27">
        <f t="shared" si="9"/>
        <v>582876</v>
      </c>
      <c r="V34" s="27">
        <f t="shared" si="9"/>
        <v>502608</v>
      </c>
      <c r="W34" s="27">
        <f t="shared" si="9"/>
        <v>350456</v>
      </c>
      <c r="X34" s="27">
        <f t="shared" si="9"/>
        <v>320076</v>
      </c>
      <c r="Y34" s="27">
        <f t="shared" si="9"/>
        <v>256807</v>
      </c>
      <c r="Z34" s="63">
        <f t="shared" si="9"/>
        <v>296830</v>
      </c>
      <c r="AA34" s="13">
        <f t="shared" si="7"/>
        <v>27375</v>
      </c>
      <c r="AB34" s="13">
        <f t="shared" si="5"/>
        <v>7254</v>
      </c>
      <c r="AC34" s="13">
        <f t="shared" si="5"/>
        <v>19251</v>
      </c>
      <c r="AD34" s="13">
        <f t="shared" si="5"/>
        <v>-3597</v>
      </c>
      <c r="AE34" s="13">
        <f t="shared" si="5"/>
        <v>11296</v>
      </c>
      <c r="AF34" s="13">
        <f t="shared" si="5"/>
        <v>1502</v>
      </c>
      <c r="AG34" s="13">
        <f t="shared" si="5"/>
        <v>-17894</v>
      </c>
      <c r="AH34" s="13">
        <f t="shared" si="5"/>
        <v>2422</v>
      </c>
      <c r="AI34" s="13">
        <f t="shared" si="5"/>
        <v>-688</v>
      </c>
      <c r="AJ34" s="13">
        <f t="shared" si="5"/>
        <v>-9055</v>
      </c>
      <c r="AK34" s="13">
        <f t="shared" si="5"/>
        <v>-14577</v>
      </c>
      <c r="AL34" s="13">
        <f t="shared" si="5"/>
        <v>844</v>
      </c>
      <c r="AM34" s="20">
        <f t="shared" si="8"/>
        <v>0.12720429358053947</v>
      </c>
      <c r="AN34" s="20">
        <f t="shared" si="6"/>
        <v>3.3082953659237371E-2</v>
      </c>
      <c r="AO34" s="20">
        <f t="shared" si="6"/>
        <v>7.9861773710454914E-2</v>
      </c>
      <c r="AP34" s="20">
        <f t="shared" si="6"/>
        <v>-1.1764551969098836E-2</v>
      </c>
      <c r="AQ34" s="20">
        <f t="shared" si="6"/>
        <v>3.0191826076265364E-2</v>
      </c>
      <c r="AR34" s="16">
        <f t="shared" si="6"/>
        <v>3.3646802657694187E-3</v>
      </c>
      <c r="AS34" s="20">
        <f t="shared" si="6"/>
        <v>-2.9785109109975533E-2</v>
      </c>
      <c r="AT34" s="16">
        <f t="shared" si="6"/>
        <v>4.8421987020828249E-3</v>
      </c>
      <c r="AU34" s="16">
        <f t="shared" si="6"/>
        <v>-1.9593101405691112E-3</v>
      </c>
      <c r="AV34" s="20">
        <f t="shared" si="6"/>
        <v>-2.7511841789439464E-2</v>
      </c>
      <c r="AW34" s="20">
        <f t="shared" si="6"/>
        <v>-5.3713557173599033E-2</v>
      </c>
      <c r="AX34" s="16">
        <f t="shared" si="6"/>
        <v>2.8514862189427878E-3</v>
      </c>
      <c r="BB34" s="3"/>
      <c r="BF34" s="3"/>
      <c r="BG34" s="3"/>
      <c r="BH34" s="3"/>
    </row>
    <row r="35" spans="1:60" x14ac:dyDescent="0.35">
      <c r="A35" s="59" t="s">
        <v>62</v>
      </c>
      <c r="B35" s="25" t="s">
        <v>31</v>
      </c>
      <c r="C35" s="60">
        <v>64740</v>
      </c>
      <c r="D35" s="60">
        <v>96606</v>
      </c>
      <c r="E35" s="60">
        <v>111103</v>
      </c>
      <c r="F35" s="60">
        <v>144788</v>
      </c>
      <c r="G35" s="60">
        <v>156153</v>
      </c>
      <c r="H35" s="60">
        <v>173907</v>
      </c>
      <c r="I35" s="60">
        <v>278346</v>
      </c>
      <c r="J35" s="60">
        <v>167624</v>
      </c>
      <c r="K35" s="60">
        <v>122333</v>
      </c>
      <c r="L35" s="60">
        <v>140274</v>
      </c>
      <c r="M35" s="60">
        <v>105894</v>
      </c>
      <c r="N35" s="60">
        <v>133459</v>
      </c>
      <c r="O35" s="24">
        <v>67866</v>
      </c>
      <c r="P35" s="24">
        <v>93594</v>
      </c>
      <c r="Q35" s="24">
        <v>103580</v>
      </c>
      <c r="R35" s="24">
        <v>121529</v>
      </c>
      <c r="S35" s="24">
        <v>151379</v>
      </c>
      <c r="T35" s="24">
        <v>166979</v>
      </c>
      <c r="U35" s="24">
        <v>247691</v>
      </c>
      <c r="V35" s="24">
        <v>144477</v>
      </c>
      <c r="W35" s="24">
        <v>109857</v>
      </c>
      <c r="X35" s="24">
        <v>125581</v>
      </c>
      <c r="Y35" s="24">
        <v>88687</v>
      </c>
      <c r="Z35" s="64">
        <v>119340</v>
      </c>
      <c r="AA35" s="12">
        <f t="shared" si="7"/>
        <v>3126</v>
      </c>
      <c r="AB35" s="12">
        <f t="shared" si="5"/>
        <v>-3012</v>
      </c>
      <c r="AC35" s="12">
        <f t="shared" si="5"/>
        <v>-7523</v>
      </c>
      <c r="AD35" s="12">
        <f t="shared" si="5"/>
        <v>-23259</v>
      </c>
      <c r="AE35" s="12">
        <f t="shared" si="5"/>
        <v>-4774</v>
      </c>
      <c r="AF35" s="12">
        <f t="shared" si="5"/>
        <v>-6928</v>
      </c>
      <c r="AG35" s="12">
        <f t="shared" si="5"/>
        <v>-30655</v>
      </c>
      <c r="AH35" s="12">
        <f t="shared" si="5"/>
        <v>-23147</v>
      </c>
      <c r="AI35" s="12">
        <f t="shared" si="5"/>
        <v>-12476</v>
      </c>
      <c r="AJ35" s="12">
        <f t="shared" si="5"/>
        <v>-14693</v>
      </c>
      <c r="AK35" s="12">
        <f t="shared" si="5"/>
        <v>-17207</v>
      </c>
      <c r="AL35" s="12">
        <f t="shared" si="5"/>
        <v>-14119</v>
      </c>
      <c r="AM35" s="15">
        <f t="shared" si="8"/>
        <v>4.8285449490268764E-2</v>
      </c>
      <c r="AN35" s="15">
        <f t="shared" si="6"/>
        <v>-3.1178187690205576E-2</v>
      </c>
      <c r="AO35" s="15">
        <f t="shared" si="6"/>
        <v>-6.7711942971836941E-2</v>
      </c>
      <c r="AP35" s="15">
        <f t="shared" si="6"/>
        <v>-0.160641765892201</v>
      </c>
      <c r="AQ35" s="15">
        <f t="shared" si="6"/>
        <v>-3.0572579457327109E-2</v>
      </c>
      <c r="AR35" s="15">
        <f t="shared" si="6"/>
        <v>-3.9837384349106129E-2</v>
      </c>
      <c r="AS35" s="15">
        <f t="shared" si="6"/>
        <v>-0.11013271252326241</v>
      </c>
      <c r="AT35" s="15">
        <f t="shared" si="6"/>
        <v>-0.13808881783038229</v>
      </c>
      <c r="AU35" s="15">
        <f t="shared" si="6"/>
        <v>-0.10198392911152346</v>
      </c>
      <c r="AV35" s="15">
        <f t="shared" si="6"/>
        <v>-0.10474499907324236</v>
      </c>
      <c r="AW35" s="15">
        <f t="shared" si="6"/>
        <v>-0.16249268136060588</v>
      </c>
      <c r="AX35" s="15">
        <f t="shared" si="6"/>
        <v>-0.10579279029514682</v>
      </c>
      <c r="BB35" s="3"/>
    </row>
    <row r="36" spans="1:60" x14ac:dyDescent="0.35">
      <c r="A36" s="59" t="s">
        <v>65</v>
      </c>
      <c r="B36" s="25" t="s">
        <v>33</v>
      </c>
      <c r="C36" s="60">
        <v>70791</v>
      </c>
      <c r="D36" s="60">
        <v>33776</v>
      </c>
      <c r="E36" s="60">
        <v>30058</v>
      </c>
      <c r="F36" s="60">
        <v>29157</v>
      </c>
      <c r="G36" s="60">
        <v>38512</v>
      </c>
      <c r="H36" s="60">
        <v>34055</v>
      </c>
      <c r="I36" s="60">
        <v>48243</v>
      </c>
      <c r="J36" s="60">
        <v>45610</v>
      </c>
      <c r="K36" s="60">
        <v>28299</v>
      </c>
      <c r="L36" s="60">
        <v>33052</v>
      </c>
      <c r="M36" s="60">
        <v>41046</v>
      </c>
      <c r="N36" s="60">
        <v>50349</v>
      </c>
      <c r="O36" s="24">
        <v>84318</v>
      </c>
      <c r="P36" s="24">
        <v>30628</v>
      </c>
      <c r="Q36" s="24">
        <v>41422</v>
      </c>
      <c r="R36" s="24">
        <v>34715</v>
      </c>
      <c r="S36" s="24">
        <v>33825</v>
      </c>
      <c r="T36" s="24">
        <v>37758</v>
      </c>
      <c r="U36" s="24">
        <v>47055</v>
      </c>
      <c r="V36" s="24">
        <v>48127</v>
      </c>
      <c r="W36" s="24">
        <v>25321</v>
      </c>
      <c r="X36" s="24">
        <v>32721</v>
      </c>
      <c r="Y36" s="24">
        <v>36446</v>
      </c>
      <c r="Z36" s="64">
        <v>47924</v>
      </c>
      <c r="AA36" s="12">
        <f t="shared" si="7"/>
        <v>13527</v>
      </c>
      <c r="AB36" s="12">
        <f t="shared" si="5"/>
        <v>-3148</v>
      </c>
      <c r="AC36" s="12">
        <f t="shared" si="5"/>
        <v>11364</v>
      </c>
      <c r="AD36" s="12">
        <f t="shared" si="5"/>
        <v>5558</v>
      </c>
      <c r="AE36" s="12">
        <f t="shared" si="5"/>
        <v>-4687</v>
      </c>
      <c r="AF36" s="12">
        <f t="shared" si="5"/>
        <v>3703</v>
      </c>
      <c r="AG36" s="12">
        <f t="shared" si="5"/>
        <v>-1188</v>
      </c>
      <c r="AH36" s="12">
        <f t="shared" si="5"/>
        <v>2517</v>
      </c>
      <c r="AI36" s="12">
        <f t="shared" si="5"/>
        <v>-2978</v>
      </c>
      <c r="AJ36" s="12">
        <f t="shared" si="5"/>
        <v>-331</v>
      </c>
      <c r="AK36" s="12">
        <f t="shared" si="5"/>
        <v>-4600</v>
      </c>
      <c r="AL36" s="12">
        <f t="shared" si="5"/>
        <v>-2425</v>
      </c>
      <c r="AM36" s="15">
        <f t="shared" si="8"/>
        <v>0.19108361232360047</v>
      </c>
      <c r="AN36" s="15">
        <f t="shared" si="6"/>
        <v>-9.320227380388442E-2</v>
      </c>
      <c r="AO36" s="15">
        <f t="shared" si="6"/>
        <v>0.37806906647148847</v>
      </c>
      <c r="AP36" s="15">
        <f t="shared" si="6"/>
        <v>0.19062317796755496</v>
      </c>
      <c r="AQ36" s="15">
        <f t="shared" si="6"/>
        <v>-0.12170232654756959</v>
      </c>
      <c r="AR36" s="15">
        <f t="shared" si="6"/>
        <v>0.10873586844809867</v>
      </c>
      <c r="AS36" s="15">
        <f t="shared" si="6"/>
        <v>-2.4625334245382751E-2</v>
      </c>
      <c r="AT36" s="15">
        <f t="shared" si="6"/>
        <v>5.5185266388949793E-2</v>
      </c>
      <c r="AU36" s="15">
        <f t="shared" si="6"/>
        <v>-0.10523340047351497</v>
      </c>
      <c r="AV36" s="15">
        <f t="shared" si="6"/>
        <v>-1.0014522570494977E-2</v>
      </c>
      <c r="AW36" s="15">
        <f t="shared" si="6"/>
        <v>-0.11206938556741217</v>
      </c>
      <c r="AX36" s="15">
        <f t="shared" si="6"/>
        <v>-4.816381656040835E-2</v>
      </c>
      <c r="BB36" s="3"/>
    </row>
    <row r="37" spans="1:60" x14ac:dyDescent="0.35">
      <c r="A37" s="59" t="s">
        <v>61</v>
      </c>
      <c r="B37" s="25" t="s">
        <v>30</v>
      </c>
      <c r="C37" s="60">
        <v>11541</v>
      </c>
      <c r="D37" s="60">
        <v>10220</v>
      </c>
      <c r="E37" s="60">
        <v>10708</v>
      </c>
      <c r="F37" s="60">
        <v>15608</v>
      </c>
      <c r="G37" s="60">
        <v>23366</v>
      </c>
      <c r="H37" s="60">
        <v>38738</v>
      </c>
      <c r="I37" s="60">
        <v>44428</v>
      </c>
      <c r="J37" s="60">
        <v>46575</v>
      </c>
      <c r="K37" s="60">
        <v>26632</v>
      </c>
      <c r="L37" s="60">
        <v>16608</v>
      </c>
      <c r="M37" s="60">
        <v>10342</v>
      </c>
      <c r="N37" s="60">
        <v>8647</v>
      </c>
      <c r="O37" s="24">
        <v>5775</v>
      </c>
      <c r="P37" s="24">
        <v>7335</v>
      </c>
      <c r="Q37" s="24">
        <v>9343</v>
      </c>
      <c r="R37" s="24">
        <v>15627</v>
      </c>
      <c r="S37" s="24">
        <v>27219</v>
      </c>
      <c r="T37" s="24">
        <v>38379</v>
      </c>
      <c r="U37" s="24">
        <v>46206</v>
      </c>
      <c r="V37" s="24">
        <v>49542</v>
      </c>
      <c r="W37" s="24">
        <v>36270</v>
      </c>
      <c r="X37" s="24">
        <v>20278</v>
      </c>
      <c r="Y37" s="24">
        <v>10764</v>
      </c>
      <c r="Z37" s="64">
        <v>14233</v>
      </c>
      <c r="AA37" s="12">
        <f t="shared" si="7"/>
        <v>-5766</v>
      </c>
      <c r="AB37" s="12">
        <f t="shared" si="5"/>
        <v>-2885</v>
      </c>
      <c r="AC37" s="12">
        <f t="shared" si="5"/>
        <v>-1365</v>
      </c>
      <c r="AD37" s="12">
        <f t="shared" si="5"/>
        <v>19</v>
      </c>
      <c r="AE37" s="12">
        <f t="shared" si="5"/>
        <v>3853</v>
      </c>
      <c r="AF37" s="12">
        <f t="shared" si="5"/>
        <v>-359</v>
      </c>
      <c r="AG37" s="12">
        <f t="shared" si="5"/>
        <v>1778</v>
      </c>
      <c r="AH37" s="12">
        <f t="shared" si="5"/>
        <v>2967</v>
      </c>
      <c r="AI37" s="12">
        <f t="shared" si="5"/>
        <v>9638</v>
      </c>
      <c r="AJ37" s="12">
        <f t="shared" si="5"/>
        <v>3670</v>
      </c>
      <c r="AK37" s="12">
        <f t="shared" si="5"/>
        <v>422</v>
      </c>
      <c r="AL37" s="12">
        <f t="shared" si="5"/>
        <v>5586</v>
      </c>
      <c r="AM37" s="15">
        <f t="shared" si="8"/>
        <v>-0.49961008578112814</v>
      </c>
      <c r="AN37" s="15">
        <f t="shared" si="6"/>
        <v>-0.28228962818003916</v>
      </c>
      <c r="AO37" s="15">
        <f t="shared" si="6"/>
        <v>-0.12747478520732164</v>
      </c>
      <c r="AP37" s="14">
        <f t="shared" si="6"/>
        <v>1.2173244490005126E-3</v>
      </c>
      <c r="AQ37" s="15">
        <f t="shared" si="6"/>
        <v>0.16489771462809211</v>
      </c>
      <c r="AR37" s="15">
        <f t="shared" si="6"/>
        <v>-9.267386029221952E-3</v>
      </c>
      <c r="AS37" s="15">
        <f t="shared" si="6"/>
        <v>4.0019807328711625E-2</v>
      </c>
      <c r="AT37" s="15">
        <f t="shared" si="6"/>
        <v>6.3703703703703707E-2</v>
      </c>
      <c r="AU37" s="15">
        <f t="shared" si="6"/>
        <v>0.36189546410333434</v>
      </c>
      <c r="AV37" s="15">
        <f t="shared" si="6"/>
        <v>0.22097784200385356</v>
      </c>
      <c r="AW37" s="15">
        <f t="shared" si="6"/>
        <v>4.0804486559659639E-2</v>
      </c>
      <c r="AX37" s="15">
        <f t="shared" si="6"/>
        <v>0.6460043945877183</v>
      </c>
      <c r="BB37" s="3"/>
    </row>
    <row r="38" spans="1:60" x14ac:dyDescent="0.35">
      <c r="A38" s="59" t="s">
        <v>56</v>
      </c>
      <c r="B38" s="25" t="s">
        <v>25</v>
      </c>
      <c r="C38" s="60">
        <v>13784</v>
      </c>
      <c r="D38" s="60">
        <v>15545</v>
      </c>
      <c r="E38" s="60">
        <v>19054</v>
      </c>
      <c r="F38" s="60">
        <v>20380</v>
      </c>
      <c r="G38" s="60">
        <v>20020</v>
      </c>
      <c r="H38" s="60">
        <v>20480</v>
      </c>
      <c r="I38" s="60">
        <v>24900</v>
      </c>
      <c r="J38" s="60">
        <v>29392</v>
      </c>
      <c r="K38" s="60">
        <v>18837</v>
      </c>
      <c r="L38" s="60">
        <v>21728</v>
      </c>
      <c r="M38" s="60">
        <v>19853</v>
      </c>
      <c r="N38" s="60">
        <v>19536</v>
      </c>
      <c r="O38" s="24">
        <v>13916</v>
      </c>
      <c r="P38" s="24">
        <v>16241</v>
      </c>
      <c r="Q38" s="24">
        <v>20980</v>
      </c>
      <c r="R38" s="24">
        <v>20417</v>
      </c>
      <c r="S38" s="24">
        <v>19234</v>
      </c>
      <c r="T38" s="24">
        <v>20093</v>
      </c>
      <c r="U38" s="24">
        <v>24813</v>
      </c>
      <c r="V38" s="24">
        <v>27723</v>
      </c>
      <c r="W38" s="24">
        <v>19379</v>
      </c>
      <c r="X38" s="24">
        <v>21795</v>
      </c>
      <c r="Y38" s="24">
        <v>19029</v>
      </c>
      <c r="Z38" s="64">
        <v>22662</v>
      </c>
      <c r="AA38" s="12">
        <f t="shared" si="7"/>
        <v>132</v>
      </c>
      <c r="AB38" s="12">
        <f t="shared" si="5"/>
        <v>696</v>
      </c>
      <c r="AC38" s="12">
        <f t="shared" si="5"/>
        <v>1926</v>
      </c>
      <c r="AD38" s="12">
        <f t="shared" si="5"/>
        <v>37</v>
      </c>
      <c r="AE38" s="12">
        <f t="shared" si="5"/>
        <v>-786</v>
      </c>
      <c r="AF38" s="12">
        <f t="shared" si="5"/>
        <v>-387</v>
      </c>
      <c r="AG38" s="12">
        <f t="shared" si="5"/>
        <v>-87</v>
      </c>
      <c r="AH38" s="12">
        <f t="shared" si="5"/>
        <v>-1669</v>
      </c>
      <c r="AI38" s="12">
        <f t="shared" si="5"/>
        <v>542</v>
      </c>
      <c r="AJ38" s="12">
        <f t="shared" si="5"/>
        <v>67</v>
      </c>
      <c r="AK38" s="12">
        <f t="shared" si="5"/>
        <v>-824</v>
      </c>
      <c r="AL38" s="12">
        <f t="shared" si="5"/>
        <v>3126</v>
      </c>
      <c r="AM38" s="15">
        <f t="shared" si="8"/>
        <v>9.5763203714451534E-3</v>
      </c>
      <c r="AN38" s="15">
        <f t="shared" si="6"/>
        <v>4.477323898359601E-2</v>
      </c>
      <c r="AO38" s="15">
        <f t="shared" si="6"/>
        <v>0.10108113781883069</v>
      </c>
      <c r="AP38" s="14">
        <f t="shared" si="6"/>
        <v>1.8155053974484789E-3</v>
      </c>
      <c r="AQ38" s="15">
        <f t="shared" si="6"/>
        <v>-3.9260739260739259E-2</v>
      </c>
      <c r="AR38" s="15">
        <f t="shared" si="6"/>
        <v>-1.8896484375000001E-2</v>
      </c>
      <c r="AS38" s="14">
        <f t="shared" si="6"/>
        <v>-3.4939759036144579E-3</v>
      </c>
      <c r="AT38" s="15">
        <f t="shared" si="6"/>
        <v>-5.6784158954817636E-2</v>
      </c>
      <c r="AU38" s="15">
        <f t="shared" si="6"/>
        <v>2.8773159207941816E-2</v>
      </c>
      <c r="AV38" s="14">
        <f t="shared" si="6"/>
        <v>3.0835787923416788E-3</v>
      </c>
      <c r="AW38" s="15">
        <f t="shared" si="6"/>
        <v>-4.1505062207223088E-2</v>
      </c>
      <c r="AX38" s="15">
        <f t="shared" si="6"/>
        <v>0.16001228501228501</v>
      </c>
      <c r="BB38" s="3"/>
    </row>
    <row r="39" spans="1:60" x14ac:dyDescent="0.35">
      <c r="A39" s="59" t="s">
        <v>60</v>
      </c>
      <c r="B39" s="25" t="s">
        <v>29</v>
      </c>
      <c r="C39" s="60">
        <v>6338</v>
      </c>
      <c r="D39" s="60">
        <v>7702</v>
      </c>
      <c r="E39" s="60">
        <v>9747</v>
      </c>
      <c r="F39" s="60">
        <v>12066</v>
      </c>
      <c r="G39" s="60">
        <v>14716</v>
      </c>
      <c r="H39" s="60">
        <v>12705</v>
      </c>
      <c r="I39" s="60">
        <v>20446</v>
      </c>
      <c r="J39" s="60">
        <v>15787</v>
      </c>
      <c r="K39" s="60">
        <v>15386</v>
      </c>
      <c r="L39" s="60">
        <v>10997</v>
      </c>
      <c r="M39" s="60">
        <v>11444</v>
      </c>
      <c r="N39" s="60">
        <v>8060</v>
      </c>
      <c r="O39" s="24">
        <v>7277</v>
      </c>
      <c r="P39" s="24">
        <v>8703</v>
      </c>
      <c r="Q39" s="24">
        <v>9717</v>
      </c>
      <c r="R39" s="24">
        <v>10836</v>
      </c>
      <c r="S39" s="24">
        <v>17593</v>
      </c>
      <c r="T39" s="24">
        <v>11933</v>
      </c>
      <c r="U39" s="24">
        <v>16947</v>
      </c>
      <c r="V39" s="24">
        <v>16891</v>
      </c>
      <c r="W39" s="24">
        <v>15324</v>
      </c>
      <c r="X39" s="24">
        <v>12221</v>
      </c>
      <c r="Y39" s="24">
        <v>11311</v>
      </c>
      <c r="Z39" s="64">
        <v>9841</v>
      </c>
      <c r="AA39" s="12">
        <f t="shared" si="7"/>
        <v>939</v>
      </c>
      <c r="AB39" s="12">
        <f t="shared" si="5"/>
        <v>1001</v>
      </c>
      <c r="AC39" s="12">
        <f t="shared" si="5"/>
        <v>-30</v>
      </c>
      <c r="AD39" s="12">
        <f t="shared" si="5"/>
        <v>-1230</v>
      </c>
      <c r="AE39" s="12">
        <f t="shared" si="5"/>
        <v>2877</v>
      </c>
      <c r="AF39" s="12">
        <f t="shared" si="5"/>
        <v>-772</v>
      </c>
      <c r="AG39" s="12">
        <f t="shared" si="5"/>
        <v>-3499</v>
      </c>
      <c r="AH39" s="12">
        <f t="shared" si="5"/>
        <v>1104</v>
      </c>
      <c r="AI39" s="12">
        <f t="shared" si="5"/>
        <v>-62</v>
      </c>
      <c r="AJ39" s="12">
        <f t="shared" si="5"/>
        <v>1224</v>
      </c>
      <c r="AK39" s="12">
        <f t="shared" si="5"/>
        <v>-133</v>
      </c>
      <c r="AL39" s="12">
        <f t="shared" si="5"/>
        <v>1781</v>
      </c>
      <c r="AM39" s="15">
        <f t="shared" si="8"/>
        <v>0.14815399179551908</v>
      </c>
      <c r="AN39" s="15">
        <f t="shared" si="6"/>
        <v>0.12996624253440664</v>
      </c>
      <c r="AO39" s="14">
        <f t="shared" si="6"/>
        <v>-3.0778701138811943E-3</v>
      </c>
      <c r="AP39" s="15">
        <f t="shared" si="6"/>
        <v>-0.10193933366484337</v>
      </c>
      <c r="AQ39" s="15">
        <f t="shared" si="6"/>
        <v>0.19550149497145963</v>
      </c>
      <c r="AR39" s="15">
        <f t="shared" si="6"/>
        <v>-6.0763478945297128E-2</v>
      </c>
      <c r="AS39" s="15">
        <f t="shared" si="6"/>
        <v>-0.17113371808666733</v>
      </c>
      <c r="AT39" s="15">
        <f t="shared" si="6"/>
        <v>6.9930955849749787E-2</v>
      </c>
      <c r="AU39" s="14">
        <f t="shared" si="6"/>
        <v>-4.0296373326400622E-3</v>
      </c>
      <c r="AV39" s="15">
        <f t="shared" si="6"/>
        <v>0.11130308265890697</v>
      </c>
      <c r="AW39" s="15">
        <f t="shared" si="6"/>
        <v>-1.1621810555749738E-2</v>
      </c>
      <c r="AX39" s="15">
        <f t="shared" si="6"/>
        <v>0.22096774193548388</v>
      </c>
      <c r="BB39" s="3"/>
    </row>
    <row r="40" spans="1:60" x14ac:dyDescent="0.35">
      <c r="A40" s="59" t="s">
        <v>63</v>
      </c>
      <c r="B40" s="2" t="s">
        <v>82</v>
      </c>
      <c r="C40" s="60">
        <v>5021</v>
      </c>
      <c r="D40" s="60">
        <v>6895</v>
      </c>
      <c r="E40" s="60">
        <v>7032</v>
      </c>
      <c r="F40" s="60">
        <v>9495</v>
      </c>
      <c r="G40" s="60">
        <v>12124</v>
      </c>
      <c r="H40" s="60">
        <v>13797</v>
      </c>
      <c r="I40" s="60">
        <v>15766</v>
      </c>
      <c r="J40" s="60">
        <v>15322</v>
      </c>
      <c r="K40" s="60">
        <v>14296</v>
      </c>
      <c r="L40" s="60">
        <v>10111</v>
      </c>
      <c r="M40" s="60">
        <v>8675</v>
      </c>
      <c r="N40" s="60">
        <v>9542</v>
      </c>
      <c r="O40" s="24">
        <v>6210</v>
      </c>
      <c r="P40" s="24">
        <v>7959</v>
      </c>
      <c r="Q40" s="24">
        <v>8139</v>
      </c>
      <c r="R40" s="24">
        <v>11998</v>
      </c>
      <c r="S40" s="24">
        <v>13086</v>
      </c>
      <c r="T40" s="24">
        <v>15106</v>
      </c>
      <c r="U40" s="24">
        <v>17235</v>
      </c>
      <c r="V40" s="24">
        <v>16867</v>
      </c>
      <c r="W40" s="24">
        <v>14380</v>
      </c>
      <c r="X40" s="24">
        <v>9421</v>
      </c>
      <c r="Y40" s="24">
        <v>9907</v>
      </c>
      <c r="Z40" s="64">
        <v>13586</v>
      </c>
      <c r="AA40" s="12">
        <f t="shared" si="7"/>
        <v>1189</v>
      </c>
      <c r="AB40" s="12">
        <f t="shared" si="5"/>
        <v>1064</v>
      </c>
      <c r="AC40" s="12">
        <f t="shared" si="5"/>
        <v>1107</v>
      </c>
      <c r="AD40" s="12">
        <f t="shared" si="5"/>
        <v>2503</v>
      </c>
      <c r="AE40" s="12">
        <f t="shared" si="5"/>
        <v>962</v>
      </c>
      <c r="AF40" s="12">
        <f t="shared" si="5"/>
        <v>1309</v>
      </c>
      <c r="AG40" s="12">
        <f t="shared" si="5"/>
        <v>1469</v>
      </c>
      <c r="AH40" s="12">
        <f t="shared" si="5"/>
        <v>1545</v>
      </c>
      <c r="AI40" s="12">
        <f t="shared" si="5"/>
        <v>84</v>
      </c>
      <c r="AJ40" s="12">
        <f t="shared" si="5"/>
        <v>-690</v>
      </c>
      <c r="AK40" s="12">
        <f t="shared" si="5"/>
        <v>1232</v>
      </c>
      <c r="AL40" s="12">
        <f t="shared" si="5"/>
        <v>4044</v>
      </c>
      <c r="AM40" s="15">
        <f t="shared" si="8"/>
        <v>0.23680541724756024</v>
      </c>
      <c r="AN40" s="15">
        <f t="shared" si="6"/>
        <v>0.15431472081218275</v>
      </c>
      <c r="AO40" s="15">
        <f t="shared" si="6"/>
        <v>0.15742320819112629</v>
      </c>
      <c r="AP40" s="15">
        <f t="shared" si="6"/>
        <v>0.26361242759347026</v>
      </c>
      <c r="AQ40" s="15">
        <f t="shared" si="6"/>
        <v>7.9346750247443087E-2</v>
      </c>
      <c r="AR40" s="15">
        <f t="shared" si="6"/>
        <v>9.4875697615423638E-2</v>
      </c>
      <c r="AS40" s="15">
        <f t="shared" si="6"/>
        <v>9.3175187111505769E-2</v>
      </c>
      <c r="AT40" s="15">
        <f t="shared" si="6"/>
        <v>0.10083540007831876</v>
      </c>
      <c r="AU40" s="15">
        <f t="shared" si="6"/>
        <v>5.8757694459988805E-3</v>
      </c>
      <c r="AV40" s="15">
        <f t="shared" si="6"/>
        <v>-6.8242508159430323E-2</v>
      </c>
      <c r="AW40" s="15">
        <f t="shared" si="6"/>
        <v>0.14201729106628241</v>
      </c>
      <c r="AX40" s="15">
        <f t="shared" si="6"/>
        <v>0.42381052190316493</v>
      </c>
      <c r="BB40" s="3"/>
    </row>
    <row r="41" spans="1:60" x14ac:dyDescent="0.35">
      <c r="A41" s="65" t="s">
        <v>49</v>
      </c>
      <c r="B41" s="2" t="s">
        <v>49</v>
      </c>
      <c r="C41" s="60">
        <v>3730</v>
      </c>
      <c r="D41" s="60">
        <v>3194</v>
      </c>
      <c r="E41" s="60">
        <v>3731</v>
      </c>
      <c r="F41" s="60">
        <v>4217</v>
      </c>
      <c r="G41" s="60">
        <v>8225</v>
      </c>
      <c r="H41" s="60">
        <v>10479</v>
      </c>
      <c r="I41" s="60">
        <v>14079</v>
      </c>
      <c r="J41" s="60">
        <v>14507</v>
      </c>
      <c r="K41" s="60">
        <v>8722</v>
      </c>
      <c r="L41" s="60">
        <v>5570</v>
      </c>
      <c r="M41" s="60">
        <v>4410</v>
      </c>
      <c r="N41" s="60">
        <v>3477</v>
      </c>
      <c r="O41" s="24">
        <v>8115</v>
      </c>
      <c r="P41" s="24">
        <v>8766</v>
      </c>
      <c r="Q41" s="24">
        <v>6521</v>
      </c>
      <c r="R41" s="24">
        <v>4219</v>
      </c>
      <c r="S41" s="24">
        <v>11313</v>
      </c>
      <c r="T41" s="24">
        <v>19689</v>
      </c>
      <c r="U41" s="24">
        <v>14666</v>
      </c>
      <c r="V41" s="24">
        <v>10678</v>
      </c>
      <c r="W41" s="24">
        <v>10740</v>
      </c>
      <c r="X41" s="24">
        <v>5503</v>
      </c>
      <c r="Y41" s="24">
        <v>3971</v>
      </c>
      <c r="Z41" s="64">
        <v>3618</v>
      </c>
      <c r="AA41" s="12">
        <f t="shared" si="7"/>
        <v>4385</v>
      </c>
      <c r="AB41" s="12">
        <f t="shared" si="5"/>
        <v>5572</v>
      </c>
      <c r="AC41" s="12">
        <f t="shared" si="5"/>
        <v>2790</v>
      </c>
      <c r="AD41" s="12">
        <f t="shared" si="5"/>
        <v>2</v>
      </c>
      <c r="AE41" s="12">
        <f t="shared" si="5"/>
        <v>3088</v>
      </c>
      <c r="AF41" s="12">
        <f t="shared" si="5"/>
        <v>9210</v>
      </c>
      <c r="AG41" s="12">
        <f t="shared" si="5"/>
        <v>587</v>
      </c>
      <c r="AH41" s="12">
        <f t="shared" si="5"/>
        <v>-3829</v>
      </c>
      <c r="AI41" s="12">
        <f t="shared" si="5"/>
        <v>2018</v>
      </c>
      <c r="AJ41" s="12">
        <f t="shared" si="5"/>
        <v>-67</v>
      </c>
      <c r="AK41" s="12">
        <f t="shared" si="5"/>
        <v>-439</v>
      </c>
      <c r="AL41" s="12">
        <f t="shared" si="5"/>
        <v>141</v>
      </c>
      <c r="AM41" s="15">
        <f t="shared" si="8"/>
        <v>1.1756032171581769</v>
      </c>
      <c r="AN41" s="15">
        <f t="shared" si="6"/>
        <v>1.7445209768315593</v>
      </c>
      <c r="AO41" s="15">
        <f t="shared" si="6"/>
        <v>0.74778879656928432</v>
      </c>
      <c r="AP41" s="14">
        <f t="shared" si="6"/>
        <v>4.7427080863172874E-4</v>
      </c>
      <c r="AQ41" s="15">
        <f t="shared" si="6"/>
        <v>0.37544072948328266</v>
      </c>
      <c r="AR41" s="15">
        <f t="shared" si="6"/>
        <v>0.87890065845977672</v>
      </c>
      <c r="AS41" s="15">
        <f t="shared" si="6"/>
        <v>4.1693302081113714E-2</v>
      </c>
      <c r="AT41" s="15">
        <f t="shared" si="6"/>
        <v>-0.263941545460812</v>
      </c>
      <c r="AU41" s="15">
        <f t="shared" si="6"/>
        <v>0.2313689520752121</v>
      </c>
      <c r="AV41" s="15">
        <f t="shared" si="6"/>
        <v>-1.2028725314183124E-2</v>
      </c>
      <c r="AW41" s="15">
        <f t="shared" si="6"/>
        <v>-9.9546485260770978E-2</v>
      </c>
      <c r="AX41" s="15">
        <f t="shared" si="6"/>
        <v>4.0552200172562551E-2</v>
      </c>
      <c r="BB41" s="3"/>
    </row>
    <row r="42" spans="1:60" x14ac:dyDescent="0.35">
      <c r="A42" s="59" t="s">
        <v>55</v>
      </c>
      <c r="B42" s="25" t="s">
        <v>24</v>
      </c>
      <c r="C42" s="60">
        <v>5363</v>
      </c>
      <c r="D42" s="60">
        <v>6148</v>
      </c>
      <c r="E42" s="60">
        <v>6554</v>
      </c>
      <c r="F42" s="60">
        <v>9293</v>
      </c>
      <c r="G42" s="60">
        <v>10023</v>
      </c>
      <c r="H42" s="60">
        <v>10800</v>
      </c>
      <c r="I42" s="60">
        <v>12374</v>
      </c>
      <c r="J42" s="60">
        <v>13394</v>
      </c>
      <c r="K42" s="60">
        <v>8409</v>
      </c>
      <c r="L42" s="60">
        <v>8548</v>
      </c>
      <c r="M42" s="60">
        <v>6868</v>
      </c>
      <c r="N42" s="60">
        <v>7756</v>
      </c>
      <c r="O42" s="24">
        <v>4846</v>
      </c>
      <c r="P42" s="24">
        <v>5857</v>
      </c>
      <c r="Q42" s="24">
        <v>5872</v>
      </c>
      <c r="R42" s="24">
        <v>8411</v>
      </c>
      <c r="S42" s="24">
        <v>10714</v>
      </c>
      <c r="T42" s="24">
        <v>11883</v>
      </c>
      <c r="U42" s="24">
        <v>11558</v>
      </c>
      <c r="V42" s="24">
        <v>12565</v>
      </c>
      <c r="W42" s="24">
        <v>9289</v>
      </c>
      <c r="X42" s="24">
        <v>8985</v>
      </c>
      <c r="Y42" s="24">
        <v>7410</v>
      </c>
      <c r="Z42" s="64">
        <v>8775</v>
      </c>
      <c r="AA42" s="12">
        <f t="shared" si="7"/>
        <v>-517</v>
      </c>
      <c r="AB42" s="12">
        <f t="shared" si="5"/>
        <v>-291</v>
      </c>
      <c r="AC42" s="12">
        <f t="shared" si="5"/>
        <v>-682</v>
      </c>
      <c r="AD42" s="12">
        <f t="shared" si="5"/>
        <v>-882</v>
      </c>
      <c r="AE42" s="12">
        <f t="shared" si="5"/>
        <v>691</v>
      </c>
      <c r="AF42" s="12">
        <f t="shared" si="5"/>
        <v>1083</v>
      </c>
      <c r="AG42" s="12">
        <f t="shared" si="5"/>
        <v>-816</v>
      </c>
      <c r="AH42" s="12">
        <f t="shared" si="5"/>
        <v>-829</v>
      </c>
      <c r="AI42" s="12">
        <f t="shared" si="5"/>
        <v>880</v>
      </c>
      <c r="AJ42" s="12">
        <f t="shared" si="5"/>
        <v>437</v>
      </c>
      <c r="AK42" s="12">
        <f t="shared" si="5"/>
        <v>542</v>
      </c>
      <c r="AL42" s="12">
        <f t="shared" si="5"/>
        <v>1019</v>
      </c>
      <c r="AM42" s="15">
        <f t="shared" si="8"/>
        <v>-9.6401267947044567E-2</v>
      </c>
      <c r="AN42" s="15">
        <f t="shared" si="6"/>
        <v>-4.7332465842550422E-2</v>
      </c>
      <c r="AO42" s="15">
        <f t="shared" si="6"/>
        <v>-0.10405859017393958</v>
      </c>
      <c r="AP42" s="15">
        <f t="shared" si="6"/>
        <v>-9.4910147422791344E-2</v>
      </c>
      <c r="AQ42" s="15">
        <f t="shared" si="6"/>
        <v>6.8941434700189569E-2</v>
      </c>
      <c r="AR42" s="15">
        <f t="shared" si="6"/>
        <v>0.10027777777777777</v>
      </c>
      <c r="AS42" s="15">
        <f t="shared" si="6"/>
        <v>-6.5944722805883302E-2</v>
      </c>
      <c r="AT42" s="15">
        <f t="shared" si="6"/>
        <v>-6.1893385097804988E-2</v>
      </c>
      <c r="AU42" s="15">
        <f t="shared" si="6"/>
        <v>0.10464977999762159</v>
      </c>
      <c r="AV42" s="15">
        <f t="shared" si="6"/>
        <v>5.1123069723912028E-2</v>
      </c>
      <c r="AW42" s="15">
        <f t="shared" si="6"/>
        <v>7.8916715200931853E-2</v>
      </c>
      <c r="AX42" s="15">
        <f t="shared" si="6"/>
        <v>0.13138215575038681</v>
      </c>
      <c r="BB42" s="3"/>
    </row>
    <row r="43" spans="1:60" x14ac:dyDescent="0.35">
      <c r="A43" s="12" t="s">
        <v>53</v>
      </c>
      <c r="B43" s="2" t="s">
        <v>51</v>
      </c>
      <c r="C43" s="60">
        <v>984</v>
      </c>
      <c r="D43" s="60">
        <v>1652</v>
      </c>
      <c r="E43" s="60">
        <v>1599</v>
      </c>
      <c r="F43" s="60">
        <v>4763</v>
      </c>
      <c r="G43" s="60">
        <v>8437</v>
      </c>
      <c r="H43" s="60">
        <v>14225</v>
      </c>
      <c r="I43" s="60">
        <v>20686</v>
      </c>
      <c r="J43" s="60">
        <v>24258</v>
      </c>
      <c r="K43" s="60">
        <v>10726</v>
      </c>
      <c r="L43" s="60">
        <v>4276</v>
      </c>
      <c r="M43" s="60">
        <v>3556</v>
      </c>
      <c r="N43" s="60">
        <v>2526</v>
      </c>
      <c r="O43" s="24">
        <v>1740</v>
      </c>
      <c r="P43" s="24">
        <v>1950</v>
      </c>
      <c r="Q43" s="24">
        <v>3640</v>
      </c>
      <c r="R43" s="24">
        <v>4778</v>
      </c>
      <c r="S43" s="24">
        <v>4565</v>
      </c>
      <c r="T43" s="24">
        <v>10780</v>
      </c>
      <c r="U43" s="24">
        <v>16112</v>
      </c>
      <c r="V43" s="24">
        <v>28272</v>
      </c>
      <c r="W43" s="24">
        <v>9336</v>
      </c>
      <c r="X43" s="24">
        <v>4754</v>
      </c>
      <c r="Y43" s="24">
        <v>2313</v>
      </c>
      <c r="Z43" s="64">
        <v>2345</v>
      </c>
      <c r="AA43" s="12">
        <f t="shared" si="7"/>
        <v>756</v>
      </c>
      <c r="AB43" s="12">
        <f t="shared" si="5"/>
        <v>298</v>
      </c>
      <c r="AC43" s="12">
        <f t="shared" si="5"/>
        <v>2041</v>
      </c>
      <c r="AD43" s="12">
        <f t="shared" si="5"/>
        <v>15</v>
      </c>
      <c r="AE43" s="12">
        <f t="shared" si="5"/>
        <v>-3872</v>
      </c>
      <c r="AF43" s="12">
        <f t="shared" si="5"/>
        <v>-3445</v>
      </c>
      <c r="AG43" s="12">
        <f t="shared" si="5"/>
        <v>-4574</v>
      </c>
      <c r="AH43" s="12">
        <f t="shared" si="5"/>
        <v>4014</v>
      </c>
      <c r="AI43" s="12">
        <f t="shared" si="5"/>
        <v>-1390</v>
      </c>
      <c r="AJ43" s="12">
        <f t="shared" si="5"/>
        <v>478</v>
      </c>
      <c r="AK43" s="12">
        <f t="shared" si="5"/>
        <v>-1243</v>
      </c>
      <c r="AL43" s="12">
        <f t="shared" si="5"/>
        <v>-181</v>
      </c>
      <c r="AM43" s="15">
        <f t="shared" si="8"/>
        <v>0.76829268292682928</v>
      </c>
      <c r="AN43" s="15">
        <f t="shared" si="6"/>
        <v>0.18038740920096852</v>
      </c>
      <c r="AO43" s="15">
        <f t="shared" si="6"/>
        <v>1.2764227642276422</v>
      </c>
      <c r="AP43" s="14">
        <f t="shared" si="6"/>
        <v>3.1492756665966828E-3</v>
      </c>
      <c r="AQ43" s="15">
        <f t="shared" si="6"/>
        <v>-0.45893089960886568</v>
      </c>
      <c r="AR43" s="15">
        <f t="shared" si="6"/>
        <v>-0.24217926186291741</v>
      </c>
      <c r="AS43" s="15">
        <f t="shared" si="6"/>
        <v>-0.22111573044571209</v>
      </c>
      <c r="AT43" s="15">
        <f t="shared" si="6"/>
        <v>0.16547118476378928</v>
      </c>
      <c r="AU43" s="15">
        <f t="shared" si="6"/>
        <v>-0.12959164646652993</v>
      </c>
      <c r="AV43" s="15">
        <f t="shared" si="6"/>
        <v>0.11178671655753041</v>
      </c>
      <c r="AW43" s="15">
        <f t="shared" si="6"/>
        <v>-0.34955005624296964</v>
      </c>
      <c r="AX43" s="15">
        <f t="shared" si="6"/>
        <v>-7.165479018210609E-2</v>
      </c>
      <c r="BB43" s="3"/>
    </row>
    <row r="44" spans="1:60" x14ac:dyDescent="0.35">
      <c r="A44" s="12" t="s">
        <v>54</v>
      </c>
      <c r="B44" s="25" t="s">
        <v>23</v>
      </c>
      <c r="C44" s="60">
        <v>3259</v>
      </c>
      <c r="D44" s="60">
        <v>2245</v>
      </c>
      <c r="E44" s="60">
        <v>2771</v>
      </c>
      <c r="F44" s="60">
        <v>3843</v>
      </c>
      <c r="G44" s="60">
        <v>4884</v>
      </c>
      <c r="H44" s="60">
        <v>8069</v>
      </c>
      <c r="I44" s="60">
        <v>9651</v>
      </c>
      <c r="J44" s="60">
        <v>20467</v>
      </c>
      <c r="K44" s="60">
        <v>6168</v>
      </c>
      <c r="L44" s="60">
        <v>4767</v>
      </c>
      <c r="M44" s="60">
        <v>4298</v>
      </c>
      <c r="N44" s="60">
        <v>5058</v>
      </c>
      <c r="O44" s="24">
        <v>6231</v>
      </c>
      <c r="P44" s="24">
        <v>5717</v>
      </c>
      <c r="Q44" s="24">
        <v>6848</v>
      </c>
      <c r="R44" s="24">
        <v>8531</v>
      </c>
      <c r="S44" s="24">
        <v>6429</v>
      </c>
      <c r="T44" s="24">
        <v>7949</v>
      </c>
      <c r="U44" s="24">
        <v>9824</v>
      </c>
      <c r="V44" s="24">
        <v>20981</v>
      </c>
      <c r="W44" s="24">
        <v>6044</v>
      </c>
      <c r="X44" s="24">
        <v>3997</v>
      </c>
      <c r="Y44" s="24">
        <v>4778</v>
      </c>
      <c r="Z44" s="64">
        <v>5201</v>
      </c>
      <c r="AA44" s="12">
        <f t="shared" si="7"/>
        <v>2972</v>
      </c>
      <c r="AB44" s="12">
        <f t="shared" si="5"/>
        <v>3472</v>
      </c>
      <c r="AC44" s="12">
        <f t="shared" si="5"/>
        <v>4077</v>
      </c>
      <c r="AD44" s="12">
        <f t="shared" si="5"/>
        <v>4688</v>
      </c>
      <c r="AE44" s="12">
        <f t="shared" si="5"/>
        <v>1545</v>
      </c>
      <c r="AF44" s="12">
        <f t="shared" si="5"/>
        <v>-120</v>
      </c>
      <c r="AG44" s="12">
        <f t="shared" si="5"/>
        <v>173</v>
      </c>
      <c r="AH44" s="12">
        <f t="shared" si="5"/>
        <v>514</v>
      </c>
      <c r="AI44" s="12">
        <f t="shared" si="5"/>
        <v>-124</v>
      </c>
      <c r="AJ44" s="12">
        <f t="shared" si="5"/>
        <v>-770</v>
      </c>
      <c r="AK44" s="12">
        <f t="shared" si="5"/>
        <v>480</v>
      </c>
      <c r="AL44" s="12">
        <f t="shared" si="5"/>
        <v>143</v>
      </c>
      <c r="AM44" s="15">
        <f t="shared" si="8"/>
        <v>0.91193617674133165</v>
      </c>
      <c r="AN44" s="15">
        <f t="shared" si="6"/>
        <v>1.5465478841870823</v>
      </c>
      <c r="AO44" s="15">
        <f t="shared" si="6"/>
        <v>1.4713099963911944</v>
      </c>
      <c r="AP44" s="15">
        <f t="shared" si="6"/>
        <v>1.2198803018475151</v>
      </c>
      <c r="AQ44" s="15">
        <f t="shared" si="6"/>
        <v>0.31633906633906633</v>
      </c>
      <c r="AR44" s="15">
        <f t="shared" si="6"/>
        <v>-1.4871731317387532E-2</v>
      </c>
      <c r="AS44" s="15">
        <f t="shared" si="6"/>
        <v>1.7925603564397471E-2</v>
      </c>
      <c r="AT44" s="15">
        <f t="shared" si="6"/>
        <v>2.5113597498412077E-2</v>
      </c>
      <c r="AU44" s="15">
        <f t="shared" si="6"/>
        <v>-2.0103761348897537E-2</v>
      </c>
      <c r="AV44" s="15">
        <f t="shared" si="6"/>
        <v>-0.16152716593245228</v>
      </c>
      <c r="AW44" s="15">
        <f t="shared" si="6"/>
        <v>0.11167985109353187</v>
      </c>
      <c r="AX44" s="15">
        <f t="shared" si="6"/>
        <v>2.8272044286279163E-2</v>
      </c>
      <c r="BB44" s="3"/>
    </row>
    <row r="45" spans="1:60" x14ac:dyDescent="0.35">
      <c r="A45" s="12" t="s">
        <v>59</v>
      </c>
      <c r="B45" s="25" t="s">
        <v>28</v>
      </c>
      <c r="C45" s="60">
        <v>2216</v>
      </c>
      <c r="D45" s="60">
        <v>2703</v>
      </c>
      <c r="E45" s="60">
        <v>2547</v>
      </c>
      <c r="F45" s="60">
        <v>3832</v>
      </c>
      <c r="G45" s="60">
        <v>7123</v>
      </c>
      <c r="H45" s="60">
        <v>11311</v>
      </c>
      <c r="I45" s="60">
        <v>9128</v>
      </c>
      <c r="J45" s="60">
        <v>12217</v>
      </c>
      <c r="K45" s="60">
        <v>8246</v>
      </c>
      <c r="L45" s="60">
        <v>4157</v>
      </c>
      <c r="M45" s="60">
        <v>4009</v>
      </c>
      <c r="N45" s="60">
        <v>3512</v>
      </c>
      <c r="O45" s="24">
        <v>2338</v>
      </c>
      <c r="P45" s="24">
        <v>2540</v>
      </c>
      <c r="Q45" s="24">
        <v>3040</v>
      </c>
      <c r="R45" s="24">
        <v>4846</v>
      </c>
      <c r="S45" s="24">
        <v>7975</v>
      </c>
      <c r="T45" s="24">
        <v>16143</v>
      </c>
      <c r="U45" s="24">
        <v>13971</v>
      </c>
      <c r="V45" s="24">
        <v>13758</v>
      </c>
      <c r="W45" s="24">
        <v>9227</v>
      </c>
      <c r="X45" s="24">
        <v>3444</v>
      </c>
      <c r="Y45" s="24">
        <v>2914</v>
      </c>
      <c r="Z45" s="64">
        <v>4690</v>
      </c>
      <c r="AA45" s="12">
        <f t="shared" si="7"/>
        <v>122</v>
      </c>
      <c r="AB45" s="12">
        <f t="shared" si="5"/>
        <v>-163</v>
      </c>
      <c r="AC45" s="12">
        <f t="shared" si="5"/>
        <v>493</v>
      </c>
      <c r="AD45" s="12">
        <f t="shared" si="5"/>
        <v>1014</v>
      </c>
      <c r="AE45" s="12">
        <f t="shared" si="5"/>
        <v>852</v>
      </c>
      <c r="AF45" s="12">
        <f t="shared" si="5"/>
        <v>4832</v>
      </c>
      <c r="AG45" s="12">
        <f t="shared" si="5"/>
        <v>4843</v>
      </c>
      <c r="AH45" s="12">
        <f t="shared" si="5"/>
        <v>1541</v>
      </c>
      <c r="AI45" s="12">
        <f t="shared" si="5"/>
        <v>981</v>
      </c>
      <c r="AJ45" s="12">
        <f t="shared" si="5"/>
        <v>-713</v>
      </c>
      <c r="AK45" s="12">
        <f t="shared" si="5"/>
        <v>-1095</v>
      </c>
      <c r="AL45" s="12">
        <f t="shared" si="5"/>
        <v>1178</v>
      </c>
      <c r="AM45" s="15">
        <f t="shared" si="8"/>
        <v>5.5054151624548735E-2</v>
      </c>
      <c r="AN45" s="15">
        <f t="shared" si="6"/>
        <v>-6.0303366629670736E-2</v>
      </c>
      <c r="AO45" s="15">
        <f t="shared" si="6"/>
        <v>0.19356105221829603</v>
      </c>
      <c r="AP45" s="15">
        <f t="shared" si="6"/>
        <v>0.26461377870563674</v>
      </c>
      <c r="AQ45" s="15">
        <f t="shared" si="6"/>
        <v>0.11961252281342132</v>
      </c>
      <c r="AR45" s="15">
        <f t="shared" si="6"/>
        <v>0.42719476615683849</v>
      </c>
      <c r="AS45" s="15">
        <f t="shared" si="6"/>
        <v>0.53056529360210347</v>
      </c>
      <c r="AT45" s="15">
        <f t="shared" si="6"/>
        <v>0.1261357125317181</v>
      </c>
      <c r="AU45" s="15">
        <f t="shared" si="6"/>
        <v>0.11896677176813</v>
      </c>
      <c r="AV45" s="15">
        <f t="shared" si="6"/>
        <v>-0.17151792157806109</v>
      </c>
      <c r="AW45" s="15">
        <f t="shared" si="6"/>
        <v>-0.27313544524819156</v>
      </c>
      <c r="AX45" s="15">
        <f t="shared" si="6"/>
        <v>0.3354214123006834</v>
      </c>
      <c r="BB45" s="3"/>
    </row>
    <row r="46" spans="1:60" x14ac:dyDescent="0.35">
      <c r="A46" s="12" t="s">
        <v>57</v>
      </c>
      <c r="B46" s="25" t="s">
        <v>26</v>
      </c>
      <c r="C46" s="60">
        <v>3449</v>
      </c>
      <c r="D46" s="60">
        <v>4176</v>
      </c>
      <c r="E46" s="60">
        <v>4890</v>
      </c>
      <c r="F46" s="60">
        <v>6810</v>
      </c>
      <c r="G46" s="60">
        <v>8313</v>
      </c>
      <c r="H46" s="60">
        <v>8466</v>
      </c>
      <c r="I46" s="60">
        <v>8741</v>
      </c>
      <c r="J46" s="60">
        <v>6448</v>
      </c>
      <c r="K46" s="60">
        <v>8070</v>
      </c>
      <c r="L46" s="60">
        <v>7791</v>
      </c>
      <c r="M46" s="60">
        <v>7922</v>
      </c>
      <c r="N46" s="60">
        <v>5986</v>
      </c>
      <c r="O46" s="24">
        <v>2898</v>
      </c>
      <c r="P46" s="24">
        <v>3626</v>
      </c>
      <c r="Q46" s="24">
        <v>4845</v>
      </c>
      <c r="R46" s="24">
        <v>5367</v>
      </c>
      <c r="S46" s="24">
        <v>9244</v>
      </c>
      <c r="T46" s="24">
        <v>5754</v>
      </c>
      <c r="U46" s="24">
        <v>7275</v>
      </c>
      <c r="V46" s="24">
        <v>6410</v>
      </c>
      <c r="W46" s="24">
        <v>8167</v>
      </c>
      <c r="X46" s="24">
        <v>8058</v>
      </c>
      <c r="Y46" s="24">
        <v>7713</v>
      </c>
      <c r="Z46" s="64">
        <v>6308</v>
      </c>
      <c r="AA46" s="12">
        <f t="shared" si="7"/>
        <v>-551</v>
      </c>
      <c r="AB46" s="12">
        <f t="shared" si="5"/>
        <v>-550</v>
      </c>
      <c r="AC46" s="12">
        <f t="shared" si="5"/>
        <v>-45</v>
      </c>
      <c r="AD46" s="12">
        <f t="shared" si="5"/>
        <v>-1443</v>
      </c>
      <c r="AE46" s="12">
        <f t="shared" si="5"/>
        <v>931</v>
      </c>
      <c r="AF46" s="12">
        <f t="shared" si="5"/>
        <v>-2712</v>
      </c>
      <c r="AG46" s="12">
        <f t="shared" si="5"/>
        <v>-1466</v>
      </c>
      <c r="AH46" s="12">
        <f t="shared" si="5"/>
        <v>-38</v>
      </c>
      <c r="AI46" s="12">
        <f t="shared" si="5"/>
        <v>97</v>
      </c>
      <c r="AJ46" s="12">
        <f t="shared" si="5"/>
        <v>267</v>
      </c>
      <c r="AK46" s="12">
        <f t="shared" si="5"/>
        <v>-209</v>
      </c>
      <c r="AL46" s="12">
        <f t="shared" si="5"/>
        <v>322</v>
      </c>
      <c r="AM46" s="15">
        <f t="shared" si="8"/>
        <v>-0.15975645114525949</v>
      </c>
      <c r="AN46" s="15">
        <f t="shared" si="6"/>
        <v>-0.13170498084291188</v>
      </c>
      <c r="AO46" s="15">
        <f t="shared" si="6"/>
        <v>-9.202453987730062E-3</v>
      </c>
      <c r="AP46" s="15">
        <f t="shared" si="6"/>
        <v>-0.2118942731277533</v>
      </c>
      <c r="AQ46" s="15">
        <f t="shared" si="6"/>
        <v>0.11199326356309396</v>
      </c>
      <c r="AR46" s="15">
        <f t="shared" si="6"/>
        <v>-0.3203401842664777</v>
      </c>
      <c r="AS46" s="15">
        <f t="shared" si="6"/>
        <v>-0.16771536437478549</v>
      </c>
      <c r="AT46" s="15">
        <f t="shared" si="6"/>
        <v>-5.8933002481389579E-3</v>
      </c>
      <c r="AU46" s="15">
        <f t="shared" si="6"/>
        <v>1.2019826517967782E-2</v>
      </c>
      <c r="AV46" s="15">
        <f t="shared" si="6"/>
        <v>3.4270311898344244E-2</v>
      </c>
      <c r="AW46" s="15">
        <f t="shared" si="6"/>
        <v>-2.638222671042666E-2</v>
      </c>
      <c r="AX46" s="15">
        <f t="shared" si="6"/>
        <v>5.3792181757434013E-2</v>
      </c>
      <c r="BB46" s="3"/>
    </row>
    <row r="47" spans="1:60" x14ac:dyDescent="0.35">
      <c r="A47" s="12" t="s">
        <v>58</v>
      </c>
      <c r="B47" s="25" t="s">
        <v>27</v>
      </c>
      <c r="C47" s="60">
        <v>2191</v>
      </c>
      <c r="D47" s="60">
        <v>2659</v>
      </c>
      <c r="E47" s="60">
        <v>2807</v>
      </c>
      <c r="F47" s="60">
        <v>3672</v>
      </c>
      <c r="G47" s="60">
        <v>6062</v>
      </c>
      <c r="H47" s="60">
        <v>6667</v>
      </c>
      <c r="I47" s="60">
        <v>7480</v>
      </c>
      <c r="J47" s="60">
        <v>9003</v>
      </c>
      <c r="K47" s="60">
        <v>6413</v>
      </c>
      <c r="L47" s="60">
        <v>4515</v>
      </c>
      <c r="M47" s="60">
        <v>3986</v>
      </c>
      <c r="N47" s="60">
        <v>2246</v>
      </c>
      <c r="O47" s="24">
        <v>2343</v>
      </c>
      <c r="P47" s="24">
        <v>3000</v>
      </c>
      <c r="Q47" s="24">
        <v>3293</v>
      </c>
      <c r="R47" s="24">
        <v>4869</v>
      </c>
      <c r="S47" s="24">
        <v>7710</v>
      </c>
      <c r="T47" s="24">
        <v>7793</v>
      </c>
      <c r="U47" s="24">
        <v>8127</v>
      </c>
      <c r="V47" s="24">
        <v>8178</v>
      </c>
      <c r="W47" s="24">
        <v>5229</v>
      </c>
      <c r="X47" s="24">
        <v>4112</v>
      </c>
      <c r="Y47" s="24">
        <v>3862</v>
      </c>
      <c r="Z47" s="64">
        <v>2949</v>
      </c>
      <c r="AA47" s="12">
        <f t="shared" si="7"/>
        <v>152</v>
      </c>
      <c r="AB47" s="12">
        <f t="shared" si="5"/>
        <v>341</v>
      </c>
      <c r="AC47" s="12">
        <f t="shared" si="5"/>
        <v>486</v>
      </c>
      <c r="AD47" s="12">
        <f t="shared" si="5"/>
        <v>1197</v>
      </c>
      <c r="AE47" s="12">
        <f t="shared" si="5"/>
        <v>1648</v>
      </c>
      <c r="AF47" s="12">
        <f t="shared" si="5"/>
        <v>1126</v>
      </c>
      <c r="AG47" s="12">
        <f t="shared" si="5"/>
        <v>647</v>
      </c>
      <c r="AH47" s="12">
        <f t="shared" si="5"/>
        <v>-825</v>
      </c>
      <c r="AI47" s="12">
        <f t="shared" si="5"/>
        <v>-1184</v>
      </c>
      <c r="AJ47" s="12">
        <f t="shared" si="5"/>
        <v>-403</v>
      </c>
      <c r="AK47" s="12">
        <f t="shared" si="5"/>
        <v>-124</v>
      </c>
      <c r="AL47" s="12">
        <f t="shared" si="5"/>
        <v>703</v>
      </c>
      <c r="AM47" s="15">
        <f t="shared" si="8"/>
        <v>6.9374714742126878E-2</v>
      </c>
      <c r="AN47" s="15">
        <f t="shared" si="6"/>
        <v>0.1282437006393381</v>
      </c>
      <c r="AO47" s="15">
        <f t="shared" si="6"/>
        <v>0.17313858211613822</v>
      </c>
      <c r="AP47" s="15">
        <f t="shared" si="6"/>
        <v>0.32598039215686275</v>
      </c>
      <c r="AQ47" s="15">
        <f t="shared" si="6"/>
        <v>0.27185747278126032</v>
      </c>
      <c r="AR47" s="15">
        <f t="shared" si="6"/>
        <v>0.16889155542222889</v>
      </c>
      <c r="AS47" s="15">
        <f t="shared" si="6"/>
        <v>8.649732620320856E-2</v>
      </c>
      <c r="AT47" s="15">
        <f t="shared" si="6"/>
        <v>-9.163612129290237E-2</v>
      </c>
      <c r="AU47" s="15">
        <f t="shared" si="6"/>
        <v>-0.18462498050834242</v>
      </c>
      <c r="AV47" s="15">
        <f t="shared" si="6"/>
        <v>-8.9258028792912517E-2</v>
      </c>
      <c r="AW47" s="15">
        <f t="shared" si="6"/>
        <v>-3.1108881083793276E-2</v>
      </c>
      <c r="AX47" s="15">
        <f t="shared" si="6"/>
        <v>0.31300089047195012</v>
      </c>
      <c r="BB47" s="3"/>
    </row>
    <row r="48" spans="1:60" x14ac:dyDescent="0.35">
      <c r="A48" s="59" t="s">
        <v>67</v>
      </c>
      <c r="B48" s="2" t="s">
        <v>69</v>
      </c>
      <c r="C48" s="60">
        <v>1259</v>
      </c>
      <c r="D48" s="60">
        <v>1349</v>
      </c>
      <c r="E48" s="60">
        <v>1321</v>
      </c>
      <c r="F48" s="60">
        <v>2253</v>
      </c>
      <c r="G48" s="60">
        <v>4744</v>
      </c>
      <c r="H48" s="60">
        <v>5658</v>
      </c>
      <c r="I48" s="60">
        <v>5203</v>
      </c>
      <c r="J48" s="60">
        <v>5689</v>
      </c>
      <c r="K48" s="60">
        <v>7313</v>
      </c>
      <c r="L48" s="60">
        <v>4882</v>
      </c>
      <c r="M48" s="60">
        <v>2500</v>
      </c>
      <c r="N48" s="60">
        <v>2894</v>
      </c>
      <c r="O48" s="24">
        <v>2529</v>
      </c>
      <c r="P48" s="24">
        <v>2218</v>
      </c>
      <c r="Q48" s="24">
        <v>2317</v>
      </c>
      <c r="R48" s="24">
        <v>3645</v>
      </c>
      <c r="S48" s="24">
        <v>7250</v>
      </c>
      <c r="T48" s="24">
        <v>6458</v>
      </c>
      <c r="U48" s="24">
        <v>5760</v>
      </c>
      <c r="V48" s="24">
        <v>6919</v>
      </c>
      <c r="W48" s="24">
        <v>7219</v>
      </c>
      <c r="X48" s="24">
        <v>3944</v>
      </c>
      <c r="Y48" s="24">
        <v>1952</v>
      </c>
      <c r="Z48" s="64">
        <v>2533</v>
      </c>
      <c r="AA48" s="12">
        <f t="shared" si="7"/>
        <v>1270</v>
      </c>
      <c r="AB48" s="12">
        <f t="shared" si="5"/>
        <v>869</v>
      </c>
      <c r="AC48" s="12">
        <f t="shared" si="5"/>
        <v>996</v>
      </c>
      <c r="AD48" s="12">
        <f t="shared" si="5"/>
        <v>1392</v>
      </c>
      <c r="AE48" s="12">
        <f t="shared" si="5"/>
        <v>2506</v>
      </c>
      <c r="AF48" s="12">
        <f t="shared" si="5"/>
        <v>800</v>
      </c>
      <c r="AG48" s="12">
        <f t="shared" si="5"/>
        <v>557</v>
      </c>
      <c r="AH48" s="12">
        <f t="shared" si="5"/>
        <v>1230</v>
      </c>
      <c r="AI48" s="12">
        <f t="shared" si="5"/>
        <v>-94</v>
      </c>
      <c r="AJ48" s="12">
        <f t="shared" si="5"/>
        <v>-938</v>
      </c>
      <c r="AK48" s="12">
        <f t="shared" si="5"/>
        <v>-548</v>
      </c>
      <c r="AL48" s="12">
        <f t="shared" si="5"/>
        <v>-361</v>
      </c>
      <c r="AM48" s="15">
        <f t="shared" si="8"/>
        <v>1.0087370929308976</v>
      </c>
      <c r="AN48" s="15">
        <f t="shared" si="6"/>
        <v>0.64418087472201635</v>
      </c>
      <c r="AO48" s="15">
        <f t="shared" si="6"/>
        <v>0.75397426192278572</v>
      </c>
      <c r="AP48" s="15">
        <f t="shared" si="6"/>
        <v>0.61784287616511313</v>
      </c>
      <c r="AQ48" s="15">
        <f t="shared" si="6"/>
        <v>0.52824620573355818</v>
      </c>
      <c r="AR48" s="15">
        <f t="shared" si="6"/>
        <v>0.14139271827500885</v>
      </c>
      <c r="AS48" s="15">
        <f t="shared" si="6"/>
        <v>0.1070536229098597</v>
      </c>
      <c r="AT48" s="15">
        <f t="shared" si="6"/>
        <v>0.21620671471260328</v>
      </c>
      <c r="AU48" s="15">
        <f t="shared" si="6"/>
        <v>-1.2853821960891562E-2</v>
      </c>
      <c r="AV48" s="15">
        <f t="shared" si="6"/>
        <v>-0.19213437115936091</v>
      </c>
      <c r="AW48" s="15">
        <f t="shared" si="6"/>
        <v>-0.21920000000000001</v>
      </c>
      <c r="AX48" s="15">
        <f t="shared" si="6"/>
        <v>-0.12474084312370422</v>
      </c>
      <c r="BB48" s="3"/>
    </row>
    <row r="49" spans="1:54" x14ac:dyDescent="0.35">
      <c r="A49" s="66" t="s">
        <v>50</v>
      </c>
      <c r="B49" s="2" t="s">
        <v>50</v>
      </c>
      <c r="C49" s="60">
        <v>1432</v>
      </c>
      <c r="D49" s="60">
        <v>1694</v>
      </c>
      <c r="E49" s="60">
        <v>2022</v>
      </c>
      <c r="F49" s="60">
        <v>2652</v>
      </c>
      <c r="G49" s="60">
        <v>4565</v>
      </c>
      <c r="H49" s="60">
        <v>5962</v>
      </c>
      <c r="I49" s="60">
        <v>6904</v>
      </c>
      <c r="J49" s="60">
        <v>6953</v>
      </c>
      <c r="K49" s="60">
        <v>4527</v>
      </c>
      <c r="L49" s="60">
        <v>3475</v>
      </c>
      <c r="M49" s="60">
        <v>2710</v>
      </c>
      <c r="N49" s="60">
        <v>1995</v>
      </c>
      <c r="O49" s="24">
        <v>1555</v>
      </c>
      <c r="P49" s="24">
        <v>1974</v>
      </c>
      <c r="Q49" s="24">
        <v>2319</v>
      </c>
      <c r="R49" s="24">
        <v>2939</v>
      </c>
      <c r="S49" s="24">
        <v>5660</v>
      </c>
      <c r="T49" s="24">
        <v>6882</v>
      </c>
      <c r="U49" s="24">
        <v>8014</v>
      </c>
      <c r="V49" s="24">
        <v>8060</v>
      </c>
      <c r="W49" s="24">
        <v>5701</v>
      </c>
      <c r="X49" s="24">
        <v>3497</v>
      </c>
      <c r="Y49" s="24">
        <v>3248</v>
      </c>
      <c r="Z49" s="64">
        <v>2320</v>
      </c>
      <c r="AA49" s="12">
        <f t="shared" si="7"/>
        <v>123</v>
      </c>
      <c r="AB49" s="12">
        <f t="shared" si="5"/>
        <v>280</v>
      </c>
      <c r="AC49" s="12">
        <f t="shared" si="5"/>
        <v>297</v>
      </c>
      <c r="AD49" s="12">
        <f t="shared" si="5"/>
        <v>287</v>
      </c>
      <c r="AE49" s="12">
        <f t="shared" si="5"/>
        <v>1095</v>
      </c>
      <c r="AF49" s="12">
        <f t="shared" si="5"/>
        <v>920</v>
      </c>
      <c r="AG49" s="12">
        <f t="shared" si="5"/>
        <v>1110</v>
      </c>
      <c r="AH49" s="12">
        <f t="shared" si="5"/>
        <v>1107</v>
      </c>
      <c r="AI49" s="12">
        <f t="shared" si="5"/>
        <v>1174</v>
      </c>
      <c r="AJ49" s="12">
        <f t="shared" si="5"/>
        <v>22</v>
      </c>
      <c r="AK49" s="12">
        <f t="shared" si="5"/>
        <v>538</v>
      </c>
      <c r="AL49" s="12">
        <f t="shared" si="5"/>
        <v>325</v>
      </c>
      <c r="AM49" s="15">
        <f t="shared" si="8"/>
        <v>8.5893854748603352E-2</v>
      </c>
      <c r="AN49" s="15">
        <f t="shared" si="6"/>
        <v>0.16528925619834711</v>
      </c>
      <c r="AO49" s="15">
        <f t="shared" si="6"/>
        <v>0.14688427299703263</v>
      </c>
      <c r="AP49" s="15">
        <f t="shared" si="6"/>
        <v>0.10822021116138764</v>
      </c>
      <c r="AQ49" s="15">
        <f t="shared" si="6"/>
        <v>0.23986856516976998</v>
      </c>
      <c r="AR49" s="15">
        <f t="shared" si="6"/>
        <v>0.15431063401543108</v>
      </c>
      <c r="AS49" s="15">
        <f t="shared" si="6"/>
        <v>0.16077636152954808</v>
      </c>
      <c r="AT49" s="15">
        <f t="shared" si="6"/>
        <v>0.15921185099956853</v>
      </c>
      <c r="AU49" s="15">
        <f t="shared" si="6"/>
        <v>0.259332891539651</v>
      </c>
      <c r="AV49" s="15">
        <f t="shared" si="6"/>
        <v>6.3309352517985614E-3</v>
      </c>
      <c r="AW49" s="15">
        <f t="shared" si="6"/>
        <v>0.1985239852398524</v>
      </c>
      <c r="AX49" s="15">
        <f t="shared" si="6"/>
        <v>0.16290726817042606</v>
      </c>
      <c r="BB49" s="3"/>
    </row>
    <row r="50" spans="1:54" x14ac:dyDescent="0.35">
      <c r="A50" s="59" t="s">
        <v>66</v>
      </c>
      <c r="B50" s="2" t="s">
        <v>68</v>
      </c>
      <c r="C50" s="60">
        <v>1358</v>
      </c>
      <c r="D50" s="60">
        <v>838</v>
      </c>
      <c r="E50" s="60">
        <v>881</v>
      </c>
      <c r="F50" s="60">
        <v>1516</v>
      </c>
      <c r="G50" s="60">
        <v>3753</v>
      </c>
      <c r="H50" s="60">
        <v>4676</v>
      </c>
      <c r="I50" s="60">
        <v>4069</v>
      </c>
      <c r="J50" s="60">
        <v>4316</v>
      </c>
      <c r="K50" s="60">
        <v>3814</v>
      </c>
      <c r="L50" s="60">
        <v>2724</v>
      </c>
      <c r="M50" s="60">
        <v>1143</v>
      </c>
      <c r="N50" s="60">
        <v>1122</v>
      </c>
      <c r="O50" s="24">
        <v>799</v>
      </c>
      <c r="P50" s="24">
        <v>1147</v>
      </c>
      <c r="Q50" s="24">
        <v>1079</v>
      </c>
      <c r="R50" s="24">
        <v>1391</v>
      </c>
      <c r="S50" s="24">
        <v>3662</v>
      </c>
      <c r="T50" s="24">
        <v>4589</v>
      </c>
      <c r="U50" s="24">
        <v>5835</v>
      </c>
      <c r="V50" s="24">
        <v>4765</v>
      </c>
      <c r="W50" s="24">
        <v>4576</v>
      </c>
      <c r="X50" s="24">
        <v>2084</v>
      </c>
      <c r="Y50" s="24">
        <v>1288</v>
      </c>
      <c r="Z50" s="64">
        <v>1238</v>
      </c>
      <c r="AA50" s="12">
        <f t="shared" si="7"/>
        <v>-559</v>
      </c>
      <c r="AB50" s="12">
        <f t="shared" si="5"/>
        <v>309</v>
      </c>
      <c r="AC50" s="12">
        <f t="shared" si="5"/>
        <v>198</v>
      </c>
      <c r="AD50" s="12">
        <f t="shared" si="5"/>
        <v>-125</v>
      </c>
      <c r="AE50" s="12">
        <f t="shared" si="5"/>
        <v>-91</v>
      </c>
      <c r="AF50" s="12">
        <f t="shared" si="5"/>
        <v>-87</v>
      </c>
      <c r="AG50" s="12">
        <f t="shared" si="5"/>
        <v>1766</v>
      </c>
      <c r="AH50" s="12">
        <f t="shared" si="5"/>
        <v>449</v>
      </c>
      <c r="AI50" s="12">
        <f t="shared" si="5"/>
        <v>762</v>
      </c>
      <c r="AJ50" s="12">
        <f t="shared" si="5"/>
        <v>-640</v>
      </c>
      <c r="AK50" s="12">
        <f t="shared" si="5"/>
        <v>145</v>
      </c>
      <c r="AL50" s="12">
        <f t="shared" si="5"/>
        <v>116</v>
      </c>
      <c r="AM50" s="15">
        <f t="shared" si="8"/>
        <v>-0.41163475699558172</v>
      </c>
      <c r="AN50" s="15">
        <f t="shared" si="6"/>
        <v>0.36873508353221957</v>
      </c>
      <c r="AO50" s="15">
        <f t="shared" si="6"/>
        <v>0.22474460839954596</v>
      </c>
      <c r="AP50" s="15">
        <f t="shared" si="6"/>
        <v>-8.2453825857519786E-2</v>
      </c>
      <c r="AQ50" s="15">
        <f t="shared" si="6"/>
        <v>-2.4247268851585398E-2</v>
      </c>
      <c r="AR50" s="15">
        <f t="shared" si="6"/>
        <v>-1.8605645851154835E-2</v>
      </c>
      <c r="AS50" s="15">
        <f t="shared" si="6"/>
        <v>0.43401327107397397</v>
      </c>
      <c r="AT50" s="15">
        <f t="shared" si="6"/>
        <v>0.10403151065801668</v>
      </c>
      <c r="AU50" s="15">
        <f t="shared" si="6"/>
        <v>0.19979024646040902</v>
      </c>
      <c r="AV50" s="15">
        <f t="shared" si="6"/>
        <v>-0.23494860499265785</v>
      </c>
      <c r="AW50" s="15">
        <f t="shared" si="6"/>
        <v>0.1268591426071741</v>
      </c>
      <c r="AX50" s="15">
        <f t="shared" si="6"/>
        <v>0.10338680926916222</v>
      </c>
      <c r="BB50" s="3"/>
    </row>
    <row r="51" spans="1:54" x14ac:dyDescent="0.35">
      <c r="A51" s="59" t="s">
        <v>64</v>
      </c>
      <c r="B51" s="25" t="s">
        <v>32</v>
      </c>
      <c r="C51" s="60">
        <v>1332</v>
      </c>
      <c r="D51" s="60">
        <v>1552</v>
      </c>
      <c r="E51" s="60">
        <v>1465</v>
      </c>
      <c r="F51" s="60">
        <v>2605</v>
      </c>
      <c r="G51" s="60">
        <v>2762</v>
      </c>
      <c r="H51" s="60">
        <v>3195</v>
      </c>
      <c r="I51" s="60">
        <v>3849</v>
      </c>
      <c r="J51" s="60">
        <v>4091</v>
      </c>
      <c r="K51" s="60">
        <v>3502</v>
      </c>
      <c r="L51" s="60">
        <v>2722</v>
      </c>
      <c r="M51" s="60">
        <v>2195</v>
      </c>
      <c r="N51" s="60">
        <v>1320</v>
      </c>
      <c r="O51" s="24">
        <v>1601</v>
      </c>
      <c r="P51" s="24">
        <v>1227</v>
      </c>
      <c r="Q51" s="24">
        <v>1770</v>
      </c>
      <c r="R51" s="24">
        <v>2042</v>
      </c>
      <c r="S51" s="24">
        <v>3273</v>
      </c>
      <c r="T51" s="24">
        <v>3098</v>
      </c>
      <c r="U51" s="24">
        <v>3704</v>
      </c>
      <c r="V51" s="24">
        <v>3608</v>
      </c>
      <c r="W51" s="24">
        <v>4077</v>
      </c>
      <c r="X51" s="24">
        <v>2243</v>
      </c>
      <c r="Y51" s="24">
        <v>2259</v>
      </c>
      <c r="Z51" s="64">
        <v>1962</v>
      </c>
      <c r="AA51" s="12">
        <f t="shared" si="7"/>
        <v>269</v>
      </c>
      <c r="AB51" s="12">
        <f t="shared" si="5"/>
        <v>-325</v>
      </c>
      <c r="AC51" s="12">
        <f t="shared" si="5"/>
        <v>305</v>
      </c>
      <c r="AD51" s="12">
        <f t="shared" si="5"/>
        <v>-563</v>
      </c>
      <c r="AE51" s="12">
        <f t="shared" si="5"/>
        <v>511</v>
      </c>
      <c r="AF51" s="12">
        <f t="shared" si="5"/>
        <v>-97</v>
      </c>
      <c r="AG51" s="12">
        <f t="shared" si="5"/>
        <v>-145</v>
      </c>
      <c r="AH51" s="12">
        <f t="shared" si="5"/>
        <v>-483</v>
      </c>
      <c r="AI51" s="12">
        <f t="shared" si="5"/>
        <v>575</v>
      </c>
      <c r="AJ51" s="12">
        <f t="shared" si="5"/>
        <v>-479</v>
      </c>
      <c r="AK51" s="12">
        <f t="shared" si="5"/>
        <v>64</v>
      </c>
      <c r="AL51" s="12">
        <f t="shared" si="5"/>
        <v>642</v>
      </c>
      <c r="AM51" s="15">
        <f t="shared" si="8"/>
        <v>0.20195195195195195</v>
      </c>
      <c r="AN51" s="15">
        <f t="shared" si="6"/>
        <v>-0.20940721649484537</v>
      </c>
      <c r="AO51" s="15">
        <f t="shared" si="6"/>
        <v>0.20819112627986347</v>
      </c>
      <c r="AP51" s="15">
        <f t="shared" si="6"/>
        <v>-0.2161228406909789</v>
      </c>
      <c r="AQ51" s="15">
        <f t="shared" si="6"/>
        <v>0.18501086169442432</v>
      </c>
      <c r="AR51" s="15">
        <f t="shared" si="6"/>
        <v>-3.0359937402190923E-2</v>
      </c>
      <c r="AS51" s="15">
        <f t="shared" si="6"/>
        <v>-3.7672122629254352E-2</v>
      </c>
      <c r="AT51" s="15">
        <f t="shared" si="6"/>
        <v>-0.11806404302126619</v>
      </c>
      <c r="AU51" s="15">
        <f t="shared" si="6"/>
        <v>0.16419189034837237</v>
      </c>
      <c r="AV51" s="15">
        <f t="shared" si="6"/>
        <v>-0.17597354886113153</v>
      </c>
      <c r="AW51" s="15">
        <f t="shared" si="6"/>
        <v>2.9157175398633259E-2</v>
      </c>
      <c r="AX51" s="15">
        <f t="shared" si="6"/>
        <v>0.48636363636363639</v>
      </c>
      <c r="BB51" s="3"/>
    </row>
    <row r="52" spans="1:54" x14ac:dyDescent="0.35">
      <c r="A52" s="25" t="s">
        <v>21</v>
      </c>
      <c r="B52" s="25" t="s">
        <v>21</v>
      </c>
      <c r="C52" s="60">
        <v>795</v>
      </c>
      <c r="D52" s="60">
        <v>1020</v>
      </c>
      <c r="E52" s="60">
        <v>1351</v>
      </c>
      <c r="F52" s="60">
        <v>1379</v>
      </c>
      <c r="G52" s="60">
        <v>2632</v>
      </c>
      <c r="H52" s="60">
        <v>3239</v>
      </c>
      <c r="I52" s="60">
        <v>4536</v>
      </c>
      <c r="J52" s="60">
        <v>4543</v>
      </c>
      <c r="K52" s="60">
        <v>2676</v>
      </c>
      <c r="L52" s="60">
        <v>1830</v>
      </c>
      <c r="M52" s="60">
        <v>1170</v>
      </c>
      <c r="N52" s="60">
        <v>1242</v>
      </c>
      <c r="O52" s="24">
        <v>846</v>
      </c>
      <c r="P52" s="24">
        <v>1066</v>
      </c>
      <c r="Q52" s="24">
        <v>1213</v>
      </c>
      <c r="R52" s="24">
        <v>1815</v>
      </c>
      <c r="S52" s="24">
        <v>2683</v>
      </c>
      <c r="T52" s="24">
        <v>3062</v>
      </c>
      <c r="U52" s="24">
        <v>4374</v>
      </c>
      <c r="V52" s="24">
        <v>4123</v>
      </c>
      <c r="W52" s="24">
        <v>2510</v>
      </c>
      <c r="X52" s="24">
        <v>1773</v>
      </c>
      <c r="Y52" s="24">
        <v>1124</v>
      </c>
      <c r="Z52" s="64">
        <v>1136</v>
      </c>
      <c r="AA52" s="12">
        <f t="shared" si="7"/>
        <v>51</v>
      </c>
      <c r="AB52" s="12">
        <f t="shared" si="5"/>
        <v>46</v>
      </c>
      <c r="AC52" s="12">
        <f t="shared" si="5"/>
        <v>-138</v>
      </c>
      <c r="AD52" s="12">
        <f t="shared" si="5"/>
        <v>436</v>
      </c>
      <c r="AE52" s="12">
        <f t="shared" si="5"/>
        <v>51</v>
      </c>
      <c r="AF52" s="12">
        <f t="shared" si="5"/>
        <v>-177</v>
      </c>
      <c r="AG52" s="12">
        <f t="shared" si="5"/>
        <v>-162</v>
      </c>
      <c r="AH52" s="12">
        <f t="shared" si="5"/>
        <v>-420</v>
      </c>
      <c r="AI52" s="12">
        <f t="shared" si="5"/>
        <v>-166</v>
      </c>
      <c r="AJ52" s="12">
        <f t="shared" si="5"/>
        <v>-57</v>
      </c>
      <c r="AK52" s="12">
        <f t="shared" si="5"/>
        <v>-46</v>
      </c>
      <c r="AL52" s="12">
        <f t="shared" si="5"/>
        <v>-106</v>
      </c>
      <c r="AM52" s="15">
        <f t="shared" si="8"/>
        <v>6.4150943396226415E-2</v>
      </c>
      <c r="AN52" s="15">
        <f t="shared" si="6"/>
        <v>4.5098039215686274E-2</v>
      </c>
      <c r="AO52" s="15">
        <f t="shared" si="6"/>
        <v>-0.10214655810510732</v>
      </c>
      <c r="AP52" s="15">
        <f t="shared" si="6"/>
        <v>0.31617113850616391</v>
      </c>
      <c r="AQ52" s="15">
        <f t="shared" si="6"/>
        <v>1.9376899696048631E-2</v>
      </c>
      <c r="AR52" s="15">
        <f t="shared" si="6"/>
        <v>-5.4646495832046928E-2</v>
      </c>
      <c r="AS52" s="15">
        <f t="shared" si="6"/>
        <v>-3.5714285714285712E-2</v>
      </c>
      <c r="AT52" s="15">
        <f t="shared" si="6"/>
        <v>-9.2449922958397532E-2</v>
      </c>
      <c r="AU52" s="15">
        <f t="shared" si="6"/>
        <v>-6.2032884902840063E-2</v>
      </c>
      <c r="AV52" s="15">
        <f t="shared" si="6"/>
        <v>-3.1147540983606559E-2</v>
      </c>
      <c r="AW52" s="15">
        <f t="shared" si="6"/>
        <v>-3.9316239316239315E-2</v>
      </c>
      <c r="AX52" s="15">
        <f t="shared" si="6"/>
        <v>-8.5346215780998394E-2</v>
      </c>
      <c r="BB52" s="3"/>
    </row>
    <row r="73" spans="1:1" x14ac:dyDescent="0.35">
      <c r="A73" s="70" t="s">
        <v>92</v>
      </c>
    </row>
    <row r="76" spans="1:1" x14ac:dyDescent="0.35">
      <c r="A76" s="70" t="s">
        <v>35</v>
      </c>
    </row>
    <row r="80" spans="1:1" x14ac:dyDescent="0.35">
      <c r="A80" s="70" t="s">
        <v>36</v>
      </c>
    </row>
    <row r="87" spans="1:1" x14ac:dyDescent="0.35">
      <c r="A87" s="70" t="s">
        <v>37</v>
      </c>
    </row>
  </sheetData>
  <mergeCells count="4">
    <mergeCell ref="AA3:AL3"/>
    <mergeCell ref="AM3:AX3"/>
    <mergeCell ref="AA29:AL29"/>
    <mergeCell ref="AM29:AX29"/>
  </mergeCells>
  <conditionalFormatting sqref="AA6:AX7 AA9:AX27 AM8:AX8">
    <cfRule type="cellIs" dxfId="9" priority="3" operator="lessThan">
      <formula>0</formula>
    </cfRule>
  </conditionalFormatting>
  <conditionalFormatting sqref="AA7:AL7 AA9:AL27">
    <cfRule type="colorScale" priority="4">
      <colorScale>
        <cfvo type="min"/>
        <cfvo type="max"/>
        <color rgb="FFFFEF9C"/>
        <color rgb="FF63BE7B"/>
      </colorScale>
    </cfRule>
  </conditionalFormatting>
  <conditionalFormatting sqref="AA32:AX33 AA35:AX52 AM34:AX34">
    <cfRule type="cellIs" dxfId="8" priority="1" operator="lessThan">
      <formula>0</formula>
    </cfRule>
  </conditionalFormatting>
  <conditionalFormatting sqref="AA33:AL33 AA35:AL52">
    <cfRule type="colorScale" priority="2">
      <colorScale>
        <cfvo type="min"/>
        <cfvo type="max"/>
        <color rgb="FFFFEF9C"/>
        <color rgb="FF63BE7B"/>
      </colorScale>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pane xSplit="1" topLeftCell="B1" activePane="topRight" state="frozen"/>
      <selection pane="topRight" activeCell="A24" sqref="A24"/>
    </sheetView>
  </sheetViews>
  <sheetFormatPr defaultRowHeight="14.5" x14ac:dyDescent="0.35"/>
  <cols>
    <col min="1" max="1" width="11.6328125" style="42" customWidth="1"/>
    <col min="2" max="2" width="9.08984375" style="3" customWidth="1"/>
    <col min="3" max="16" width="8.7265625" style="3"/>
    <col min="17" max="16384" width="8.7265625" style="42"/>
  </cols>
  <sheetData>
    <row r="1" spans="1:27" x14ac:dyDescent="0.35">
      <c r="A1" s="103" t="s">
        <v>77</v>
      </c>
      <c r="B1" s="42"/>
      <c r="C1" s="42"/>
      <c r="D1" s="42"/>
      <c r="E1" s="42"/>
    </row>
    <row r="2" spans="1:27" x14ac:dyDescent="0.35">
      <c r="A2" s="30" t="s">
        <v>79</v>
      </c>
      <c r="B2" s="104"/>
      <c r="C2" s="104"/>
      <c r="D2" s="104"/>
      <c r="E2" s="105" t="s">
        <v>97</v>
      </c>
    </row>
    <row r="3" spans="1:27" x14ac:dyDescent="0.35">
      <c r="P3" s="88"/>
      <c r="Q3" s="4" t="s">
        <v>72</v>
      </c>
      <c r="R3" s="5"/>
      <c r="S3" s="5"/>
      <c r="T3" s="5"/>
      <c r="U3" s="4" t="s">
        <v>72</v>
      </c>
      <c r="V3" s="6"/>
      <c r="W3" s="6"/>
      <c r="X3" s="7"/>
    </row>
    <row r="4" spans="1:27" x14ac:dyDescent="0.35">
      <c r="A4" s="106"/>
      <c r="B4" s="25" t="s">
        <v>6</v>
      </c>
      <c r="C4" s="25" t="s">
        <v>7</v>
      </c>
      <c r="D4" s="25" t="s">
        <v>8</v>
      </c>
      <c r="E4" s="25" t="s">
        <v>9</v>
      </c>
      <c r="F4" s="25" t="s">
        <v>10</v>
      </c>
      <c r="G4" s="25" t="s">
        <v>11</v>
      </c>
      <c r="H4" s="25" t="s">
        <v>12</v>
      </c>
      <c r="I4" s="25" t="s">
        <v>13</v>
      </c>
      <c r="J4" s="25" t="s">
        <v>14</v>
      </c>
      <c r="K4" s="25" t="s">
        <v>15</v>
      </c>
      <c r="L4" s="25" t="s">
        <v>16</v>
      </c>
      <c r="M4" s="25" t="s">
        <v>17</v>
      </c>
      <c r="N4" s="25" t="s">
        <v>18</v>
      </c>
      <c r="O4" s="25" t="s">
        <v>19</v>
      </c>
      <c r="P4" s="25" t="s">
        <v>20</v>
      </c>
      <c r="Q4" s="8" t="s">
        <v>73</v>
      </c>
      <c r="R4" s="9" t="s">
        <v>74</v>
      </c>
      <c r="S4" s="9" t="s">
        <v>75</v>
      </c>
      <c r="T4" s="9" t="s">
        <v>76</v>
      </c>
      <c r="U4" s="10" t="s">
        <v>73</v>
      </c>
      <c r="V4" s="10" t="s">
        <v>74</v>
      </c>
      <c r="W4" s="10" t="s">
        <v>75</v>
      </c>
      <c r="X4" s="10" t="s">
        <v>76</v>
      </c>
      <c r="AA4" s="42">
        <v>2003</v>
      </c>
    </row>
    <row r="5" spans="1:27" x14ac:dyDescent="0.35">
      <c r="A5" s="112" t="s">
        <v>131</v>
      </c>
      <c r="B5" s="24">
        <v>1664799</v>
      </c>
      <c r="C5" s="24">
        <v>1581685</v>
      </c>
      <c r="D5" s="24">
        <v>1501481</v>
      </c>
      <c r="E5" s="24">
        <v>1425926</v>
      </c>
      <c r="F5" s="24">
        <v>1415884</v>
      </c>
      <c r="G5" s="24">
        <v>1416113</v>
      </c>
      <c r="H5" s="24">
        <v>1664139</v>
      </c>
      <c r="I5" s="24">
        <v>1677119</v>
      </c>
      <c r="J5" s="24">
        <v>1651965</v>
      </c>
      <c r="K5" s="24">
        <v>1691035</v>
      </c>
      <c r="L5" s="24">
        <v>1689115</v>
      </c>
      <c r="M5" s="24">
        <v>1676762</v>
      </c>
      <c r="N5" s="24">
        <v>1766623</v>
      </c>
      <c r="O5" s="24">
        <v>1695227</v>
      </c>
      <c r="P5" s="24">
        <v>1540560</v>
      </c>
      <c r="Q5" s="11">
        <f t="shared" ref="Q5:T20" si="0">M5-L5</f>
        <v>-12353</v>
      </c>
      <c r="R5" s="12">
        <f t="shared" si="0"/>
        <v>89861</v>
      </c>
      <c r="S5" s="12">
        <f t="shared" si="0"/>
        <v>-71396</v>
      </c>
      <c r="T5" s="13">
        <f t="shared" si="0"/>
        <v>-154667</v>
      </c>
      <c r="U5" s="21">
        <f t="shared" ref="U5:X20" si="1">(M5-L5)/L5</f>
        <v>-7.3132972000130242E-3</v>
      </c>
      <c r="V5" s="15">
        <f t="shared" si="1"/>
        <v>5.3591982642736416E-2</v>
      </c>
      <c r="W5" s="15">
        <f t="shared" si="1"/>
        <v>-4.0413829096530497E-2</v>
      </c>
      <c r="X5" s="22">
        <f t="shared" si="1"/>
        <v>-9.123674882478866E-2</v>
      </c>
      <c r="Z5" s="108" t="s">
        <v>98</v>
      </c>
      <c r="AA5" s="109">
        <v>1361849</v>
      </c>
    </row>
    <row r="6" spans="1:27" x14ac:dyDescent="0.35">
      <c r="A6" s="107" t="s">
        <v>99</v>
      </c>
      <c r="B6" s="24">
        <v>762875</v>
      </c>
      <c r="C6" s="24">
        <v>746205</v>
      </c>
      <c r="D6" s="24">
        <v>719017</v>
      </c>
      <c r="E6" s="24">
        <v>685438</v>
      </c>
      <c r="F6" s="24">
        <v>726392</v>
      </c>
      <c r="G6" s="24">
        <v>762099</v>
      </c>
      <c r="H6" s="24">
        <v>935818</v>
      </c>
      <c r="I6" s="24">
        <v>957220</v>
      </c>
      <c r="J6" s="24">
        <v>946806</v>
      </c>
      <c r="K6" s="24">
        <v>974636</v>
      </c>
      <c r="L6" s="24">
        <v>989636</v>
      </c>
      <c r="M6" s="24">
        <v>986830</v>
      </c>
      <c r="N6" s="24">
        <v>1054689</v>
      </c>
      <c r="O6" s="24">
        <v>996513</v>
      </c>
      <c r="P6" s="24">
        <v>882791</v>
      </c>
      <c r="Q6" s="11">
        <f t="shared" si="0"/>
        <v>-2806</v>
      </c>
      <c r="R6" s="12">
        <f t="shared" si="0"/>
        <v>67859</v>
      </c>
      <c r="S6" s="12">
        <f t="shared" si="0"/>
        <v>-58176</v>
      </c>
      <c r="T6" s="13">
        <f t="shared" si="0"/>
        <v>-113722</v>
      </c>
      <c r="U6" s="21">
        <f t="shared" si="1"/>
        <v>-2.8353859398809259E-3</v>
      </c>
      <c r="V6" s="15">
        <f t="shared" si="1"/>
        <v>6.8764630179463535E-2</v>
      </c>
      <c r="W6" s="15">
        <f t="shared" si="1"/>
        <v>-5.5159388217758981E-2</v>
      </c>
      <c r="X6" s="22">
        <f t="shared" si="1"/>
        <v>-0.11411993621759074</v>
      </c>
      <c r="Z6" s="110" t="s">
        <v>100</v>
      </c>
      <c r="AA6" s="109">
        <v>606000</v>
      </c>
    </row>
    <row r="7" spans="1:27" x14ac:dyDescent="0.35">
      <c r="A7" s="111" t="s">
        <v>101</v>
      </c>
      <c r="B7" s="24">
        <v>481919</v>
      </c>
      <c r="C7" s="24">
        <v>441486</v>
      </c>
      <c r="D7" s="24">
        <v>415075</v>
      </c>
      <c r="E7" s="24">
        <v>391305</v>
      </c>
      <c r="F7" s="24">
        <v>341650</v>
      </c>
      <c r="G7" s="24">
        <v>344730</v>
      </c>
      <c r="H7" s="24">
        <v>380680</v>
      </c>
      <c r="I7" s="24">
        <v>366905</v>
      </c>
      <c r="J7" s="24">
        <v>358842</v>
      </c>
      <c r="K7" s="24">
        <v>365728</v>
      </c>
      <c r="L7" s="24">
        <v>367844</v>
      </c>
      <c r="M7" s="24">
        <v>366736</v>
      </c>
      <c r="N7" s="24">
        <v>389472</v>
      </c>
      <c r="O7" s="24">
        <v>373405</v>
      </c>
      <c r="P7" s="24">
        <v>347281</v>
      </c>
      <c r="Q7" s="11">
        <f t="shared" si="0"/>
        <v>-1108</v>
      </c>
      <c r="R7" s="12">
        <f t="shared" si="0"/>
        <v>22736</v>
      </c>
      <c r="S7" s="12">
        <f t="shared" si="0"/>
        <v>-16067</v>
      </c>
      <c r="T7" s="13"/>
      <c r="U7" s="21">
        <f t="shared" si="1"/>
        <v>-3.0121464533878492E-3</v>
      </c>
      <c r="V7" s="15">
        <f t="shared" si="1"/>
        <v>6.1995549932376423E-2</v>
      </c>
      <c r="W7" s="15">
        <f t="shared" si="1"/>
        <v>-4.1253286500698379E-2</v>
      </c>
      <c r="X7" s="22"/>
    </row>
    <row r="8" spans="1:27" x14ac:dyDescent="0.35">
      <c r="A8" s="112" t="s">
        <v>129</v>
      </c>
      <c r="B8" s="24">
        <v>476952</v>
      </c>
      <c r="C8" s="24">
        <v>437143</v>
      </c>
      <c r="D8" s="24">
        <v>411704</v>
      </c>
      <c r="E8" s="24">
        <v>387390</v>
      </c>
      <c r="F8" s="24">
        <v>338158</v>
      </c>
      <c r="G8" s="24">
        <v>342212</v>
      </c>
      <c r="H8" s="24">
        <v>375510</v>
      </c>
      <c r="I8" s="24">
        <v>361610</v>
      </c>
      <c r="J8" s="24">
        <v>356313</v>
      </c>
      <c r="K8" s="24">
        <v>358852</v>
      </c>
      <c r="L8" s="24">
        <v>359412</v>
      </c>
      <c r="M8" s="24">
        <v>358980</v>
      </c>
      <c r="N8" s="24">
        <v>377835</v>
      </c>
      <c r="O8" s="24">
        <v>363871</v>
      </c>
      <c r="P8" s="24">
        <v>338702</v>
      </c>
      <c r="Q8" s="11">
        <f t="shared" si="0"/>
        <v>-432</v>
      </c>
      <c r="R8" s="12">
        <f t="shared" si="0"/>
        <v>18855</v>
      </c>
      <c r="S8" s="12">
        <f t="shared" si="0"/>
        <v>-13964</v>
      </c>
      <c r="T8" s="13">
        <f>P8-O8</f>
        <v>-25169</v>
      </c>
      <c r="U8" s="21">
        <f t="shared" si="1"/>
        <v>-1.2019632065707322E-3</v>
      </c>
      <c r="V8" s="15">
        <f t="shared" si="1"/>
        <v>5.2523817482868128E-2</v>
      </c>
      <c r="W8" s="15">
        <f t="shared" si="1"/>
        <v>-3.6957931372159802E-2</v>
      </c>
      <c r="X8" s="22">
        <f>(P8-O8)/O8</f>
        <v>-6.9170117981372514E-2</v>
      </c>
    </row>
    <row r="9" spans="1:27" x14ac:dyDescent="0.35">
      <c r="A9" s="111" t="s">
        <v>102</v>
      </c>
      <c r="B9" s="24">
        <v>44970</v>
      </c>
      <c r="C9" s="24">
        <v>49578</v>
      </c>
      <c r="D9" s="24">
        <v>50143</v>
      </c>
      <c r="E9" s="24">
        <v>43626</v>
      </c>
      <c r="F9" s="24">
        <v>53811</v>
      </c>
      <c r="G9" s="24">
        <v>49585</v>
      </c>
      <c r="H9" s="24">
        <v>52496</v>
      </c>
      <c r="I9" s="24">
        <v>57468</v>
      </c>
      <c r="J9" s="24">
        <v>61704</v>
      </c>
      <c r="K9" s="24">
        <v>63933</v>
      </c>
      <c r="L9" s="24">
        <v>67128</v>
      </c>
      <c r="M9" s="24">
        <v>64942</v>
      </c>
      <c r="N9" s="24">
        <v>66929</v>
      </c>
      <c r="O9" s="24">
        <v>83664</v>
      </c>
      <c r="P9" s="24">
        <v>77820</v>
      </c>
      <c r="Q9" s="11">
        <f t="shared" si="0"/>
        <v>-2186</v>
      </c>
      <c r="R9" s="12">
        <f t="shared" si="0"/>
        <v>1987</v>
      </c>
      <c r="S9" s="12">
        <f t="shared" si="0"/>
        <v>16735</v>
      </c>
      <c r="T9" s="13"/>
      <c r="U9" s="21">
        <f t="shared" si="1"/>
        <v>-3.2564652603980455E-2</v>
      </c>
      <c r="V9" s="15">
        <f t="shared" si="1"/>
        <v>3.0596532290351391E-2</v>
      </c>
      <c r="W9" s="15">
        <f t="shared" si="1"/>
        <v>0.25004108831747074</v>
      </c>
      <c r="X9" s="22"/>
    </row>
    <row r="10" spans="1:27" x14ac:dyDescent="0.35">
      <c r="A10" s="112" t="s">
        <v>130</v>
      </c>
      <c r="B10" s="24">
        <v>43359</v>
      </c>
      <c r="C10" s="24">
        <v>47941</v>
      </c>
      <c r="D10" s="24">
        <v>45021</v>
      </c>
      <c r="E10" s="24">
        <v>39291</v>
      </c>
      <c r="F10" s="24">
        <v>48162</v>
      </c>
      <c r="G10" s="24">
        <v>45745</v>
      </c>
      <c r="H10" s="24">
        <v>47890</v>
      </c>
      <c r="I10" s="24">
        <v>53149</v>
      </c>
      <c r="J10" s="24">
        <v>56722</v>
      </c>
      <c r="K10" s="24">
        <v>60006</v>
      </c>
      <c r="L10" s="24">
        <v>63133</v>
      </c>
      <c r="M10" s="24">
        <v>61392</v>
      </c>
      <c r="N10" s="24">
        <v>63243</v>
      </c>
      <c r="O10" s="24">
        <v>79724</v>
      </c>
      <c r="P10" s="24">
        <v>74655</v>
      </c>
      <c r="Q10" s="11">
        <f t="shared" si="0"/>
        <v>-1741</v>
      </c>
      <c r="R10" s="12">
        <f t="shared" si="0"/>
        <v>1851</v>
      </c>
      <c r="S10" s="12">
        <f t="shared" si="0"/>
        <v>16481</v>
      </c>
      <c r="T10" s="13">
        <f>P10-O10</f>
        <v>-5069</v>
      </c>
      <c r="U10" s="21">
        <f t="shared" si="1"/>
        <v>-2.7576703150491818E-2</v>
      </c>
      <c r="V10" s="15">
        <f t="shared" si="1"/>
        <v>3.0150508209538702E-2</v>
      </c>
      <c r="W10" s="15">
        <f t="shared" si="1"/>
        <v>0.26059801084705025</v>
      </c>
      <c r="X10" s="22">
        <f>(P10-O10)/O10</f>
        <v>-6.3581857408057801E-2</v>
      </c>
    </row>
    <row r="11" spans="1:27" x14ac:dyDescent="0.35">
      <c r="A11" s="112" t="s">
        <v>103</v>
      </c>
      <c r="B11" s="24">
        <v>89716</v>
      </c>
      <c r="C11" s="24">
        <v>81796</v>
      </c>
      <c r="D11" s="24">
        <v>69089</v>
      </c>
      <c r="E11" s="24">
        <v>58918</v>
      </c>
      <c r="F11" s="24">
        <v>47452</v>
      </c>
      <c r="G11" s="24">
        <v>36378</v>
      </c>
      <c r="H11" s="24">
        <v>32814</v>
      </c>
      <c r="I11" s="24">
        <v>43336</v>
      </c>
      <c r="J11" s="24">
        <v>53471</v>
      </c>
      <c r="K11" s="24">
        <v>54606</v>
      </c>
      <c r="L11" s="24">
        <v>56853</v>
      </c>
      <c r="M11" s="24">
        <v>52336</v>
      </c>
      <c r="N11" s="24">
        <v>59845</v>
      </c>
      <c r="O11" s="24">
        <v>57575</v>
      </c>
      <c r="P11" s="24">
        <v>63618</v>
      </c>
      <c r="Q11" s="11">
        <f t="shared" si="0"/>
        <v>-4517</v>
      </c>
      <c r="R11" s="12">
        <f t="shared" si="0"/>
        <v>7509</v>
      </c>
      <c r="S11" s="12">
        <f t="shared" si="0"/>
        <v>-2270</v>
      </c>
      <c r="T11" s="13">
        <f>P11-O11</f>
        <v>6043</v>
      </c>
      <c r="U11" s="21">
        <f t="shared" si="1"/>
        <v>-7.9450512725801628E-2</v>
      </c>
      <c r="V11" s="15">
        <f t="shared" si="1"/>
        <v>0.143476765515133</v>
      </c>
      <c r="W11" s="15">
        <f t="shared" si="1"/>
        <v>-3.7931322583340296E-2</v>
      </c>
      <c r="X11" s="22">
        <f>(P11-O11)/O11</f>
        <v>0.1049587494572297</v>
      </c>
    </row>
    <row r="12" spans="1:27" x14ac:dyDescent="0.35">
      <c r="A12" s="107" t="s">
        <v>104</v>
      </c>
      <c r="B12" s="24">
        <v>117286</v>
      </c>
      <c r="C12" s="24">
        <v>119023</v>
      </c>
      <c r="D12" s="24">
        <v>96802</v>
      </c>
      <c r="E12" s="24">
        <v>107658</v>
      </c>
      <c r="F12" s="24">
        <v>103533</v>
      </c>
      <c r="G12" s="24">
        <v>81653</v>
      </c>
      <c r="H12" s="24">
        <v>94575</v>
      </c>
      <c r="I12" s="24">
        <v>89388</v>
      </c>
      <c r="J12" s="24">
        <v>78090</v>
      </c>
      <c r="K12" s="24">
        <v>74160</v>
      </c>
      <c r="L12" s="24">
        <v>58385</v>
      </c>
      <c r="M12" s="24">
        <v>61544</v>
      </c>
      <c r="N12" s="24">
        <v>56517</v>
      </c>
      <c r="O12" s="24">
        <v>56979</v>
      </c>
      <c r="P12" s="24">
        <v>49088</v>
      </c>
      <c r="Q12" s="11">
        <f t="shared" si="0"/>
        <v>3159</v>
      </c>
      <c r="R12" s="12">
        <f t="shared" si="0"/>
        <v>-5027</v>
      </c>
      <c r="S12" s="12">
        <f t="shared" si="0"/>
        <v>462</v>
      </c>
      <c r="T12" s="13">
        <f>P12-O12</f>
        <v>-7891</v>
      </c>
      <c r="U12" s="21">
        <f t="shared" si="1"/>
        <v>5.4106362935685534E-2</v>
      </c>
      <c r="V12" s="15">
        <f t="shared" si="1"/>
        <v>-8.1681398674119332E-2</v>
      </c>
      <c r="W12" s="15">
        <f t="shared" si="1"/>
        <v>8.1745315568766928E-3</v>
      </c>
      <c r="X12" s="22">
        <f>(P12-O12)/O12</f>
        <v>-0.13848961898243212</v>
      </c>
    </row>
    <row r="13" spans="1:27" x14ac:dyDescent="0.35">
      <c r="A13" s="111" t="s">
        <v>105</v>
      </c>
      <c r="B13" s="24">
        <v>84896</v>
      </c>
      <c r="C13" s="24">
        <v>70562</v>
      </c>
      <c r="D13" s="24">
        <v>74524</v>
      </c>
      <c r="E13" s="24">
        <v>70432</v>
      </c>
      <c r="F13" s="24">
        <v>74481</v>
      </c>
      <c r="G13" s="24">
        <v>68593</v>
      </c>
      <c r="H13" s="24">
        <v>86776</v>
      </c>
      <c r="I13" s="24">
        <v>84900</v>
      </c>
      <c r="J13" s="24">
        <v>74987</v>
      </c>
      <c r="K13" s="24">
        <v>74838</v>
      </c>
      <c r="L13" s="24">
        <v>69392</v>
      </c>
      <c r="M13" s="24">
        <v>63153</v>
      </c>
      <c r="N13" s="24">
        <v>60346</v>
      </c>
      <c r="O13" s="24">
        <v>53896</v>
      </c>
      <c r="P13" s="24">
        <v>46845</v>
      </c>
      <c r="Q13" s="11">
        <f t="shared" si="0"/>
        <v>-6239</v>
      </c>
      <c r="R13" s="12">
        <f t="shared" si="0"/>
        <v>-2807</v>
      </c>
      <c r="S13" s="12">
        <f t="shared" si="0"/>
        <v>-6450</v>
      </c>
      <c r="T13" s="13"/>
      <c r="U13" s="21">
        <f t="shared" si="1"/>
        <v>-8.9909499654138803E-2</v>
      </c>
      <c r="V13" s="15">
        <f t="shared" si="1"/>
        <v>-4.4447611356546797E-2</v>
      </c>
      <c r="W13" s="15">
        <f t="shared" si="1"/>
        <v>-0.10688363768932489</v>
      </c>
      <c r="X13" s="22"/>
    </row>
    <row r="14" spans="1:27" x14ac:dyDescent="0.35">
      <c r="A14" s="107" t="s">
        <v>106</v>
      </c>
      <c r="B14" s="24">
        <v>29447</v>
      </c>
      <c r="C14" s="24">
        <v>19213</v>
      </c>
      <c r="D14" s="24">
        <v>21558</v>
      </c>
      <c r="E14" s="24">
        <v>17738</v>
      </c>
      <c r="F14" s="24">
        <v>20121</v>
      </c>
      <c r="G14" s="24">
        <v>20654</v>
      </c>
      <c r="H14" s="24">
        <v>22754</v>
      </c>
      <c r="I14" s="24">
        <v>19938</v>
      </c>
      <c r="J14" s="24">
        <v>16489</v>
      </c>
      <c r="K14" s="24">
        <v>22325</v>
      </c>
      <c r="L14" s="24">
        <v>19094</v>
      </c>
      <c r="M14" s="24">
        <v>21443</v>
      </c>
      <c r="N14" s="24">
        <v>20541</v>
      </c>
      <c r="O14" s="24">
        <v>21763</v>
      </c>
      <c r="P14" s="24">
        <v>21879</v>
      </c>
      <c r="Q14" s="11">
        <f t="shared" si="0"/>
        <v>2349</v>
      </c>
      <c r="R14" s="12">
        <f t="shared" si="0"/>
        <v>-902</v>
      </c>
      <c r="S14" s="12">
        <f t="shared" si="0"/>
        <v>1222</v>
      </c>
      <c r="T14" s="13">
        <f>P14-O14</f>
        <v>116</v>
      </c>
      <c r="U14" s="21">
        <f t="shared" si="1"/>
        <v>0.12302293914318634</v>
      </c>
      <c r="V14" s="15">
        <f t="shared" si="1"/>
        <v>-4.2065009560229447E-2</v>
      </c>
      <c r="W14" s="15">
        <f t="shared" si="1"/>
        <v>5.9490774548464048E-2</v>
      </c>
      <c r="X14" s="16">
        <f>(P14-O14)/O14</f>
        <v>5.3301474980471438E-3</v>
      </c>
    </row>
    <row r="15" spans="1:27" x14ac:dyDescent="0.35">
      <c r="A15" s="111" t="s">
        <v>107</v>
      </c>
      <c r="B15" s="24">
        <v>6643</v>
      </c>
      <c r="C15" s="24">
        <v>7120</v>
      </c>
      <c r="D15" s="24">
        <v>7465</v>
      </c>
      <c r="E15" s="24">
        <v>6525</v>
      </c>
      <c r="F15" s="24">
        <v>7503</v>
      </c>
      <c r="G15" s="24">
        <v>13317</v>
      </c>
      <c r="H15" s="24">
        <v>20696</v>
      </c>
      <c r="I15" s="24">
        <v>22677</v>
      </c>
      <c r="J15" s="24">
        <v>21238</v>
      </c>
      <c r="K15" s="24">
        <v>21889</v>
      </c>
      <c r="L15" s="24">
        <v>23745</v>
      </c>
      <c r="M15" s="24">
        <v>23140</v>
      </c>
      <c r="N15" s="24">
        <v>23493</v>
      </c>
      <c r="O15" s="24">
        <v>21094</v>
      </c>
      <c r="P15" s="24">
        <v>21081</v>
      </c>
      <c r="Q15" s="11">
        <f t="shared" si="0"/>
        <v>-605</v>
      </c>
      <c r="R15" s="12">
        <f t="shared" si="0"/>
        <v>353</v>
      </c>
      <c r="S15" s="12">
        <f t="shared" si="0"/>
        <v>-2399</v>
      </c>
      <c r="T15" s="13"/>
      <c r="U15" s="21">
        <f t="shared" si="1"/>
        <v>-2.5479048220678039E-2</v>
      </c>
      <c r="V15" s="15">
        <f t="shared" si="1"/>
        <v>1.5254969749351772E-2</v>
      </c>
      <c r="W15" s="15">
        <f t="shared" si="1"/>
        <v>-0.10211552377303877</v>
      </c>
      <c r="X15" s="22"/>
    </row>
    <row r="16" spans="1:27" x14ac:dyDescent="0.35">
      <c r="A16" s="111" t="s">
        <v>108</v>
      </c>
      <c r="B16" s="24">
        <v>20371</v>
      </c>
      <c r="C16" s="24">
        <v>18880</v>
      </c>
      <c r="D16" s="24">
        <v>21535</v>
      </c>
      <c r="E16" s="24">
        <v>19672</v>
      </c>
      <c r="F16" s="24">
        <v>20590</v>
      </c>
      <c r="G16" s="24">
        <v>15985</v>
      </c>
      <c r="H16" s="24">
        <v>14339</v>
      </c>
      <c r="I16" s="24">
        <v>12477</v>
      </c>
      <c r="J16" s="24">
        <v>15100</v>
      </c>
      <c r="K16" s="24">
        <v>15697</v>
      </c>
      <c r="L16" s="24">
        <v>13804</v>
      </c>
      <c r="M16" s="24">
        <v>12261</v>
      </c>
      <c r="N16" s="24">
        <v>13945</v>
      </c>
      <c r="O16" s="24">
        <v>11019</v>
      </c>
      <c r="P16" s="24">
        <v>9859</v>
      </c>
      <c r="Q16" s="11">
        <f t="shared" si="0"/>
        <v>-1543</v>
      </c>
      <c r="R16" s="12">
        <f t="shared" si="0"/>
        <v>1684</v>
      </c>
      <c r="S16" s="12">
        <f t="shared" si="0"/>
        <v>-2926</v>
      </c>
      <c r="T16" s="13"/>
      <c r="U16" s="21">
        <f t="shared" si="1"/>
        <v>-0.11177919443639525</v>
      </c>
      <c r="V16" s="15">
        <f t="shared" si="1"/>
        <v>0.13734605660223473</v>
      </c>
      <c r="W16" s="15">
        <f t="shared" si="1"/>
        <v>-0.20982430978845465</v>
      </c>
      <c r="X16" s="22"/>
    </row>
    <row r="17" spans="1:24" x14ac:dyDescent="0.35">
      <c r="A17" s="111" t="s">
        <v>109</v>
      </c>
      <c r="B17" s="24">
        <v>4655</v>
      </c>
      <c r="C17" s="24">
        <v>4119</v>
      </c>
      <c r="D17" s="24">
        <v>4539</v>
      </c>
      <c r="E17" s="24">
        <v>3779</v>
      </c>
      <c r="F17" s="24">
        <v>4274</v>
      </c>
      <c r="G17" s="24">
        <v>3486</v>
      </c>
      <c r="H17" s="24">
        <v>3132</v>
      </c>
      <c r="I17" s="24">
        <v>3940</v>
      </c>
      <c r="J17" s="24">
        <v>4821</v>
      </c>
      <c r="K17" s="24">
        <v>3840</v>
      </c>
      <c r="L17" s="24">
        <v>3866</v>
      </c>
      <c r="M17" s="24">
        <v>4655</v>
      </c>
      <c r="N17" s="24">
        <v>5074</v>
      </c>
      <c r="O17" s="24">
        <v>4286</v>
      </c>
      <c r="P17" s="24">
        <v>5567</v>
      </c>
      <c r="Q17" s="11">
        <f t="shared" si="0"/>
        <v>789</v>
      </c>
      <c r="R17" s="12">
        <f t="shared" si="0"/>
        <v>419</v>
      </c>
      <c r="S17" s="12">
        <f t="shared" si="0"/>
        <v>-788</v>
      </c>
      <c r="T17" s="13"/>
      <c r="U17" s="21">
        <f t="shared" si="1"/>
        <v>0.20408691153647179</v>
      </c>
      <c r="V17" s="15">
        <f t="shared" si="1"/>
        <v>9.0010741138560682E-2</v>
      </c>
      <c r="W17" s="15">
        <f t="shared" si="1"/>
        <v>-0.15530153724871895</v>
      </c>
      <c r="X17" s="22"/>
    </row>
    <row r="18" spans="1:24" x14ac:dyDescent="0.35">
      <c r="A18" s="107" t="s">
        <v>110</v>
      </c>
      <c r="B18" s="24">
        <v>6145</v>
      </c>
      <c r="C18" s="24">
        <v>7063</v>
      </c>
      <c r="D18" s="24">
        <v>6540</v>
      </c>
      <c r="E18" s="24">
        <v>6472</v>
      </c>
      <c r="F18" s="24">
        <v>6025</v>
      </c>
      <c r="G18" s="24">
        <v>6819</v>
      </c>
      <c r="H18" s="24">
        <v>5793</v>
      </c>
      <c r="I18" s="24">
        <v>5997</v>
      </c>
      <c r="J18" s="24">
        <v>5760</v>
      </c>
      <c r="K18" s="24">
        <v>5975</v>
      </c>
      <c r="L18" s="24">
        <v>6137</v>
      </c>
      <c r="M18" s="24">
        <v>6354</v>
      </c>
      <c r="N18" s="24">
        <v>4842</v>
      </c>
      <c r="O18" s="24">
        <v>5073</v>
      </c>
      <c r="P18" s="24">
        <v>4856</v>
      </c>
      <c r="Q18" s="11">
        <f t="shared" si="0"/>
        <v>217</v>
      </c>
      <c r="R18" s="12">
        <f t="shared" si="0"/>
        <v>-1512</v>
      </c>
      <c r="S18" s="12">
        <f t="shared" si="0"/>
        <v>231</v>
      </c>
      <c r="T18" s="13">
        <f>P18-O18</f>
        <v>-217</v>
      </c>
      <c r="U18" s="21">
        <f t="shared" si="1"/>
        <v>3.5359296072999834E-2</v>
      </c>
      <c r="V18" s="15">
        <f t="shared" si="1"/>
        <v>-0.23796033994334279</v>
      </c>
      <c r="W18" s="15">
        <f t="shared" si="1"/>
        <v>4.770755885997522E-2</v>
      </c>
      <c r="X18" s="22">
        <f>(P18-O18)/O18</f>
        <v>-4.2775478020894937E-2</v>
      </c>
    </row>
    <row r="19" spans="1:24" x14ac:dyDescent="0.35">
      <c r="A19" s="107" t="s">
        <v>111</v>
      </c>
      <c r="B19" s="24">
        <v>5877</v>
      </c>
      <c r="C19" s="24">
        <v>6382</v>
      </c>
      <c r="D19" s="24">
        <v>4989</v>
      </c>
      <c r="E19" s="24">
        <v>4824</v>
      </c>
      <c r="F19" s="24">
        <v>3441</v>
      </c>
      <c r="G19" s="24">
        <v>4775</v>
      </c>
      <c r="H19" s="24">
        <v>4846</v>
      </c>
      <c r="I19" s="24">
        <v>4110</v>
      </c>
      <c r="J19" s="24">
        <v>5994</v>
      </c>
      <c r="K19" s="24">
        <v>5471</v>
      </c>
      <c r="L19" s="24">
        <v>4371</v>
      </c>
      <c r="M19" s="24">
        <v>4793</v>
      </c>
      <c r="N19" s="24">
        <v>4161</v>
      </c>
      <c r="O19" s="24">
        <v>3308</v>
      </c>
      <c r="P19" s="24">
        <v>3761</v>
      </c>
      <c r="Q19" s="11">
        <f t="shared" si="0"/>
        <v>422</v>
      </c>
      <c r="R19" s="12">
        <f t="shared" si="0"/>
        <v>-632</v>
      </c>
      <c r="S19" s="12">
        <f t="shared" si="0"/>
        <v>-853</v>
      </c>
      <c r="T19" s="13">
        <f>P19-O19</f>
        <v>453</v>
      </c>
      <c r="U19" s="21">
        <f t="shared" si="1"/>
        <v>9.6545412948981932E-2</v>
      </c>
      <c r="V19" s="15">
        <f t="shared" si="1"/>
        <v>-0.13185896098476946</v>
      </c>
      <c r="W19" s="15">
        <f t="shared" si="1"/>
        <v>-0.20499879836577745</v>
      </c>
      <c r="X19" s="22">
        <f>(P19-O19)/O19</f>
        <v>0.13694074969770254</v>
      </c>
    </row>
    <row r="20" spans="1:24" x14ac:dyDescent="0.35">
      <c r="A20" s="111" t="s">
        <v>112</v>
      </c>
      <c r="B20" s="24">
        <v>5816</v>
      </c>
      <c r="C20" s="24">
        <v>4360</v>
      </c>
      <c r="D20" s="24">
        <v>3994</v>
      </c>
      <c r="E20" s="24">
        <v>2851</v>
      </c>
      <c r="F20" s="24">
        <v>1958</v>
      </c>
      <c r="G20" s="24">
        <v>3686</v>
      </c>
      <c r="H20" s="24">
        <v>4281</v>
      </c>
      <c r="I20" s="24">
        <v>3772</v>
      </c>
      <c r="J20" s="24">
        <v>3247</v>
      </c>
      <c r="K20" s="24">
        <v>2936</v>
      </c>
      <c r="L20" s="24">
        <v>3697</v>
      </c>
      <c r="M20" s="24">
        <v>3788</v>
      </c>
      <c r="N20" s="24">
        <v>2910</v>
      </c>
      <c r="O20" s="24">
        <v>2663</v>
      </c>
      <c r="P20" s="24">
        <v>3173</v>
      </c>
      <c r="Q20" s="11">
        <f t="shared" si="0"/>
        <v>91</v>
      </c>
      <c r="R20" s="12">
        <f t="shared" si="0"/>
        <v>-878</v>
      </c>
      <c r="S20" s="12">
        <f t="shared" si="0"/>
        <v>-247</v>
      </c>
      <c r="T20" s="13"/>
      <c r="U20" s="21">
        <f t="shared" si="1"/>
        <v>2.4614552339734919E-2</v>
      </c>
      <c r="V20" s="15">
        <f t="shared" si="1"/>
        <v>-0.23178458289334741</v>
      </c>
      <c r="W20" s="15">
        <f t="shared" si="1"/>
        <v>-8.4879725085910657E-2</v>
      </c>
      <c r="X20" s="22"/>
    </row>
    <row r="21" spans="1:24" x14ac:dyDescent="0.35">
      <c r="A21" s="111" t="s">
        <v>113</v>
      </c>
      <c r="B21" s="24">
        <v>821</v>
      </c>
      <c r="C21" s="24">
        <v>1034</v>
      </c>
      <c r="D21" s="24">
        <v>965</v>
      </c>
      <c r="E21" s="24">
        <v>1627</v>
      </c>
      <c r="F21" s="24">
        <v>1410</v>
      </c>
      <c r="G21" s="24">
        <v>875</v>
      </c>
      <c r="H21" s="24">
        <v>1143</v>
      </c>
      <c r="I21" s="24">
        <v>1488</v>
      </c>
      <c r="J21" s="24">
        <v>1873</v>
      </c>
      <c r="K21" s="24">
        <v>1327</v>
      </c>
      <c r="L21" s="24">
        <v>1665</v>
      </c>
      <c r="M21" s="24">
        <v>1289</v>
      </c>
      <c r="N21" s="24">
        <v>956</v>
      </c>
      <c r="O21" s="24">
        <v>1196</v>
      </c>
      <c r="P21" s="24">
        <v>1217</v>
      </c>
      <c r="Q21" s="11">
        <f t="shared" ref="Q21:S23" si="2">M21-L21</f>
        <v>-376</v>
      </c>
      <c r="R21" s="12">
        <f t="shared" si="2"/>
        <v>-333</v>
      </c>
      <c r="S21" s="12">
        <f t="shared" si="2"/>
        <v>240</v>
      </c>
      <c r="T21" s="13"/>
      <c r="U21" s="21">
        <f t="shared" ref="U21:W23" si="3">(M21-L21)/L21</f>
        <v>-0.22582582582582583</v>
      </c>
      <c r="V21" s="15">
        <f t="shared" si="3"/>
        <v>-0.2583397982932506</v>
      </c>
      <c r="W21" s="15">
        <f t="shared" si="3"/>
        <v>0.2510460251046025</v>
      </c>
      <c r="X21" s="22"/>
    </row>
    <row r="22" spans="1:24" x14ac:dyDescent="0.35">
      <c r="A22" s="111" t="s">
        <v>114</v>
      </c>
      <c r="B22" s="24">
        <v>2570</v>
      </c>
      <c r="C22" s="24">
        <v>3161</v>
      </c>
      <c r="D22" s="24">
        <v>3165</v>
      </c>
      <c r="E22" s="24">
        <v>2964</v>
      </c>
      <c r="F22" s="24">
        <v>2005</v>
      </c>
      <c r="G22" s="24">
        <v>2418</v>
      </c>
      <c r="H22" s="24">
        <v>3069</v>
      </c>
      <c r="I22" s="24">
        <v>2402</v>
      </c>
      <c r="J22" s="24">
        <v>2712</v>
      </c>
      <c r="K22" s="24">
        <v>2653</v>
      </c>
      <c r="L22" s="24">
        <v>2012</v>
      </c>
      <c r="M22" s="24">
        <v>2130</v>
      </c>
      <c r="N22" s="24">
        <v>1828</v>
      </c>
      <c r="O22" s="24">
        <v>1964</v>
      </c>
      <c r="P22" s="24">
        <v>1053</v>
      </c>
      <c r="Q22" s="11">
        <f t="shared" si="2"/>
        <v>118</v>
      </c>
      <c r="R22" s="12">
        <f t="shared" si="2"/>
        <v>-302</v>
      </c>
      <c r="S22" s="12">
        <f t="shared" si="2"/>
        <v>136</v>
      </c>
      <c r="T22" s="13"/>
      <c r="U22" s="21">
        <f t="shared" si="3"/>
        <v>5.8648111332007952E-2</v>
      </c>
      <c r="V22" s="15">
        <f t="shared" si="3"/>
        <v>-0.14178403755868543</v>
      </c>
      <c r="W22" s="15">
        <f t="shared" si="3"/>
        <v>7.4398249452954049E-2</v>
      </c>
      <c r="X22" s="22"/>
    </row>
    <row r="23" spans="1:24" x14ac:dyDescent="0.35">
      <c r="A23" s="111" t="s">
        <v>115</v>
      </c>
      <c r="B23" s="24">
        <v>792</v>
      </c>
      <c r="C23" s="24">
        <v>1703</v>
      </c>
      <c r="D23" s="24">
        <v>2081</v>
      </c>
      <c r="E23" s="24">
        <v>2097</v>
      </c>
      <c r="F23" s="24">
        <v>1238</v>
      </c>
      <c r="G23" s="24">
        <v>1060</v>
      </c>
      <c r="H23" s="24">
        <v>927</v>
      </c>
      <c r="I23" s="24">
        <v>1101</v>
      </c>
      <c r="J23" s="24">
        <v>831</v>
      </c>
      <c r="K23" s="24">
        <v>1021</v>
      </c>
      <c r="L23" s="24">
        <v>1486</v>
      </c>
      <c r="M23" s="24">
        <v>1368</v>
      </c>
      <c r="N23" s="24">
        <v>1075</v>
      </c>
      <c r="O23" s="24">
        <v>829</v>
      </c>
      <c r="P23" s="24">
        <v>671</v>
      </c>
      <c r="Q23" s="11">
        <f t="shared" si="2"/>
        <v>-118</v>
      </c>
      <c r="R23" s="12">
        <f t="shared" si="2"/>
        <v>-293</v>
      </c>
      <c r="S23" s="12">
        <f t="shared" si="2"/>
        <v>-246</v>
      </c>
      <c r="T23" s="13"/>
      <c r="U23" s="21">
        <f t="shared" si="3"/>
        <v>-7.9407806191117092E-2</v>
      </c>
      <c r="V23" s="15">
        <f t="shared" si="3"/>
        <v>-0.21418128654970761</v>
      </c>
      <c r="W23" s="15">
        <f t="shared" si="3"/>
        <v>-0.22883720930232559</v>
      </c>
      <c r="X23" s="22"/>
    </row>
    <row r="24" spans="1:24" x14ac:dyDescent="0.35">
      <c r="A24" s="129" t="s">
        <v>132</v>
      </c>
    </row>
    <row r="25" spans="1:24" x14ac:dyDescent="0.35">
      <c r="A25" s="115" t="s">
        <v>117</v>
      </c>
    </row>
    <row r="26" spans="1:24" x14ac:dyDescent="0.35">
      <c r="A26" s="115" t="s">
        <v>118</v>
      </c>
    </row>
    <row r="27" spans="1:24" x14ac:dyDescent="0.35">
      <c r="A27" s="116" t="s">
        <v>119</v>
      </c>
    </row>
    <row r="28" spans="1:24" x14ac:dyDescent="0.35">
      <c r="A28" s="117" t="s">
        <v>122</v>
      </c>
    </row>
    <row r="29" spans="1:24" x14ac:dyDescent="0.35">
      <c r="A29" s="117"/>
    </row>
    <row r="30" spans="1:24" x14ac:dyDescent="0.35">
      <c r="A30" s="102" t="s">
        <v>120</v>
      </c>
    </row>
    <row r="31" spans="1:24" x14ac:dyDescent="0.35">
      <c r="A31" s="102" t="s">
        <v>121</v>
      </c>
    </row>
    <row r="32" spans="1:24" x14ac:dyDescent="0.35">
      <c r="A32" s="116" t="s">
        <v>128</v>
      </c>
    </row>
  </sheetData>
  <conditionalFormatting sqref="Q5:X23">
    <cfRule type="cellIs" dxfId="7" priority="14" operator="lessThan">
      <formula>0</formula>
    </cfRule>
  </conditionalFormatting>
  <hyperlinks>
    <hyperlink ref="A27" r:id="rId1" display="https://haldusreform.fin.ee/static/sites/3/2017/10/kaart-vvkti-140717.jpg"/>
    <hyperlink ref="A32" r:id="rId2"/>
  </hyperlinks>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pane xSplit="1" topLeftCell="B1" activePane="topRight" state="frozen"/>
      <selection activeCell="A4" sqref="A4"/>
      <selection pane="topRight" activeCell="A24" sqref="A24"/>
    </sheetView>
  </sheetViews>
  <sheetFormatPr defaultRowHeight="14.5" x14ac:dyDescent="0.35"/>
  <cols>
    <col min="1" max="1" width="11.7265625" style="42" customWidth="1"/>
    <col min="2" max="16" width="7.26953125" style="3" customWidth="1"/>
    <col min="17" max="16384" width="8.7265625" style="42"/>
  </cols>
  <sheetData>
    <row r="1" spans="1:24" x14ac:dyDescent="0.35">
      <c r="A1" s="103" t="s">
        <v>77</v>
      </c>
      <c r="B1" s="103"/>
      <c r="C1" s="103"/>
      <c r="D1" s="103"/>
    </row>
    <row r="2" spans="1:24" x14ac:dyDescent="0.35">
      <c r="A2" s="30" t="s">
        <v>79</v>
      </c>
      <c r="B2" s="103"/>
      <c r="C2" s="103"/>
      <c r="D2" s="105" t="s">
        <v>116</v>
      </c>
    </row>
    <row r="3" spans="1:24" x14ac:dyDescent="0.35">
      <c r="Q3" s="4" t="s">
        <v>72</v>
      </c>
      <c r="R3" s="5"/>
      <c r="S3" s="5"/>
      <c r="T3" s="5"/>
      <c r="U3" s="4" t="s">
        <v>72</v>
      </c>
      <c r="V3" s="6"/>
      <c r="W3" s="6"/>
      <c r="X3" s="7"/>
    </row>
    <row r="4" spans="1:24" x14ac:dyDescent="0.35">
      <c r="A4" s="106"/>
      <c r="B4" s="25" t="s">
        <v>6</v>
      </c>
      <c r="C4" s="25" t="s">
        <v>7</v>
      </c>
      <c r="D4" s="25" t="s">
        <v>8</v>
      </c>
      <c r="E4" s="25" t="s">
        <v>9</v>
      </c>
      <c r="F4" s="25" t="s">
        <v>10</v>
      </c>
      <c r="G4" s="25" t="s">
        <v>11</v>
      </c>
      <c r="H4" s="25" t="s">
        <v>12</v>
      </c>
      <c r="I4" s="25" t="s">
        <v>13</v>
      </c>
      <c r="J4" s="25" t="s">
        <v>14</v>
      </c>
      <c r="K4" s="25" t="s">
        <v>15</v>
      </c>
      <c r="L4" s="25" t="s">
        <v>16</v>
      </c>
      <c r="M4" s="25" t="s">
        <v>17</v>
      </c>
      <c r="N4" s="25" t="s">
        <v>18</v>
      </c>
      <c r="O4" s="25" t="s">
        <v>19</v>
      </c>
      <c r="P4" s="25" t="s">
        <v>20</v>
      </c>
      <c r="Q4" s="8" t="s">
        <v>73</v>
      </c>
      <c r="R4" s="9" t="s">
        <v>74</v>
      </c>
      <c r="S4" s="9" t="s">
        <v>75</v>
      </c>
      <c r="T4" s="9" t="s">
        <v>76</v>
      </c>
      <c r="U4" s="10" t="s">
        <v>73</v>
      </c>
      <c r="V4" s="10" t="s">
        <v>74</v>
      </c>
      <c r="W4" s="10" t="s">
        <v>75</v>
      </c>
      <c r="X4" s="10" t="s">
        <v>76</v>
      </c>
    </row>
    <row r="5" spans="1:24" x14ac:dyDescent="0.35">
      <c r="A5" s="112" t="s">
        <v>131</v>
      </c>
      <c r="B5" s="24">
        <v>101546</v>
      </c>
      <c r="C5" s="24">
        <v>138508</v>
      </c>
      <c r="D5" s="24">
        <v>176862</v>
      </c>
      <c r="E5" s="24">
        <v>149663</v>
      </c>
      <c r="F5" s="24">
        <v>198319</v>
      </c>
      <c r="G5" s="24">
        <v>220945</v>
      </c>
      <c r="H5" s="24">
        <v>330276</v>
      </c>
      <c r="I5" s="24">
        <v>475905</v>
      </c>
      <c r="J5" s="24">
        <v>593783</v>
      </c>
      <c r="K5" s="24">
        <v>679343</v>
      </c>
      <c r="L5" s="24">
        <v>613868</v>
      </c>
      <c r="M5" s="24">
        <v>393805</v>
      </c>
      <c r="N5" s="24">
        <v>413292</v>
      </c>
      <c r="O5" s="24">
        <v>482948</v>
      </c>
      <c r="P5" s="24">
        <v>500260</v>
      </c>
      <c r="Q5" s="11">
        <f t="shared" ref="Q5:T20" si="0">M5-L5</f>
        <v>-220063</v>
      </c>
      <c r="R5" s="12">
        <f t="shared" si="0"/>
        <v>19487</v>
      </c>
      <c r="S5" s="12">
        <f t="shared" si="0"/>
        <v>69656</v>
      </c>
      <c r="T5" s="13">
        <f t="shared" si="0"/>
        <v>17312</v>
      </c>
      <c r="U5" s="21">
        <f t="shared" ref="U5:X20" si="1">(M5-L5)/L5</f>
        <v>-0.35848586341037486</v>
      </c>
      <c r="V5" s="15">
        <f t="shared" si="1"/>
        <v>4.94838816165361E-2</v>
      </c>
      <c r="W5" s="15">
        <f t="shared" si="1"/>
        <v>0.16853943458862014</v>
      </c>
      <c r="X5" s="22">
        <f t="shared" si="1"/>
        <v>3.5846509355044437E-2</v>
      </c>
    </row>
    <row r="6" spans="1:24" x14ac:dyDescent="0.35">
      <c r="A6" s="107" t="s">
        <v>99</v>
      </c>
      <c r="B6" s="24">
        <v>68779</v>
      </c>
      <c r="C6" s="24">
        <v>92179</v>
      </c>
      <c r="D6" s="24">
        <v>119353</v>
      </c>
      <c r="E6" s="24">
        <v>101945</v>
      </c>
      <c r="F6" s="24">
        <v>132227</v>
      </c>
      <c r="G6" s="24">
        <v>146897</v>
      </c>
      <c r="H6" s="24">
        <v>217186</v>
      </c>
      <c r="I6" s="24">
        <v>301029</v>
      </c>
      <c r="J6" s="24">
        <v>369803</v>
      </c>
      <c r="K6" s="24">
        <v>417454</v>
      </c>
      <c r="L6" s="24">
        <v>362966</v>
      </c>
      <c r="M6" s="24">
        <v>224583</v>
      </c>
      <c r="N6" s="24">
        <v>241614</v>
      </c>
      <c r="O6" s="24">
        <v>270109</v>
      </c>
      <c r="P6" s="24">
        <v>279522</v>
      </c>
      <c r="Q6" s="11">
        <f t="shared" si="0"/>
        <v>-138383</v>
      </c>
      <c r="R6" s="12">
        <f t="shared" si="0"/>
        <v>17031</v>
      </c>
      <c r="S6" s="12">
        <f t="shared" si="0"/>
        <v>28495</v>
      </c>
      <c r="T6" s="13">
        <f t="shared" si="0"/>
        <v>9413</v>
      </c>
      <c r="U6" s="21">
        <f t="shared" si="1"/>
        <v>-0.3812560956122612</v>
      </c>
      <c r="V6" s="15">
        <f t="shared" si="1"/>
        <v>7.5833878788688372E-2</v>
      </c>
      <c r="W6" s="15">
        <f t="shared" si="1"/>
        <v>0.11793604675225773</v>
      </c>
      <c r="X6" s="16">
        <f t="shared" si="1"/>
        <v>3.4848894335249847E-2</v>
      </c>
    </row>
    <row r="7" spans="1:24" x14ac:dyDescent="0.35">
      <c r="A7" s="107" t="s">
        <v>106</v>
      </c>
      <c r="B7" s="24">
        <v>13198</v>
      </c>
      <c r="C7" s="24">
        <v>15195</v>
      </c>
      <c r="D7" s="24">
        <v>20098</v>
      </c>
      <c r="E7" s="24">
        <v>17533</v>
      </c>
      <c r="F7" s="24">
        <v>27456</v>
      </c>
      <c r="G7" s="24">
        <v>31135</v>
      </c>
      <c r="H7" s="24">
        <v>51601</v>
      </c>
      <c r="I7" s="24">
        <v>78399</v>
      </c>
      <c r="J7" s="24">
        <v>99247</v>
      </c>
      <c r="K7" s="24">
        <v>108854</v>
      </c>
      <c r="L7" s="24">
        <v>98073</v>
      </c>
      <c r="M7" s="24">
        <v>76555</v>
      </c>
      <c r="N7" s="24">
        <v>84046</v>
      </c>
      <c r="O7" s="24">
        <v>108441</v>
      </c>
      <c r="P7" s="24">
        <v>120850</v>
      </c>
      <c r="Q7" s="11">
        <f t="shared" si="0"/>
        <v>-21518</v>
      </c>
      <c r="R7" s="12">
        <f t="shared" si="0"/>
        <v>7491</v>
      </c>
      <c r="S7" s="12">
        <f t="shared" si="0"/>
        <v>24395</v>
      </c>
      <c r="T7" s="13">
        <f t="shared" si="0"/>
        <v>12409</v>
      </c>
      <c r="U7" s="21">
        <f t="shared" si="1"/>
        <v>-0.21940799200595476</v>
      </c>
      <c r="V7" s="15">
        <f t="shared" si="1"/>
        <v>9.785121807850565E-2</v>
      </c>
      <c r="W7" s="15">
        <f t="shared" si="1"/>
        <v>0.29025771601265976</v>
      </c>
      <c r="X7" s="22">
        <f t="shared" si="1"/>
        <v>0.11443088868601359</v>
      </c>
    </row>
    <row r="8" spans="1:24" x14ac:dyDescent="0.35">
      <c r="A8" s="111" t="s">
        <v>102</v>
      </c>
      <c r="B8" s="24">
        <v>2823</v>
      </c>
      <c r="C8" s="24">
        <v>4529</v>
      </c>
      <c r="D8" s="24">
        <v>7695</v>
      </c>
      <c r="E8" s="24">
        <v>4767</v>
      </c>
      <c r="F8" s="24">
        <v>6314</v>
      </c>
      <c r="G8" s="24">
        <v>6154</v>
      </c>
      <c r="H8" s="24">
        <v>8990</v>
      </c>
      <c r="I8" s="24">
        <v>15461</v>
      </c>
      <c r="J8" s="24">
        <v>23094</v>
      </c>
      <c r="K8" s="24">
        <v>30576</v>
      </c>
      <c r="L8" s="24">
        <v>29595</v>
      </c>
      <c r="M8" s="24">
        <v>20620</v>
      </c>
      <c r="N8" s="24">
        <v>19212</v>
      </c>
      <c r="O8" s="24">
        <v>26597</v>
      </c>
      <c r="P8" s="24">
        <v>24897</v>
      </c>
      <c r="Q8" s="11">
        <f t="shared" si="0"/>
        <v>-8975</v>
      </c>
      <c r="R8" s="12">
        <f t="shared" si="0"/>
        <v>-1408</v>
      </c>
      <c r="S8" s="12">
        <f t="shared" si="0"/>
        <v>7385</v>
      </c>
      <c r="T8" s="13"/>
      <c r="U8" s="21">
        <f t="shared" si="1"/>
        <v>-0.30326068592667682</v>
      </c>
      <c r="V8" s="15">
        <f t="shared" si="1"/>
        <v>-6.828322017458778E-2</v>
      </c>
      <c r="W8" s="15">
        <f t="shared" si="1"/>
        <v>0.38439516968561316</v>
      </c>
      <c r="X8" s="22"/>
    </row>
    <row r="9" spans="1:24" x14ac:dyDescent="0.35">
      <c r="A9" s="112" t="s">
        <v>130</v>
      </c>
      <c r="B9" s="24">
        <v>2778</v>
      </c>
      <c r="C9" s="24">
        <v>4487</v>
      </c>
      <c r="D9" s="24">
        <v>6635</v>
      </c>
      <c r="E9" s="24">
        <v>4441</v>
      </c>
      <c r="F9" s="24">
        <v>5765</v>
      </c>
      <c r="G9" s="24">
        <v>5747</v>
      </c>
      <c r="H9" s="24">
        <v>8290</v>
      </c>
      <c r="I9" s="24">
        <v>14265</v>
      </c>
      <c r="J9" s="24">
        <v>21216</v>
      </c>
      <c r="K9" s="24">
        <v>25449</v>
      </c>
      <c r="L9" s="24">
        <v>25025</v>
      </c>
      <c r="M9" s="24">
        <v>18843</v>
      </c>
      <c r="N9" s="24">
        <v>17420</v>
      </c>
      <c r="O9" s="24">
        <v>23710</v>
      </c>
      <c r="P9" s="24">
        <v>22768</v>
      </c>
      <c r="Q9" s="11">
        <f t="shared" si="0"/>
        <v>-6182</v>
      </c>
      <c r="R9" s="12">
        <f t="shared" si="0"/>
        <v>-1423</v>
      </c>
      <c r="S9" s="12">
        <f t="shared" si="0"/>
        <v>6290</v>
      </c>
      <c r="T9" s="13">
        <f>P9-O9</f>
        <v>-942</v>
      </c>
      <c r="U9" s="21">
        <f t="shared" si="1"/>
        <v>-0.24703296703296704</v>
      </c>
      <c r="V9" s="15">
        <f t="shared" si="1"/>
        <v>-7.5518760282332967E-2</v>
      </c>
      <c r="W9" s="15">
        <f t="shared" si="1"/>
        <v>0.36107921928817449</v>
      </c>
      <c r="X9" s="22">
        <f>(P9-O9)/O9</f>
        <v>-3.9730071699704765E-2</v>
      </c>
    </row>
    <row r="10" spans="1:24" x14ac:dyDescent="0.35">
      <c r="A10" s="111" t="s">
        <v>101</v>
      </c>
      <c r="B10" s="24">
        <v>4026</v>
      </c>
      <c r="C10" s="24">
        <v>6449</v>
      </c>
      <c r="D10" s="24">
        <v>8107</v>
      </c>
      <c r="E10" s="24">
        <v>6503</v>
      </c>
      <c r="F10" s="24">
        <v>9034</v>
      </c>
      <c r="G10" s="24">
        <v>8595</v>
      </c>
      <c r="H10" s="24">
        <v>12363</v>
      </c>
      <c r="I10" s="24">
        <v>21157</v>
      </c>
      <c r="J10" s="24">
        <v>25422</v>
      </c>
      <c r="K10" s="24">
        <v>30076</v>
      </c>
      <c r="L10" s="24">
        <v>29146</v>
      </c>
      <c r="M10" s="24">
        <v>18063</v>
      </c>
      <c r="N10" s="24">
        <v>14880</v>
      </c>
      <c r="O10" s="24">
        <v>16553</v>
      </c>
      <c r="P10" s="24">
        <v>16064</v>
      </c>
      <c r="Q10" s="11">
        <f t="shared" si="0"/>
        <v>-11083</v>
      </c>
      <c r="R10" s="12">
        <f t="shared" si="0"/>
        <v>-3183</v>
      </c>
      <c r="S10" s="12">
        <f t="shared" si="0"/>
        <v>1673</v>
      </c>
      <c r="T10" s="13"/>
      <c r="U10" s="21">
        <f t="shared" si="1"/>
        <v>-0.38025801139092841</v>
      </c>
      <c r="V10" s="15">
        <f t="shared" si="1"/>
        <v>-0.17621657531971432</v>
      </c>
      <c r="W10" s="15">
        <f t="shared" si="1"/>
        <v>0.11243279569892473</v>
      </c>
      <c r="X10" s="22"/>
    </row>
    <row r="11" spans="1:24" x14ac:dyDescent="0.35">
      <c r="A11" s="112" t="s">
        <v>129</v>
      </c>
      <c r="B11" s="24">
        <v>3834</v>
      </c>
      <c r="C11" s="24">
        <v>6386</v>
      </c>
      <c r="D11" s="24">
        <v>7852</v>
      </c>
      <c r="E11" s="24">
        <v>6385</v>
      </c>
      <c r="F11" s="24">
        <v>8789</v>
      </c>
      <c r="G11" s="24">
        <v>8348</v>
      </c>
      <c r="H11" s="24">
        <v>11795</v>
      </c>
      <c r="I11" s="24">
        <v>20708</v>
      </c>
      <c r="J11" s="24">
        <v>24285</v>
      </c>
      <c r="K11" s="24">
        <v>29022</v>
      </c>
      <c r="L11" s="24">
        <v>27565</v>
      </c>
      <c r="M11" s="24">
        <v>16733</v>
      </c>
      <c r="N11" s="24">
        <v>14089</v>
      </c>
      <c r="O11" s="24">
        <v>15451</v>
      </c>
      <c r="P11" s="24">
        <v>14885</v>
      </c>
      <c r="Q11" s="11">
        <f t="shared" si="0"/>
        <v>-10832</v>
      </c>
      <c r="R11" s="12">
        <f t="shared" si="0"/>
        <v>-2644</v>
      </c>
      <c r="S11" s="12">
        <f t="shared" si="0"/>
        <v>1362</v>
      </c>
      <c r="T11" s="13">
        <f>P11-O11</f>
        <v>-566</v>
      </c>
      <c r="U11" s="21">
        <f t="shared" si="1"/>
        <v>-0.3929620896063849</v>
      </c>
      <c r="V11" s="15">
        <f t="shared" si="1"/>
        <v>-0.15801111575927806</v>
      </c>
      <c r="W11" s="15">
        <f t="shared" si="1"/>
        <v>9.6671161899354111E-2</v>
      </c>
      <c r="X11" s="22">
        <f>(P11-O11)/O11</f>
        <v>-3.6631933208206589E-2</v>
      </c>
    </row>
    <row r="12" spans="1:24" x14ac:dyDescent="0.35">
      <c r="A12" s="111" t="s">
        <v>107</v>
      </c>
      <c r="B12" s="24">
        <v>629</v>
      </c>
      <c r="C12" s="24">
        <v>2163</v>
      </c>
      <c r="D12" s="24">
        <v>857</v>
      </c>
      <c r="E12" s="24">
        <v>692</v>
      </c>
      <c r="F12" s="24">
        <v>1110</v>
      </c>
      <c r="G12" s="24">
        <v>2579</v>
      </c>
      <c r="H12" s="24">
        <v>4433</v>
      </c>
      <c r="I12" s="24">
        <v>5878</v>
      </c>
      <c r="J12" s="24">
        <v>9255</v>
      </c>
      <c r="K12" s="24">
        <v>16867</v>
      </c>
      <c r="L12" s="24">
        <v>18501</v>
      </c>
      <c r="M12" s="24">
        <v>10188</v>
      </c>
      <c r="N12" s="24">
        <v>12497</v>
      </c>
      <c r="O12" s="24">
        <v>10852</v>
      </c>
      <c r="P12" s="24">
        <v>13260</v>
      </c>
      <c r="Q12" s="11">
        <f t="shared" si="0"/>
        <v>-8313</v>
      </c>
      <c r="R12" s="12">
        <f t="shared" si="0"/>
        <v>2309</v>
      </c>
      <c r="S12" s="12">
        <f t="shared" si="0"/>
        <v>-1645</v>
      </c>
      <c r="T12" s="13"/>
      <c r="U12" s="21">
        <f t="shared" si="1"/>
        <v>-0.44932706340197826</v>
      </c>
      <c r="V12" s="15">
        <f t="shared" si="1"/>
        <v>0.22663918335296426</v>
      </c>
      <c r="W12" s="15">
        <f t="shared" si="1"/>
        <v>-0.13163159158197968</v>
      </c>
      <c r="X12" s="22"/>
    </row>
    <row r="13" spans="1:24" x14ac:dyDescent="0.35">
      <c r="A13" s="112" t="s">
        <v>103</v>
      </c>
      <c r="B13" s="24">
        <v>2334</v>
      </c>
      <c r="C13" s="24">
        <v>4864</v>
      </c>
      <c r="D13" s="24">
        <v>3625</v>
      </c>
      <c r="E13" s="24">
        <v>2966</v>
      </c>
      <c r="F13" s="24">
        <v>4098</v>
      </c>
      <c r="G13" s="24">
        <v>3756</v>
      </c>
      <c r="H13" s="24">
        <v>5521</v>
      </c>
      <c r="I13" s="24">
        <v>9848</v>
      </c>
      <c r="J13" s="24">
        <v>17220</v>
      </c>
      <c r="K13" s="24">
        <v>18869</v>
      </c>
      <c r="L13" s="24">
        <v>21558</v>
      </c>
      <c r="M13" s="24">
        <v>10189</v>
      </c>
      <c r="N13" s="24">
        <v>12213</v>
      </c>
      <c r="O13" s="24">
        <v>14283</v>
      </c>
      <c r="P13" s="24">
        <v>13160</v>
      </c>
      <c r="Q13" s="11">
        <f t="shared" si="0"/>
        <v>-11369</v>
      </c>
      <c r="R13" s="12">
        <f t="shared" si="0"/>
        <v>2024</v>
      </c>
      <c r="S13" s="12">
        <f t="shared" si="0"/>
        <v>2070</v>
      </c>
      <c r="T13" s="13">
        <f>P13-O13</f>
        <v>-1123</v>
      </c>
      <c r="U13" s="21">
        <f t="shared" si="1"/>
        <v>-0.52736803042953895</v>
      </c>
      <c r="V13" s="15">
        <f t="shared" si="1"/>
        <v>0.19864559819413091</v>
      </c>
      <c r="W13" s="15">
        <f t="shared" si="1"/>
        <v>0.16949152542372881</v>
      </c>
      <c r="X13" s="22">
        <f>(P13-O13)/O13</f>
        <v>-7.8624938738360295E-2</v>
      </c>
    </row>
    <row r="14" spans="1:24" x14ac:dyDescent="0.35">
      <c r="A14" s="111" t="s">
        <v>108</v>
      </c>
      <c r="B14" s="24">
        <v>4276</v>
      </c>
      <c r="C14" s="24">
        <v>3025</v>
      </c>
      <c r="D14" s="24">
        <v>4928</v>
      </c>
      <c r="E14" s="24">
        <v>5969</v>
      </c>
      <c r="F14" s="24">
        <v>7051</v>
      </c>
      <c r="G14" s="24">
        <v>10537</v>
      </c>
      <c r="H14" s="24">
        <v>12783</v>
      </c>
      <c r="I14" s="24">
        <v>15934</v>
      </c>
      <c r="J14" s="24">
        <v>15706</v>
      </c>
      <c r="K14" s="24">
        <v>20234</v>
      </c>
      <c r="L14" s="24">
        <v>20325</v>
      </c>
      <c r="M14" s="24">
        <v>12408</v>
      </c>
      <c r="N14" s="24">
        <v>9466</v>
      </c>
      <c r="O14" s="24">
        <v>13078</v>
      </c>
      <c r="P14" s="24">
        <v>11154</v>
      </c>
      <c r="Q14" s="11">
        <f t="shared" si="0"/>
        <v>-7917</v>
      </c>
      <c r="R14" s="12">
        <f t="shared" si="0"/>
        <v>-2942</v>
      </c>
      <c r="S14" s="12">
        <f t="shared" si="0"/>
        <v>3612</v>
      </c>
      <c r="T14" s="13"/>
      <c r="U14" s="21">
        <f t="shared" si="1"/>
        <v>-0.389520295202952</v>
      </c>
      <c r="V14" s="15">
        <f t="shared" si="1"/>
        <v>-0.23710509348807221</v>
      </c>
      <c r="W14" s="15">
        <f t="shared" si="1"/>
        <v>0.38157616733572786</v>
      </c>
      <c r="X14" s="22"/>
    </row>
    <row r="15" spans="1:24" x14ac:dyDescent="0.35">
      <c r="A15" s="107" t="s">
        <v>104</v>
      </c>
      <c r="B15" s="24">
        <v>2063</v>
      </c>
      <c r="C15" s="24">
        <v>2940</v>
      </c>
      <c r="D15" s="24">
        <v>4983</v>
      </c>
      <c r="E15" s="24">
        <v>3774</v>
      </c>
      <c r="F15" s="24">
        <v>4547</v>
      </c>
      <c r="G15" s="24">
        <v>4045</v>
      </c>
      <c r="H15" s="24">
        <v>7239</v>
      </c>
      <c r="I15" s="24">
        <v>8074</v>
      </c>
      <c r="J15" s="24">
        <v>9823</v>
      </c>
      <c r="K15" s="24">
        <v>10037</v>
      </c>
      <c r="L15" s="24">
        <v>10717</v>
      </c>
      <c r="M15" s="24">
        <v>6679</v>
      </c>
      <c r="N15" s="24">
        <v>6307</v>
      </c>
      <c r="O15" s="24">
        <v>7569</v>
      </c>
      <c r="P15" s="24">
        <v>7726</v>
      </c>
      <c r="Q15" s="11">
        <f t="shared" si="0"/>
        <v>-4038</v>
      </c>
      <c r="R15" s="12">
        <f t="shared" si="0"/>
        <v>-372</v>
      </c>
      <c r="S15" s="12">
        <f t="shared" si="0"/>
        <v>1262</v>
      </c>
      <c r="T15" s="13">
        <f>P15-O15</f>
        <v>157</v>
      </c>
      <c r="U15" s="21">
        <f t="shared" si="1"/>
        <v>-0.37678454791452831</v>
      </c>
      <c r="V15" s="15">
        <f t="shared" si="1"/>
        <v>-5.5696960622847728E-2</v>
      </c>
      <c r="W15" s="15">
        <f t="shared" si="1"/>
        <v>0.20009513239257967</v>
      </c>
      <c r="X15" s="22">
        <f>(P15-O15)/O15</f>
        <v>2.0742502312062358E-2</v>
      </c>
    </row>
    <row r="16" spans="1:24" x14ac:dyDescent="0.35">
      <c r="A16" s="111" t="s">
        <v>109</v>
      </c>
      <c r="B16" s="24">
        <v>614</v>
      </c>
      <c r="C16" s="24">
        <v>1427</v>
      </c>
      <c r="D16" s="24">
        <v>2300</v>
      </c>
      <c r="E16" s="24">
        <v>1456</v>
      </c>
      <c r="F16" s="24">
        <v>1671</v>
      </c>
      <c r="G16" s="24">
        <v>2007</v>
      </c>
      <c r="H16" s="24">
        <v>2427</v>
      </c>
      <c r="I16" s="24">
        <v>3010</v>
      </c>
      <c r="J16" s="24">
        <v>3471</v>
      </c>
      <c r="K16" s="24">
        <v>5113</v>
      </c>
      <c r="L16" s="24">
        <v>4649</v>
      </c>
      <c r="M16" s="24">
        <v>2612</v>
      </c>
      <c r="N16" s="24">
        <v>2600</v>
      </c>
      <c r="O16" s="24">
        <v>3258</v>
      </c>
      <c r="P16" s="24">
        <v>6845</v>
      </c>
      <c r="Q16" s="11">
        <f t="shared" si="0"/>
        <v>-2037</v>
      </c>
      <c r="R16" s="12">
        <f t="shared" si="0"/>
        <v>-12</v>
      </c>
      <c r="S16" s="12">
        <f t="shared" si="0"/>
        <v>658</v>
      </c>
      <c r="T16" s="13"/>
      <c r="U16" s="21">
        <f t="shared" si="1"/>
        <v>-0.43815874381587439</v>
      </c>
      <c r="V16" s="15">
        <f t="shared" si="1"/>
        <v>-4.5941807044410417E-3</v>
      </c>
      <c r="W16" s="15">
        <f t="shared" si="1"/>
        <v>0.25307692307692309</v>
      </c>
      <c r="X16" s="22"/>
    </row>
    <row r="17" spans="1:24" x14ac:dyDescent="0.35">
      <c r="A17" s="111" t="s">
        <v>105</v>
      </c>
      <c r="B17" s="24">
        <v>1244</v>
      </c>
      <c r="C17" s="24">
        <v>2756</v>
      </c>
      <c r="D17" s="24">
        <v>2345</v>
      </c>
      <c r="E17" s="24">
        <v>2596</v>
      </c>
      <c r="F17" s="24">
        <v>2734</v>
      </c>
      <c r="G17" s="24">
        <v>2781</v>
      </c>
      <c r="H17" s="24">
        <v>2565</v>
      </c>
      <c r="I17" s="24">
        <v>3968</v>
      </c>
      <c r="J17" s="24">
        <v>5244</v>
      </c>
      <c r="K17" s="24">
        <v>4665</v>
      </c>
      <c r="L17" s="24">
        <v>5747</v>
      </c>
      <c r="M17" s="24">
        <v>3681</v>
      </c>
      <c r="N17" s="24">
        <v>3218</v>
      </c>
      <c r="O17" s="24">
        <v>3734</v>
      </c>
      <c r="P17" s="24">
        <v>2836</v>
      </c>
      <c r="Q17" s="11">
        <f t="shared" si="0"/>
        <v>-2066</v>
      </c>
      <c r="R17" s="12">
        <f t="shared" si="0"/>
        <v>-463</v>
      </c>
      <c r="S17" s="12">
        <f t="shared" si="0"/>
        <v>516</v>
      </c>
      <c r="T17" s="13"/>
      <c r="U17" s="21">
        <f t="shared" si="1"/>
        <v>-0.35949190882199411</v>
      </c>
      <c r="V17" s="15">
        <f t="shared" si="1"/>
        <v>-0.12578103776147787</v>
      </c>
      <c r="W17" s="15">
        <f t="shared" si="1"/>
        <v>0.1603480422622747</v>
      </c>
      <c r="X17" s="22"/>
    </row>
    <row r="18" spans="1:24" x14ac:dyDescent="0.35">
      <c r="A18" s="111" t="s">
        <v>114</v>
      </c>
      <c r="B18" s="24">
        <v>1057</v>
      </c>
      <c r="C18" s="24">
        <v>2077</v>
      </c>
      <c r="D18" s="24">
        <v>1960</v>
      </c>
      <c r="E18" s="24">
        <v>553</v>
      </c>
      <c r="F18" s="24">
        <v>900</v>
      </c>
      <c r="G18" s="24">
        <v>1614</v>
      </c>
      <c r="H18" s="24">
        <v>4382</v>
      </c>
      <c r="I18" s="24">
        <v>11712</v>
      </c>
      <c r="J18" s="24">
        <v>13489</v>
      </c>
      <c r="K18" s="24">
        <v>14223</v>
      </c>
      <c r="L18" s="24">
        <v>9804</v>
      </c>
      <c r="M18" s="24">
        <v>5776</v>
      </c>
      <c r="N18" s="24">
        <v>4699</v>
      </c>
      <c r="O18" s="24">
        <v>5210</v>
      </c>
      <c r="P18" s="24">
        <v>1621</v>
      </c>
      <c r="Q18" s="11">
        <f t="shared" si="0"/>
        <v>-4028</v>
      </c>
      <c r="R18" s="12">
        <f t="shared" si="0"/>
        <v>-1077</v>
      </c>
      <c r="S18" s="12">
        <f t="shared" si="0"/>
        <v>511</v>
      </c>
      <c r="T18" s="13"/>
      <c r="U18" s="21">
        <f t="shared" si="1"/>
        <v>-0.41085271317829458</v>
      </c>
      <c r="V18" s="15">
        <f t="shared" si="1"/>
        <v>-0.18646121883656511</v>
      </c>
      <c r="W18" s="15">
        <f t="shared" si="1"/>
        <v>0.10874654181740796</v>
      </c>
      <c r="X18" s="22"/>
    </row>
    <row r="19" spans="1:24" x14ac:dyDescent="0.35">
      <c r="A19" s="111" t="s">
        <v>113</v>
      </c>
      <c r="B19" s="24">
        <v>58</v>
      </c>
      <c r="C19" s="24">
        <v>33</v>
      </c>
      <c r="D19" s="24">
        <v>42</v>
      </c>
      <c r="E19" s="24">
        <v>106</v>
      </c>
      <c r="F19" s="24">
        <v>122</v>
      </c>
      <c r="G19" s="24">
        <v>61</v>
      </c>
      <c r="H19" s="24">
        <v>66</v>
      </c>
      <c r="I19" s="24">
        <v>536</v>
      </c>
      <c r="J19" s="24">
        <v>572</v>
      </c>
      <c r="K19" s="24">
        <v>496</v>
      </c>
      <c r="L19" s="24">
        <v>1049</v>
      </c>
      <c r="M19" s="24">
        <v>750</v>
      </c>
      <c r="N19" s="24">
        <v>840</v>
      </c>
      <c r="O19" s="24">
        <v>1054</v>
      </c>
      <c r="P19" s="24">
        <v>739</v>
      </c>
      <c r="Q19" s="11">
        <f t="shared" si="0"/>
        <v>-299</v>
      </c>
      <c r="R19" s="12">
        <f t="shared" si="0"/>
        <v>90</v>
      </c>
      <c r="S19" s="12">
        <f t="shared" si="0"/>
        <v>214</v>
      </c>
      <c r="T19" s="13"/>
      <c r="U19" s="21">
        <f t="shared" si="1"/>
        <v>-0.28503336510962823</v>
      </c>
      <c r="V19" s="15">
        <f t="shared" si="1"/>
        <v>0.12</v>
      </c>
      <c r="W19" s="15">
        <f t="shared" si="1"/>
        <v>0.25476190476190474</v>
      </c>
      <c r="X19" s="22"/>
    </row>
    <row r="20" spans="1:24" x14ac:dyDescent="0.35">
      <c r="A20" s="107" t="s">
        <v>110</v>
      </c>
      <c r="B20" s="24">
        <v>104</v>
      </c>
      <c r="C20" s="24">
        <v>259</v>
      </c>
      <c r="D20" s="24">
        <v>383</v>
      </c>
      <c r="E20" s="24">
        <v>341</v>
      </c>
      <c r="F20" s="24">
        <v>292</v>
      </c>
      <c r="G20" s="24">
        <v>235</v>
      </c>
      <c r="H20" s="24">
        <v>333</v>
      </c>
      <c r="I20" s="24">
        <v>324</v>
      </c>
      <c r="J20" s="24">
        <v>240</v>
      </c>
      <c r="K20" s="24">
        <v>634</v>
      </c>
      <c r="L20" s="24">
        <v>635</v>
      </c>
      <c r="M20" s="24">
        <v>704</v>
      </c>
      <c r="N20" s="24">
        <v>585</v>
      </c>
      <c r="O20" s="24">
        <v>660</v>
      </c>
      <c r="P20" s="24">
        <v>597</v>
      </c>
      <c r="Q20" s="11">
        <f t="shared" si="0"/>
        <v>69</v>
      </c>
      <c r="R20" s="12">
        <f t="shared" si="0"/>
        <v>-119</v>
      </c>
      <c r="S20" s="12">
        <f t="shared" si="0"/>
        <v>75</v>
      </c>
      <c r="T20" s="13">
        <f>P20-O20</f>
        <v>-63</v>
      </c>
      <c r="U20" s="21">
        <f t="shared" si="1"/>
        <v>0.10866141732283464</v>
      </c>
      <c r="V20" s="15">
        <f t="shared" si="1"/>
        <v>-0.16903409090909091</v>
      </c>
      <c r="W20" s="15">
        <f t="shared" si="1"/>
        <v>0.12820512820512819</v>
      </c>
      <c r="X20" s="22">
        <f>(P20-O20)/O20</f>
        <v>-9.5454545454545459E-2</v>
      </c>
    </row>
    <row r="21" spans="1:24" x14ac:dyDescent="0.35">
      <c r="A21" s="111" t="s">
        <v>112</v>
      </c>
      <c r="B21" s="24">
        <v>235</v>
      </c>
      <c r="C21" s="24">
        <v>514</v>
      </c>
      <c r="D21" s="24">
        <v>87</v>
      </c>
      <c r="E21" s="24">
        <v>91</v>
      </c>
      <c r="F21" s="24">
        <v>72</v>
      </c>
      <c r="G21" s="24">
        <v>128</v>
      </c>
      <c r="H21" s="24">
        <v>32</v>
      </c>
      <c r="I21" s="24">
        <v>71</v>
      </c>
      <c r="J21" s="24">
        <v>135</v>
      </c>
      <c r="K21" s="24">
        <v>198</v>
      </c>
      <c r="L21" s="24">
        <v>220</v>
      </c>
      <c r="M21" s="24">
        <v>243</v>
      </c>
      <c r="N21" s="24">
        <v>367</v>
      </c>
      <c r="O21" s="24">
        <v>780</v>
      </c>
      <c r="P21" s="24">
        <v>402</v>
      </c>
      <c r="Q21" s="11">
        <f t="shared" ref="Q21:S23" si="2">M21-L21</f>
        <v>23</v>
      </c>
      <c r="R21" s="12">
        <f t="shared" si="2"/>
        <v>124</v>
      </c>
      <c r="S21" s="12">
        <f t="shared" si="2"/>
        <v>413</v>
      </c>
      <c r="T21" s="13"/>
      <c r="U21" s="21">
        <f t="shared" ref="U21:W23" si="3">(M21-L21)/L21</f>
        <v>0.10454545454545454</v>
      </c>
      <c r="V21" s="15">
        <f t="shared" si="3"/>
        <v>0.51028806584362141</v>
      </c>
      <c r="W21" s="15">
        <f t="shared" si="3"/>
        <v>1.1253405994550409</v>
      </c>
      <c r="X21" s="22"/>
    </row>
    <row r="22" spans="1:24" x14ac:dyDescent="0.35">
      <c r="A22" s="107" t="s">
        <v>111</v>
      </c>
      <c r="B22" s="24">
        <v>73</v>
      </c>
      <c r="C22" s="24">
        <v>81</v>
      </c>
      <c r="D22" s="24">
        <v>74</v>
      </c>
      <c r="E22" s="24">
        <v>270</v>
      </c>
      <c r="F22" s="24">
        <v>217</v>
      </c>
      <c r="G22" s="24">
        <v>298</v>
      </c>
      <c r="H22" s="24">
        <v>267</v>
      </c>
      <c r="I22" s="24">
        <v>309</v>
      </c>
      <c r="J22" s="24">
        <v>826</v>
      </c>
      <c r="K22" s="24">
        <v>800</v>
      </c>
      <c r="L22" s="24">
        <v>570</v>
      </c>
      <c r="M22" s="24">
        <v>453</v>
      </c>
      <c r="N22" s="24">
        <v>361</v>
      </c>
      <c r="O22" s="24">
        <v>535</v>
      </c>
      <c r="P22" s="24">
        <v>356</v>
      </c>
      <c r="Q22" s="11">
        <f t="shared" si="2"/>
        <v>-117</v>
      </c>
      <c r="R22" s="12">
        <f t="shared" si="2"/>
        <v>-92</v>
      </c>
      <c r="S22" s="12">
        <f t="shared" si="2"/>
        <v>174</v>
      </c>
      <c r="T22" s="13">
        <f>P22-O22</f>
        <v>-179</v>
      </c>
      <c r="U22" s="21">
        <f t="shared" si="3"/>
        <v>-0.20526315789473684</v>
      </c>
      <c r="V22" s="15">
        <f t="shared" si="3"/>
        <v>-0.20309050772626933</v>
      </c>
      <c r="W22" s="15">
        <f t="shared" si="3"/>
        <v>0.48199445983379502</v>
      </c>
      <c r="X22" s="22">
        <f>(P22-O22)/O22</f>
        <v>-0.33457943925233646</v>
      </c>
    </row>
    <row r="23" spans="1:24" x14ac:dyDescent="0.35">
      <c r="A23" s="111" t="s">
        <v>115</v>
      </c>
      <c r="B23" s="24">
        <v>33</v>
      </c>
      <c r="C23" s="24">
        <v>17</v>
      </c>
      <c r="D23" s="24">
        <v>25</v>
      </c>
      <c r="E23" s="24">
        <v>101</v>
      </c>
      <c r="F23" s="24">
        <v>474</v>
      </c>
      <c r="G23" s="24">
        <v>123</v>
      </c>
      <c r="H23" s="24">
        <v>88</v>
      </c>
      <c r="I23" s="24">
        <v>195</v>
      </c>
      <c r="J23" s="24">
        <v>236</v>
      </c>
      <c r="K23" s="24">
        <v>247</v>
      </c>
      <c r="L23" s="24">
        <v>313</v>
      </c>
      <c r="M23" s="24">
        <v>301</v>
      </c>
      <c r="N23" s="24">
        <v>387</v>
      </c>
      <c r="O23" s="24">
        <v>235</v>
      </c>
      <c r="P23" s="24">
        <v>231</v>
      </c>
      <c r="Q23" s="11">
        <f t="shared" si="2"/>
        <v>-12</v>
      </c>
      <c r="R23" s="12">
        <f t="shared" si="2"/>
        <v>86</v>
      </c>
      <c r="S23" s="12">
        <f t="shared" si="2"/>
        <v>-152</v>
      </c>
      <c r="T23" s="13"/>
      <c r="U23" s="21">
        <f t="shared" si="3"/>
        <v>-3.8338658146964855E-2</v>
      </c>
      <c r="V23" s="15">
        <f t="shared" si="3"/>
        <v>0.2857142857142857</v>
      </c>
      <c r="W23" s="15">
        <f t="shared" si="3"/>
        <v>-0.39276485788113696</v>
      </c>
      <c r="X23" s="22"/>
    </row>
    <row r="24" spans="1:24" x14ac:dyDescent="0.35">
      <c r="A24" s="129" t="s">
        <v>132</v>
      </c>
    </row>
    <row r="25" spans="1:24" x14ac:dyDescent="0.35">
      <c r="A25" s="115" t="s">
        <v>117</v>
      </c>
    </row>
    <row r="26" spans="1:24" x14ac:dyDescent="0.35">
      <c r="A26" s="115" t="s">
        <v>118</v>
      </c>
    </row>
    <row r="27" spans="1:24" x14ac:dyDescent="0.35">
      <c r="A27" s="116" t="s">
        <v>119</v>
      </c>
    </row>
    <row r="28" spans="1:24" x14ac:dyDescent="0.35">
      <c r="A28" s="117" t="s">
        <v>122</v>
      </c>
    </row>
    <row r="29" spans="1:24" x14ac:dyDescent="0.35">
      <c r="A29" s="117"/>
    </row>
    <row r="30" spans="1:24" x14ac:dyDescent="0.35">
      <c r="A30" s="102" t="s">
        <v>120</v>
      </c>
    </row>
    <row r="31" spans="1:24" x14ac:dyDescent="0.35">
      <c r="A31" s="102" t="s">
        <v>121</v>
      </c>
    </row>
    <row r="32" spans="1:24" x14ac:dyDescent="0.35">
      <c r="A32" s="116" t="s">
        <v>128</v>
      </c>
    </row>
  </sheetData>
  <conditionalFormatting sqref="Q5:X23">
    <cfRule type="cellIs" dxfId="6" priority="9" operator="lessThan">
      <formula>0</formula>
    </cfRule>
  </conditionalFormatting>
  <hyperlinks>
    <hyperlink ref="A27" r:id="rId1" display="https://haldusreform.fin.ee/static/sites/3/2017/10/kaart-vvkti-140717.jpg"/>
    <hyperlink ref="A32"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pane xSplit="1" topLeftCell="B1" activePane="topRight" state="frozen"/>
      <selection pane="topRight" activeCell="A24" sqref="A24"/>
    </sheetView>
  </sheetViews>
  <sheetFormatPr defaultRowHeight="14.5" x14ac:dyDescent="0.35"/>
  <cols>
    <col min="1" max="1" width="11.7265625" style="42" customWidth="1"/>
    <col min="2" max="16" width="8.7265625" style="3"/>
    <col min="17" max="16384" width="8.7265625" style="42"/>
  </cols>
  <sheetData>
    <row r="1" spans="1:24" x14ac:dyDescent="0.35">
      <c r="A1" s="103" t="s">
        <v>77</v>
      </c>
      <c r="B1" s="40"/>
      <c r="C1" s="40"/>
      <c r="D1" s="40"/>
    </row>
    <row r="2" spans="1:24" x14ac:dyDescent="0.35">
      <c r="A2" s="30" t="s">
        <v>79</v>
      </c>
      <c r="B2" s="40"/>
      <c r="C2" s="40"/>
      <c r="D2" s="118" t="s">
        <v>123</v>
      </c>
    </row>
    <row r="3" spans="1:24" x14ac:dyDescent="0.35">
      <c r="P3" s="114"/>
      <c r="Q3" s="4" t="s">
        <v>72</v>
      </c>
      <c r="R3" s="5"/>
      <c r="S3" s="5"/>
      <c r="T3" s="5"/>
      <c r="U3" s="4" t="s">
        <v>72</v>
      </c>
      <c r="V3" s="6"/>
      <c r="W3" s="6"/>
      <c r="X3" s="7"/>
    </row>
    <row r="4" spans="1:24" x14ac:dyDescent="0.35">
      <c r="A4" s="106"/>
      <c r="B4" s="25" t="s">
        <v>6</v>
      </c>
      <c r="C4" s="25" t="s">
        <v>7</v>
      </c>
      <c r="D4" s="25" t="s">
        <v>8</v>
      </c>
      <c r="E4" s="25" t="s">
        <v>9</v>
      </c>
      <c r="F4" s="25" t="s">
        <v>10</v>
      </c>
      <c r="G4" s="25" t="s">
        <v>11</v>
      </c>
      <c r="H4" s="25" t="s">
        <v>12</v>
      </c>
      <c r="I4" s="25" t="s">
        <v>13</v>
      </c>
      <c r="J4" s="25" t="s">
        <v>14</v>
      </c>
      <c r="K4" s="25" t="s">
        <v>15</v>
      </c>
      <c r="L4" s="25" t="s">
        <v>16</v>
      </c>
      <c r="M4" s="25" t="s">
        <v>17</v>
      </c>
      <c r="N4" s="25" t="s">
        <v>18</v>
      </c>
      <c r="O4" s="25" t="s">
        <v>19</v>
      </c>
      <c r="P4" s="25" t="s">
        <v>20</v>
      </c>
      <c r="Q4" s="8" t="s">
        <v>73</v>
      </c>
      <c r="R4" s="9" t="s">
        <v>74</v>
      </c>
      <c r="S4" s="9" t="s">
        <v>75</v>
      </c>
      <c r="T4" s="9" t="s">
        <v>76</v>
      </c>
      <c r="U4" s="10" t="s">
        <v>73</v>
      </c>
      <c r="V4" s="10" t="s">
        <v>74</v>
      </c>
      <c r="W4" s="10" t="s">
        <v>75</v>
      </c>
      <c r="X4" s="10" t="s">
        <v>76</v>
      </c>
    </row>
    <row r="5" spans="1:24" x14ac:dyDescent="0.35">
      <c r="A5" s="112" t="s">
        <v>131</v>
      </c>
      <c r="B5" s="24">
        <v>59532</v>
      </c>
      <c r="C5" s="24">
        <v>74880</v>
      </c>
      <c r="D5" s="24">
        <v>101300</v>
      </c>
      <c r="E5" s="24">
        <v>119429</v>
      </c>
      <c r="F5" s="24">
        <v>123299</v>
      </c>
      <c r="G5" s="24">
        <v>103091</v>
      </c>
      <c r="H5" s="24">
        <v>112122</v>
      </c>
      <c r="I5" s="24">
        <v>130154</v>
      </c>
      <c r="J5" s="24">
        <v>152491</v>
      </c>
      <c r="K5" s="24">
        <v>158031</v>
      </c>
      <c r="L5" s="24">
        <v>170279</v>
      </c>
      <c r="M5" s="24">
        <v>195649</v>
      </c>
      <c r="N5" s="24">
        <v>218764</v>
      </c>
      <c r="O5" s="24">
        <v>243509</v>
      </c>
      <c r="P5" s="24">
        <v>246282</v>
      </c>
      <c r="Q5" s="11">
        <f t="shared" ref="Q5:T20" si="0">M5-L5</f>
        <v>25370</v>
      </c>
      <c r="R5" s="12">
        <f t="shared" si="0"/>
        <v>23115</v>
      </c>
      <c r="S5" s="12">
        <f t="shared" si="0"/>
        <v>24745</v>
      </c>
      <c r="T5" s="13">
        <f t="shared" si="0"/>
        <v>2773</v>
      </c>
      <c r="U5" s="21">
        <f t="shared" ref="U5:X20" si="1">(M5-L5)/L5</f>
        <v>0.14899077396508084</v>
      </c>
      <c r="V5" s="15">
        <f t="shared" si="1"/>
        <v>0.11814524991183191</v>
      </c>
      <c r="W5" s="15">
        <f t="shared" si="1"/>
        <v>0.11311276078330987</v>
      </c>
      <c r="X5" s="22">
        <f t="shared" si="1"/>
        <v>1.1387669449589133E-2</v>
      </c>
    </row>
    <row r="6" spans="1:24" x14ac:dyDescent="0.35">
      <c r="A6" s="107" t="s">
        <v>99</v>
      </c>
      <c r="B6" s="24">
        <v>34490</v>
      </c>
      <c r="C6" s="24">
        <v>40569</v>
      </c>
      <c r="D6" s="24">
        <v>51520</v>
      </c>
      <c r="E6" s="24">
        <v>62270</v>
      </c>
      <c r="F6" s="24">
        <v>56195</v>
      </c>
      <c r="G6" s="24">
        <v>51404</v>
      </c>
      <c r="H6" s="24">
        <v>56117</v>
      </c>
      <c r="I6" s="24">
        <v>65947</v>
      </c>
      <c r="J6" s="24">
        <v>69969</v>
      </c>
      <c r="K6" s="24">
        <v>70138</v>
      </c>
      <c r="L6" s="24">
        <v>69579</v>
      </c>
      <c r="M6" s="24">
        <v>83056</v>
      </c>
      <c r="N6" s="24">
        <v>89152</v>
      </c>
      <c r="O6" s="24">
        <v>90519</v>
      </c>
      <c r="P6" s="24">
        <v>92848</v>
      </c>
      <c r="Q6" s="11">
        <f t="shared" si="0"/>
        <v>13477</v>
      </c>
      <c r="R6" s="12">
        <f t="shared" si="0"/>
        <v>6096</v>
      </c>
      <c r="S6" s="12">
        <f t="shared" si="0"/>
        <v>1367</v>
      </c>
      <c r="T6" s="13">
        <f t="shared" si="0"/>
        <v>2329</v>
      </c>
      <c r="U6" s="21">
        <f t="shared" si="1"/>
        <v>0.19369349947541642</v>
      </c>
      <c r="V6" s="15">
        <f t="shared" si="1"/>
        <v>7.3396262762473519E-2</v>
      </c>
      <c r="W6" s="15">
        <f t="shared" si="1"/>
        <v>1.5333363244795405E-2</v>
      </c>
      <c r="X6" s="16">
        <f t="shared" si="1"/>
        <v>2.5729404876324309E-2</v>
      </c>
    </row>
    <row r="7" spans="1:24" x14ac:dyDescent="0.35">
      <c r="A7" s="111" t="s">
        <v>101</v>
      </c>
      <c r="B7" s="24">
        <v>3932</v>
      </c>
      <c r="C7" s="24">
        <v>4630</v>
      </c>
      <c r="D7" s="24">
        <v>6617</v>
      </c>
      <c r="E7" s="24">
        <v>7213</v>
      </c>
      <c r="F7" s="24">
        <v>10045</v>
      </c>
      <c r="G7" s="24">
        <v>11071</v>
      </c>
      <c r="H7" s="24">
        <v>14955</v>
      </c>
      <c r="I7" s="24">
        <v>15629</v>
      </c>
      <c r="J7" s="24">
        <v>17652</v>
      </c>
      <c r="K7" s="24">
        <v>18257</v>
      </c>
      <c r="L7" s="24">
        <v>27143</v>
      </c>
      <c r="M7" s="24">
        <v>32884</v>
      </c>
      <c r="N7" s="24">
        <v>43463</v>
      </c>
      <c r="O7" s="24">
        <v>49342</v>
      </c>
      <c r="P7" s="24">
        <v>52576</v>
      </c>
      <c r="Q7" s="11">
        <f t="shared" si="0"/>
        <v>5741</v>
      </c>
      <c r="R7" s="12">
        <f t="shared" si="0"/>
        <v>10579</v>
      </c>
      <c r="S7" s="12">
        <f t="shared" si="0"/>
        <v>5879</v>
      </c>
      <c r="T7" s="13"/>
      <c r="U7" s="21">
        <f t="shared" si="1"/>
        <v>0.21150941310835206</v>
      </c>
      <c r="V7" s="15">
        <f t="shared" si="1"/>
        <v>0.32170660503588372</v>
      </c>
      <c r="W7" s="15">
        <f t="shared" si="1"/>
        <v>0.13526447783171894</v>
      </c>
      <c r="X7" s="22"/>
    </row>
    <row r="8" spans="1:24" x14ac:dyDescent="0.35">
      <c r="A8" s="112" t="s">
        <v>129</v>
      </c>
      <c r="B8" s="24">
        <v>3049</v>
      </c>
      <c r="C8" s="24">
        <v>3709</v>
      </c>
      <c r="D8" s="24">
        <v>5514</v>
      </c>
      <c r="E8" s="24">
        <v>6182</v>
      </c>
      <c r="F8" s="24">
        <v>8956</v>
      </c>
      <c r="G8" s="24">
        <v>9995</v>
      </c>
      <c r="H8" s="24">
        <v>13990</v>
      </c>
      <c r="I8" s="24">
        <v>14326</v>
      </c>
      <c r="J8" s="24">
        <v>16145</v>
      </c>
      <c r="K8" s="24">
        <v>16974</v>
      </c>
      <c r="L8" s="24">
        <v>24551</v>
      </c>
      <c r="M8" s="24">
        <v>29332</v>
      </c>
      <c r="N8" s="24">
        <v>41529</v>
      </c>
      <c r="O8" s="24">
        <v>46900</v>
      </c>
      <c r="P8" s="24">
        <v>49722</v>
      </c>
      <c r="Q8" s="11">
        <f t="shared" si="0"/>
        <v>4781</v>
      </c>
      <c r="R8" s="12">
        <f t="shared" si="0"/>
        <v>12197</v>
      </c>
      <c r="S8" s="12">
        <f t="shared" si="0"/>
        <v>5371</v>
      </c>
      <c r="T8" s="13">
        <f>P8-O8</f>
        <v>2822</v>
      </c>
      <c r="U8" s="21">
        <f t="shared" si="1"/>
        <v>0.19473748523481732</v>
      </c>
      <c r="V8" s="15">
        <f t="shared" si="1"/>
        <v>0.41582571935087959</v>
      </c>
      <c r="W8" s="15">
        <f t="shared" si="1"/>
        <v>0.12933131065038889</v>
      </c>
      <c r="X8" s="22">
        <f>(P8-O8)/O8</f>
        <v>6.0170575692963753E-2</v>
      </c>
    </row>
    <row r="9" spans="1:24" x14ac:dyDescent="0.35">
      <c r="A9" s="111" t="s">
        <v>102</v>
      </c>
      <c r="B9" s="24">
        <v>5189</v>
      </c>
      <c r="C9" s="24">
        <v>5312</v>
      </c>
      <c r="D9" s="24">
        <v>7135</v>
      </c>
      <c r="E9" s="24">
        <v>6760</v>
      </c>
      <c r="F9" s="24">
        <v>10443</v>
      </c>
      <c r="G9" s="24">
        <v>8944</v>
      </c>
      <c r="H9" s="24">
        <v>8638</v>
      </c>
      <c r="I9" s="24">
        <v>10624</v>
      </c>
      <c r="J9" s="24">
        <v>18573</v>
      </c>
      <c r="K9" s="24">
        <v>22972</v>
      </c>
      <c r="L9" s="24">
        <v>22010</v>
      </c>
      <c r="M9" s="24">
        <v>21097</v>
      </c>
      <c r="N9" s="24">
        <v>24829</v>
      </c>
      <c r="O9" s="24">
        <v>38500</v>
      </c>
      <c r="P9" s="24">
        <v>40683</v>
      </c>
      <c r="Q9" s="11">
        <f t="shared" si="0"/>
        <v>-913</v>
      </c>
      <c r="R9" s="12">
        <f t="shared" si="0"/>
        <v>3732</v>
      </c>
      <c r="S9" s="12">
        <f t="shared" si="0"/>
        <v>13671</v>
      </c>
      <c r="T9" s="13"/>
      <c r="U9" s="21">
        <f t="shared" si="1"/>
        <v>-4.1481144934120855E-2</v>
      </c>
      <c r="V9" s="15">
        <f t="shared" si="1"/>
        <v>0.17689718917381619</v>
      </c>
      <c r="W9" s="15">
        <f t="shared" si="1"/>
        <v>0.55060614603890612</v>
      </c>
      <c r="X9" s="22"/>
    </row>
    <row r="10" spans="1:24" x14ac:dyDescent="0.35">
      <c r="A10" s="112" t="s">
        <v>130</v>
      </c>
      <c r="B10" s="24">
        <v>4882</v>
      </c>
      <c r="C10" s="24">
        <v>5111</v>
      </c>
      <c r="D10" s="24">
        <v>6849</v>
      </c>
      <c r="E10" s="24">
        <v>6062</v>
      </c>
      <c r="F10" s="24">
        <v>9304</v>
      </c>
      <c r="G10" s="24">
        <v>8225</v>
      </c>
      <c r="H10" s="24">
        <v>6947</v>
      </c>
      <c r="I10" s="24">
        <v>9038</v>
      </c>
      <c r="J10" s="24">
        <v>15200</v>
      </c>
      <c r="K10" s="24">
        <v>17356</v>
      </c>
      <c r="L10" s="24">
        <v>16941</v>
      </c>
      <c r="M10" s="24">
        <v>17101</v>
      </c>
      <c r="N10" s="24">
        <v>20914</v>
      </c>
      <c r="O10" s="24">
        <v>33418</v>
      </c>
      <c r="P10" s="24">
        <v>35392</v>
      </c>
      <c r="Q10" s="11">
        <f t="shared" si="0"/>
        <v>160</v>
      </c>
      <c r="R10" s="12">
        <f t="shared" si="0"/>
        <v>3813</v>
      </c>
      <c r="S10" s="12">
        <f t="shared" si="0"/>
        <v>12504</v>
      </c>
      <c r="T10" s="13">
        <f>P10-O10</f>
        <v>1974</v>
      </c>
      <c r="U10" s="21">
        <f t="shared" si="1"/>
        <v>9.4445428250988731E-3</v>
      </c>
      <c r="V10" s="15">
        <f t="shared" si="1"/>
        <v>0.22296941699315828</v>
      </c>
      <c r="W10" s="15">
        <f t="shared" si="1"/>
        <v>0.59787702017787125</v>
      </c>
      <c r="X10" s="22">
        <f>(P10-O10)/O10</f>
        <v>5.9069962295768746E-2</v>
      </c>
    </row>
    <row r="11" spans="1:24" x14ac:dyDescent="0.35">
      <c r="A11" s="107" t="s">
        <v>104</v>
      </c>
      <c r="B11" s="24">
        <v>6630</v>
      </c>
      <c r="C11" s="24">
        <v>12130</v>
      </c>
      <c r="D11" s="24">
        <v>19748</v>
      </c>
      <c r="E11" s="24">
        <v>23005</v>
      </c>
      <c r="F11" s="24">
        <v>24547</v>
      </c>
      <c r="G11" s="24">
        <v>15904</v>
      </c>
      <c r="H11" s="24">
        <v>15616</v>
      </c>
      <c r="I11" s="24">
        <v>19130</v>
      </c>
      <c r="J11" s="24">
        <v>20806</v>
      </c>
      <c r="K11" s="24">
        <v>20257</v>
      </c>
      <c r="L11" s="24">
        <v>19691</v>
      </c>
      <c r="M11" s="24">
        <v>20974</v>
      </c>
      <c r="N11" s="24">
        <v>19664</v>
      </c>
      <c r="O11" s="24">
        <v>22323</v>
      </c>
      <c r="P11" s="24">
        <v>19717</v>
      </c>
      <c r="Q11" s="11">
        <f t="shared" si="0"/>
        <v>1283</v>
      </c>
      <c r="R11" s="12">
        <f t="shared" si="0"/>
        <v>-1310</v>
      </c>
      <c r="S11" s="12">
        <f t="shared" si="0"/>
        <v>2659</v>
      </c>
      <c r="T11" s="13">
        <f>P11-O11</f>
        <v>-2606</v>
      </c>
      <c r="U11" s="21">
        <f t="shared" si="1"/>
        <v>6.5156670560154381E-2</v>
      </c>
      <c r="V11" s="15">
        <f t="shared" si="1"/>
        <v>-6.2458281682082575E-2</v>
      </c>
      <c r="W11" s="15">
        <f t="shared" si="1"/>
        <v>0.13522172497965826</v>
      </c>
      <c r="X11" s="22">
        <f>(P11-O11)/O11</f>
        <v>-0.116740581463065</v>
      </c>
    </row>
    <row r="12" spans="1:24" x14ac:dyDescent="0.35">
      <c r="A12" s="112" t="s">
        <v>103</v>
      </c>
      <c r="B12" s="24">
        <v>1138</v>
      </c>
      <c r="C12" s="24">
        <v>1834</v>
      </c>
      <c r="D12" s="24">
        <v>2373</v>
      </c>
      <c r="E12" s="24">
        <v>3876</v>
      </c>
      <c r="F12" s="24">
        <v>3897</v>
      </c>
      <c r="G12" s="24">
        <v>3453</v>
      </c>
      <c r="H12" s="24">
        <v>2847</v>
      </c>
      <c r="I12" s="24">
        <v>3831</v>
      </c>
      <c r="J12" s="24">
        <v>5932</v>
      </c>
      <c r="K12" s="24">
        <v>5596</v>
      </c>
      <c r="L12" s="24">
        <v>6630</v>
      </c>
      <c r="M12" s="24">
        <v>6955</v>
      </c>
      <c r="N12" s="24">
        <v>12431</v>
      </c>
      <c r="O12" s="24">
        <v>10718</v>
      </c>
      <c r="P12" s="24">
        <v>10730</v>
      </c>
      <c r="Q12" s="11">
        <f t="shared" si="0"/>
        <v>325</v>
      </c>
      <c r="R12" s="12">
        <f t="shared" si="0"/>
        <v>5476</v>
      </c>
      <c r="S12" s="12">
        <f t="shared" si="0"/>
        <v>-1713</v>
      </c>
      <c r="T12" s="13">
        <f>P12-O12</f>
        <v>12</v>
      </c>
      <c r="U12" s="21">
        <f t="shared" si="1"/>
        <v>4.9019607843137254E-2</v>
      </c>
      <c r="V12" s="15">
        <f t="shared" si="1"/>
        <v>0.78734723220704528</v>
      </c>
      <c r="W12" s="15">
        <f t="shared" si="1"/>
        <v>-0.13780065964121954</v>
      </c>
      <c r="X12" s="16">
        <f>(P12-O12)/O12</f>
        <v>1.1196118678857996E-3</v>
      </c>
    </row>
    <row r="13" spans="1:24" x14ac:dyDescent="0.35">
      <c r="A13" s="107" t="s">
        <v>106</v>
      </c>
      <c r="B13" s="24">
        <v>2295</v>
      </c>
      <c r="C13" s="24">
        <v>2918</v>
      </c>
      <c r="D13" s="24">
        <v>3328</v>
      </c>
      <c r="E13" s="24">
        <v>4864</v>
      </c>
      <c r="F13" s="24">
        <v>5095</v>
      </c>
      <c r="G13" s="24">
        <v>3490</v>
      </c>
      <c r="H13" s="24">
        <v>4545</v>
      </c>
      <c r="I13" s="24">
        <v>4717</v>
      </c>
      <c r="J13" s="24">
        <v>5545</v>
      </c>
      <c r="K13" s="24">
        <v>6030</v>
      </c>
      <c r="L13" s="24">
        <v>6839</v>
      </c>
      <c r="M13" s="24">
        <v>6640</v>
      </c>
      <c r="N13" s="24">
        <v>7345</v>
      </c>
      <c r="O13" s="24">
        <v>7276</v>
      </c>
      <c r="P13" s="24">
        <v>6372</v>
      </c>
      <c r="Q13" s="11">
        <f t="shared" si="0"/>
        <v>-199</v>
      </c>
      <c r="R13" s="12">
        <f t="shared" si="0"/>
        <v>705</v>
      </c>
      <c r="S13" s="12">
        <f t="shared" si="0"/>
        <v>-69</v>
      </c>
      <c r="T13" s="13">
        <f>P13-O13</f>
        <v>-904</v>
      </c>
      <c r="U13" s="21">
        <f t="shared" si="1"/>
        <v>-2.9097821318906272E-2</v>
      </c>
      <c r="V13" s="15">
        <f t="shared" si="1"/>
        <v>0.10617469879518072</v>
      </c>
      <c r="W13" s="15">
        <f t="shared" si="1"/>
        <v>-9.3941456773315186E-3</v>
      </c>
      <c r="X13" s="22">
        <f>(P13-O13)/O13</f>
        <v>-0.12424409015942826</v>
      </c>
    </row>
    <row r="14" spans="1:24" x14ac:dyDescent="0.35">
      <c r="A14" s="111" t="s">
        <v>109</v>
      </c>
      <c r="B14" s="24">
        <v>1063</v>
      </c>
      <c r="C14" s="24">
        <v>1345</v>
      </c>
      <c r="D14" s="24">
        <v>1885</v>
      </c>
      <c r="E14" s="24">
        <v>1723</v>
      </c>
      <c r="F14" s="24">
        <v>1983</v>
      </c>
      <c r="G14" s="24">
        <v>1175</v>
      </c>
      <c r="H14" s="24">
        <v>1088</v>
      </c>
      <c r="I14" s="24">
        <v>1640</v>
      </c>
      <c r="J14" s="24">
        <v>2214</v>
      </c>
      <c r="K14" s="24">
        <v>2450</v>
      </c>
      <c r="L14" s="24">
        <v>3218</v>
      </c>
      <c r="M14" s="24">
        <v>3039</v>
      </c>
      <c r="N14" s="24">
        <v>2287</v>
      </c>
      <c r="O14" s="24">
        <v>3635</v>
      </c>
      <c r="P14" s="24">
        <v>6244</v>
      </c>
      <c r="Q14" s="11">
        <f t="shared" si="0"/>
        <v>-179</v>
      </c>
      <c r="R14" s="12">
        <f t="shared" si="0"/>
        <v>-752</v>
      </c>
      <c r="S14" s="12">
        <f t="shared" si="0"/>
        <v>1348</v>
      </c>
      <c r="T14" s="13"/>
      <c r="U14" s="21">
        <f t="shared" si="1"/>
        <v>-5.562461155997514E-2</v>
      </c>
      <c r="V14" s="15">
        <f t="shared" si="1"/>
        <v>-0.24744981901941429</v>
      </c>
      <c r="W14" s="15">
        <f t="shared" si="1"/>
        <v>0.58941845212068211</v>
      </c>
      <c r="X14" s="22"/>
    </row>
    <row r="15" spans="1:24" x14ac:dyDescent="0.35">
      <c r="A15" s="111" t="s">
        <v>108</v>
      </c>
      <c r="B15" s="24">
        <v>1330</v>
      </c>
      <c r="C15" s="24">
        <v>2150</v>
      </c>
      <c r="D15" s="24">
        <v>2607</v>
      </c>
      <c r="E15" s="24">
        <v>3198</v>
      </c>
      <c r="F15" s="24">
        <v>4153</v>
      </c>
      <c r="G15" s="24">
        <v>2208</v>
      </c>
      <c r="H15" s="24">
        <v>2413</v>
      </c>
      <c r="I15" s="24">
        <v>2420</v>
      </c>
      <c r="J15" s="24">
        <v>2831</v>
      </c>
      <c r="K15" s="24">
        <v>2875</v>
      </c>
      <c r="L15" s="24">
        <v>4376</v>
      </c>
      <c r="M15" s="24">
        <v>5831</v>
      </c>
      <c r="N15" s="24">
        <v>5358</v>
      </c>
      <c r="O15" s="24">
        <v>4851</v>
      </c>
      <c r="P15" s="24">
        <v>4592</v>
      </c>
      <c r="Q15" s="11">
        <f t="shared" si="0"/>
        <v>1455</v>
      </c>
      <c r="R15" s="12">
        <f t="shared" si="0"/>
        <v>-473</v>
      </c>
      <c r="S15" s="12">
        <f t="shared" si="0"/>
        <v>-507</v>
      </c>
      <c r="T15" s="13"/>
      <c r="U15" s="21">
        <f t="shared" si="1"/>
        <v>0.33249542961608775</v>
      </c>
      <c r="V15" s="15">
        <f t="shared" si="1"/>
        <v>-8.1118161550334425E-2</v>
      </c>
      <c r="W15" s="15">
        <f t="shared" si="1"/>
        <v>-9.4624860022396423E-2</v>
      </c>
      <c r="X15" s="22"/>
    </row>
    <row r="16" spans="1:24" x14ac:dyDescent="0.35">
      <c r="A16" s="111" t="s">
        <v>107</v>
      </c>
      <c r="B16" s="24">
        <v>895</v>
      </c>
      <c r="C16" s="24">
        <v>1000</v>
      </c>
      <c r="D16" s="24">
        <v>1547</v>
      </c>
      <c r="E16" s="24">
        <v>1649</v>
      </c>
      <c r="F16" s="24">
        <v>2282</v>
      </c>
      <c r="G16" s="24">
        <v>1488</v>
      </c>
      <c r="H16" s="24">
        <v>1697</v>
      </c>
      <c r="I16" s="24">
        <v>1749</v>
      </c>
      <c r="J16" s="24">
        <v>3501</v>
      </c>
      <c r="K16" s="24">
        <v>3606</v>
      </c>
      <c r="L16" s="24">
        <v>3441</v>
      </c>
      <c r="M16" s="24">
        <v>3097</v>
      </c>
      <c r="N16" s="24">
        <v>3350</v>
      </c>
      <c r="O16" s="24">
        <v>3572</v>
      </c>
      <c r="P16" s="24">
        <v>3036</v>
      </c>
      <c r="Q16" s="11">
        <f t="shared" si="0"/>
        <v>-344</v>
      </c>
      <c r="R16" s="12">
        <f t="shared" si="0"/>
        <v>253</v>
      </c>
      <c r="S16" s="12">
        <f t="shared" si="0"/>
        <v>222</v>
      </c>
      <c r="T16" s="13"/>
      <c r="U16" s="21">
        <f t="shared" si="1"/>
        <v>-9.99709386806161E-2</v>
      </c>
      <c r="V16" s="15">
        <f t="shared" si="1"/>
        <v>8.1691959961252822E-2</v>
      </c>
      <c r="W16" s="15">
        <f t="shared" si="1"/>
        <v>6.6268656716417906E-2</v>
      </c>
      <c r="X16" s="22"/>
    </row>
    <row r="17" spans="1:24" x14ac:dyDescent="0.35">
      <c r="A17" s="111" t="s">
        <v>105</v>
      </c>
      <c r="B17" s="24">
        <v>496</v>
      </c>
      <c r="C17" s="24">
        <v>528</v>
      </c>
      <c r="D17" s="24">
        <v>797</v>
      </c>
      <c r="E17" s="24">
        <v>1155</v>
      </c>
      <c r="F17" s="24">
        <v>913</v>
      </c>
      <c r="G17" s="24">
        <v>986</v>
      </c>
      <c r="H17" s="24">
        <v>1217</v>
      </c>
      <c r="I17" s="24">
        <v>825</v>
      </c>
      <c r="J17" s="24">
        <v>1007</v>
      </c>
      <c r="K17" s="24">
        <v>1477</v>
      </c>
      <c r="L17" s="24">
        <v>2003</v>
      </c>
      <c r="M17" s="24">
        <v>3584</v>
      </c>
      <c r="N17" s="24">
        <v>2068</v>
      </c>
      <c r="O17" s="24">
        <v>2774</v>
      </c>
      <c r="P17" s="24">
        <v>2256</v>
      </c>
      <c r="Q17" s="11">
        <f t="shared" si="0"/>
        <v>1581</v>
      </c>
      <c r="R17" s="12">
        <f t="shared" si="0"/>
        <v>-1516</v>
      </c>
      <c r="S17" s="12">
        <f t="shared" si="0"/>
        <v>706</v>
      </c>
      <c r="T17" s="13"/>
      <c r="U17" s="21">
        <f t="shared" si="1"/>
        <v>0.78931602596105843</v>
      </c>
      <c r="V17" s="15">
        <f t="shared" si="1"/>
        <v>-0.42299107142857145</v>
      </c>
      <c r="W17" s="15">
        <f t="shared" si="1"/>
        <v>0.34139264990328821</v>
      </c>
      <c r="X17" s="22"/>
    </row>
    <row r="18" spans="1:24" x14ac:dyDescent="0.35">
      <c r="A18" s="111" t="s">
        <v>112</v>
      </c>
      <c r="B18" s="24">
        <v>175</v>
      </c>
      <c r="C18" s="24">
        <v>305</v>
      </c>
      <c r="D18" s="24">
        <v>215</v>
      </c>
      <c r="E18" s="24">
        <v>705</v>
      </c>
      <c r="F18" s="24">
        <v>365</v>
      </c>
      <c r="G18" s="24">
        <v>224</v>
      </c>
      <c r="H18" s="24">
        <v>217</v>
      </c>
      <c r="I18" s="24">
        <v>735</v>
      </c>
      <c r="J18" s="24">
        <v>481</v>
      </c>
      <c r="K18" s="24">
        <v>115</v>
      </c>
      <c r="L18" s="24">
        <v>212</v>
      </c>
      <c r="M18" s="24">
        <v>1313</v>
      </c>
      <c r="N18" s="24">
        <v>1140</v>
      </c>
      <c r="O18" s="24">
        <v>2296</v>
      </c>
      <c r="P18" s="24">
        <v>2078</v>
      </c>
      <c r="Q18" s="11">
        <f t="shared" si="0"/>
        <v>1101</v>
      </c>
      <c r="R18" s="12">
        <f t="shared" si="0"/>
        <v>-173</v>
      </c>
      <c r="S18" s="12">
        <f t="shared" si="0"/>
        <v>1156</v>
      </c>
      <c r="T18" s="13"/>
      <c r="U18" s="21">
        <f t="shared" si="1"/>
        <v>5.1933962264150946</v>
      </c>
      <c r="V18" s="15">
        <f t="shared" si="1"/>
        <v>-0.13175932977913177</v>
      </c>
      <c r="W18" s="15">
        <f t="shared" si="1"/>
        <v>1.0140350877192983</v>
      </c>
      <c r="X18" s="22"/>
    </row>
    <row r="19" spans="1:24" x14ac:dyDescent="0.35">
      <c r="A19" s="111" t="s">
        <v>114</v>
      </c>
      <c r="B19" s="24">
        <v>183</v>
      </c>
      <c r="C19" s="24">
        <v>485</v>
      </c>
      <c r="D19" s="24">
        <v>677</v>
      </c>
      <c r="E19" s="24">
        <v>280</v>
      </c>
      <c r="F19" s="24">
        <v>375</v>
      </c>
      <c r="G19" s="24">
        <v>587</v>
      </c>
      <c r="H19" s="24">
        <v>444</v>
      </c>
      <c r="I19" s="24">
        <v>781</v>
      </c>
      <c r="J19" s="24">
        <v>1189</v>
      </c>
      <c r="K19" s="24">
        <v>1391</v>
      </c>
      <c r="L19" s="24">
        <v>1437</v>
      </c>
      <c r="M19" s="24">
        <v>1692</v>
      </c>
      <c r="N19" s="24">
        <v>2798</v>
      </c>
      <c r="O19" s="24">
        <v>3162</v>
      </c>
      <c r="P19" s="24">
        <v>1455</v>
      </c>
      <c r="Q19" s="11">
        <f t="shared" si="0"/>
        <v>255</v>
      </c>
      <c r="R19" s="12">
        <f t="shared" si="0"/>
        <v>1106</v>
      </c>
      <c r="S19" s="12">
        <f t="shared" si="0"/>
        <v>364</v>
      </c>
      <c r="T19" s="13"/>
      <c r="U19" s="21">
        <f t="shared" si="1"/>
        <v>0.17745302713987474</v>
      </c>
      <c r="V19" s="15">
        <f t="shared" si="1"/>
        <v>0.65366430260047281</v>
      </c>
      <c r="W19" s="15">
        <f t="shared" si="1"/>
        <v>0.13009292351679771</v>
      </c>
      <c r="X19" s="22"/>
    </row>
    <row r="20" spans="1:24" x14ac:dyDescent="0.35">
      <c r="A20" s="107" t="s">
        <v>111</v>
      </c>
      <c r="B20" s="24">
        <v>868</v>
      </c>
      <c r="C20" s="24">
        <v>917</v>
      </c>
      <c r="D20" s="24">
        <v>1453</v>
      </c>
      <c r="E20" s="24">
        <v>1372</v>
      </c>
      <c r="F20" s="24">
        <v>1440</v>
      </c>
      <c r="G20" s="24">
        <v>1089</v>
      </c>
      <c r="H20" s="24">
        <v>971</v>
      </c>
      <c r="I20" s="24">
        <v>915</v>
      </c>
      <c r="J20" s="24">
        <v>730</v>
      </c>
      <c r="K20" s="24">
        <v>746</v>
      </c>
      <c r="L20" s="24">
        <v>1074</v>
      </c>
      <c r="M20" s="24">
        <v>904</v>
      </c>
      <c r="N20" s="24">
        <v>785</v>
      </c>
      <c r="O20" s="24">
        <v>1257</v>
      </c>
      <c r="P20" s="24">
        <v>1260</v>
      </c>
      <c r="Q20" s="11">
        <f t="shared" si="0"/>
        <v>-170</v>
      </c>
      <c r="R20" s="12">
        <f t="shared" si="0"/>
        <v>-119</v>
      </c>
      <c r="S20" s="12">
        <f t="shared" si="0"/>
        <v>472</v>
      </c>
      <c r="T20" s="13">
        <f t="shared" si="0"/>
        <v>3</v>
      </c>
      <c r="U20" s="21">
        <f t="shared" si="1"/>
        <v>-0.15828677839851024</v>
      </c>
      <c r="V20" s="15">
        <f t="shared" si="1"/>
        <v>-0.13163716814159293</v>
      </c>
      <c r="W20" s="15">
        <f t="shared" si="1"/>
        <v>0.60127388535031845</v>
      </c>
      <c r="X20" s="22">
        <f>(P20-O20)/O20</f>
        <v>2.3866348448687352E-3</v>
      </c>
    </row>
    <row r="21" spans="1:24" x14ac:dyDescent="0.35">
      <c r="A21" s="107" t="s">
        <v>110</v>
      </c>
      <c r="B21" s="24">
        <v>540</v>
      </c>
      <c r="C21" s="24">
        <v>414</v>
      </c>
      <c r="D21" s="24">
        <v>556</v>
      </c>
      <c r="E21" s="24">
        <v>655</v>
      </c>
      <c r="F21" s="24">
        <v>814</v>
      </c>
      <c r="G21" s="24">
        <v>489</v>
      </c>
      <c r="H21" s="24">
        <v>635</v>
      </c>
      <c r="I21" s="24">
        <v>589</v>
      </c>
      <c r="J21" s="24">
        <v>1169</v>
      </c>
      <c r="K21" s="24">
        <v>1333</v>
      </c>
      <c r="L21" s="24">
        <v>1685</v>
      </c>
      <c r="M21" s="24">
        <v>2209</v>
      </c>
      <c r="N21" s="24">
        <v>1623</v>
      </c>
      <c r="O21" s="24">
        <v>1215</v>
      </c>
      <c r="P21" s="24">
        <v>1117</v>
      </c>
      <c r="Q21" s="11">
        <f t="shared" ref="Q21:T23" si="2">M21-L21</f>
        <v>524</v>
      </c>
      <c r="R21" s="12">
        <f t="shared" si="2"/>
        <v>-586</v>
      </c>
      <c r="S21" s="12">
        <f t="shared" si="2"/>
        <v>-408</v>
      </c>
      <c r="T21" s="13">
        <f t="shared" si="2"/>
        <v>-98</v>
      </c>
      <c r="U21" s="21">
        <f t="shared" ref="U21:W23" si="3">(M21-L21)/L21</f>
        <v>0.31097922848664689</v>
      </c>
      <c r="V21" s="15">
        <f t="shared" si="3"/>
        <v>-0.26527840651878676</v>
      </c>
      <c r="W21" s="15">
        <f t="shared" si="3"/>
        <v>-0.25138632162661739</v>
      </c>
      <c r="X21" s="22">
        <f>(P21-O21)/O21</f>
        <v>-8.0658436213991769E-2</v>
      </c>
    </row>
    <row r="22" spans="1:24" x14ac:dyDescent="0.35">
      <c r="A22" s="111" t="s">
        <v>113</v>
      </c>
      <c r="B22" s="24">
        <v>195</v>
      </c>
      <c r="C22" s="24">
        <v>191</v>
      </c>
      <c r="D22" s="24">
        <v>542</v>
      </c>
      <c r="E22" s="24">
        <v>397</v>
      </c>
      <c r="F22" s="24">
        <v>584</v>
      </c>
      <c r="G22" s="24">
        <v>355</v>
      </c>
      <c r="H22" s="24">
        <v>475</v>
      </c>
      <c r="I22" s="24">
        <v>371</v>
      </c>
      <c r="J22" s="24">
        <v>546</v>
      </c>
      <c r="K22" s="24">
        <v>572</v>
      </c>
      <c r="L22" s="24">
        <v>769</v>
      </c>
      <c r="M22" s="24">
        <v>1423</v>
      </c>
      <c r="N22" s="24">
        <v>1400</v>
      </c>
      <c r="O22" s="24">
        <v>1761</v>
      </c>
      <c r="P22" s="24">
        <v>1075</v>
      </c>
      <c r="Q22" s="119">
        <f t="shared" si="2"/>
        <v>654</v>
      </c>
      <c r="R22" s="120">
        <f t="shared" si="2"/>
        <v>-23</v>
      </c>
      <c r="S22" s="120">
        <f t="shared" si="2"/>
        <v>361</v>
      </c>
      <c r="T22" s="121"/>
      <c r="U22" s="122">
        <f t="shared" si="3"/>
        <v>0.85045513654096228</v>
      </c>
      <c r="V22" s="123">
        <f t="shared" si="3"/>
        <v>-1.6163035839775124E-2</v>
      </c>
      <c r="W22" s="123">
        <f t="shared" si="3"/>
        <v>0.25785714285714284</v>
      </c>
      <c r="X22" s="124"/>
    </row>
    <row r="23" spans="1:24" x14ac:dyDescent="0.35">
      <c r="A23" s="111" t="s">
        <v>115</v>
      </c>
      <c r="B23" s="24">
        <v>113</v>
      </c>
      <c r="C23" s="24">
        <v>152</v>
      </c>
      <c r="D23" s="24">
        <v>300</v>
      </c>
      <c r="E23" s="24">
        <v>307</v>
      </c>
      <c r="F23" s="24">
        <v>168</v>
      </c>
      <c r="G23" s="24">
        <v>224</v>
      </c>
      <c r="H23" s="24">
        <v>247</v>
      </c>
      <c r="I23" s="24">
        <v>251</v>
      </c>
      <c r="J23" s="24">
        <v>346</v>
      </c>
      <c r="K23" s="24">
        <v>216</v>
      </c>
      <c r="L23" s="24">
        <v>172</v>
      </c>
      <c r="M23" s="24">
        <v>951</v>
      </c>
      <c r="N23" s="24">
        <v>1071</v>
      </c>
      <c r="O23" s="24">
        <v>308</v>
      </c>
      <c r="P23" s="96">
        <v>243</v>
      </c>
      <c r="Q23" s="12">
        <f t="shared" si="2"/>
        <v>779</v>
      </c>
      <c r="R23" s="12">
        <f t="shared" si="2"/>
        <v>120</v>
      </c>
      <c r="S23" s="12">
        <f t="shared" si="2"/>
        <v>-763</v>
      </c>
      <c r="T23" s="13"/>
      <c r="U23" s="21">
        <f t="shared" si="3"/>
        <v>4.5290697674418601</v>
      </c>
      <c r="V23" s="15">
        <f t="shared" si="3"/>
        <v>0.12618296529968454</v>
      </c>
      <c r="W23" s="15">
        <f t="shared" si="3"/>
        <v>-0.71241830065359479</v>
      </c>
      <c r="X23" s="22"/>
    </row>
    <row r="24" spans="1:24" x14ac:dyDescent="0.35">
      <c r="A24" s="129" t="s">
        <v>132</v>
      </c>
    </row>
    <row r="25" spans="1:24" x14ac:dyDescent="0.35">
      <c r="A25" s="115" t="s">
        <v>117</v>
      </c>
    </row>
    <row r="26" spans="1:24" x14ac:dyDescent="0.35">
      <c r="A26" s="115" t="s">
        <v>118</v>
      </c>
    </row>
    <row r="27" spans="1:24" x14ac:dyDescent="0.35">
      <c r="A27" s="116" t="s">
        <v>119</v>
      </c>
    </row>
    <row r="28" spans="1:24" x14ac:dyDescent="0.35">
      <c r="A28" s="117" t="s">
        <v>122</v>
      </c>
    </row>
    <row r="29" spans="1:24" x14ac:dyDescent="0.35">
      <c r="A29" s="117"/>
    </row>
    <row r="30" spans="1:24" x14ac:dyDescent="0.35">
      <c r="A30" s="102" t="s">
        <v>120</v>
      </c>
    </row>
    <row r="31" spans="1:24" x14ac:dyDescent="0.35">
      <c r="A31" s="102" t="s">
        <v>121</v>
      </c>
    </row>
    <row r="32" spans="1:24" x14ac:dyDescent="0.35">
      <c r="A32" s="116" t="s">
        <v>128</v>
      </c>
    </row>
  </sheetData>
  <conditionalFormatting sqref="Q5:X23">
    <cfRule type="cellIs" dxfId="5" priority="11" operator="lessThan">
      <formula>0</formula>
    </cfRule>
  </conditionalFormatting>
  <hyperlinks>
    <hyperlink ref="A27" r:id="rId1" display="https://haldusreform.fin.ee/static/sites/3/2017/10/kaart-vvkti-140717.jpg"/>
    <hyperlink ref="A32"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pane xSplit="1" topLeftCell="B1" activePane="topRight" state="frozen"/>
      <selection pane="topRight" activeCell="A24" sqref="A24"/>
    </sheetView>
  </sheetViews>
  <sheetFormatPr defaultRowHeight="14.5" x14ac:dyDescent="0.35"/>
  <cols>
    <col min="1" max="1" width="11.453125" style="42" customWidth="1"/>
    <col min="2" max="16" width="8.7265625" style="3"/>
    <col min="17" max="16384" width="8.7265625" style="42"/>
  </cols>
  <sheetData>
    <row r="1" spans="1:24" x14ac:dyDescent="0.35">
      <c r="A1" s="103" t="s">
        <v>77</v>
      </c>
      <c r="B1" s="42"/>
      <c r="C1" s="42"/>
      <c r="D1" s="42"/>
    </row>
    <row r="2" spans="1:24" x14ac:dyDescent="0.35">
      <c r="A2" s="30" t="s">
        <v>79</v>
      </c>
      <c r="B2" s="42"/>
      <c r="C2" s="42"/>
      <c r="D2" s="31" t="s">
        <v>124</v>
      </c>
    </row>
    <row r="3" spans="1:24" x14ac:dyDescent="0.35">
      <c r="A3" s="44"/>
      <c r="B3" s="70"/>
      <c r="Q3" s="4" t="s">
        <v>72</v>
      </c>
      <c r="R3" s="5"/>
      <c r="S3" s="5"/>
      <c r="T3" s="5"/>
      <c r="U3" s="4" t="s">
        <v>72</v>
      </c>
      <c r="V3" s="6"/>
      <c r="W3" s="6"/>
      <c r="X3" s="7"/>
    </row>
    <row r="4" spans="1:24" x14ac:dyDescent="0.35">
      <c r="A4" s="106"/>
      <c r="B4" s="25" t="s">
        <v>6</v>
      </c>
      <c r="C4" s="25" t="s">
        <v>7</v>
      </c>
      <c r="D4" s="25" t="s">
        <v>8</v>
      </c>
      <c r="E4" s="25" t="s">
        <v>9</v>
      </c>
      <c r="F4" s="25" t="s">
        <v>10</v>
      </c>
      <c r="G4" s="25" t="s">
        <v>11</v>
      </c>
      <c r="H4" s="25" t="s">
        <v>12</v>
      </c>
      <c r="I4" s="25" t="s">
        <v>13</v>
      </c>
      <c r="J4" s="25" t="s">
        <v>14</v>
      </c>
      <c r="K4" s="25" t="s">
        <v>15</v>
      </c>
      <c r="L4" s="25" t="s">
        <v>16</v>
      </c>
      <c r="M4" s="25" t="s">
        <v>17</v>
      </c>
      <c r="N4" s="25" t="s">
        <v>18</v>
      </c>
      <c r="O4" s="25" t="s">
        <v>19</v>
      </c>
      <c r="P4" s="25" t="s">
        <v>20</v>
      </c>
      <c r="Q4" s="8" t="s">
        <v>73</v>
      </c>
      <c r="R4" s="9" t="s">
        <v>74</v>
      </c>
      <c r="S4" s="9" t="s">
        <v>75</v>
      </c>
      <c r="T4" s="9" t="s">
        <v>76</v>
      </c>
      <c r="U4" s="10" t="s">
        <v>73</v>
      </c>
      <c r="V4" s="10" t="s">
        <v>74</v>
      </c>
      <c r="W4" s="10" t="s">
        <v>75</v>
      </c>
      <c r="X4" s="10" t="s">
        <v>76</v>
      </c>
    </row>
    <row r="5" spans="1:24" x14ac:dyDescent="0.35">
      <c r="A5" s="112" t="s">
        <v>131</v>
      </c>
      <c r="B5" s="24">
        <v>163842</v>
      </c>
      <c r="C5" s="24">
        <v>215892</v>
      </c>
      <c r="D5" s="24">
        <v>185550</v>
      </c>
      <c r="E5" s="24">
        <v>177355</v>
      </c>
      <c r="F5" s="24">
        <v>187665</v>
      </c>
      <c r="G5" s="24">
        <v>154260</v>
      </c>
      <c r="H5" s="24">
        <v>167508</v>
      </c>
      <c r="I5" s="24">
        <v>218698</v>
      </c>
      <c r="J5" s="24">
        <v>227959</v>
      </c>
      <c r="K5" s="24">
        <v>210955</v>
      </c>
      <c r="L5" s="24">
        <v>242102</v>
      </c>
      <c r="M5" s="24">
        <v>241400</v>
      </c>
      <c r="N5" s="24">
        <v>269673</v>
      </c>
      <c r="O5" s="24">
        <v>263413</v>
      </c>
      <c r="P5" s="24">
        <v>280971</v>
      </c>
      <c r="Q5" s="11">
        <f t="shared" ref="Q5:T20" si="0">M5-L5</f>
        <v>-702</v>
      </c>
      <c r="R5" s="12">
        <f t="shared" si="0"/>
        <v>28273</v>
      </c>
      <c r="S5" s="12">
        <f t="shared" si="0"/>
        <v>-6260</v>
      </c>
      <c r="T5" s="13">
        <f t="shared" si="0"/>
        <v>17558</v>
      </c>
      <c r="U5" s="21">
        <f t="shared" ref="U5:X20" si="1">(M5-L5)/L5</f>
        <v>-2.8996042990144652E-3</v>
      </c>
      <c r="V5" s="15">
        <f t="shared" si="1"/>
        <v>0.11712096106048053</v>
      </c>
      <c r="W5" s="15">
        <f t="shared" si="1"/>
        <v>-2.3213299069613939E-2</v>
      </c>
      <c r="X5" s="22">
        <f t="shared" si="1"/>
        <v>6.6655783883103725E-2</v>
      </c>
    </row>
    <row r="6" spans="1:24" x14ac:dyDescent="0.35">
      <c r="A6" s="107" t="s">
        <v>99</v>
      </c>
      <c r="B6" s="24">
        <v>111459</v>
      </c>
      <c r="C6" s="24">
        <v>155299</v>
      </c>
      <c r="D6" s="24">
        <v>132387</v>
      </c>
      <c r="E6" s="24">
        <v>120570</v>
      </c>
      <c r="F6" s="24">
        <v>130783</v>
      </c>
      <c r="G6" s="24">
        <v>102739</v>
      </c>
      <c r="H6" s="24">
        <v>118200</v>
      </c>
      <c r="I6" s="24">
        <v>160272</v>
      </c>
      <c r="J6" s="24">
        <v>165272</v>
      </c>
      <c r="K6" s="24">
        <v>153581</v>
      </c>
      <c r="L6" s="24">
        <v>181395</v>
      </c>
      <c r="M6" s="24">
        <v>177792</v>
      </c>
      <c r="N6" s="24">
        <v>195119</v>
      </c>
      <c r="O6" s="24">
        <v>190953</v>
      </c>
      <c r="P6" s="24">
        <v>201022</v>
      </c>
      <c r="Q6" s="11">
        <f t="shared" si="0"/>
        <v>-3603</v>
      </c>
      <c r="R6" s="12">
        <f t="shared" si="0"/>
        <v>17327</v>
      </c>
      <c r="S6" s="12">
        <f t="shared" si="0"/>
        <v>-4166</v>
      </c>
      <c r="T6" s="13">
        <f t="shared" si="0"/>
        <v>10069</v>
      </c>
      <c r="U6" s="21">
        <f t="shared" si="1"/>
        <v>-1.9862730505250972E-2</v>
      </c>
      <c r="V6" s="15">
        <f t="shared" si="1"/>
        <v>9.7456578473722105E-2</v>
      </c>
      <c r="W6" s="15">
        <f t="shared" si="1"/>
        <v>-2.1351072934978142E-2</v>
      </c>
      <c r="X6" s="22">
        <f t="shared" si="1"/>
        <v>5.2730252994192289E-2</v>
      </c>
    </row>
    <row r="7" spans="1:24" x14ac:dyDescent="0.35">
      <c r="A7" s="111" t="s">
        <v>102</v>
      </c>
      <c r="B7" s="24">
        <v>11714</v>
      </c>
      <c r="C7" s="24">
        <v>15677</v>
      </c>
      <c r="D7" s="24">
        <v>14141</v>
      </c>
      <c r="E7" s="24">
        <v>13927</v>
      </c>
      <c r="F7" s="24">
        <v>14728</v>
      </c>
      <c r="G7" s="24">
        <v>11667</v>
      </c>
      <c r="H7" s="24">
        <v>12774</v>
      </c>
      <c r="I7" s="24">
        <v>12572</v>
      </c>
      <c r="J7" s="24">
        <v>14631</v>
      </c>
      <c r="K7" s="24">
        <v>15240</v>
      </c>
      <c r="L7" s="24">
        <v>14891</v>
      </c>
      <c r="M7" s="24">
        <v>16072</v>
      </c>
      <c r="N7" s="24">
        <v>16174</v>
      </c>
      <c r="O7" s="24">
        <v>17529</v>
      </c>
      <c r="P7" s="24">
        <v>19263</v>
      </c>
      <c r="Q7" s="11">
        <f t="shared" si="0"/>
        <v>1181</v>
      </c>
      <c r="R7" s="12">
        <f t="shared" si="0"/>
        <v>102</v>
      </c>
      <c r="S7" s="12">
        <f t="shared" si="0"/>
        <v>1355</v>
      </c>
      <c r="T7" s="13"/>
      <c r="U7" s="21">
        <f t="shared" si="1"/>
        <v>7.9309650124236117E-2</v>
      </c>
      <c r="V7" s="15">
        <f t="shared" si="1"/>
        <v>6.3464410154305626E-3</v>
      </c>
      <c r="W7" s="15">
        <f t="shared" si="1"/>
        <v>8.3776431309509083E-2</v>
      </c>
      <c r="X7" s="22"/>
    </row>
    <row r="8" spans="1:24" x14ac:dyDescent="0.35">
      <c r="A8" s="112" t="s">
        <v>130</v>
      </c>
      <c r="B8" s="24">
        <v>11540</v>
      </c>
      <c r="C8" s="24">
        <v>15541</v>
      </c>
      <c r="D8" s="24">
        <v>13805</v>
      </c>
      <c r="E8" s="24">
        <v>13019</v>
      </c>
      <c r="F8" s="24">
        <v>14264</v>
      </c>
      <c r="G8" s="24">
        <v>11393</v>
      </c>
      <c r="H8" s="24">
        <v>12419</v>
      </c>
      <c r="I8" s="24">
        <v>12260</v>
      </c>
      <c r="J8" s="24">
        <v>14228</v>
      </c>
      <c r="K8" s="24">
        <v>14636</v>
      </c>
      <c r="L8" s="24">
        <v>14338</v>
      </c>
      <c r="M8" s="24">
        <v>15548</v>
      </c>
      <c r="N8" s="24">
        <v>15475</v>
      </c>
      <c r="O8" s="24">
        <v>16449</v>
      </c>
      <c r="P8" s="24">
        <v>18407</v>
      </c>
      <c r="Q8" s="11">
        <f t="shared" si="0"/>
        <v>1210</v>
      </c>
      <c r="R8" s="12">
        <f t="shared" si="0"/>
        <v>-73</v>
      </c>
      <c r="S8" s="12">
        <f t="shared" si="0"/>
        <v>974</v>
      </c>
      <c r="T8" s="13">
        <f>P8-O8</f>
        <v>1958</v>
      </c>
      <c r="U8" s="21">
        <f t="shared" si="1"/>
        <v>8.4391128469800528E-2</v>
      </c>
      <c r="V8" s="15">
        <f t="shared" si="1"/>
        <v>-4.6951376382814514E-3</v>
      </c>
      <c r="W8" s="15">
        <f t="shared" si="1"/>
        <v>6.2940226171243938E-2</v>
      </c>
      <c r="X8" s="22">
        <f>(P8-O8)/O8</f>
        <v>0.11903459176849657</v>
      </c>
    </row>
    <row r="9" spans="1:24" x14ac:dyDescent="0.35">
      <c r="A9" s="107" t="s">
        <v>104</v>
      </c>
      <c r="B9" s="24">
        <v>7399</v>
      </c>
      <c r="C9" s="24">
        <v>9576</v>
      </c>
      <c r="D9" s="24">
        <v>9359</v>
      </c>
      <c r="E9" s="24">
        <v>11568</v>
      </c>
      <c r="F9" s="24">
        <v>11748</v>
      </c>
      <c r="G9" s="24">
        <v>7845</v>
      </c>
      <c r="H9" s="24">
        <v>8365</v>
      </c>
      <c r="I9" s="24">
        <v>10563</v>
      </c>
      <c r="J9" s="24">
        <v>9454</v>
      </c>
      <c r="K9" s="24">
        <v>8200</v>
      </c>
      <c r="L9" s="24">
        <v>9336</v>
      </c>
      <c r="M9" s="24">
        <v>9162</v>
      </c>
      <c r="N9" s="24">
        <v>11787</v>
      </c>
      <c r="O9" s="24">
        <v>12624</v>
      </c>
      <c r="P9" s="24">
        <v>12815</v>
      </c>
      <c r="Q9" s="11">
        <f t="shared" si="0"/>
        <v>-174</v>
      </c>
      <c r="R9" s="12">
        <f t="shared" si="0"/>
        <v>2625</v>
      </c>
      <c r="S9" s="12">
        <f t="shared" si="0"/>
        <v>837</v>
      </c>
      <c r="T9" s="13">
        <f>P9-O9</f>
        <v>191</v>
      </c>
      <c r="U9" s="21">
        <f t="shared" si="1"/>
        <v>-1.8637532133676093E-2</v>
      </c>
      <c r="V9" s="15">
        <f t="shared" si="1"/>
        <v>0.28650949574328749</v>
      </c>
      <c r="W9" s="15">
        <f t="shared" si="1"/>
        <v>7.101043522524815E-2</v>
      </c>
      <c r="X9" s="22">
        <f>(P9-O9)/O9</f>
        <v>1.5129911280101395E-2</v>
      </c>
    </row>
    <row r="10" spans="1:24" x14ac:dyDescent="0.35">
      <c r="A10" s="111" t="s">
        <v>101</v>
      </c>
      <c r="B10" s="24">
        <v>9005</v>
      </c>
      <c r="C10" s="24">
        <v>9904</v>
      </c>
      <c r="D10" s="24">
        <v>7518</v>
      </c>
      <c r="E10" s="24">
        <v>7828</v>
      </c>
      <c r="F10" s="24">
        <v>8316</v>
      </c>
      <c r="G10" s="24">
        <v>13560</v>
      </c>
      <c r="H10" s="24">
        <v>9263</v>
      </c>
      <c r="I10" s="24">
        <v>7328</v>
      </c>
      <c r="J10" s="24">
        <v>7492</v>
      </c>
      <c r="K10" s="24">
        <v>6537</v>
      </c>
      <c r="L10" s="24">
        <v>7888</v>
      </c>
      <c r="M10" s="24">
        <v>7928</v>
      </c>
      <c r="N10" s="24">
        <v>8653</v>
      </c>
      <c r="O10" s="24">
        <v>11300</v>
      </c>
      <c r="P10" s="24">
        <v>11769</v>
      </c>
      <c r="Q10" s="11">
        <f t="shared" si="0"/>
        <v>40</v>
      </c>
      <c r="R10" s="12">
        <f t="shared" si="0"/>
        <v>725</v>
      </c>
      <c r="S10" s="12">
        <f t="shared" si="0"/>
        <v>2647</v>
      </c>
      <c r="T10" s="13"/>
      <c r="U10" s="21">
        <f t="shared" si="1"/>
        <v>5.0709939148073022E-3</v>
      </c>
      <c r="V10" s="15">
        <f t="shared" si="1"/>
        <v>9.1448032290615544E-2</v>
      </c>
      <c r="W10" s="15">
        <f t="shared" si="1"/>
        <v>0.30590546631226162</v>
      </c>
      <c r="X10" s="22"/>
    </row>
    <row r="11" spans="1:24" x14ac:dyDescent="0.35">
      <c r="A11" s="112" t="s">
        <v>129</v>
      </c>
      <c r="B11" s="24">
        <v>8038</v>
      </c>
      <c r="C11" s="24">
        <v>8581</v>
      </c>
      <c r="D11" s="24">
        <v>6016</v>
      </c>
      <c r="E11" s="24">
        <v>6888</v>
      </c>
      <c r="F11" s="24">
        <v>7331</v>
      </c>
      <c r="G11" s="24">
        <v>8305</v>
      </c>
      <c r="H11" s="24">
        <v>8634</v>
      </c>
      <c r="I11" s="24">
        <v>6385</v>
      </c>
      <c r="J11" s="24">
        <v>6414</v>
      </c>
      <c r="K11" s="24">
        <v>5286</v>
      </c>
      <c r="L11" s="24">
        <v>6483</v>
      </c>
      <c r="M11" s="24">
        <v>6907</v>
      </c>
      <c r="N11" s="24">
        <v>7190</v>
      </c>
      <c r="O11" s="24">
        <v>8251</v>
      </c>
      <c r="P11" s="24">
        <v>8564</v>
      </c>
      <c r="Q11" s="11">
        <f>M11-L11</f>
        <v>424</v>
      </c>
      <c r="R11" s="12">
        <f>N11-M11</f>
        <v>283</v>
      </c>
      <c r="S11" s="12">
        <f>O11-N11</f>
        <v>1061</v>
      </c>
      <c r="T11" s="13">
        <f>P11-O11</f>
        <v>313</v>
      </c>
      <c r="U11" s="21">
        <f>(M11-L11)/L11</f>
        <v>6.5401820144994599E-2</v>
      </c>
      <c r="V11" s="15">
        <f>(N11-M11)/M11</f>
        <v>4.0972926017084119E-2</v>
      </c>
      <c r="W11" s="15">
        <f>(O11-N11)/N11</f>
        <v>0.14756606397774688</v>
      </c>
      <c r="X11" s="22">
        <f>(P11-O11)/O11</f>
        <v>3.7934795782329417E-2</v>
      </c>
    </row>
    <row r="12" spans="1:24" x14ac:dyDescent="0.35">
      <c r="A12" s="111" t="s">
        <v>107</v>
      </c>
      <c r="B12" s="24">
        <v>5416</v>
      </c>
      <c r="C12" s="24">
        <v>4825</v>
      </c>
      <c r="D12" s="24">
        <v>6508</v>
      </c>
      <c r="E12" s="24">
        <v>5981</v>
      </c>
      <c r="F12" s="24">
        <v>5758</v>
      </c>
      <c r="G12" s="24">
        <v>5370</v>
      </c>
      <c r="H12" s="24">
        <v>5797</v>
      </c>
      <c r="I12" s="24">
        <v>7237</v>
      </c>
      <c r="J12" s="24">
        <v>8062</v>
      </c>
      <c r="K12" s="24">
        <v>7750</v>
      </c>
      <c r="L12" s="24">
        <v>8430</v>
      </c>
      <c r="M12" s="24">
        <v>7934</v>
      </c>
      <c r="N12" s="24">
        <v>9778</v>
      </c>
      <c r="O12" s="24">
        <v>9013</v>
      </c>
      <c r="P12" s="24">
        <v>9547</v>
      </c>
      <c r="Q12" s="11">
        <f t="shared" si="0"/>
        <v>-496</v>
      </c>
      <c r="R12" s="12">
        <f t="shared" si="0"/>
        <v>1844</v>
      </c>
      <c r="S12" s="12">
        <f t="shared" si="0"/>
        <v>-765</v>
      </c>
      <c r="T12" s="13">
        <f>P12-O12</f>
        <v>534</v>
      </c>
      <c r="U12" s="21">
        <f t="shared" si="1"/>
        <v>-5.8837485172004746E-2</v>
      </c>
      <c r="V12" s="15">
        <f t="shared" si="1"/>
        <v>0.23241744391227628</v>
      </c>
      <c r="W12" s="15">
        <f t="shared" si="1"/>
        <v>-7.823685825322152E-2</v>
      </c>
      <c r="X12" s="22">
        <f>(P12-O12)/O12</f>
        <v>5.9247753245312326E-2</v>
      </c>
    </row>
    <row r="13" spans="1:24" x14ac:dyDescent="0.35">
      <c r="A13" s="112" t="s">
        <v>103</v>
      </c>
      <c r="B13" s="24">
        <v>2385</v>
      </c>
      <c r="C13" s="24">
        <v>3205</v>
      </c>
      <c r="D13" s="24">
        <v>2434</v>
      </c>
      <c r="E13" s="24">
        <v>2162</v>
      </c>
      <c r="F13" s="24">
        <v>2482</v>
      </c>
      <c r="G13" s="24">
        <v>1809</v>
      </c>
      <c r="H13" s="24">
        <v>1193</v>
      </c>
      <c r="I13" s="24">
        <v>1865</v>
      </c>
      <c r="J13" s="24">
        <v>3227</v>
      </c>
      <c r="K13" s="24">
        <v>2103</v>
      </c>
      <c r="L13" s="24">
        <v>2539</v>
      </c>
      <c r="M13" s="24">
        <v>2922</v>
      </c>
      <c r="N13" s="24">
        <v>5966</v>
      </c>
      <c r="O13" s="24">
        <v>5705</v>
      </c>
      <c r="P13" s="24">
        <v>6849</v>
      </c>
      <c r="Q13" s="11">
        <f t="shared" si="0"/>
        <v>383</v>
      </c>
      <c r="R13" s="12">
        <f t="shared" si="0"/>
        <v>3044</v>
      </c>
      <c r="S13" s="12">
        <f t="shared" si="0"/>
        <v>-261</v>
      </c>
      <c r="T13" s="13">
        <f>P13-O13</f>
        <v>1144</v>
      </c>
      <c r="U13" s="21">
        <f t="shared" si="1"/>
        <v>0.15084679007483262</v>
      </c>
      <c r="V13" s="15">
        <f t="shared" si="1"/>
        <v>1.0417522245037645</v>
      </c>
      <c r="W13" s="15">
        <f t="shared" si="1"/>
        <v>-4.3747904793831713E-2</v>
      </c>
      <c r="X13" s="22">
        <f>(P13-O13)/O13</f>
        <v>0.20052585451358457</v>
      </c>
    </row>
    <row r="14" spans="1:24" x14ac:dyDescent="0.35">
      <c r="A14" s="107" t="s">
        <v>106</v>
      </c>
      <c r="B14" s="24">
        <v>3427</v>
      </c>
      <c r="C14" s="24">
        <v>2952</v>
      </c>
      <c r="D14" s="24">
        <v>2506</v>
      </c>
      <c r="E14" s="24">
        <v>3418</v>
      </c>
      <c r="F14" s="24">
        <v>3596</v>
      </c>
      <c r="G14" s="24">
        <v>2817</v>
      </c>
      <c r="H14" s="24">
        <v>4055</v>
      </c>
      <c r="I14" s="24">
        <v>10462</v>
      </c>
      <c r="J14" s="24">
        <v>9978</v>
      </c>
      <c r="K14" s="24">
        <v>7328</v>
      </c>
      <c r="L14" s="24">
        <v>6066</v>
      </c>
      <c r="M14" s="24">
        <v>5984</v>
      </c>
      <c r="N14" s="24">
        <v>7121</v>
      </c>
      <c r="O14" s="24">
        <v>5389</v>
      </c>
      <c r="P14" s="24">
        <v>6075</v>
      </c>
      <c r="Q14" s="11">
        <f t="shared" si="0"/>
        <v>-82</v>
      </c>
      <c r="R14" s="12">
        <f t="shared" si="0"/>
        <v>1137</v>
      </c>
      <c r="S14" s="12">
        <f t="shared" si="0"/>
        <v>-1732</v>
      </c>
      <c r="T14" s="13">
        <f>P14-O14</f>
        <v>686</v>
      </c>
      <c r="U14" s="21">
        <f t="shared" si="1"/>
        <v>-1.3517969007583251E-2</v>
      </c>
      <c r="V14" s="15">
        <f t="shared" si="1"/>
        <v>0.19000668449197861</v>
      </c>
      <c r="W14" s="15">
        <f t="shared" si="1"/>
        <v>-0.2432242662547395</v>
      </c>
      <c r="X14" s="22">
        <f>(P14-O14)/O14</f>
        <v>0.12729634440526999</v>
      </c>
    </row>
    <row r="15" spans="1:24" x14ac:dyDescent="0.35">
      <c r="A15" s="111" t="s">
        <v>113</v>
      </c>
      <c r="B15" s="24">
        <v>391</v>
      </c>
      <c r="C15" s="24">
        <v>442</v>
      </c>
      <c r="D15" s="24">
        <v>210</v>
      </c>
      <c r="E15" s="24">
        <v>301</v>
      </c>
      <c r="F15" s="24">
        <v>130</v>
      </c>
      <c r="G15" s="24">
        <v>115</v>
      </c>
      <c r="H15" s="24">
        <v>554</v>
      </c>
      <c r="I15" s="24">
        <v>327</v>
      </c>
      <c r="J15" s="24">
        <v>239</v>
      </c>
      <c r="K15" s="24">
        <v>354</v>
      </c>
      <c r="L15" s="24">
        <v>2427</v>
      </c>
      <c r="M15" s="24">
        <v>4004</v>
      </c>
      <c r="N15" s="24">
        <v>6103</v>
      </c>
      <c r="O15" s="24">
        <v>1059</v>
      </c>
      <c r="P15" s="24">
        <v>3553</v>
      </c>
      <c r="Q15" s="11">
        <f t="shared" si="0"/>
        <v>1577</v>
      </c>
      <c r="R15" s="12">
        <f t="shared" si="0"/>
        <v>2099</v>
      </c>
      <c r="S15" s="12">
        <f t="shared" si="0"/>
        <v>-5044</v>
      </c>
      <c r="T15" s="13"/>
      <c r="U15" s="21">
        <f t="shared" si="1"/>
        <v>0.64977338277709107</v>
      </c>
      <c r="V15" s="15">
        <f t="shared" si="1"/>
        <v>0.52422577422577421</v>
      </c>
      <c r="W15" s="15">
        <f t="shared" si="1"/>
        <v>-0.82647878092741278</v>
      </c>
      <c r="X15" s="22"/>
    </row>
    <row r="16" spans="1:24" x14ac:dyDescent="0.35">
      <c r="A16" s="111" t="s">
        <v>105</v>
      </c>
      <c r="B16" s="24">
        <v>3808</v>
      </c>
      <c r="C16" s="24">
        <v>4200</v>
      </c>
      <c r="D16" s="24">
        <v>2567</v>
      </c>
      <c r="E16" s="24">
        <v>4044</v>
      </c>
      <c r="F16" s="24">
        <v>3754</v>
      </c>
      <c r="G16" s="24">
        <v>2947</v>
      </c>
      <c r="H16" s="24">
        <v>2485</v>
      </c>
      <c r="I16" s="24">
        <v>2688</v>
      </c>
      <c r="J16" s="24">
        <v>3204</v>
      </c>
      <c r="K16" s="24">
        <v>3370</v>
      </c>
      <c r="L16" s="24">
        <v>2996</v>
      </c>
      <c r="M16" s="24">
        <v>2746</v>
      </c>
      <c r="N16" s="24">
        <v>2814</v>
      </c>
      <c r="O16" s="24">
        <v>3202</v>
      </c>
      <c r="P16" s="24">
        <v>3381</v>
      </c>
      <c r="Q16" s="11">
        <f t="shared" si="0"/>
        <v>-250</v>
      </c>
      <c r="R16" s="12">
        <f t="shared" si="0"/>
        <v>68</v>
      </c>
      <c r="S16" s="12">
        <f t="shared" si="0"/>
        <v>388</v>
      </c>
      <c r="T16" s="13"/>
      <c r="U16" s="21">
        <f t="shared" si="1"/>
        <v>-8.3444592790387184E-2</v>
      </c>
      <c r="V16" s="15">
        <f t="shared" si="1"/>
        <v>2.4763292061179897E-2</v>
      </c>
      <c r="W16" s="15">
        <f t="shared" si="1"/>
        <v>0.13788201847903339</v>
      </c>
      <c r="X16" s="22"/>
    </row>
    <row r="17" spans="1:24" x14ac:dyDescent="0.35">
      <c r="A17" s="111" t="s">
        <v>108</v>
      </c>
      <c r="B17" s="24">
        <v>3005</v>
      </c>
      <c r="C17" s="24">
        <v>4143</v>
      </c>
      <c r="D17" s="24">
        <v>3077</v>
      </c>
      <c r="E17" s="24">
        <v>2720</v>
      </c>
      <c r="F17" s="24">
        <v>2442</v>
      </c>
      <c r="G17" s="24">
        <v>1909</v>
      </c>
      <c r="H17" s="24">
        <v>1952</v>
      </c>
      <c r="I17" s="24">
        <v>2377</v>
      </c>
      <c r="J17" s="24">
        <v>2380</v>
      </c>
      <c r="K17" s="24">
        <v>1796</v>
      </c>
      <c r="L17" s="24">
        <v>1625</v>
      </c>
      <c r="M17" s="24">
        <v>1723</v>
      </c>
      <c r="N17" s="24">
        <v>1314</v>
      </c>
      <c r="O17" s="24">
        <v>1706</v>
      </c>
      <c r="P17" s="24">
        <v>2528</v>
      </c>
      <c r="Q17" s="11">
        <f t="shared" si="0"/>
        <v>98</v>
      </c>
      <c r="R17" s="12">
        <f t="shared" si="0"/>
        <v>-409</v>
      </c>
      <c r="S17" s="12">
        <f t="shared" si="0"/>
        <v>392</v>
      </c>
      <c r="T17" s="13"/>
      <c r="U17" s="21">
        <f t="shared" si="1"/>
        <v>6.0307692307692305E-2</v>
      </c>
      <c r="V17" s="15">
        <f t="shared" si="1"/>
        <v>-0.23737666860127685</v>
      </c>
      <c r="W17" s="15">
        <f t="shared" si="1"/>
        <v>0.29832572298325721</v>
      </c>
      <c r="X17" s="22"/>
    </row>
    <row r="18" spans="1:24" x14ac:dyDescent="0.35">
      <c r="A18" s="107" t="s">
        <v>110</v>
      </c>
      <c r="B18" s="24">
        <v>2084</v>
      </c>
      <c r="C18" s="24">
        <v>1426</v>
      </c>
      <c r="D18" s="24">
        <v>1666</v>
      </c>
      <c r="E18" s="24">
        <v>1366</v>
      </c>
      <c r="F18" s="24">
        <v>1094</v>
      </c>
      <c r="G18" s="24">
        <v>946</v>
      </c>
      <c r="H18" s="24">
        <v>959</v>
      </c>
      <c r="I18" s="24">
        <v>919</v>
      </c>
      <c r="J18" s="24">
        <v>1389</v>
      </c>
      <c r="K18" s="24">
        <v>1719</v>
      </c>
      <c r="L18" s="24">
        <v>1707</v>
      </c>
      <c r="M18" s="24">
        <v>2205</v>
      </c>
      <c r="N18" s="24">
        <v>1451</v>
      </c>
      <c r="O18" s="24">
        <v>1858</v>
      </c>
      <c r="P18" s="24">
        <v>1736</v>
      </c>
      <c r="Q18" s="11">
        <f t="shared" si="0"/>
        <v>498</v>
      </c>
      <c r="R18" s="12">
        <f t="shared" si="0"/>
        <v>-754</v>
      </c>
      <c r="S18" s="12">
        <f t="shared" si="0"/>
        <v>407</v>
      </c>
      <c r="T18" s="13">
        <f>P18-O18</f>
        <v>-122</v>
      </c>
      <c r="U18" s="21">
        <f t="shared" si="1"/>
        <v>0.29173989455184535</v>
      </c>
      <c r="V18" s="15">
        <f t="shared" si="1"/>
        <v>-0.34195011337868481</v>
      </c>
      <c r="W18" s="15">
        <f t="shared" si="1"/>
        <v>0.28049620951068227</v>
      </c>
      <c r="X18" s="22">
        <f>(P18-O18)/O18</f>
        <v>-6.5662002152852533E-2</v>
      </c>
    </row>
    <row r="19" spans="1:24" x14ac:dyDescent="0.35">
      <c r="A19" s="111" t="s">
        <v>109</v>
      </c>
      <c r="B19" s="24">
        <v>921</v>
      </c>
      <c r="C19" s="24">
        <v>665</v>
      </c>
      <c r="D19" s="24">
        <v>806</v>
      </c>
      <c r="E19" s="24">
        <v>1238</v>
      </c>
      <c r="F19" s="24">
        <v>760</v>
      </c>
      <c r="G19" s="24">
        <v>675</v>
      </c>
      <c r="H19" s="24">
        <v>486</v>
      </c>
      <c r="I19" s="24">
        <v>469</v>
      </c>
      <c r="J19" s="24">
        <v>599</v>
      </c>
      <c r="K19" s="24">
        <v>889</v>
      </c>
      <c r="L19" s="24">
        <v>803</v>
      </c>
      <c r="M19" s="24">
        <v>609</v>
      </c>
      <c r="N19" s="24">
        <v>899</v>
      </c>
      <c r="O19" s="24">
        <v>807</v>
      </c>
      <c r="P19" s="24">
        <v>856</v>
      </c>
      <c r="Q19" s="11">
        <f t="shared" si="0"/>
        <v>-194</v>
      </c>
      <c r="R19" s="12">
        <f t="shared" si="0"/>
        <v>290</v>
      </c>
      <c r="S19" s="12">
        <f t="shared" si="0"/>
        <v>-92</v>
      </c>
      <c r="T19" s="13"/>
      <c r="U19" s="21">
        <f t="shared" si="1"/>
        <v>-0.24159402241594022</v>
      </c>
      <c r="V19" s="15">
        <f t="shared" si="1"/>
        <v>0.47619047619047616</v>
      </c>
      <c r="W19" s="15">
        <f t="shared" si="1"/>
        <v>-0.10233592880978866</v>
      </c>
      <c r="X19" s="22"/>
    </row>
    <row r="20" spans="1:24" x14ac:dyDescent="0.35">
      <c r="A20" s="107" t="s">
        <v>111</v>
      </c>
      <c r="B20" s="24">
        <v>1369</v>
      </c>
      <c r="C20" s="24">
        <v>2161</v>
      </c>
      <c r="D20" s="24">
        <v>1272</v>
      </c>
      <c r="E20" s="24">
        <v>858</v>
      </c>
      <c r="F20" s="24">
        <v>1167</v>
      </c>
      <c r="G20" s="24">
        <v>1134</v>
      </c>
      <c r="H20" s="24">
        <v>872</v>
      </c>
      <c r="I20" s="24">
        <v>874</v>
      </c>
      <c r="J20" s="24">
        <v>1321</v>
      </c>
      <c r="K20" s="24">
        <v>921</v>
      </c>
      <c r="L20" s="24">
        <v>882</v>
      </c>
      <c r="M20" s="24">
        <v>1110</v>
      </c>
      <c r="N20" s="24">
        <v>655</v>
      </c>
      <c r="O20" s="24">
        <v>775</v>
      </c>
      <c r="P20" s="24">
        <v>800</v>
      </c>
      <c r="Q20" s="11">
        <f t="shared" si="0"/>
        <v>228</v>
      </c>
      <c r="R20" s="12">
        <f t="shared" si="0"/>
        <v>-455</v>
      </c>
      <c r="S20" s="12">
        <f t="shared" si="0"/>
        <v>120</v>
      </c>
      <c r="T20" s="13">
        <f>P20-O20</f>
        <v>25</v>
      </c>
      <c r="U20" s="21">
        <f t="shared" si="1"/>
        <v>0.25850340136054423</v>
      </c>
      <c r="V20" s="15">
        <f t="shared" si="1"/>
        <v>-0.40990990990990989</v>
      </c>
      <c r="W20" s="15">
        <f t="shared" si="1"/>
        <v>0.18320610687022901</v>
      </c>
      <c r="X20" s="22">
        <f>(P20-O20)/O20</f>
        <v>3.2258064516129031E-2</v>
      </c>
    </row>
    <row r="21" spans="1:24" x14ac:dyDescent="0.35">
      <c r="A21" s="111" t="s">
        <v>112</v>
      </c>
      <c r="B21" s="24">
        <v>678</v>
      </c>
      <c r="C21" s="24">
        <v>468</v>
      </c>
      <c r="D21" s="24">
        <v>387</v>
      </c>
      <c r="E21" s="24">
        <v>614</v>
      </c>
      <c r="F21" s="24">
        <v>356</v>
      </c>
      <c r="G21" s="24">
        <v>284</v>
      </c>
      <c r="H21" s="24">
        <v>261</v>
      </c>
      <c r="I21" s="24">
        <v>195</v>
      </c>
      <c r="J21" s="24">
        <v>224</v>
      </c>
      <c r="K21" s="24">
        <v>189</v>
      </c>
      <c r="L21" s="24">
        <v>171</v>
      </c>
      <c r="M21" s="24">
        <v>179</v>
      </c>
      <c r="N21" s="24">
        <v>665</v>
      </c>
      <c r="O21" s="24">
        <v>511</v>
      </c>
      <c r="P21" s="24">
        <v>307</v>
      </c>
      <c r="Q21" s="11">
        <f t="shared" ref="Q21:S23" si="2">M21-L21</f>
        <v>8</v>
      </c>
      <c r="R21" s="12">
        <f t="shared" si="2"/>
        <v>486</v>
      </c>
      <c r="S21" s="12">
        <f t="shared" si="2"/>
        <v>-154</v>
      </c>
      <c r="T21" s="13"/>
      <c r="U21" s="21">
        <f t="shared" ref="U21:W23" si="3">(M21-L21)/L21</f>
        <v>4.6783625730994149E-2</v>
      </c>
      <c r="V21" s="15">
        <f t="shared" si="3"/>
        <v>2.7150837988826817</v>
      </c>
      <c r="W21" s="15">
        <f t="shared" si="3"/>
        <v>-0.23157894736842105</v>
      </c>
      <c r="X21" s="22"/>
    </row>
    <row r="22" spans="1:24" x14ac:dyDescent="0.35">
      <c r="A22" s="111" t="s">
        <v>114</v>
      </c>
      <c r="B22" s="24">
        <v>698</v>
      </c>
      <c r="C22" s="24">
        <v>739</v>
      </c>
      <c r="D22" s="24">
        <v>537</v>
      </c>
      <c r="E22" s="24">
        <v>451</v>
      </c>
      <c r="F22" s="24">
        <v>233</v>
      </c>
      <c r="G22" s="24">
        <v>186</v>
      </c>
      <c r="H22" s="24">
        <v>183</v>
      </c>
      <c r="I22" s="24">
        <v>483</v>
      </c>
      <c r="J22" s="24">
        <v>293</v>
      </c>
      <c r="K22" s="24">
        <v>780</v>
      </c>
      <c r="L22" s="24">
        <v>722</v>
      </c>
      <c r="M22" s="24">
        <v>828</v>
      </c>
      <c r="N22" s="24">
        <v>933</v>
      </c>
      <c r="O22" s="24">
        <v>656</v>
      </c>
      <c r="P22" s="24">
        <v>276</v>
      </c>
      <c r="Q22" s="11">
        <f t="shared" si="2"/>
        <v>106</v>
      </c>
      <c r="R22" s="12">
        <f t="shared" si="2"/>
        <v>105</v>
      </c>
      <c r="S22" s="12">
        <f t="shared" si="2"/>
        <v>-277</v>
      </c>
      <c r="T22" s="13"/>
      <c r="U22" s="21">
        <f t="shared" si="3"/>
        <v>0.14681440443213298</v>
      </c>
      <c r="V22" s="15">
        <f t="shared" si="3"/>
        <v>0.12681159420289856</v>
      </c>
      <c r="W22" s="15">
        <f t="shared" si="3"/>
        <v>-0.29689174705251875</v>
      </c>
      <c r="X22" s="22"/>
    </row>
    <row r="23" spans="1:24" x14ac:dyDescent="0.35">
      <c r="A23" s="111" t="s">
        <v>115</v>
      </c>
      <c r="B23" s="24">
        <v>83</v>
      </c>
      <c r="C23" s="24">
        <v>210</v>
      </c>
      <c r="D23" s="24">
        <v>175</v>
      </c>
      <c r="E23" s="24">
        <v>309</v>
      </c>
      <c r="F23" s="24">
        <v>318</v>
      </c>
      <c r="G23" s="24">
        <v>257</v>
      </c>
      <c r="H23" s="24">
        <v>109</v>
      </c>
      <c r="I23" s="24">
        <v>67</v>
      </c>
      <c r="J23" s="24">
        <v>194</v>
      </c>
      <c r="K23" s="24">
        <v>198</v>
      </c>
      <c r="L23" s="24">
        <v>224</v>
      </c>
      <c r="M23" s="24">
        <v>202</v>
      </c>
      <c r="N23" s="24">
        <v>241</v>
      </c>
      <c r="O23" s="24">
        <v>326</v>
      </c>
      <c r="P23" s="24">
        <v>194</v>
      </c>
      <c r="Q23" s="11">
        <f t="shared" si="2"/>
        <v>-22</v>
      </c>
      <c r="R23" s="12">
        <f t="shared" si="2"/>
        <v>39</v>
      </c>
      <c r="S23" s="12">
        <f t="shared" si="2"/>
        <v>85</v>
      </c>
      <c r="T23" s="13"/>
      <c r="U23" s="21">
        <f t="shared" si="3"/>
        <v>-9.8214285714285712E-2</v>
      </c>
      <c r="V23" s="15">
        <f t="shared" si="3"/>
        <v>0.19306930693069307</v>
      </c>
      <c r="W23" s="15">
        <f t="shared" si="3"/>
        <v>0.35269709543568467</v>
      </c>
      <c r="X23" s="22"/>
    </row>
    <row r="24" spans="1:24" x14ac:dyDescent="0.35">
      <c r="A24" s="129" t="s">
        <v>132</v>
      </c>
      <c r="D24" s="88"/>
    </row>
    <row r="25" spans="1:24" s="3" customFormat="1" x14ac:dyDescent="0.35">
      <c r="A25" s="115" t="s">
        <v>117</v>
      </c>
      <c r="D25" s="88"/>
      <c r="Q25" s="42"/>
      <c r="R25" s="42"/>
      <c r="S25" s="42"/>
      <c r="T25" s="42"/>
      <c r="U25" s="42"/>
      <c r="V25" s="42"/>
      <c r="W25" s="42"/>
      <c r="X25" s="42"/>
    </row>
    <row r="26" spans="1:24" s="3" customFormat="1" x14ac:dyDescent="0.35">
      <c r="A26" s="115" t="s">
        <v>118</v>
      </c>
      <c r="D26" s="88"/>
      <c r="Q26" s="42"/>
      <c r="R26" s="42"/>
      <c r="S26" s="42"/>
      <c r="T26" s="42"/>
      <c r="U26" s="42"/>
      <c r="V26" s="42"/>
      <c r="W26" s="42"/>
      <c r="X26" s="42"/>
    </row>
    <row r="27" spans="1:24" s="3" customFormat="1" x14ac:dyDescent="0.35">
      <c r="A27" s="116" t="s">
        <v>119</v>
      </c>
      <c r="D27" s="113"/>
      <c r="Q27" s="42"/>
      <c r="R27" s="42"/>
      <c r="S27" s="42"/>
      <c r="T27" s="42"/>
      <c r="U27" s="42"/>
      <c r="V27" s="42"/>
      <c r="W27" s="42"/>
      <c r="X27" s="42"/>
    </row>
    <row r="28" spans="1:24" x14ac:dyDescent="0.35">
      <c r="A28" s="117" t="s">
        <v>122</v>
      </c>
    </row>
    <row r="29" spans="1:24" x14ac:dyDescent="0.35">
      <c r="A29" s="117"/>
    </row>
    <row r="30" spans="1:24" x14ac:dyDescent="0.35">
      <c r="A30" s="102" t="s">
        <v>120</v>
      </c>
    </row>
    <row r="31" spans="1:24" x14ac:dyDescent="0.35">
      <c r="A31" s="102" t="s">
        <v>121</v>
      </c>
    </row>
    <row r="32" spans="1:24" x14ac:dyDescent="0.35">
      <c r="A32" s="116" t="s">
        <v>128</v>
      </c>
    </row>
  </sheetData>
  <conditionalFormatting sqref="Q5:X23">
    <cfRule type="cellIs" dxfId="4" priority="8" operator="lessThan">
      <formula>0</formula>
    </cfRule>
  </conditionalFormatting>
  <hyperlinks>
    <hyperlink ref="A27" r:id="rId1" display="https://haldusreform.fin.ee/static/sites/3/2017/10/kaart-vvkti-140717.jpg"/>
    <hyperlink ref="A32"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pane xSplit="1" topLeftCell="B1" activePane="topRight" state="frozen"/>
      <selection activeCell="A7" sqref="A7"/>
      <selection pane="topRight" activeCell="A24" sqref="A24"/>
    </sheetView>
  </sheetViews>
  <sheetFormatPr defaultRowHeight="14.5" x14ac:dyDescent="0.35"/>
  <cols>
    <col min="1" max="1" width="11.08984375" style="103" customWidth="1"/>
    <col min="2" max="16" width="7.6328125" style="104" customWidth="1"/>
    <col min="17" max="24" width="8.1796875" style="103" customWidth="1"/>
    <col min="25" max="16384" width="8.7265625" style="103"/>
  </cols>
  <sheetData>
    <row r="1" spans="1:24" x14ac:dyDescent="0.35">
      <c r="A1" s="103" t="s">
        <v>77</v>
      </c>
      <c r="B1" s="103"/>
      <c r="C1" s="103"/>
      <c r="D1" s="103"/>
    </row>
    <row r="2" spans="1:24" x14ac:dyDescent="0.35">
      <c r="A2" s="30" t="s">
        <v>79</v>
      </c>
      <c r="B2" s="103"/>
      <c r="C2" s="103"/>
      <c r="D2" s="23" t="s">
        <v>125</v>
      </c>
    </row>
    <row r="3" spans="1:24" x14ac:dyDescent="0.35">
      <c r="A3" s="44"/>
      <c r="B3" s="125"/>
      <c r="C3" s="113"/>
      <c r="D3" s="113"/>
      <c r="E3" s="113"/>
      <c r="F3" s="113"/>
      <c r="G3" s="113"/>
      <c r="H3" s="113"/>
      <c r="I3" s="113"/>
      <c r="J3" s="113"/>
      <c r="K3" s="113"/>
      <c r="L3" s="113"/>
      <c r="M3" s="113"/>
      <c r="N3" s="113"/>
      <c r="O3" s="113"/>
      <c r="P3" s="113"/>
      <c r="Q3" s="4" t="s">
        <v>72</v>
      </c>
      <c r="R3" s="5"/>
      <c r="S3" s="5"/>
      <c r="T3" s="5"/>
      <c r="U3" s="4" t="s">
        <v>72</v>
      </c>
      <c r="V3" s="6"/>
      <c r="W3" s="6"/>
      <c r="X3" s="7"/>
    </row>
    <row r="4" spans="1:24" x14ac:dyDescent="0.35">
      <c r="A4" s="126"/>
      <c r="B4" s="2" t="s">
        <v>6</v>
      </c>
      <c r="C4" s="2" t="s">
        <v>7</v>
      </c>
      <c r="D4" s="2" t="s">
        <v>8</v>
      </c>
      <c r="E4" s="2" t="s">
        <v>9</v>
      </c>
      <c r="F4" s="2" t="s">
        <v>10</v>
      </c>
      <c r="G4" s="2" t="s">
        <v>11</v>
      </c>
      <c r="H4" s="2" t="s">
        <v>12</v>
      </c>
      <c r="I4" s="2" t="s">
        <v>13</v>
      </c>
      <c r="J4" s="2" t="s">
        <v>14</v>
      </c>
      <c r="K4" s="2" t="s">
        <v>15</v>
      </c>
      <c r="L4" s="2" t="s">
        <v>16</v>
      </c>
      <c r="M4" s="2" t="s">
        <v>17</v>
      </c>
      <c r="N4" s="2" t="s">
        <v>18</v>
      </c>
      <c r="O4" s="2" t="s">
        <v>19</v>
      </c>
      <c r="P4" s="2" t="s">
        <v>20</v>
      </c>
      <c r="Q4" s="8" t="s">
        <v>73</v>
      </c>
      <c r="R4" s="9" t="s">
        <v>74</v>
      </c>
      <c r="S4" s="9" t="s">
        <v>75</v>
      </c>
      <c r="T4" s="9" t="s">
        <v>76</v>
      </c>
      <c r="U4" s="10" t="s">
        <v>73</v>
      </c>
      <c r="V4" s="10" t="s">
        <v>74</v>
      </c>
      <c r="W4" s="10" t="s">
        <v>75</v>
      </c>
      <c r="X4" s="10" t="s">
        <v>76</v>
      </c>
    </row>
    <row r="5" spans="1:24" x14ac:dyDescent="0.35">
      <c r="A5" s="112" t="s">
        <v>131</v>
      </c>
      <c r="B5" s="127">
        <v>184871</v>
      </c>
      <c r="C5" s="127">
        <v>235202</v>
      </c>
      <c r="D5" s="127">
        <v>236998</v>
      </c>
      <c r="E5" s="127">
        <v>195748</v>
      </c>
      <c r="F5" s="127">
        <v>185592</v>
      </c>
      <c r="G5" s="127">
        <v>158492</v>
      </c>
      <c r="H5" s="127">
        <v>168165</v>
      </c>
      <c r="I5" s="127">
        <v>179523</v>
      </c>
      <c r="J5" s="127">
        <v>161460</v>
      </c>
      <c r="K5" s="127">
        <v>159813</v>
      </c>
      <c r="L5" s="127">
        <v>149721</v>
      </c>
      <c r="M5" s="127">
        <v>144504</v>
      </c>
      <c r="N5" s="127">
        <v>152080</v>
      </c>
      <c r="O5" s="127">
        <v>145394</v>
      </c>
      <c r="P5" s="127">
        <v>148594</v>
      </c>
      <c r="Q5" s="17">
        <f t="shared" ref="Q5:T20" si="0">M5-L5</f>
        <v>-5217</v>
      </c>
      <c r="R5" s="1">
        <f t="shared" si="0"/>
        <v>7576</v>
      </c>
      <c r="S5" s="1">
        <f t="shared" si="0"/>
        <v>-6686</v>
      </c>
      <c r="T5" s="13">
        <f t="shared" si="0"/>
        <v>3200</v>
      </c>
      <c r="U5" s="21">
        <f t="shared" ref="U5:X20" si="1">(M5-L5)/L5</f>
        <v>-3.4844811349109342E-2</v>
      </c>
      <c r="V5" s="15">
        <f t="shared" si="1"/>
        <v>5.2427614460499365E-2</v>
      </c>
      <c r="W5" s="15">
        <f t="shared" si="1"/>
        <v>-4.3963703314045241E-2</v>
      </c>
      <c r="X5" s="22">
        <f t="shared" si="1"/>
        <v>2.20091613133967E-2</v>
      </c>
    </row>
    <row r="6" spans="1:24" x14ac:dyDescent="0.35">
      <c r="A6" s="112" t="s">
        <v>99</v>
      </c>
      <c r="B6" s="127">
        <v>95068</v>
      </c>
      <c r="C6" s="127">
        <v>131595</v>
      </c>
      <c r="D6" s="127">
        <v>136070</v>
      </c>
      <c r="E6" s="127">
        <v>111702</v>
      </c>
      <c r="F6" s="127">
        <v>109666</v>
      </c>
      <c r="G6" s="127">
        <v>95718</v>
      </c>
      <c r="H6" s="127">
        <v>98450</v>
      </c>
      <c r="I6" s="127">
        <v>110300</v>
      </c>
      <c r="J6" s="127">
        <v>95117</v>
      </c>
      <c r="K6" s="127">
        <v>87043</v>
      </c>
      <c r="L6" s="127">
        <v>83005</v>
      </c>
      <c r="M6" s="127">
        <v>80889</v>
      </c>
      <c r="N6" s="127">
        <v>88615</v>
      </c>
      <c r="O6" s="127">
        <v>83711</v>
      </c>
      <c r="P6" s="127">
        <v>83191</v>
      </c>
      <c r="Q6" s="17">
        <f t="shared" si="0"/>
        <v>-2116</v>
      </c>
      <c r="R6" s="1">
        <f t="shared" si="0"/>
        <v>7726</v>
      </c>
      <c r="S6" s="1">
        <f t="shared" si="0"/>
        <v>-4904</v>
      </c>
      <c r="T6" s="13">
        <f t="shared" si="0"/>
        <v>-520</v>
      </c>
      <c r="U6" s="21">
        <f t="shared" si="1"/>
        <v>-2.5492440214444911E-2</v>
      </c>
      <c r="V6" s="15">
        <f t="shared" si="1"/>
        <v>9.5513605063729315E-2</v>
      </c>
      <c r="W6" s="15">
        <f t="shared" si="1"/>
        <v>-5.5340517970998135E-2</v>
      </c>
      <c r="X6" s="16">
        <f t="shared" si="1"/>
        <v>-6.2118479052932114E-3</v>
      </c>
    </row>
    <row r="7" spans="1:24" x14ac:dyDescent="0.35">
      <c r="A7" s="111" t="s">
        <v>101</v>
      </c>
      <c r="B7" s="127">
        <v>48965</v>
      </c>
      <c r="C7" s="127">
        <v>51281</v>
      </c>
      <c r="D7" s="127">
        <v>50097</v>
      </c>
      <c r="E7" s="127">
        <v>41787</v>
      </c>
      <c r="F7" s="127">
        <v>37328</v>
      </c>
      <c r="G7" s="127">
        <v>33162</v>
      </c>
      <c r="H7" s="127">
        <v>34635</v>
      </c>
      <c r="I7" s="127">
        <v>31998</v>
      </c>
      <c r="J7" s="127">
        <v>34656</v>
      </c>
      <c r="K7" s="127">
        <v>41321</v>
      </c>
      <c r="L7" s="127">
        <v>36796</v>
      </c>
      <c r="M7" s="127">
        <v>37217</v>
      </c>
      <c r="N7" s="127">
        <v>35804</v>
      </c>
      <c r="O7" s="127">
        <v>33034</v>
      </c>
      <c r="P7" s="127">
        <v>38030</v>
      </c>
      <c r="Q7" s="17">
        <f t="shared" si="0"/>
        <v>421</v>
      </c>
      <c r="R7" s="1">
        <f t="shared" si="0"/>
        <v>-1413</v>
      </c>
      <c r="S7" s="1">
        <f t="shared" si="0"/>
        <v>-2770</v>
      </c>
      <c r="T7" s="13"/>
      <c r="U7" s="21">
        <f t="shared" si="1"/>
        <v>1.144146102837265E-2</v>
      </c>
      <c r="V7" s="15">
        <f t="shared" si="1"/>
        <v>-3.7966520676035148E-2</v>
      </c>
      <c r="W7" s="15">
        <f t="shared" si="1"/>
        <v>-7.7365657468439278E-2</v>
      </c>
      <c r="X7" s="22"/>
    </row>
    <row r="8" spans="1:24" x14ac:dyDescent="0.35">
      <c r="A8" s="112" t="s">
        <v>129</v>
      </c>
      <c r="B8" s="127">
        <v>47299</v>
      </c>
      <c r="C8" s="127">
        <v>49373</v>
      </c>
      <c r="D8" s="127">
        <v>48074</v>
      </c>
      <c r="E8" s="127">
        <v>40639</v>
      </c>
      <c r="F8" s="127">
        <v>35927</v>
      </c>
      <c r="G8" s="127">
        <v>32372</v>
      </c>
      <c r="H8" s="127">
        <v>34049</v>
      </c>
      <c r="I8" s="127">
        <v>31143</v>
      </c>
      <c r="J8" s="127">
        <v>33361</v>
      </c>
      <c r="K8" s="127">
        <v>39935</v>
      </c>
      <c r="L8" s="127">
        <v>35407</v>
      </c>
      <c r="M8" s="127">
        <v>35700</v>
      </c>
      <c r="N8" s="127">
        <v>34351</v>
      </c>
      <c r="O8" s="127">
        <v>31495</v>
      </c>
      <c r="P8" s="127">
        <v>36554</v>
      </c>
      <c r="Q8" s="17">
        <f t="shared" si="0"/>
        <v>293</v>
      </c>
      <c r="R8" s="1">
        <f t="shared" si="0"/>
        <v>-1349</v>
      </c>
      <c r="S8" s="1">
        <f t="shared" si="0"/>
        <v>-2856</v>
      </c>
      <c r="T8" s="13">
        <f>P8-O8</f>
        <v>5059</v>
      </c>
      <c r="U8" s="21">
        <f t="shared" si="1"/>
        <v>8.2751998192447818E-3</v>
      </c>
      <c r="V8" s="15">
        <f t="shared" si="1"/>
        <v>-3.7787114845938378E-2</v>
      </c>
      <c r="W8" s="15">
        <f t="shared" si="1"/>
        <v>-8.3141684376000696E-2</v>
      </c>
      <c r="X8" s="22">
        <f>(P8-O8)/O8</f>
        <v>0.16062867121765359</v>
      </c>
    </row>
    <row r="9" spans="1:24" x14ac:dyDescent="0.35">
      <c r="A9" s="112" t="s">
        <v>104</v>
      </c>
      <c r="B9" s="127">
        <v>8028</v>
      </c>
      <c r="C9" s="127">
        <v>11605</v>
      </c>
      <c r="D9" s="127">
        <v>10636</v>
      </c>
      <c r="E9" s="127">
        <v>13030</v>
      </c>
      <c r="F9" s="127">
        <v>13559</v>
      </c>
      <c r="G9" s="127">
        <v>8982</v>
      </c>
      <c r="H9" s="127">
        <v>10418</v>
      </c>
      <c r="I9" s="127">
        <v>9346</v>
      </c>
      <c r="J9" s="127">
        <v>6804</v>
      </c>
      <c r="K9" s="127">
        <v>6922</v>
      </c>
      <c r="L9" s="127">
        <v>6931</v>
      </c>
      <c r="M9" s="127">
        <v>6354</v>
      </c>
      <c r="N9" s="127">
        <v>6491</v>
      </c>
      <c r="O9" s="127">
        <v>7431</v>
      </c>
      <c r="P9" s="127">
        <v>6616</v>
      </c>
      <c r="Q9" s="17">
        <f t="shared" si="0"/>
        <v>-577</v>
      </c>
      <c r="R9" s="1">
        <f t="shared" si="0"/>
        <v>137</v>
      </c>
      <c r="S9" s="1">
        <f t="shared" si="0"/>
        <v>940</v>
      </c>
      <c r="T9" s="13">
        <f>P9-O9</f>
        <v>-815</v>
      </c>
      <c r="U9" s="21">
        <f t="shared" si="1"/>
        <v>-8.3249170393882563E-2</v>
      </c>
      <c r="V9" s="15">
        <f t="shared" si="1"/>
        <v>2.1561221277935159E-2</v>
      </c>
      <c r="W9" s="15">
        <f t="shared" si="1"/>
        <v>0.14481589893698968</v>
      </c>
      <c r="X9" s="22">
        <f>(P9-O9)/O9</f>
        <v>-0.10967568294980487</v>
      </c>
    </row>
    <row r="10" spans="1:24" x14ac:dyDescent="0.35">
      <c r="A10" s="111" t="s">
        <v>102</v>
      </c>
      <c r="B10" s="127">
        <v>6687</v>
      </c>
      <c r="C10" s="127">
        <v>7805</v>
      </c>
      <c r="D10" s="127">
        <v>6954</v>
      </c>
      <c r="E10" s="127">
        <v>6174</v>
      </c>
      <c r="F10" s="127">
        <v>7278</v>
      </c>
      <c r="G10" s="127">
        <v>5859</v>
      </c>
      <c r="H10" s="127">
        <v>6199</v>
      </c>
      <c r="I10" s="127">
        <v>7339</v>
      </c>
      <c r="J10" s="127">
        <v>6857</v>
      </c>
      <c r="K10" s="127">
        <v>5921</v>
      </c>
      <c r="L10" s="127">
        <v>6531</v>
      </c>
      <c r="M10" s="127">
        <v>6365</v>
      </c>
      <c r="N10" s="127">
        <v>5711</v>
      </c>
      <c r="O10" s="127">
        <v>6935</v>
      </c>
      <c r="P10" s="127">
        <v>6432</v>
      </c>
      <c r="Q10" s="17">
        <f t="shared" si="0"/>
        <v>-166</v>
      </c>
      <c r="R10" s="1">
        <f t="shared" si="0"/>
        <v>-654</v>
      </c>
      <c r="S10" s="1">
        <f t="shared" si="0"/>
        <v>1224</v>
      </c>
      <c r="T10" s="13"/>
      <c r="U10" s="21">
        <f t="shared" si="1"/>
        <v>-2.5417240851324453E-2</v>
      </c>
      <c r="V10" s="15">
        <f t="shared" si="1"/>
        <v>-0.10274941084053417</v>
      </c>
      <c r="W10" s="15">
        <f t="shared" si="1"/>
        <v>0.21432323586061985</v>
      </c>
      <c r="X10" s="22"/>
    </row>
    <row r="11" spans="1:24" x14ac:dyDescent="0.35">
      <c r="A11" s="112" t="s">
        <v>130</v>
      </c>
      <c r="B11" s="127">
        <v>6539</v>
      </c>
      <c r="C11" s="127">
        <v>7641</v>
      </c>
      <c r="D11" s="127">
        <v>6428</v>
      </c>
      <c r="E11" s="127">
        <v>5785</v>
      </c>
      <c r="F11" s="127">
        <v>6766</v>
      </c>
      <c r="G11" s="127">
        <v>5679</v>
      </c>
      <c r="H11" s="127">
        <v>5974</v>
      </c>
      <c r="I11" s="127">
        <v>7046</v>
      </c>
      <c r="J11" s="127">
        <v>6215</v>
      </c>
      <c r="K11" s="127">
        <v>5683</v>
      </c>
      <c r="L11" s="127">
        <v>6176</v>
      </c>
      <c r="M11" s="127">
        <v>6133</v>
      </c>
      <c r="N11" s="127">
        <v>5403</v>
      </c>
      <c r="O11" s="127">
        <v>6631</v>
      </c>
      <c r="P11" s="127">
        <v>6214</v>
      </c>
      <c r="Q11" s="17">
        <f t="shared" si="0"/>
        <v>-43</v>
      </c>
      <c r="R11" s="1">
        <f t="shared" si="0"/>
        <v>-730</v>
      </c>
      <c r="S11" s="1">
        <f t="shared" si="0"/>
        <v>1228</v>
      </c>
      <c r="T11" s="13">
        <f>P11-O11</f>
        <v>-417</v>
      </c>
      <c r="U11" s="21">
        <f t="shared" si="1"/>
        <v>-6.9624352331606213E-3</v>
      </c>
      <c r="V11" s="15">
        <f t="shared" si="1"/>
        <v>-0.11902820805478559</v>
      </c>
      <c r="W11" s="15">
        <f t="shared" si="1"/>
        <v>0.22728114010734776</v>
      </c>
      <c r="X11" s="22">
        <f>(P11-O11)/O11</f>
        <v>-6.2886442467199516E-2</v>
      </c>
    </row>
    <row r="12" spans="1:24" x14ac:dyDescent="0.35">
      <c r="A12" s="112" t="s">
        <v>103</v>
      </c>
      <c r="B12" s="127">
        <v>9767</v>
      </c>
      <c r="C12" s="127">
        <v>12536</v>
      </c>
      <c r="D12" s="127">
        <v>13418</v>
      </c>
      <c r="E12" s="127">
        <v>7531</v>
      </c>
      <c r="F12" s="127">
        <v>3823</v>
      </c>
      <c r="G12" s="127">
        <v>2703</v>
      </c>
      <c r="H12" s="127">
        <v>2370</v>
      </c>
      <c r="I12" s="127">
        <v>2623</v>
      </c>
      <c r="J12" s="127">
        <v>2457</v>
      </c>
      <c r="K12" s="127">
        <v>2171</v>
      </c>
      <c r="L12" s="127">
        <v>3004</v>
      </c>
      <c r="M12" s="127">
        <v>1971</v>
      </c>
      <c r="N12" s="127">
        <v>2118</v>
      </c>
      <c r="O12" s="127">
        <v>2369</v>
      </c>
      <c r="P12" s="127">
        <v>3064</v>
      </c>
      <c r="Q12" s="17">
        <f t="shared" si="0"/>
        <v>-1033</v>
      </c>
      <c r="R12" s="1">
        <f t="shared" si="0"/>
        <v>147</v>
      </c>
      <c r="S12" s="1">
        <f t="shared" si="0"/>
        <v>251</v>
      </c>
      <c r="T12" s="13">
        <f>P12-O12</f>
        <v>695</v>
      </c>
      <c r="U12" s="21">
        <f t="shared" si="1"/>
        <v>-0.34387483355525966</v>
      </c>
      <c r="V12" s="15">
        <f t="shared" si="1"/>
        <v>7.4581430745814303E-2</v>
      </c>
      <c r="W12" s="15">
        <f t="shared" si="1"/>
        <v>0.11850802644003777</v>
      </c>
      <c r="X12" s="22">
        <f>(P12-O12)/O12</f>
        <v>0.29337273111017309</v>
      </c>
    </row>
    <row r="13" spans="1:24" x14ac:dyDescent="0.35">
      <c r="A13" s="111" t="s">
        <v>105</v>
      </c>
      <c r="B13" s="127">
        <v>6647</v>
      </c>
      <c r="C13" s="127">
        <v>7737</v>
      </c>
      <c r="D13" s="127">
        <v>8491</v>
      </c>
      <c r="E13" s="127">
        <v>5779</v>
      </c>
      <c r="F13" s="127">
        <v>5027</v>
      </c>
      <c r="G13" s="127">
        <v>3876</v>
      </c>
      <c r="H13" s="127">
        <v>4186</v>
      </c>
      <c r="I13" s="127">
        <v>5153</v>
      </c>
      <c r="J13" s="127">
        <v>4794</v>
      </c>
      <c r="K13" s="127">
        <v>5394</v>
      </c>
      <c r="L13" s="127">
        <v>3993</v>
      </c>
      <c r="M13" s="127">
        <v>3437</v>
      </c>
      <c r="N13" s="127">
        <v>3807</v>
      </c>
      <c r="O13" s="127">
        <v>2956</v>
      </c>
      <c r="P13" s="127">
        <v>2959</v>
      </c>
      <c r="Q13" s="17">
        <f t="shared" si="0"/>
        <v>-556</v>
      </c>
      <c r="R13" s="1">
        <f t="shared" si="0"/>
        <v>370</v>
      </c>
      <c r="S13" s="1">
        <f t="shared" si="0"/>
        <v>-851</v>
      </c>
      <c r="T13" s="13"/>
      <c r="U13" s="21">
        <f t="shared" si="1"/>
        <v>-0.13924367643375907</v>
      </c>
      <c r="V13" s="15">
        <f t="shared" si="1"/>
        <v>0.10765202211230725</v>
      </c>
      <c r="W13" s="15">
        <f t="shared" si="1"/>
        <v>-0.22353559232991857</v>
      </c>
      <c r="X13" s="22"/>
    </row>
    <row r="14" spans="1:24" x14ac:dyDescent="0.35">
      <c r="A14" s="111" t="s">
        <v>108</v>
      </c>
      <c r="B14" s="127">
        <v>2827</v>
      </c>
      <c r="C14" s="127">
        <v>3767</v>
      </c>
      <c r="D14" s="127">
        <v>3636</v>
      </c>
      <c r="E14" s="127">
        <v>3676</v>
      </c>
      <c r="F14" s="127">
        <v>3210</v>
      </c>
      <c r="G14" s="127">
        <v>3331</v>
      </c>
      <c r="H14" s="127">
        <v>5526</v>
      </c>
      <c r="I14" s="127">
        <v>5220</v>
      </c>
      <c r="J14" s="127">
        <v>4600</v>
      </c>
      <c r="K14" s="127">
        <v>4031</v>
      </c>
      <c r="L14" s="127">
        <v>3138</v>
      </c>
      <c r="M14" s="127">
        <v>2688</v>
      </c>
      <c r="N14" s="127">
        <v>2661</v>
      </c>
      <c r="O14" s="127">
        <v>2727</v>
      </c>
      <c r="P14" s="127">
        <v>2226</v>
      </c>
      <c r="Q14" s="17">
        <f t="shared" si="0"/>
        <v>-450</v>
      </c>
      <c r="R14" s="1">
        <f t="shared" si="0"/>
        <v>-27</v>
      </c>
      <c r="S14" s="1">
        <f t="shared" si="0"/>
        <v>66</v>
      </c>
      <c r="T14" s="13"/>
      <c r="U14" s="21">
        <f t="shared" si="1"/>
        <v>-0.14340344168260039</v>
      </c>
      <c r="V14" s="15">
        <f t="shared" si="1"/>
        <v>-1.0044642857142858E-2</v>
      </c>
      <c r="W14" s="15">
        <f t="shared" si="1"/>
        <v>2.480270574971815E-2</v>
      </c>
      <c r="X14" s="22"/>
    </row>
    <row r="15" spans="1:24" x14ac:dyDescent="0.35">
      <c r="A15" s="112" t="s">
        <v>106</v>
      </c>
      <c r="B15" s="127">
        <v>1475</v>
      </c>
      <c r="C15" s="127">
        <v>2688</v>
      </c>
      <c r="D15" s="127">
        <v>2788</v>
      </c>
      <c r="E15" s="127">
        <v>2422</v>
      </c>
      <c r="F15" s="127">
        <v>2322</v>
      </c>
      <c r="G15" s="127">
        <v>1707</v>
      </c>
      <c r="H15" s="127">
        <v>3107</v>
      </c>
      <c r="I15" s="127">
        <v>4270</v>
      </c>
      <c r="J15" s="127">
        <v>3196</v>
      </c>
      <c r="K15" s="127">
        <v>3291</v>
      </c>
      <c r="L15" s="127">
        <v>3291</v>
      </c>
      <c r="M15" s="127">
        <v>3047</v>
      </c>
      <c r="N15" s="127">
        <v>3403</v>
      </c>
      <c r="O15" s="127">
        <v>2253</v>
      </c>
      <c r="P15" s="127">
        <v>2179</v>
      </c>
      <c r="Q15" s="17">
        <f t="shared" si="0"/>
        <v>-244</v>
      </c>
      <c r="R15" s="1">
        <f t="shared" si="0"/>
        <v>356</v>
      </c>
      <c r="S15" s="1">
        <f t="shared" si="0"/>
        <v>-1150</v>
      </c>
      <c r="T15" s="13">
        <f>P15-O15</f>
        <v>-74</v>
      </c>
      <c r="U15" s="21">
        <f t="shared" si="1"/>
        <v>-7.4141598298389552E-2</v>
      </c>
      <c r="V15" s="15">
        <f t="shared" si="1"/>
        <v>0.11683623235969806</v>
      </c>
      <c r="W15" s="15">
        <f t="shared" si="1"/>
        <v>-0.33793711431090212</v>
      </c>
      <c r="X15" s="22">
        <f>(P15-O15)/O15</f>
        <v>-3.2845095428317796E-2</v>
      </c>
    </row>
    <row r="16" spans="1:24" x14ac:dyDescent="0.35">
      <c r="A16" s="111" t="s">
        <v>107</v>
      </c>
      <c r="B16" s="127">
        <v>1332</v>
      </c>
      <c r="C16" s="127">
        <v>1859</v>
      </c>
      <c r="D16" s="127">
        <v>1723</v>
      </c>
      <c r="E16" s="127">
        <v>883</v>
      </c>
      <c r="F16" s="127">
        <v>1128</v>
      </c>
      <c r="G16" s="127">
        <v>847</v>
      </c>
      <c r="H16" s="127">
        <v>1450</v>
      </c>
      <c r="I16" s="127">
        <v>1211</v>
      </c>
      <c r="J16" s="127">
        <v>1072</v>
      </c>
      <c r="K16" s="127">
        <v>1660</v>
      </c>
      <c r="L16" s="127">
        <v>1244</v>
      </c>
      <c r="M16" s="127">
        <v>897</v>
      </c>
      <c r="N16" s="127">
        <v>759</v>
      </c>
      <c r="O16" s="127">
        <v>1043</v>
      </c>
      <c r="P16" s="127">
        <v>1478</v>
      </c>
      <c r="Q16" s="17">
        <f t="shared" si="0"/>
        <v>-347</v>
      </c>
      <c r="R16" s="1">
        <f t="shared" si="0"/>
        <v>-138</v>
      </c>
      <c r="S16" s="1">
        <f t="shared" si="0"/>
        <v>284</v>
      </c>
      <c r="T16" s="13"/>
      <c r="U16" s="21">
        <f t="shared" si="1"/>
        <v>-0.27893890675241156</v>
      </c>
      <c r="V16" s="15">
        <f t="shared" si="1"/>
        <v>-0.15384615384615385</v>
      </c>
      <c r="W16" s="15">
        <f t="shared" si="1"/>
        <v>0.37417654808959155</v>
      </c>
      <c r="X16" s="22"/>
    </row>
    <row r="17" spans="1:24" x14ac:dyDescent="0.35">
      <c r="A17" s="112" t="s">
        <v>110</v>
      </c>
      <c r="B17" s="127">
        <v>963</v>
      </c>
      <c r="C17" s="127">
        <v>1165</v>
      </c>
      <c r="D17" s="127">
        <v>1064</v>
      </c>
      <c r="E17" s="127">
        <v>1158</v>
      </c>
      <c r="F17" s="127">
        <v>765</v>
      </c>
      <c r="G17" s="127">
        <v>744</v>
      </c>
      <c r="H17" s="127">
        <v>593</v>
      </c>
      <c r="I17" s="127">
        <v>1022</v>
      </c>
      <c r="J17" s="127">
        <v>717</v>
      </c>
      <c r="K17" s="127">
        <v>901</v>
      </c>
      <c r="L17" s="127">
        <v>620</v>
      </c>
      <c r="M17" s="127">
        <v>513</v>
      </c>
      <c r="N17" s="127">
        <v>1046</v>
      </c>
      <c r="O17" s="127">
        <v>971</v>
      </c>
      <c r="P17" s="127">
        <v>1143</v>
      </c>
      <c r="Q17" s="17">
        <f t="shared" si="0"/>
        <v>-107</v>
      </c>
      <c r="R17" s="1">
        <f t="shared" si="0"/>
        <v>533</v>
      </c>
      <c r="S17" s="1">
        <f t="shared" si="0"/>
        <v>-75</v>
      </c>
      <c r="T17" s="13">
        <f>P17-O17</f>
        <v>172</v>
      </c>
      <c r="U17" s="21">
        <f t="shared" si="1"/>
        <v>-0.17258064516129032</v>
      </c>
      <c r="V17" s="15">
        <f t="shared" si="1"/>
        <v>1.0389863547758285</v>
      </c>
      <c r="W17" s="15">
        <f t="shared" si="1"/>
        <v>-7.1701720841300193E-2</v>
      </c>
      <c r="X17" s="22">
        <f>(P17-O17)/O17</f>
        <v>0.17713697219361482</v>
      </c>
    </row>
    <row r="18" spans="1:24" x14ac:dyDescent="0.35">
      <c r="A18" s="112" t="s">
        <v>111</v>
      </c>
      <c r="B18" s="127">
        <v>951</v>
      </c>
      <c r="C18" s="127">
        <v>1275</v>
      </c>
      <c r="D18" s="127">
        <v>764</v>
      </c>
      <c r="E18" s="127">
        <v>729</v>
      </c>
      <c r="F18" s="127">
        <v>667</v>
      </c>
      <c r="G18" s="127">
        <v>504</v>
      </c>
      <c r="H18" s="127">
        <v>484</v>
      </c>
      <c r="I18" s="127">
        <v>387</v>
      </c>
      <c r="J18" s="127">
        <v>614</v>
      </c>
      <c r="K18" s="127">
        <v>573</v>
      </c>
      <c r="L18" s="127">
        <v>500</v>
      </c>
      <c r="M18" s="127">
        <v>340</v>
      </c>
      <c r="N18" s="127">
        <v>332</v>
      </c>
      <c r="O18" s="127">
        <v>440</v>
      </c>
      <c r="P18" s="127">
        <v>438</v>
      </c>
      <c r="Q18" s="17">
        <f t="shared" si="0"/>
        <v>-160</v>
      </c>
      <c r="R18" s="1">
        <f t="shared" si="0"/>
        <v>-8</v>
      </c>
      <c r="S18" s="1">
        <f t="shared" si="0"/>
        <v>108</v>
      </c>
      <c r="T18" s="13">
        <f>P18-O18</f>
        <v>-2</v>
      </c>
      <c r="U18" s="21">
        <f t="shared" si="1"/>
        <v>-0.32</v>
      </c>
      <c r="V18" s="15">
        <f t="shared" si="1"/>
        <v>-2.3529411764705882E-2</v>
      </c>
      <c r="W18" s="15">
        <f t="shared" si="1"/>
        <v>0.3253012048192771</v>
      </c>
      <c r="X18" s="22">
        <f>(P18-O18)/O18</f>
        <v>-4.5454545454545452E-3</v>
      </c>
    </row>
    <row r="19" spans="1:24" x14ac:dyDescent="0.35">
      <c r="A19" s="111" t="s">
        <v>109</v>
      </c>
      <c r="B19" s="127">
        <v>1125</v>
      </c>
      <c r="C19" s="127">
        <v>809</v>
      </c>
      <c r="D19" s="127">
        <v>667</v>
      </c>
      <c r="E19" s="127">
        <v>473</v>
      </c>
      <c r="F19" s="127">
        <v>496</v>
      </c>
      <c r="G19" s="127">
        <v>672</v>
      </c>
      <c r="H19" s="127">
        <v>246</v>
      </c>
      <c r="I19" s="127">
        <v>144</v>
      </c>
      <c r="J19" s="127">
        <v>127</v>
      </c>
      <c r="K19" s="127">
        <v>206</v>
      </c>
      <c r="L19" s="127">
        <v>104</v>
      </c>
      <c r="M19" s="127">
        <v>357</v>
      </c>
      <c r="N19" s="127">
        <v>943</v>
      </c>
      <c r="O19" s="127">
        <v>695</v>
      </c>
      <c r="P19" s="127">
        <v>360</v>
      </c>
      <c r="Q19" s="17">
        <f t="shared" si="0"/>
        <v>253</v>
      </c>
      <c r="R19" s="1">
        <f t="shared" si="0"/>
        <v>586</v>
      </c>
      <c r="S19" s="1">
        <f t="shared" si="0"/>
        <v>-248</v>
      </c>
      <c r="T19" s="13"/>
      <c r="U19" s="21">
        <f t="shared" si="1"/>
        <v>2.4326923076923075</v>
      </c>
      <c r="V19" s="15">
        <f t="shared" si="1"/>
        <v>1.6414565826330532</v>
      </c>
      <c r="W19" s="15">
        <f t="shared" si="1"/>
        <v>-0.26299045599151644</v>
      </c>
      <c r="X19" s="22"/>
    </row>
    <row r="20" spans="1:24" x14ac:dyDescent="0.35">
      <c r="A20" s="111" t="s">
        <v>113</v>
      </c>
      <c r="B20" s="127">
        <v>215</v>
      </c>
      <c r="C20" s="127">
        <v>211</v>
      </c>
      <c r="D20" s="127">
        <v>36</v>
      </c>
      <c r="E20" s="127">
        <v>69</v>
      </c>
      <c r="F20" s="127">
        <v>27</v>
      </c>
      <c r="G20" s="127">
        <v>132</v>
      </c>
      <c r="H20" s="127">
        <v>188</v>
      </c>
      <c r="I20" s="127">
        <v>126</v>
      </c>
      <c r="J20" s="127">
        <v>78</v>
      </c>
      <c r="K20" s="127">
        <v>139</v>
      </c>
      <c r="L20" s="127">
        <v>287</v>
      </c>
      <c r="M20" s="127">
        <v>205</v>
      </c>
      <c r="N20" s="127">
        <v>153</v>
      </c>
      <c r="O20" s="127">
        <v>234</v>
      </c>
      <c r="P20" s="127">
        <v>154</v>
      </c>
      <c r="Q20" s="17">
        <f t="shared" si="0"/>
        <v>-82</v>
      </c>
      <c r="R20" s="1">
        <f t="shared" si="0"/>
        <v>-52</v>
      </c>
      <c r="S20" s="1">
        <f t="shared" si="0"/>
        <v>81</v>
      </c>
      <c r="T20" s="13"/>
      <c r="U20" s="21">
        <f t="shared" si="1"/>
        <v>-0.2857142857142857</v>
      </c>
      <c r="V20" s="15">
        <f t="shared" si="1"/>
        <v>-0.25365853658536586</v>
      </c>
      <c r="W20" s="15">
        <f t="shared" si="1"/>
        <v>0.52941176470588236</v>
      </c>
      <c r="X20" s="22"/>
    </row>
    <row r="21" spans="1:24" x14ac:dyDescent="0.35">
      <c r="A21" s="111" t="s">
        <v>114</v>
      </c>
      <c r="B21" s="127">
        <v>216</v>
      </c>
      <c r="C21" s="127">
        <v>272</v>
      </c>
      <c r="D21" s="127">
        <v>249</v>
      </c>
      <c r="E21" s="127">
        <v>69</v>
      </c>
      <c r="F21" s="127">
        <v>96</v>
      </c>
      <c r="G21" s="127">
        <v>36</v>
      </c>
      <c r="H21" s="127">
        <v>81</v>
      </c>
      <c r="I21" s="127">
        <v>36</v>
      </c>
      <c r="J21" s="127">
        <v>125</v>
      </c>
      <c r="K21" s="127">
        <v>116</v>
      </c>
      <c r="L21" s="127">
        <v>149</v>
      </c>
      <c r="M21" s="127">
        <v>83</v>
      </c>
      <c r="N21" s="127">
        <v>96</v>
      </c>
      <c r="O21" s="127">
        <v>404</v>
      </c>
      <c r="P21" s="127">
        <v>139</v>
      </c>
      <c r="Q21" s="17">
        <f t="shared" ref="Q21:S23" si="2">M21-L21</f>
        <v>-66</v>
      </c>
      <c r="R21" s="1">
        <f t="shared" si="2"/>
        <v>13</v>
      </c>
      <c r="S21" s="1">
        <f t="shared" si="2"/>
        <v>308</v>
      </c>
      <c r="T21" s="13"/>
      <c r="U21" s="21">
        <f t="shared" ref="U21:W23" si="3">(M21-L21)/L21</f>
        <v>-0.44295302013422821</v>
      </c>
      <c r="V21" s="15">
        <f t="shared" si="3"/>
        <v>0.15662650602409639</v>
      </c>
      <c r="W21" s="15">
        <f t="shared" si="3"/>
        <v>3.2083333333333335</v>
      </c>
      <c r="X21" s="22"/>
    </row>
    <row r="22" spans="1:24" x14ac:dyDescent="0.35">
      <c r="A22" s="111" t="s">
        <v>112</v>
      </c>
      <c r="B22" s="127">
        <v>320</v>
      </c>
      <c r="C22" s="127">
        <v>380</v>
      </c>
      <c r="D22" s="127">
        <v>282</v>
      </c>
      <c r="E22" s="127">
        <v>209</v>
      </c>
      <c r="F22" s="127">
        <v>137</v>
      </c>
      <c r="G22" s="127">
        <v>143</v>
      </c>
      <c r="H22" s="127">
        <v>118</v>
      </c>
      <c r="I22" s="127">
        <v>205</v>
      </c>
      <c r="J22" s="127">
        <v>126</v>
      </c>
      <c r="K22" s="127">
        <v>58</v>
      </c>
      <c r="L22" s="127">
        <v>88</v>
      </c>
      <c r="M22" s="127">
        <v>103</v>
      </c>
      <c r="N22" s="127">
        <v>102</v>
      </c>
      <c r="O22" s="127">
        <v>132</v>
      </c>
      <c r="P22" s="127">
        <v>125</v>
      </c>
      <c r="Q22" s="17">
        <f t="shared" si="2"/>
        <v>15</v>
      </c>
      <c r="R22" s="1">
        <f t="shared" si="2"/>
        <v>-1</v>
      </c>
      <c r="S22" s="1">
        <f t="shared" si="2"/>
        <v>30</v>
      </c>
      <c r="T22" s="13"/>
      <c r="U22" s="21">
        <f t="shared" si="3"/>
        <v>0.17045454545454544</v>
      </c>
      <c r="V22" s="15">
        <f t="shared" si="3"/>
        <v>-9.7087378640776691E-3</v>
      </c>
      <c r="W22" s="15">
        <f t="shared" si="3"/>
        <v>0.29411764705882354</v>
      </c>
      <c r="X22" s="22"/>
    </row>
    <row r="23" spans="1:24" x14ac:dyDescent="0.35">
      <c r="A23" s="111" t="s">
        <v>115</v>
      </c>
      <c r="B23" s="127">
        <v>285</v>
      </c>
      <c r="C23" s="127">
        <v>217</v>
      </c>
      <c r="D23" s="127">
        <v>123</v>
      </c>
      <c r="E23" s="127">
        <v>57</v>
      </c>
      <c r="F23" s="127">
        <v>63</v>
      </c>
      <c r="G23" s="127">
        <v>76</v>
      </c>
      <c r="H23" s="127">
        <v>114</v>
      </c>
      <c r="I23" s="127">
        <v>143</v>
      </c>
      <c r="J23" s="127">
        <v>120</v>
      </c>
      <c r="K23" s="127">
        <v>66</v>
      </c>
      <c r="L23" s="127">
        <v>40</v>
      </c>
      <c r="M23" s="127">
        <v>38</v>
      </c>
      <c r="N23" s="127">
        <v>39</v>
      </c>
      <c r="O23" s="127">
        <v>59</v>
      </c>
      <c r="P23" s="127">
        <v>60</v>
      </c>
      <c r="Q23" s="17">
        <f t="shared" si="2"/>
        <v>-2</v>
      </c>
      <c r="R23" s="1">
        <f t="shared" si="2"/>
        <v>1</v>
      </c>
      <c r="S23" s="1">
        <f t="shared" si="2"/>
        <v>20</v>
      </c>
      <c r="T23" s="13"/>
      <c r="U23" s="21">
        <f t="shared" si="3"/>
        <v>-0.05</v>
      </c>
      <c r="V23" s="15">
        <f t="shared" si="3"/>
        <v>2.6315789473684209E-2</v>
      </c>
      <c r="W23" s="15">
        <f t="shared" si="3"/>
        <v>0.51282051282051277</v>
      </c>
      <c r="X23" s="22"/>
    </row>
    <row r="24" spans="1:24" x14ac:dyDescent="0.35">
      <c r="A24" s="129" t="s">
        <v>132</v>
      </c>
      <c r="O24" s="128"/>
      <c r="P24" s="128"/>
    </row>
    <row r="25" spans="1:24" x14ac:dyDescent="0.35">
      <c r="A25" s="115" t="s">
        <v>117</v>
      </c>
    </row>
    <row r="26" spans="1:24" x14ac:dyDescent="0.35">
      <c r="A26" s="115" t="s">
        <v>118</v>
      </c>
    </row>
    <row r="27" spans="1:24" x14ac:dyDescent="0.35">
      <c r="A27" s="116" t="s">
        <v>119</v>
      </c>
    </row>
    <row r="28" spans="1:24" x14ac:dyDescent="0.35">
      <c r="A28" s="117" t="s">
        <v>122</v>
      </c>
    </row>
    <row r="29" spans="1:24" x14ac:dyDescent="0.35">
      <c r="A29" s="117"/>
    </row>
    <row r="30" spans="1:24" x14ac:dyDescent="0.35">
      <c r="A30" s="102" t="s">
        <v>120</v>
      </c>
    </row>
    <row r="31" spans="1:24" x14ac:dyDescent="0.35">
      <c r="A31" s="102" t="s">
        <v>121</v>
      </c>
    </row>
    <row r="32" spans="1:24" x14ac:dyDescent="0.35">
      <c r="A32" s="116" t="s">
        <v>128</v>
      </c>
    </row>
  </sheetData>
  <conditionalFormatting sqref="Q5:X23">
    <cfRule type="cellIs" dxfId="3" priority="7" operator="lessThan">
      <formula>0</formula>
    </cfRule>
  </conditionalFormatting>
  <hyperlinks>
    <hyperlink ref="A27" r:id="rId1" display="https://haldusreform.fin.ee/static/sites/3/2017/10/kaart-vvkti-140717.jpg"/>
    <hyperlink ref="A32"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pane xSplit="1" topLeftCell="B1" activePane="topRight" state="frozen"/>
      <selection activeCell="A4" sqref="A4"/>
      <selection pane="topRight" activeCell="A24" sqref="A24"/>
    </sheetView>
  </sheetViews>
  <sheetFormatPr defaultRowHeight="14.5" x14ac:dyDescent="0.35"/>
  <cols>
    <col min="1" max="1" width="11.453125" style="103" customWidth="1"/>
    <col min="2" max="2" width="6.90625" style="104" customWidth="1"/>
    <col min="3" max="10" width="7.26953125" style="104" customWidth="1"/>
    <col min="11" max="16" width="6.90625" style="104" customWidth="1"/>
    <col min="17" max="16384" width="8.7265625" style="103"/>
  </cols>
  <sheetData>
    <row r="1" spans="1:24" x14ac:dyDescent="0.35">
      <c r="A1" s="103" t="s">
        <v>77</v>
      </c>
      <c r="B1" s="103"/>
      <c r="C1" s="103"/>
      <c r="D1" s="103"/>
    </row>
    <row r="2" spans="1:24" x14ac:dyDescent="0.35">
      <c r="A2" s="30" t="s">
        <v>79</v>
      </c>
      <c r="B2" s="103"/>
      <c r="C2" s="103"/>
      <c r="D2" s="31" t="s">
        <v>126</v>
      </c>
    </row>
    <row r="3" spans="1:24" x14ac:dyDescent="0.35">
      <c r="A3" s="44"/>
      <c r="B3" s="125"/>
      <c r="Q3" s="4" t="s">
        <v>72</v>
      </c>
      <c r="R3" s="5"/>
      <c r="S3" s="5"/>
      <c r="T3" s="5"/>
      <c r="U3" s="4" t="s">
        <v>72</v>
      </c>
      <c r="V3" s="6"/>
      <c r="W3" s="6"/>
      <c r="X3" s="7"/>
    </row>
    <row r="4" spans="1:24" x14ac:dyDescent="0.35">
      <c r="A4" s="126"/>
      <c r="B4" s="2" t="s">
        <v>6</v>
      </c>
      <c r="C4" s="2" t="s">
        <v>7</v>
      </c>
      <c r="D4" s="2" t="s">
        <v>8</v>
      </c>
      <c r="E4" s="2" t="s">
        <v>9</v>
      </c>
      <c r="F4" s="2" t="s">
        <v>10</v>
      </c>
      <c r="G4" s="2" t="s">
        <v>11</v>
      </c>
      <c r="H4" s="2" t="s">
        <v>12</v>
      </c>
      <c r="I4" s="2" t="s">
        <v>13</v>
      </c>
      <c r="J4" s="2" t="s">
        <v>14</v>
      </c>
      <c r="K4" s="2" t="s">
        <v>15</v>
      </c>
      <c r="L4" s="2" t="s">
        <v>16</v>
      </c>
      <c r="M4" s="2" t="s">
        <v>17</v>
      </c>
      <c r="N4" s="2" t="s">
        <v>18</v>
      </c>
      <c r="O4" s="2" t="s">
        <v>19</v>
      </c>
      <c r="P4" s="2" t="s">
        <v>20</v>
      </c>
      <c r="Q4" s="8" t="s">
        <v>73</v>
      </c>
      <c r="R4" s="9" t="s">
        <v>74</v>
      </c>
      <c r="S4" s="9" t="s">
        <v>75</v>
      </c>
      <c r="T4" s="9" t="s">
        <v>76</v>
      </c>
      <c r="U4" s="10" t="s">
        <v>73</v>
      </c>
      <c r="V4" s="10" t="s">
        <v>74</v>
      </c>
      <c r="W4" s="10" t="s">
        <v>75</v>
      </c>
      <c r="X4" s="10" t="s">
        <v>76</v>
      </c>
    </row>
    <row r="5" spans="1:24" x14ac:dyDescent="0.35">
      <c r="A5" s="112" t="s">
        <v>131</v>
      </c>
      <c r="B5" s="127">
        <v>81288</v>
      </c>
      <c r="C5" s="127">
        <v>105432</v>
      </c>
      <c r="D5" s="127">
        <v>134741</v>
      </c>
      <c r="E5" s="127">
        <v>148254</v>
      </c>
      <c r="F5" s="127">
        <v>125683</v>
      </c>
      <c r="G5" s="127">
        <v>108207</v>
      </c>
      <c r="H5" s="127">
        <v>102019</v>
      </c>
      <c r="I5" s="127">
        <v>122443</v>
      </c>
      <c r="J5" s="127">
        <v>111131</v>
      </c>
      <c r="K5" s="127">
        <v>91451</v>
      </c>
      <c r="L5" s="127">
        <v>86999</v>
      </c>
      <c r="M5" s="127">
        <v>86494</v>
      </c>
      <c r="N5" s="127">
        <v>90418</v>
      </c>
      <c r="O5" s="127">
        <v>81062</v>
      </c>
      <c r="P5" s="127">
        <v>75665</v>
      </c>
      <c r="Q5" s="17">
        <f t="shared" ref="Q5:T20" si="0">M5-L5</f>
        <v>-505</v>
      </c>
      <c r="R5" s="1">
        <f t="shared" si="0"/>
        <v>3924</v>
      </c>
      <c r="S5" s="1">
        <f t="shared" si="0"/>
        <v>-9356</v>
      </c>
      <c r="T5" s="13">
        <f t="shared" si="0"/>
        <v>-5397</v>
      </c>
      <c r="U5" s="21">
        <f t="shared" ref="U5:X20" si="1">(M5-L5)/L5</f>
        <v>-5.8046644214301314E-3</v>
      </c>
      <c r="V5" s="15">
        <f t="shared" si="1"/>
        <v>4.5367308715055378E-2</v>
      </c>
      <c r="W5" s="15">
        <f t="shared" si="1"/>
        <v>-0.10347497179765092</v>
      </c>
      <c r="X5" s="22">
        <f t="shared" si="1"/>
        <v>-6.6578668179911676E-2</v>
      </c>
    </row>
    <row r="6" spans="1:24" x14ac:dyDescent="0.35">
      <c r="A6" s="112" t="s">
        <v>99</v>
      </c>
      <c r="B6" s="127">
        <v>64043</v>
      </c>
      <c r="C6" s="127">
        <v>74616</v>
      </c>
      <c r="D6" s="127">
        <v>99438</v>
      </c>
      <c r="E6" s="127">
        <v>114590</v>
      </c>
      <c r="F6" s="127">
        <v>97095</v>
      </c>
      <c r="G6" s="127">
        <v>87312</v>
      </c>
      <c r="H6" s="127">
        <v>83349</v>
      </c>
      <c r="I6" s="127">
        <v>103767</v>
      </c>
      <c r="J6" s="127">
        <v>93141</v>
      </c>
      <c r="K6" s="127">
        <v>74898</v>
      </c>
      <c r="L6" s="127">
        <v>71090</v>
      </c>
      <c r="M6" s="127">
        <v>72521</v>
      </c>
      <c r="N6" s="127">
        <v>76538</v>
      </c>
      <c r="O6" s="127">
        <v>66583</v>
      </c>
      <c r="P6" s="127">
        <v>64514</v>
      </c>
      <c r="Q6" s="17">
        <f t="shared" si="0"/>
        <v>1431</v>
      </c>
      <c r="R6" s="1">
        <f t="shared" si="0"/>
        <v>4017</v>
      </c>
      <c r="S6" s="1">
        <f t="shared" si="0"/>
        <v>-9955</v>
      </c>
      <c r="T6" s="13">
        <f t="shared" si="0"/>
        <v>-2069</v>
      </c>
      <c r="U6" s="21">
        <f t="shared" si="1"/>
        <v>2.0129413419608947E-2</v>
      </c>
      <c r="V6" s="15">
        <f t="shared" si="1"/>
        <v>5.5390852304849629E-2</v>
      </c>
      <c r="W6" s="15">
        <f t="shared" si="1"/>
        <v>-0.13006611095142281</v>
      </c>
      <c r="X6" s="22">
        <f t="shared" si="1"/>
        <v>-3.107399786732349E-2</v>
      </c>
    </row>
    <row r="7" spans="1:24" x14ac:dyDescent="0.35">
      <c r="A7" s="111" t="s">
        <v>101</v>
      </c>
      <c r="B7" s="127">
        <v>6003</v>
      </c>
      <c r="C7" s="127">
        <v>8903</v>
      </c>
      <c r="D7" s="127">
        <v>13590</v>
      </c>
      <c r="E7" s="127">
        <v>13058</v>
      </c>
      <c r="F7" s="127">
        <v>11714</v>
      </c>
      <c r="G7" s="127">
        <v>10503</v>
      </c>
      <c r="H7" s="127">
        <v>9305</v>
      </c>
      <c r="I7" s="127">
        <v>9064</v>
      </c>
      <c r="J7" s="127">
        <v>7315</v>
      </c>
      <c r="K7" s="127">
        <v>7200</v>
      </c>
      <c r="L7" s="127">
        <v>6691</v>
      </c>
      <c r="M7" s="127">
        <v>6525</v>
      </c>
      <c r="N7" s="127">
        <v>5282</v>
      </c>
      <c r="O7" s="127">
        <v>6248</v>
      </c>
      <c r="P7" s="127">
        <v>5015</v>
      </c>
      <c r="Q7" s="17">
        <f t="shared" si="0"/>
        <v>-166</v>
      </c>
      <c r="R7" s="1">
        <f t="shared" si="0"/>
        <v>-1243</v>
      </c>
      <c r="S7" s="1">
        <f t="shared" si="0"/>
        <v>966</v>
      </c>
      <c r="T7" s="13"/>
      <c r="U7" s="21">
        <f t="shared" si="1"/>
        <v>-2.480944552383799E-2</v>
      </c>
      <c r="V7" s="15">
        <f t="shared" si="1"/>
        <v>-0.19049808429118775</v>
      </c>
      <c r="W7" s="15">
        <f t="shared" si="1"/>
        <v>0.18288527073078378</v>
      </c>
      <c r="X7" s="22"/>
    </row>
    <row r="8" spans="1:24" x14ac:dyDescent="0.35">
      <c r="A8" s="112" t="s">
        <v>129</v>
      </c>
      <c r="B8" s="127">
        <v>5894</v>
      </c>
      <c r="C8" s="127">
        <v>8839</v>
      </c>
      <c r="D8" s="127">
        <v>13489</v>
      </c>
      <c r="E8" s="127">
        <v>12757</v>
      </c>
      <c r="F8" s="127">
        <v>11461</v>
      </c>
      <c r="G8" s="127">
        <v>10374</v>
      </c>
      <c r="H8" s="127">
        <v>9244</v>
      </c>
      <c r="I8" s="127">
        <v>8880</v>
      </c>
      <c r="J8" s="127">
        <v>7188</v>
      </c>
      <c r="K8" s="127">
        <v>7135</v>
      </c>
      <c r="L8" s="127">
        <v>6592</v>
      </c>
      <c r="M8" s="127">
        <v>6476</v>
      </c>
      <c r="N8" s="127">
        <v>5208</v>
      </c>
      <c r="O8" s="127">
        <v>5831</v>
      </c>
      <c r="P8" s="127">
        <v>4753</v>
      </c>
      <c r="Q8" s="17">
        <f t="shared" si="0"/>
        <v>-116</v>
      </c>
      <c r="R8" s="1">
        <f t="shared" si="0"/>
        <v>-1268</v>
      </c>
      <c r="S8" s="1">
        <f t="shared" si="0"/>
        <v>623</v>
      </c>
      <c r="T8" s="13">
        <f>P8-O8</f>
        <v>-1078</v>
      </c>
      <c r="U8" s="21">
        <f t="shared" si="1"/>
        <v>-1.7597087378640776E-2</v>
      </c>
      <c r="V8" s="15">
        <f t="shared" si="1"/>
        <v>-0.1957998764669549</v>
      </c>
      <c r="W8" s="15">
        <f t="shared" si="1"/>
        <v>0.1196236559139785</v>
      </c>
      <c r="X8" s="22">
        <f>(P8-O8)/O8</f>
        <v>-0.18487394957983194</v>
      </c>
    </row>
    <row r="9" spans="1:24" x14ac:dyDescent="0.35">
      <c r="A9" s="111" t="s">
        <v>102</v>
      </c>
      <c r="B9" s="127">
        <v>2558</v>
      </c>
      <c r="C9" s="127">
        <v>2845</v>
      </c>
      <c r="D9" s="127">
        <v>2116</v>
      </c>
      <c r="E9" s="127">
        <v>2604</v>
      </c>
      <c r="F9" s="127">
        <v>4732</v>
      </c>
      <c r="G9" s="127">
        <v>1864</v>
      </c>
      <c r="H9" s="127">
        <v>1938</v>
      </c>
      <c r="I9" s="127">
        <v>2513</v>
      </c>
      <c r="J9" s="127">
        <v>2242</v>
      </c>
      <c r="K9" s="127">
        <v>1976</v>
      </c>
      <c r="L9" s="127">
        <v>2071</v>
      </c>
      <c r="M9" s="127">
        <v>2370</v>
      </c>
      <c r="N9" s="127">
        <v>2139</v>
      </c>
      <c r="O9" s="127">
        <v>2302</v>
      </c>
      <c r="P9" s="127">
        <v>1997</v>
      </c>
      <c r="Q9" s="17">
        <f t="shared" si="0"/>
        <v>299</v>
      </c>
      <c r="R9" s="1">
        <f t="shared" si="0"/>
        <v>-231</v>
      </c>
      <c r="S9" s="1">
        <f t="shared" si="0"/>
        <v>163</v>
      </c>
      <c r="T9" s="13"/>
      <c r="U9" s="21">
        <f t="shared" si="1"/>
        <v>0.14437469821342347</v>
      </c>
      <c r="V9" s="15">
        <f t="shared" si="1"/>
        <v>-9.7468354430379753E-2</v>
      </c>
      <c r="W9" s="15">
        <f t="shared" si="1"/>
        <v>7.6203833567087417E-2</v>
      </c>
      <c r="X9" s="22"/>
    </row>
    <row r="10" spans="1:24" x14ac:dyDescent="0.35">
      <c r="A10" s="112" t="s">
        <v>130</v>
      </c>
      <c r="B10" s="127">
        <v>2492</v>
      </c>
      <c r="C10" s="127">
        <v>2832</v>
      </c>
      <c r="D10" s="127">
        <v>2068</v>
      </c>
      <c r="E10" s="127">
        <v>2438</v>
      </c>
      <c r="F10" s="127">
        <v>4708</v>
      </c>
      <c r="G10" s="127">
        <v>1781</v>
      </c>
      <c r="H10" s="127">
        <v>1853</v>
      </c>
      <c r="I10" s="127">
        <v>2474</v>
      </c>
      <c r="J10" s="127">
        <v>2216</v>
      </c>
      <c r="K10" s="127">
        <v>1946</v>
      </c>
      <c r="L10" s="127">
        <v>2026</v>
      </c>
      <c r="M10" s="127">
        <v>2164</v>
      </c>
      <c r="N10" s="127">
        <v>1963</v>
      </c>
      <c r="O10" s="127">
        <v>2189</v>
      </c>
      <c r="P10" s="127">
        <v>1868</v>
      </c>
      <c r="Q10" s="17">
        <f t="shared" si="0"/>
        <v>138</v>
      </c>
      <c r="R10" s="1">
        <f t="shared" si="0"/>
        <v>-201</v>
      </c>
      <c r="S10" s="1">
        <f t="shared" si="0"/>
        <v>226</v>
      </c>
      <c r="T10" s="13">
        <f>P10-O10</f>
        <v>-321</v>
      </c>
      <c r="U10" s="21">
        <f t="shared" si="1"/>
        <v>6.8114511352418555E-2</v>
      </c>
      <c r="V10" s="15">
        <f t="shared" si="1"/>
        <v>-9.2883548983364136E-2</v>
      </c>
      <c r="W10" s="15">
        <f t="shared" si="1"/>
        <v>0.11512990320937341</v>
      </c>
      <c r="X10" s="22">
        <f>(P10-O10)/O10</f>
        <v>-0.14664230242119689</v>
      </c>
    </row>
    <row r="11" spans="1:24" x14ac:dyDescent="0.35">
      <c r="A11" s="112" t="s">
        <v>106</v>
      </c>
      <c r="B11" s="127">
        <v>3519</v>
      </c>
      <c r="C11" s="127">
        <v>11851</v>
      </c>
      <c r="D11" s="127">
        <v>12710</v>
      </c>
      <c r="E11" s="127">
        <v>8646</v>
      </c>
      <c r="F11" s="127">
        <v>6424</v>
      </c>
      <c r="G11" s="127">
        <v>3971</v>
      </c>
      <c r="H11" s="127">
        <v>4068</v>
      </c>
      <c r="I11" s="127">
        <v>3425</v>
      </c>
      <c r="J11" s="127">
        <v>3620</v>
      </c>
      <c r="K11" s="127">
        <v>2346</v>
      </c>
      <c r="L11" s="127">
        <v>2045</v>
      </c>
      <c r="M11" s="127">
        <v>1839</v>
      </c>
      <c r="N11" s="127">
        <v>2020</v>
      </c>
      <c r="O11" s="127">
        <v>1293</v>
      </c>
      <c r="P11" s="127">
        <v>1328</v>
      </c>
      <c r="Q11" s="17">
        <f t="shared" si="0"/>
        <v>-206</v>
      </c>
      <c r="R11" s="1">
        <f t="shared" si="0"/>
        <v>181</v>
      </c>
      <c r="S11" s="1">
        <f t="shared" si="0"/>
        <v>-727</v>
      </c>
      <c r="T11" s="13">
        <f>P11-O11</f>
        <v>35</v>
      </c>
      <c r="U11" s="21">
        <f t="shared" si="1"/>
        <v>-0.10073349633251834</v>
      </c>
      <c r="V11" s="15">
        <f t="shared" si="1"/>
        <v>9.8423056008700383E-2</v>
      </c>
      <c r="W11" s="15">
        <f t="shared" si="1"/>
        <v>-0.35990099009900989</v>
      </c>
      <c r="X11" s="22">
        <f>(P11-O11)/O11</f>
        <v>2.7068832173240527E-2</v>
      </c>
    </row>
    <row r="12" spans="1:24" x14ac:dyDescent="0.35">
      <c r="A12" s="112" t="s">
        <v>103</v>
      </c>
      <c r="B12" s="127">
        <v>1057</v>
      </c>
      <c r="C12" s="127">
        <v>2636</v>
      </c>
      <c r="D12" s="127">
        <v>2317</v>
      </c>
      <c r="E12" s="127">
        <v>2764</v>
      </c>
      <c r="F12" s="127">
        <v>1677</v>
      </c>
      <c r="G12" s="127">
        <v>713</v>
      </c>
      <c r="H12" s="127">
        <v>462</v>
      </c>
      <c r="I12" s="127">
        <v>313</v>
      </c>
      <c r="J12" s="127">
        <v>1330</v>
      </c>
      <c r="K12" s="127">
        <v>585</v>
      </c>
      <c r="L12" s="127">
        <v>1327</v>
      </c>
      <c r="M12" s="127">
        <v>342</v>
      </c>
      <c r="N12" s="127">
        <v>1086</v>
      </c>
      <c r="O12" s="127">
        <v>606</v>
      </c>
      <c r="P12" s="127">
        <v>608</v>
      </c>
      <c r="Q12" s="17">
        <f t="shared" si="0"/>
        <v>-985</v>
      </c>
      <c r="R12" s="1">
        <f t="shared" si="0"/>
        <v>744</v>
      </c>
      <c r="S12" s="1">
        <f t="shared" si="0"/>
        <v>-480</v>
      </c>
      <c r="T12" s="13">
        <f>P12-O12</f>
        <v>2</v>
      </c>
      <c r="U12" s="21">
        <f t="shared" si="1"/>
        <v>-0.74227581009796528</v>
      </c>
      <c r="V12" s="15">
        <f t="shared" si="1"/>
        <v>2.1754385964912282</v>
      </c>
      <c r="W12" s="15">
        <f t="shared" si="1"/>
        <v>-0.44198895027624308</v>
      </c>
      <c r="X12" s="22">
        <f>(P12-O12)/O12</f>
        <v>3.3003300330033004E-3</v>
      </c>
    </row>
    <row r="13" spans="1:24" x14ac:dyDescent="0.35">
      <c r="A13" s="111" t="s">
        <v>108</v>
      </c>
      <c r="B13" s="127">
        <v>402</v>
      </c>
      <c r="C13" s="127">
        <v>713</v>
      </c>
      <c r="D13" s="127">
        <v>828</v>
      </c>
      <c r="E13" s="127">
        <v>1761</v>
      </c>
      <c r="F13" s="127">
        <v>871</v>
      </c>
      <c r="G13" s="127">
        <v>462</v>
      </c>
      <c r="H13" s="127">
        <v>592</v>
      </c>
      <c r="I13" s="127">
        <v>813</v>
      </c>
      <c r="J13" s="127">
        <v>638</v>
      </c>
      <c r="K13" s="127">
        <v>455</v>
      </c>
      <c r="L13" s="127">
        <v>670</v>
      </c>
      <c r="M13" s="127">
        <v>651</v>
      </c>
      <c r="N13" s="127">
        <v>999</v>
      </c>
      <c r="O13" s="127">
        <v>1222</v>
      </c>
      <c r="P13" s="127">
        <v>533</v>
      </c>
      <c r="Q13" s="17">
        <f t="shared" si="0"/>
        <v>-19</v>
      </c>
      <c r="R13" s="1">
        <f t="shared" si="0"/>
        <v>348</v>
      </c>
      <c r="S13" s="1">
        <f t="shared" si="0"/>
        <v>223</v>
      </c>
      <c r="T13" s="13"/>
      <c r="U13" s="21">
        <f t="shared" si="1"/>
        <v>-2.8358208955223882E-2</v>
      </c>
      <c r="V13" s="15">
        <f t="shared" si="1"/>
        <v>0.53456221198156684</v>
      </c>
      <c r="W13" s="15">
        <f t="shared" si="1"/>
        <v>0.22322322322322322</v>
      </c>
      <c r="X13" s="22"/>
    </row>
    <row r="14" spans="1:24" x14ac:dyDescent="0.35">
      <c r="A14" s="111" t="s">
        <v>107</v>
      </c>
      <c r="B14" s="127">
        <v>735</v>
      </c>
      <c r="C14" s="127">
        <v>548</v>
      </c>
      <c r="D14" s="127">
        <v>433</v>
      </c>
      <c r="E14" s="127">
        <v>330</v>
      </c>
      <c r="F14" s="127">
        <v>236</v>
      </c>
      <c r="G14" s="127">
        <v>466</v>
      </c>
      <c r="H14" s="127">
        <v>449</v>
      </c>
      <c r="I14" s="127">
        <v>311</v>
      </c>
      <c r="J14" s="127">
        <v>684</v>
      </c>
      <c r="K14" s="127">
        <v>2129</v>
      </c>
      <c r="L14" s="127">
        <v>651</v>
      </c>
      <c r="M14" s="127">
        <v>281</v>
      </c>
      <c r="N14" s="127">
        <v>329</v>
      </c>
      <c r="O14" s="127">
        <v>516</v>
      </c>
      <c r="P14" s="127">
        <v>395</v>
      </c>
      <c r="Q14" s="17">
        <f t="shared" si="0"/>
        <v>-370</v>
      </c>
      <c r="R14" s="1">
        <f t="shared" si="0"/>
        <v>48</v>
      </c>
      <c r="S14" s="1">
        <f t="shared" si="0"/>
        <v>187</v>
      </c>
      <c r="T14" s="13"/>
      <c r="U14" s="21">
        <f t="shared" si="1"/>
        <v>-0.56835637480798773</v>
      </c>
      <c r="V14" s="15">
        <f t="shared" si="1"/>
        <v>0.1708185053380783</v>
      </c>
      <c r="W14" s="15">
        <f t="shared" si="1"/>
        <v>0.56838905775075987</v>
      </c>
      <c r="X14" s="22"/>
    </row>
    <row r="15" spans="1:24" x14ac:dyDescent="0.35">
      <c r="A15" s="112" t="s">
        <v>110</v>
      </c>
      <c r="B15" s="127">
        <v>258</v>
      </c>
      <c r="C15" s="127">
        <v>209</v>
      </c>
      <c r="D15" s="127">
        <v>391</v>
      </c>
      <c r="E15" s="127">
        <v>800</v>
      </c>
      <c r="F15" s="127">
        <v>280</v>
      </c>
      <c r="G15" s="127">
        <v>306</v>
      </c>
      <c r="H15" s="127">
        <v>238</v>
      </c>
      <c r="I15" s="127">
        <v>546</v>
      </c>
      <c r="J15" s="127">
        <v>787</v>
      </c>
      <c r="K15" s="127">
        <v>469</v>
      </c>
      <c r="L15" s="127">
        <v>1089</v>
      </c>
      <c r="M15" s="127">
        <v>735</v>
      </c>
      <c r="N15" s="127">
        <v>412</v>
      </c>
      <c r="O15" s="127">
        <v>823</v>
      </c>
      <c r="P15" s="127">
        <v>356</v>
      </c>
      <c r="Q15" s="17">
        <f t="shared" si="0"/>
        <v>-354</v>
      </c>
      <c r="R15" s="1">
        <f t="shared" si="0"/>
        <v>-323</v>
      </c>
      <c r="S15" s="1">
        <f t="shared" si="0"/>
        <v>411</v>
      </c>
      <c r="T15" s="13">
        <f>P15-O15</f>
        <v>-467</v>
      </c>
      <c r="U15" s="21">
        <f t="shared" si="1"/>
        <v>-0.32506887052341599</v>
      </c>
      <c r="V15" s="15">
        <f t="shared" si="1"/>
        <v>-0.43945578231292515</v>
      </c>
      <c r="W15" s="15">
        <f t="shared" si="1"/>
        <v>0.99757281553398058</v>
      </c>
      <c r="X15" s="22">
        <f>(P15-O15)/O15</f>
        <v>-0.5674362089914945</v>
      </c>
    </row>
    <row r="16" spans="1:24" x14ac:dyDescent="0.35">
      <c r="A16" s="111" t="s">
        <v>105</v>
      </c>
      <c r="B16" s="127">
        <v>495</v>
      </c>
      <c r="C16" s="127">
        <v>533</v>
      </c>
      <c r="D16" s="127">
        <v>437</v>
      </c>
      <c r="E16" s="127">
        <v>536</v>
      </c>
      <c r="F16" s="127">
        <v>284</v>
      </c>
      <c r="G16" s="127">
        <v>595</v>
      </c>
      <c r="H16" s="127">
        <v>382</v>
      </c>
      <c r="I16" s="127">
        <v>208</v>
      </c>
      <c r="J16" s="127">
        <v>166</v>
      </c>
      <c r="K16" s="127">
        <v>382</v>
      </c>
      <c r="L16" s="127">
        <v>177</v>
      </c>
      <c r="M16" s="127">
        <v>373</v>
      </c>
      <c r="N16" s="127">
        <v>427</v>
      </c>
      <c r="O16" s="127">
        <v>444</v>
      </c>
      <c r="P16" s="127">
        <v>281</v>
      </c>
      <c r="Q16" s="17">
        <f t="shared" si="0"/>
        <v>196</v>
      </c>
      <c r="R16" s="1">
        <f t="shared" si="0"/>
        <v>54</v>
      </c>
      <c r="S16" s="1">
        <f t="shared" si="0"/>
        <v>17</v>
      </c>
      <c r="T16" s="13"/>
      <c r="U16" s="21">
        <f t="shared" si="1"/>
        <v>1.1073446327683616</v>
      </c>
      <c r="V16" s="15">
        <f t="shared" si="1"/>
        <v>0.1447721179624665</v>
      </c>
      <c r="W16" s="15">
        <f t="shared" si="1"/>
        <v>3.9812646370023422E-2</v>
      </c>
      <c r="X16" s="22"/>
    </row>
    <row r="17" spans="1:24" x14ac:dyDescent="0.35">
      <c r="A17" s="112" t="s">
        <v>104</v>
      </c>
      <c r="B17" s="127">
        <v>1420</v>
      </c>
      <c r="C17" s="127">
        <v>1804</v>
      </c>
      <c r="D17" s="127">
        <v>1542</v>
      </c>
      <c r="E17" s="127">
        <v>2306</v>
      </c>
      <c r="F17" s="127">
        <v>1919</v>
      </c>
      <c r="G17" s="127">
        <v>1218</v>
      </c>
      <c r="H17" s="127">
        <v>713</v>
      </c>
      <c r="I17" s="127">
        <v>1066</v>
      </c>
      <c r="J17" s="127">
        <v>387</v>
      </c>
      <c r="K17" s="127">
        <v>673</v>
      </c>
      <c r="L17" s="127">
        <v>593</v>
      </c>
      <c r="M17" s="127">
        <v>341</v>
      </c>
      <c r="N17" s="127">
        <v>483</v>
      </c>
      <c r="O17" s="127">
        <v>290</v>
      </c>
      <c r="P17" s="127">
        <v>248</v>
      </c>
      <c r="Q17" s="17">
        <f t="shared" si="0"/>
        <v>-252</v>
      </c>
      <c r="R17" s="1">
        <f t="shared" si="0"/>
        <v>142</v>
      </c>
      <c r="S17" s="1">
        <f t="shared" si="0"/>
        <v>-193</v>
      </c>
      <c r="T17" s="13">
        <f>P17-O17</f>
        <v>-42</v>
      </c>
      <c r="U17" s="21">
        <f t="shared" si="1"/>
        <v>-0.42495784148397975</v>
      </c>
      <c r="V17" s="15">
        <f t="shared" si="1"/>
        <v>0.41642228739002934</v>
      </c>
      <c r="W17" s="15">
        <f t="shared" si="1"/>
        <v>-0.39958592132505177</v>
      </c>
      <c r="X17" s="22">
        <f>(P17-O17)/O17</f>
        <v>-0.14482758620689656</v>
      </c>
    </row>
    <row r="18" spans="1:24" x14ac:dyDescent="0.35">
      <c r="A18" s="111" t="s">
        <v>109</v>
      </c>
      <c r="B18" s="127">
        <v>260</v>
      </c>
      <c r="C18" s="127">
        <v>170</v>
      </c>
      <c r="D18" s="127">
        <v>293</v>
      </c>
      <c r="E18" s="127">
        <v>130</v>
      </c>
      <c r="F18" s="127">
        <v>134</v>
      </c>
      <c r="G18" s="127">
        <v>65</v>
      </c>
      <c r="H18" s="127">
        <v>50</v>
      </c>
      <c r="I18" s="127">
        <v>53</v>
      </c>
      <c r="J18" s="127">
        <v>90</v>
      </c>
      <c r="K18" s="127">
        <v>110</v>
      </c>
      <c r="L18" s="127">
        <v>24</v>
      </c>
      <c r="M18" s="127">
        <v>95</v>
      </c>
      <c r="N18" s="127">
        <v>87</v>
      </c>
      <c r="O18" s="127">
        <v>335</v>
      </c>
      <c r="P18" s="127">
        <v>121</v>
      </c>
      <c r="Q18" s="17">
        <f t="shared" si="0"/>
        <v>71</v>
      </c>
      <c r="R18" s="1">
        <f t="shared" si="0"/>
        <v>-8</v>
      </c>
      <c r="S18" s="1">
        <f t="shared" si="0"/>
        <v>248</v>
      </c>
      <c r="T18" s="13"/>
      <c r="U18" s="21">
        <f t="shared" si="1"/>
        <v>2.9583333333333335</v>
      </c>
      <c r="V18" s="15">
        <f t="shared" si="1"/>
        <v>-8.4210526315789472E-2</v>
      </c>
      <c r="W18" s="15">
        <f t="shared" si="1"/>
        <v>2.8505747126436782</v>
      </c>
      <c r="X18" s="22"/>
    </row>
    <row r="19" spans="1:24" x14ac:dyDescent="0.35">
      <c r="A19" s="111" t="s">
        <v>112</v>
      </c>
      <c r="B19" s="127">
        <v>351</v>
      </c>
      <c r="C19" s="127">
        <v>260</v>
      </c>
      <c r="D19" s="127">
        <v>364</v>
      </c>
      <c r="E19" s="127">
        <v>452</v>
      </c>
      <c r="F19" s="127">
        <v>263</v>
      </c>
      <c r="G19" s="127">
        <v>487</v>
      </c>
      <c r="H19" s="127">
        <v>419</v>
      </c>
      <c r="I19" s="127">
        <v>309</v>
      </c>
      <c r="J19" s="127">
        <v>431</v>
      </c>
      <c r="K19" s="127">
        <v>97</v>
      </c>
      <c r="L19" s="127">
        <v>372</v>
      </c>
      <c r="M19" s="127">
        <v>66</v>
      </c>
      <c r="N19" s="127">
        <v>386</v>
      </c>
      <c r="O19" s="127">
        <v>205</v>
      </c>
      <c r="P19" s="127">
        <v>83</v>
      </c>
      <c r="Q19" s="17">
        <f t="shared" si="0"/>
        <v>-306</v>
      </c>
      <c r="R19" s="1">
        <f t="shared" si="0"/>
        <v>320</v>
      </c>
      <c r="S19" s="1">
        <f t="shared" si="0"/>
        <v>-181</v>
      </c>
      <c r="T19" s="13"/>
      <c r="U19" s="21">
        <f t="shared" si="1"/>
        <v>-0.82258064516129037</v>
      </c>
      <c r="V19" s="15">
        <f t="shared" si="1"/>
        <v>4.8484848484848486</v>
      </c>
      <c r="W19" s="15">
        <f t="shared" si="1"/>
        <v>-0.4689119170984456</v>
      </c>
      <c r="X19" s="22"/>
    </row>
    <row r="20" spans="1:24" x14ac:dyDescent="0.35">
      <c r="A20" s="111" t="s">
        <v>113</v>
      </c>
      <c r="B20" s="127">
        <v>32</v>
      </c>
      <c r="C20" s="127">
        <v>21</v>
      </c>
      <c r="D20" s="127">
        <v>41</v>
      </c>
      <c r="E20" s="127">
        <v>27</v>
      </c>
      <c r="F20" s="127">
        <v>0</v>
      </c>
      <c r="G20" s="127">
        <v>0</v>
      </c>
      <c r="H20" s="127">
        <v>6</v>
      </c>
      <c r="I20" s="127">
        <v>18</v>
      </c>
      <c r="J20" s="127">
        <v>43</v>
      </c>
      <c r="K20" s="127">
        <v>17</v>
      </c>
      <c r="L20" s="127">
        <v>21</v>
      </c>
      <c r="M20" s="127">
        <v>50</v>
      </c>
      <c r="N20" s="127">
        <v>37</v>
      </c>
      <c r="O20" s="127">
        <v>40</v>
      </c>
      <c r="P20" s="127">
        <v>79</v>
      </c>
      <c r="Q20" s="17">
        <f t="shared" si="0"/>
        <v>29</v>
      </c>
      <c r="R20" s="1">
        <f t="shared" si="0"/>
        <v>-13</v>
      </c>
      <c r="S20" s="1">
        <f t="shared" si="0"/>
        <v>3</v>
      </c>
      <c r="T20" s="13"/>
      <c r="U20" s="21">
        <f t="shared" si="1"/>
        <v>1.3809523809523809</v>
      </c>
      <c r="V20" s="15">
        <f t="shared" si="1"/>
        <v>-0.26</v>
      </c>
      <c r="W20" s="15">
        <f t="shared" si="1"/>
        <v>8.1081081081081086E-2</v>
      </c>
      <c r="X20" s="22"/>
    </row>
    <row r="21" spans="1:24" x14ac:dyDescent="0.35">
      <c r="A21" s="112" t="s">
        <v>111</v>
      </c>
      <c r="B21" s="127">
        <v>105</v>
      </c>
      <c r="C21" s="127">
        <v>122</v>
      </c>
      <c r="D21" s="127">
        <v>99</v>
      </c>
      <c r="E21" s="127">
        <v>226</v>
      </c>
      <c r="F21" s="127">
        <v>26</v>
      </c>
      <c r="G21" s="127">
        <v>63</v>
      </c>
      <c r="H21" s="127">
        <v>20</v>
      </c>
      <c r="I21" s="127">
        <v>28</v>
      </c>
      <c r="J21" s="127">
        <v>89</v>
      </c>
      <c r="K21" s="127">
        <v>43</v>
      </c>
      <c r="L21" s="127">
        <v>46</v>
      </c>
      <c r="M21" s="127">
        <v>149</v>
      </c>
      <c r="N21" s="127">
        <v>59</v>
      </c>
      <c r="O21" s="127">
        <v>60</v>
      </c>
      <c r="P21" s="127">
        <v>58</v>
      </c>
      <c r="Q21" s="17">
        <f t="shared" ref="Q21:S23" si="2">M21-L21</f>
        <v>103</v>
      </c>
      <c r="R21" s="1">
        <f t="shared" si="2"/>
        <v>-90</v>
      </c>
      <c r="S21" s="1">
        <f t="shared" si="2"/>
        <v>1</v>
      </c>
      <c r="T21" s="13">
        <f>P21-O21</f>
        <v>-2</v>
      </c>
      <c r="U21" s="21">
        <f t="shared" ref="U21:W23" si="3">(M21-L21)/L21</f>
        <v>2.2391304347826089</v>
      </c>
      <c r="V21" s="15">
        <f t="shared" si="3"/>
        <v>-0.60402684563758391</v>
      </c>
      <c r="W21" s="15">
        <f t="shared" si="3"/>
        <v>1.6949152542372881E-2</v>
      </c>
      <c r="X21" s="22">
        <f>(P21-O21)/O21</f>
        <v>-3.3333333333333333E-2</v>
      </c>
    </row>
    <row r="22" spans="1:24" x14ac:dyDescent="0.35">
      <c r="A22" s="111" t="s">
        <v>114</v>
      </c>
      <c r="B22" s="127">
        <v>14</v>
      </c>
      <c r="C22" s="127">
        <v>179</v>
      </c>
      <c r="D22" s="127">
        <v>117</v>
      </c>
      <c r="E22" s="127">
        <v>5</v>
      </c>
      <c r="F22" s="127">
        <v>0</v>
      </c>
      <c r="G22" s="127">
        <v>129</v>
      </c>
      <c r="H22" s="127">
        <v>22</v>
      </c>
      <c r="I22" s="127">
        <v>8</v>
      </c>
      <c r="J22" s="127">
        <v>162</v>
      </c>
      <c r="K22" s="127">
        <v>56</v>
      </c>
      <c r="L22" s="127">
        <v>117</v>
      </c>
      <c r="M22" s="127">
        <v>142</v>
      </c>
      <c r="N22" s="127">
        <v>130</v>
      </c>
      <c r="O22" s="127">
        <v>93</v>
      </c>
      <c r="P22" s="127">
        <v>38</v>
      </c>
      <c r="Q22" s="17">
        <f t="shared" si="2"/>
        <v>25</v>
      </c>
      <c r="R22" s="1">
        <f t="shared" si="2"/>
        <v>-12</v>
      </c>
      <c r="S22" s="1">
        <f t="shared" si="2"/>
        <v>-37</v>
      </c>
      <c r="T22" s="13"/>
      <c r="U22" s="21">
        <f t="shared" si="3"/>
        <v>0.21367521367521367</v>
      </c>
      <c r="V22" s="15">
        <f t="shared" si="3"/>
        <v>-8.4507042253521125E-2</v>
      </c>
      <c r="W22" s="15">
        <f t="shared" si="3"/>
        <v>-0.2846153846153846</v>
      </c>
      <c r="X22" s="22"/>
    </row>
    <row r="23" spans="1:24" x14ac:dyDescent="0.35">
      <c r="A23" s="111" t="s">
        <v>115</v>
      </c>
      <c r="B23" s="127">
        <v>36</v>
      </c>
      <c r="C23" s="127">
        <v>22</v>
      </c>
      <c r="D23" s="127">
        <v>25</v>
      </c>
      <c r="E23" s="127">
        <v>19</v>
      </c>
      <c r="F23" s="127">
        <v>28</v>
      </c>
      <c r="G23" s="127">
        <v>53</v>
      </c>
      <c r="H23" s="127">
        <v>6</v>
      </c>
      <c r="I23" s="127">
        <v>1</v>
      </c>
      <c r="J23" s="127">
        <v>6</v>
      </c>
      <c r="K23" s="127">
        <v>15</v>
      </c>
      <c r="L23" s="127">
        <v>15</v>
      </c>
      <c r="M23" s="127">
        <v>14</v>
      </c>
      <c r="N23" s="127">
        <v>4</v>
      </c>
      <c r="O23" s="127">
        <v>2</v>
      </c>
      <c r="P23" s="127">
        <v>11</v>
      </c>
      <c r="Q23" s="17">
        <f t="shared" si="2"/>
        <v>-1</v>
      </c>
      <c r="R23" s="1">
        <f t="shared" si="2"/>
        <v>-10</v>
      </c>
      <c r="S23" s="1">
        <f t="shared" si="2"/>
        <v>-2</v>
      </c>
      <c r="T23" s="13"/>
      <c r="U23" s="21">
        <f t="shared" si="3"/>
        <v>-6.6666666666666666E-2</v>
      </c>
      <c r="V23" s="15">
        <f t="shared" si="3"/>
        <v>-0.7142857142857143</v>
      </c>
      <c r="W23" s="15">
        <f t="shared" si="3"/>
        <v>-0.5</v>
      </c>
      <c r="X23" s="22"/>
    </row>
    <row r="24" spans="1:24" x14ac:dyDescent="0.35">
      <c r="A24" s="129" t="s">
        <v>132</v>
      </c>
    </row>
    <row r="25" spans="1:24" x14ac:dyDescent="0.35">
      <c r="A25" s="115" t="s">
        <v>117</v>
      </c>
    </row>
    <row r="26" spans="1:24" x14ac:dyDescent="0.35">
      <c r="A26" s="115" t="s">
        <v>118</v>
      </c>
    </row>
    <row r="27" spans="1:24" x14ac:dyDescent="0.35">
      <c r="A27" s="116" t="s">
        <v>119</v>
      </c>
    </row>
    <row r="28" spans="1:24" x14ac:dyDescent="0.35">
      <c r="A28" s="117" t="s">
        <v>122</v>
      </c>
    </row>
    <row r="29" spans="1:24" x14ac:dyDescent="0.35">
      <c r="A29" s="117"/>
    </row>
    <row r="30" spans="1:24" x14ac:dyDescent="0.35">
      <c r="A30" s="102" t="s">
        <v>120</v>
      </c>
    </row>
    <row r="31" spans="1:24" x14ac:dyDescent="0.35">
      <c r="A31" s="102" t="s">
        <v>121</v>
      </c>
    </row>
    <row r="32" spans="1:24" x14ac:dyDescent="0.35">
      <c r="A32" s="116" t="s">
        <v>128</v>
      </c>
    </row>
  </sheetData>
  <conditionalFormatting sqref="Q5:X23">
    <cfRule type="cellIs" dxfId="2" priority="11" operator="lessThan">
      <formula>0</formula>
    </cfRule>
  </conditionalFormatting>
  <hyperlinks>
    <hyperlink ref="A27" r:id="rId1" display="https://haldusreform.fin.ee/static/sites/3/2017/10/kaart-vvkti-140717.jpg"/>
    <hyperlink ref="A32"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7" workbookViewId="0">
      <pane xSplit="1" topLeftCell="B1" activePane="topRight" state="frozen"/>
      <selection pane="topRight" activeCell="O29" sqref="O29"/>
    </sheetView>
  </sheetViews>
  <sheetFormatPr defaultRowHeight="14.5" x14ac:dyDescent="0.35"/>
  <cols>
    <col min="1" max="1" width="11.1796875" style="42" customWidth="1"/>
    <col min="2" max="2" width="6.7265625" style="3" customWidth="1"/>
    <col min="3" max="6" width="7.1796875" style="3" customWidth="1"/>
    <col min="7" max="8" width="6.6328125" style="3" customWidth="1"/>
    <col min="9" max="16" width="7.1796875" style="3" customWidth="1"/>
    <col min="17" max="16384" width="8.7265625" style="42"/>
  </cols>
  <sheetData>
    <row r="1" spans="1:24" x14ac:dyDescent="0.35">
      <c r="A1" s="103" t="s">
        <v>77</v>
      </c>
      <c r="B1" s="42"/>
      <c r="C1" s="42"/>
      <c r="D1" s="42"/>
    </row>
    <row r="2" spans="1:24" x14ac:dyDescent="0.35">
      <c r="A2" s="30" t="s">
        <v>79</v>
      </c>
      <c r="B2" s="42"/>
      <c r="C2" s="42"/>
      <c r="D2" s="31" t="s">
        <v>127</v>
      </c>
    </row>
    <row r="3" spans="1:24" x14ac:dyDescent="0.35">
      <c r="A3" s="44"/>
      <c r="B3" s="70"/>
      <c r="Q3" s="4" t="s">
        <v>72</v>
      </c>
      <c r="R3" s="5"/>
      <c r="S3" s="5"/>
      <c r="T3" s="5"/>
      <c r="U3" s="4" t="s">
        <v>72</v>
      </c>
      <c r="V3" s="6"/>
      <c r="W3" s="6"/>
      <c r="X3" s="7"/>
    </row>
    <row r="4" spans="1:24" x14ac:dyDescent="0.35">
      <c r="A4" s="106"/>
      <c r="B4" s="25" t="s">
        <v>6</v>
      </c>
      <c r="C4" s="25" t="s">
        <v>7</v>
      </c>
      <c r="D4" s="25" t="s">
        <v>8</v>
      </c>
      <c r="E4" s="25" t="s">
        <v>9</v>
      </c>
      <c r="F4" s="25" t="s">
        <v>10</v>
      </c>
      <c r="G4" s="25" t="s">
        <v>11</v>
      </c>
      <c r="H4" s="25" t="s">
        <v>12</v>
      </c>
      <c r="I4" s="25" t="s">
        <v>13</v>
      </c>
      <c r="J4" s="25" t="s">
        <v>14</v>
      </c>
      <c r="K4" s="25" t="s">
        <v>15</v>
      </c>
      <c r="L4" s="25" t="s">
        <v>16</v>
      </c>
      <c r="M4" s="25" t="s">
        <v>17</v>
      </c>
      <c r="N4" s="25" t="s">
        <v>18</v>
      </c>
      <c r="O4" s="25" t="s">
        <v>19</v>
      </c>
      <c r="P4" s="25" t="s">
        <v>20</v>
      </c>
      <c r="Q4" s="8" t="s">
        <v>73</v>
      </c>
      <c r="R4" s="9" t="s">
        <v>74</v>
      </c>
      <c r="S4" s="9" t="s">
        <v>75</v>
      </c>
      <c r="T4" s="9" t="s">
        <v>76</v>
      </c>
      <c r="U4" s="10" t="s">
        <v>73</v>
      </c>
      <c r="V4" s="10" t="s">
        <v>74</v>
      </c>
      <c r="W4" s="10" t="s">
        <v>75</v>
      </c>
      <c r="X4" s="10" t="s">
        <v>76</v>
      </c>
    </row>
    <row r="5" spans="1:24" x14ac:dyDescent="0.35">
      <c r="A5" s="112" t="s">
        <v>131</v>
      </c>
      <c r="B5" s="24">
        <v>94843</v>
      </c>
      <c r="C5" s="24">
        <v>159141</v>
      </c>
      <c r="D5" s="24">
        <v>155667</v>
      </c>
      <c r="E5" s="24">
        <v>140230</v>
      </c>
      <c r="F5" s="24">
        <v>112423</v>
      </c>
      <c r="G5" s="24">
        <v>78322</v>
      </c>
      <c r="H5" s="24">
        <v>81791</v>
      </c>
      <c r="I5" s="24">
        <v>171748</v>
      </c>
      <c r="J5" s="24">
        <v>127969</v>
      </c>
      <c r="K5" s="24">
        <v>99742</v>
      </c>
      <c r="L5" s="24">
        <v>101394</v>
      </c>
      <c r="M5" s="24">
        <v>106364</v>
      </c>
      <c r="N5" s="24">
        <v>107480</v>
      </c>
      <c r="O5" s="24">
        <v>128076</v>
      </c>
      <c r="P5" s="24">
        <v>143894</v>
      </c>
      <c r="Q5" s="11">
        <f t="shared" ref="Q5:T20" si="0">M5-L5</f>
        <v>4970</v>
      </c>
      <c r="R5" s="12">
        <f t="shared" si="0"/>
        <v>1116</v>
      </c>
      <c r="S5" s="12">
        <f t="shared" si="0"/>
        <v>20596</v>
      </c>
      <c r="T5" s="13">
        <f t="shared" si="0"/>
        <v>15818</v>
      </c>
      <c r="U5" s="21">
        <f t="shared" ref="U5:X20" si="1">(M5-L5)/L5</f>
        <v>4.9016707102984398E-2</v>
      </c>
      <c r="V5" s="15">
        <f t="shared" si="1"/>
        <v>1.0492271821292918E-2</v>
      </c>
      <c r="W5" s="15">
        <f t="shared" si="1"/>
        <v>0.19162634908820245</v>
      </c>
      <c r="X5" s="22">
        <f t="shared" si="1"/>
        <v>0.12350479402854556</v>
      </c>
    </row>
    <row r="6" spans="1:24" x14ac:dyDescent="0.35">
      <c r="A6" s="107" t="s">
        <v>99</v>
      </c>
      <c r="B6" s="24">
        <v>85461</v>
      </c>
      <c r="C6" s="24">
        <v>147299</v>
      </c>
      <c r="D6" s="24">
        <v>142217</v>
      </c>
      <c r="E6" s="24">
        <v>129275</v>
      </c>
      <c r="F6" s="24">
        <v>102653</v>
      </c>
      <c r="G6" s="24">
        <v>69689</v>
      </c>
      <c r="H6" s="24">
        <v>72458</v>
      </c>
      <c r="I6" s="24">
        <v>160570</v>
      </c>
      <c r="J6" s="24">
        <v>112977</v>
      </c>
      <c r="K6" s="24">
        <v>87493</v>
      </c>
      <c r="L6" s="24">
        <v>87706</v>
      </c>
      <c r="M6" s="24">
        <v>90978</v>
      </c>
      <c r="N6" s="24">
        <v>89291</v>
      </c>
      <c r="O6" s="24">
        <v>109871</v>
      </c>
      <c r="P6" s="24">
        <v>120360</v>
      </c>
      <c r="Q6" s="11">
        <f t="shared" si="0"/>
        <v>3272</v>
      </c>
      <c r="R6" s="12">
        <f t="shared" si="0"/>
        <v>-1687</v>
      </c>
      <c r="S6" s="12">
        <f t="shared" si="0"/>
        <v>20580</v>
      </c>
      <c r="T6" s="13">
        <f t="shared" si="0"/>
        <v>10489</v>
      </c>
      <c r="U6" s="21">
        <f t="shared" si="1"/>
        <v>3.7306455658677858E-2</v>
      </c>
      <c r="V6" s="15">
        <f t="shared" si="1"/>
        <v>-1.8542944448108334E-2</v>
      </c>
      <c r="W6" s="15">
        <f t="shared" si="1"/>
        <v>0.23048235544455767</v>
      </c>
      <c r="X6" s="22">
        <f t="shared" si="1"/>
        <v>9.5466501624632522E-2</v>
      </c>
    </row>
    <row r="7" spans="1:24" x14ac:dyDescent="0.35">
      <c r="A7" s="111" t="s">
        <v>102</v>
      </c>
      <c r="B7" s="24">
        <v>2272</v>
      </c>
      <c r="C7" s="24">
        <v>3026</v>
      </c>
      <c r="D7" s="24">
        <v>3128</v>
      </c>
      <c r="E7" s="24">
        <v>2700</v>
      </c>
      <c r="F7" s="24">
        <v>3123</v>
      </c>
      <c r="G7" s="24">
        <v>3023</v>
      </c>
      <c r="H7" s="24">
        <v>2935</v>
      </c>
      <c r="I7" s="24">
        <v>3431</v>
      </c>
      <c r="J7" s="24">
        <v>4203</v>
      </c>
      <c r="K7" s="24">
        <v>4299</v>
      </c>
      <c r="L7" s="24">
        <v>4500</v>
      </c>
      <c r="M7" s="24">
        <v>5155</v>
      </c>
      <c r="N7" s="24">
        <v>6247</v>
      </c>
      <c r="O7" s="24">
        <v>7931</v>
      </c>
      <c r="P7" s="24">
        <v>8816</v>
      </c>
      <c r="Q7" s="11">
        <f t="shared" si="0"/>
        <v>655</v>
      </c>
      <c r="R7" s="12">
        <f t="shared" si="0"/>
        <v>1092</v>
      </c>
      <c r="S7" s="12">
        <f t="shared" si="0"/>
        <v>1684</v>
      </c>
      <c r="T7" s="13"/>
      <c r="U7" s="21">
        <f t="shared" si="1"/>
        <v>0.14555555555555555</v>
      </c>
      <c r="V7" s="15">
        <f t="shared" si="1"/>
        <v>0.21183317167798255</v>
      </c>
      <c r="W7" s="15">
        <f t="shared" si="1"/>
        <v>0.26956939330878821</v>
      </c>
      <c r="X7" s="22"/>
    </row>
    <row r="8" spans="1:24" x14ac:dyDescent="0.35">
      <c r="A8" s="112" t="s">
        <v>130</v>
      </c>
      <c r="B8" s="24">
        <v>2240</v>
      </c>
      <c r="C8" s="24">
        <v>2938</v>
      </c>
      <c r="D8" s="24">
        <v>3063</v>
      </c>
      <c r="E8" s="24">
        <v>2623</v>
      </c>
      <c r="F8" s="24">
        <v>3056</v>
      </c>
      <c r="G8" s="24">
        <v>2971</v>
      </c>
      <c r="H8" s="24">
        <v>2683</v>
      </c>
      <c r="I8" s="24">
        <v>3313</v>
      </c>
      <c r="J8" s="24">
        <v>4001</v>
      </c>
      <c r="K8" s="24">
        <v>4050</v>
      </c>
      <c r="L8" s="24">
        <v>4157</v>
      </c>
      <c r="M8" s="24">
        <v>4982</v>
      </c>
      <c r="N8" s="24">
        <v>5956</v>
      </c>
      <c r="O8" s="24">
        <v>7442</v>
      </c>
      <c r="P8" s="24">
        <v>8309</v>
      </c>
      <c r="Q8" s="11">
        <f t="shared" si="0"/>
        <v>825</v>
      </c>
      <c r="R8" s="12">
        <f t="shared" si="0"/>
        <v>974</v>
      </c>
      <c r="S8" s="12">
        <f t="shared" si="0"/>
        <v>1486</v>
      </c>
      <c r="T8" s="13">
        <f>P8-O8</f>
        <v>867</v>
      </c>
      <c r="U8" s="21">
        <f t="shared" si="1"/>
        <v>0.1984604281934087</v>
      </c>
      <c r="V8" s="15">
        <f t="shared" si="1"/>
        <v>0.19550381372942593</v>
      </c>
      <c r="W8" s="15">
        <f t="shared" si="1"/>
        <v>0.24949630624580255</v>
      </c>
      <c r="X8" s="22">
        <f>(P8-O8)/O8</f>
        <v>0.11650094060736362</v>
      </c>
    </row>
    <row r="9" spans="1:24" x14ac:dyDescent="0.35">
      <c r="A9" s="111" t="s">
        <v>101</v>
      </c>
      <c r="B9" s="24">
        <v>2399</v>
      </c>
      <c r="C9" s="24">
        <v>3868</v>
      </c>
      <c r="D9" s="24">
        <v>3957</v>
      </c>
      <c r="E9" s="24">
        <v>2929</v>
      </c>
      <c r="F9" s="24">
        <v>1764</v>
      </c>
      <c r="G9" s="24">
        <v>1333</v>
      </c>
      <c r="H9" s="24">
        <v>1466</v>
      </c>
      <c r="I9" s="24">
        <v>2009</v>
      </c>
      <c r="J9" s="24">
        <v>1768</v>
      </c>
      <c r="K9" s="24">
        <v>1757</v>
      </c>
      <c r="L9" s="24">
        <v>2160</v>
      </c>
      <c r="M9" s="24">
        <v>2455</v>
      </c>
      <c r="N9" s="24">
        <v>2290</v>
      </c>
      <c r="O9" s="24">
        <v>2569</v>
      </c>
      <c r="P9" s="24">
        <v>3493</v>
      </c>
      <c r="Q9" s="11">
        <f t="shared" si="0"/>
        <v>295</v>
      </c>
      <c r="R9" s="12">
        <f t="shared" si="0"/>
        <v>-165</v>
      </c>
      <c r="S9" s="12">
        <f t="shared" si="0"/>
        <v>279</v>
      </c>
      <c r="T9" s="13"/>
      <c r="U9" s="21">
        <f t="shared" si="1"/>
        <v>0.13657407407407407</v>
      </c>
      <c r="V9" s="15">
        <f t="shared" si="1"/>
        <v>-6.720977596741344E-2</v>
      </c>
      <c r="W9" s="15">
        <f t="shared" si="1"/>
        <v>0.12183406113537118</v>
      </c>
      <c r="X9" s="22"/>
    </row>
    <row r="10" spans="1:24" x14ac:dyDescent="0.35">
      <c r="A10" s="112" t="s">
        <v>129</v>
      </c>
      <c r="B10" s="24">
        <v>2212</v>
      </c>
      <c r="C10" s="24">
        <v>3709</v>
      </c>
      <c r="D10" s="24">
        <v>3824</v>
      </c>
      <c r="E10" s="24">
        <v>2710</v>
      </c>
      <c r="F10" s="24">
        <v>1717</v>
      </c>
      <c r="G10" s="24">
        <v>1197</v>
      </c>
      <c r="H10" s="24">
        <v>1203</v>
      </c>
      <c r="I10" s="24">
        <v>1939</v>
      </c>
      <c r="J10" s="24">
        <v>1495</v>
      </c>
      <c r="K10" s="24">
        <v>1623</v>
      </c>
      <c r="L10" s="24">
        <v>1986</v>
      </c>
      <c r="M10" s="24">
        <v>2332</v>
      </c>
      <c r="N10" s="24">
        <v>1984</v>
      </c>
      <c r="O10" s="24">
        <v>2279</v>
      </c>
      <c r="P10" s="24">
        <v>3030</v>
      </c>
      <c r="Q10" s="11">
        <f t="shared" si="0"/>
        <v>346</v>
      </c>
      <c r="R10" s="12">
        <f t="shared" si="0"/>
        <v>-348</v>
      </c>
      <c r="S10" s="12">
        <f t="shared" si="0"/>
        <v>295</v>
      </c>
      <c r="T10" s="13">
        <f>P10-O10</f>
        <v>751</v>
      </c>
      <c r="U10" s="21">
        <f t="shared" si="1"/>
        <v>0.17421953675730112</v>
      </c>
      <c r="V10" s="15">
        <f t="shared" si="1"/>
        <v>-0.14922813036020582</v>
      </c>
      <c r="W10" s="15">
        <f t="shared" si="1"/>
        <v>0.14868951612903225</v>
      </c>
      <c r="X10" s="22">
        <f>(P10-O10)/O10</f>
        <v>0.32953049583150507</v>
      </c>
    </row>
    <row r="11" spans="1:24" x14ac:dyDescent="0.35">
      <c r="A11" s="107" t="s">
        <v>104</v>
      </c>
      <c r="B11" s="24">
        <v>1411</v>
      </c>
      <c r="C11" s="24">
        <v>1825</v>
      </c>
      <c r="D11" s="24">
        <v>2269</v>
      </c>
      <c r="E11" s="24">
        <v>1880</v>
      </c>
      <c r="F11" s="24">
        <v>1781</v>
      </c>
      <c r="G11" s="24">
        <v>1357</v>
      </c>
      <c r="H11" s="24">
        <v>1540</v>
      </c>
      <c r="I11" s="24">
        <v>2011</v>
      </c>
      <c r="J11" s="24">
        <v>1779</v>
      </c>
      <c r="K11" s="24">
        <v>1997</v>
      </c>
      <c r="L11" s="24">
        <v>1854</v>
      </c>
      <c r="M11" s="24">
        <v>2211</v>
      </c>
      <c r="N11" s="24">
        <v>2033</v>
      </c>
      <c r="O11" s="24">
        <v>2104</v>
      </c>
      <c r="P11" s="24">
        <v>2340</v>
      </c>
      <c r="Q11" s="11">
        <f t="shared" si="0"/>
        <v>357</v>
      </c>
      <c r="R11" s="12">
        <f t="shared" si="0"/>
        <v>-178</v>
      </c>
      <c r="S11" s="12">
        <f t="shared" si="0"/>
        <v>71</v>
      </c>
      <c r="T11" s="13">
        <f>P11-O11</f>
        <v>236</v>
      </c>
      <c r="U11" s="21">
        <f t="shared" si="1"/>
        <v>0.19255663430420711</v>
      </c>
      <c r="V11" s="15">
        <f t="shared" si="1"/>
        <v>-8.0506558118498411E-2</v>
      </c>
      <c r="W11" s="15">
        <f t="shared" si="1"/>
        <v>3.4923757993113626E-2</v>
      </c>
      <c r="X11" s="22">
        <f>(P11-O11)/O11</f>
        <v>0.11216730038022814</v>
      </c>
    </row>
    <row r="12" spans="1:24" x14ac:dyDescent="0.35">
      <c r="A12" s="111" t="s">
        <v>108</v>
      </c>
      <c r="B12" s="24">
        <v>478</v>
      </c>
      <c r="C12" s="24">
        <v>243</v>
      </c>
      <c r="D12" s="24">
        <v>727</v>
      </c>
      <c r="E12" s="24">
        <v>355</v>
      </c>
      <c r="F12" s="24">
        <v>476</v>
      </c>
      <c r="G12" s="24">
        <v>271</v>
      </c>
      <c r="H12" s="24">
        <v>665</v>
      </c>
      <c r="I12" s="24">
        <v>351</v>
      </c>
      <c r="J12" s="24">
        <v>166</v>
      </c>
      <c r="K12" s="24">
        <v>227</v>
      </c>
      <c r="L12" s="24">
        <v>350</v>
      </c>
      <c r="M12" s="24">
        <v>596</v>
      </c>
      <c r="N12" s="24">
        <v>506</v>
      </c>
      <c r="O12" s="24">
        <v>440</v>
      </c>
      <c r="P12" s="24">
        <v>2121</v>
      </c>
      <c r="Q12" s="11">
        <f t="shared" si="0"/>
        <v>246</v>
      </c>
      <c r="R12" s="12">
        <f t="shared" si="0"/>
        <v>-90</v>
      </c>
      <c r="S12" s="12">
        <f t="shared" si="0"/>
        <v>-66</v>
      </c>
      <c r="T12" s="13"/>
      <c r="U12" s="21">
        <f t="shared" si="1"/>
        <v>0.70285714285714285</v>
      </c>
      <c r="V12" s="15">
        <f t="shared" si="1"/>
        <v>-0.15100671140939598</v>
      </c>
      <c r="W12" s="15">
        <f t="shared" si="1"/>
        <v>-0.13043478260869565</v>
      </c>
      <c r="X12" s="22"/>
    </row>
    <row r="13" spans="1:24" x14ac:dyDescent="0.35">
      <c r="A13" s="112" t="s">
        <v>103</v>
      </c>
      <c r="B13" s="24">
        <v>375</v>
      </c>
      <c r="C13" s="24">
        <v>392</v>
      </c>
      <c r="D13" s="24">
        <v>488</v>
      </c>
      <c r="E13" s="24">
        <v>507</v>
      </c>
      <c r="F13" s="24">
        <v>487</v>
      </c>
      <c r="G13" s="24">
        <v>237</v>
      </c>
      <c r="H13" s="24">
        <v>337</v>
      </c>
      <c r="I13" s="24">
        <v>335</v>
      </c>
      <c r="J13" s="24">
        <v>455</v>
      </c>
      <c r="K13" s="24">
        <v>543</v>
      </c>
      <c r="L13" s="24">
        <v>1166</v>
      </c>
      <c r="M13" s="24">
        <v>621</v>
      </c>
      <c r="N13" s="24">
        <v>3148</v>
      </c>
      <c r="O13" s="24">
        <v>986</v>
      </c>
      <c r="P13" s="24">
        <v>1648</v>
      </c>
      <c r="Q13" s="11">
        <f t="shared" si="0"/>
        <v>-545</v>
      </c>
      <c r="R13" s="12">
        <f t="shared" si="0"/>
        <v>2527</v>
      </c>
      <c r="S13" s="12">
        <f t="shared" si="0"/>
        <v>-2162</v>
      </c>
      <c r="T13" s="13">
        <f>P13-O13</f>
        <v>662</v>
      </c>
      <c r="U13" s="21">
        <f t="shared" si="1"/>
        <v>-0.467409948542024</v>
      </c>
      <c r="V13" s="15">
        <f t="shared" si="1"/>
        <v>4.0692431561996782</v>
      </c>
      <c r="W13" s="15">
        <f t="shared" si="1"/>
        <v>-0.68678526048284627</v>
      </c>
      <c r="X13" s="22">
        <f>(P13-O13)/O13</f>
        <v>0.67139959432048679</v>
      </c>
    </row>
    <row r="14" spans="1:24" x14ac:dyDescent="0.35">
      <c r="A14" s="111" t="s">
        <v>107</v>
      </c>
      <c r="B14" s="24">
        <v>657</v>
      </c>
      <c r="C14" s="24">
        <v>508</v>
      </c>
      <c r="D14" s="24">
        <v>563</v>
      </c>
      <c r="E14" s="24">
        <v>324</v>
      </c>
      <c r="F14" s="24">
        <v>344</v>
      </c>
      <c r="G14" s="24">
        <v>346</v>
      </c>
      <c r="H14" s="24">
        <v>555</v>
      </c>
      <c r="I14" s="24">
        <v>685</v>
      </c>
      <c r="J14" s="24">
        <v>895</v>
      </c>
      <c r="K14" s="24">
        <v>824</v>
      </c>
      <c r="L14" s="24">
        <v>1312</v>
      </c>
      <c r="M14" s="24">
        <v>1550</v>
      </c>
      <c r="N14" s="24">
        <v>1360</v>
      </c>
      <c r="O14" s="24">
        <v>1537</v>
      </c>
      <c r="P14" s="24">
        <v>1547</v>
      </c>
      <c r="Q14" s="11">
        <f t="shared" si="0"/>
        <v>238</v>
      </c>
      <c r="R14" s="12">
        <f t="shared" si="0"/>
        <v>-190</v>
      </c>
      <c r="S14" s="12">
        <f t="shared" si="0"/>
        <v>177</v>
      </c>
      <c r="T14" s="13"/>
      <c r="U14" s="21">
        <f t="shared" si="1"/>
        <v>0.18140243902439024</v>
      </c>
      <c r="V14" s="15">
        <f t="shared" si="1"/>
        <v>-0.12258064516129032</v>
      </c>
      <c r="W14" s="15">
        <f t="shared" si="1"/>
        <v>0.13014705882352942</v>
      </c>
      <c r="X14" s="22"/>
    </row>
    <row r="15" spans="1:24" x14ac:dyDescent="0.35">
      <c r="A15" s="107" t="s">
        <v>106</v>
      </c>
      <c r="B15" s="24">
        <v>422</v>
      </c>
      <c r="C15" s="24">
        <v>384</v>
      </c>
      <c r="D15" s="24">
        <v>651</v>
      </c>
      <c r="E15" s="24">
        <v>541</v>
      </c>
      <c r="F15" s="24">
        <v>411</v>
      </c>
      <c r="G15" s="24">
        <v>862</v>
      </c>
      <c r="H15" s="24">
        <v>518</v>
      </c>
      <c r="I15" s="24">
        <v>834</v>
      </c>
      <c r="J15" s="24">
        <v>661</v>
      </c>
      <c r="K15" s="24">
        <v>1010</v>
      </c>
      <c r="L15" s="24">
        <v>877</v>
      </c>
      <c r="M15" s="24">
        <v>1010</v>
      </c>
      <c r="N15" s="24">
        <v>1171</v>
      </c>
      <c r="O15" s="24">
        <v>911</v>
      </c>
      <c r="P15" s="24">
        <v>1270</v>
      </c>
      <c r="Q15" s="11">
        <f t="shared" si="0"/>
        <v>133</v>
      </c>
      <c r="R15" s="12">
        <f t="shared" si="0"/>
        <v>161</v>
      </c>
      <c r="S15" s="12">
        <f t="shared" si="0"/>
        <v>-260</v>
      </c>
      <c r="T15" s="13">
        <f>P15-O15</f>
        <v>359</v>
      </c>
      <c r="U15" s="21">
        <f t="shared" si="1"/>
        <v>0.15165336374002281</v>
      </c>
      <c r="V15" s="15">
        <f t="shared" si="1"/>
        <v>0.15940594059405941</v>
      </c>
      <c r="W15" s="15">
        <f t="shared" si="1"/>
        <v>-0.22203245089666951</v>
      </c>
      <c r="X15" s="22">
        <f>(P15-O15)/O15</f>
        <v>0.39407244785949508</v>
      </c>
    </row>
    <row r="16" spans="1:24" x14ac:dyDescent="0.35">
      <c r="A16" s="111" t="s">
        <v>105</v>
      </c>
      <c r="B16" s="24">
        <v>549</v>
      </c>
      <c r="C16" s="24">
        <v>641</v>
      </c>
      <c r="D16" s="24">
        <v>508</v>
      </c>
      <c r="E16" s="24">
        <v>581</v>
      </c>
      <c r="F16" s="24">
        <v>709</v>
      </c>
      <c r="G16" s="24">
        <v>795</v>
      </c>
      <c r="H16" s="24">
        <v>601</v>
      </c>
      <c r="I16" s="24">
        <v>819</v>
      </c>
      <c r="J16" s="24">
        <v>4385</v>
      </c>
      <c r="K16" s="24">
        <v>674</v>
      </c>
      <c r="L16" s="24">
        <v>889</v>
      </c>
      <c r="M16" s="24">
        <v>931</v>
      </c>
      <c r="N16" s="24">
        <v>811</v>
      </c>
      <c r="O16" s="24">
        <v>710</v>
      </c>
      <c r="P16" s="24">
        <v>907</v>
      </c>
      <c r="Q16" s="11">
        <f t="shared" si="0"/>
        <v>42</v>
      </c>
      <c r="R16" s="12">
        <f t="shared" si="0"/>
        <v>-120</v>
      </c>
      <c r="S16" s="12">
        <f t="shared" si="0"/>
        <v>-101</v>
      </c>
      <c r="T16" s="13"/>
      <c r="U16" s="21">
        <f t="shared" si="1"/>
        <v>4.7244094488188976E-2</v>
      </c>
      <c r="V16" s="15">
        <f t="shared" si="1"/>
        <v>-0.1288936627282492</v>
      </c>
      <c r="W16" s="15">
        <f t="shared" si="1"/>
        <v>-0.12453760789149199</v>
      </c>
      <c r="X16" s="22"/>
    </row>
    <row r="17" spans="1:24" x14ac:dyDescent="0.35">
      <c r="A17" s="107" t="s">
        <v>110</v>
      </c>
      <c r="B17" s="24">
        <v>291</v>
      </c>
      <c r="C17" s="24">
        <v>370</v>
      </c>
      <c r="D17" s="24">
        <v>366</v>
      </c>
      <c r="E17" s="24">
        <v>363</v>
      </c>
      <c r="F17" s="24">
        <v>177</v>
      </c>
      <c r="G17" s="24">
        <v>201</v>
      </c>
      <c r="H17" s="24">
        <v>163</v>
      </c>
      <c r="I17" s="24">
        <v>292</v>
      </c>
      <c r="J17" s="24">
        <v>225</v>
      </c>
      <c r="K17" s="24">
        <v>335</v>
      </c>
      <c r="L17" s="24">
        <v>174</v>
      </c>
      <c r="M17" s="24">
        <v>314</v>
      </c>
      <c r="N17" s="24">
        <v>157</v>
      </c>
      <c r="O17" s="24">
        <v>431</v>
      </c>
      <c r="P17" s="24">
        <v>716</v>
      </c>
      <c r="Q17" s="11">
        <f t="shared" si="0"/>
        <v>140</v>
      </c>
      <c r="R17" s="12">
        <f t="shared" si="0"/>
        <v>-157</v>
      </c>
      <c r="S17" s="12">
        <f t="shared" si="0"/>
        <v>274</v>
      </c>
      <c r="T17" s="13">
        <f>P17-O17</f>
        <v>285</v>
      </c>
      <c r="U17" s="21">
        <f t="shared" si="1"/>
        <v>0.8045977011494253</v>
      </c>
      <c r="V17" s="15">
        <f t="shared" si="1"/>
        <v>-0.5</v>
      </c>
      <c r="W17" s="15">
        <f t="shared" si="1"/>
        <v>1.7452229299363058</v>
      </c>
      <c r="X17" s="22">
        <f>(P17-O17)/O17</f>
        <v>0.66125290023201855</v>
      </c>
    </row>
    <row r="18" spans="1:24" x14ac:dyDescent="0.35">
      <c r="A18" s="111" t="s">
        <v>109</v>
      </c>
      <c r="B18" s="24">
        <v>125</v>
      </c>
      <c r="C18" s="24">
        <v>156</v>
      </c>
      <c r="D18" s="24">
        <v>309</v>
      </c>
      <c r="E18" s="24">
        <v>126</v>
      </c>
      <c r="F18" s="24">
        <v>123</v>
      </c>
      <c r="G18" s="24">
        <v>86</v>
      </c>
      <c r="H18" s="24">
        <v>48</v>
      </c>
      <c r="I18" s="24">
        <v>104</v>
      </c>
      <c r="J18" s="24">
        <v>101</v>
      </c>
      <c r="K18" s="24">
        <v>46</v>
      </c>
      <c r="L18" s="24">
        <v>39</v>
      </c>
      <c r="M18" s="24">
        <v>47</v>
      </c>
      <c r="N18" s="24">
        <v>105</v>
      </c>
      <c r="O18" s="24">
        <v>256</v>
      </c>
      <c r="P18" s="24">
        <v>322</v>
      </c>
      <c r="Q18" s="11">
        <f t="shared" si="0"/>
        <v>8</v>
      </c>
      <c r="R18" s="12">
        <f t="shared" si="0"/>
        <v>58</v>
      </c>
      <c r="S18" s="12">
        <f t="shared" si="0"/>
        <v>151</v>
      </c>
      <c r="T18" s="13"/>
      <c r="U18" s="21">
        <f t="shared" si="1"/>
        <v>0.20512820512820512</v>
      </c>
      <c r="V18" s="15">
        <f t="shared" si="1"/>
        <v>1.2340425531914894</v>
      </c>
      <c r="W18" s="15">
        <f t="shared" si="1"/>
        <v>1.4380952380952381</v>
      </c>
      <c r="X18" s="22"/>
    </row>
    <row r="19" spans="1:24" x14ac:dyDescent="0.35">
      <c r="A19" s="107" t="s">
        <v>111</v>
      </c>
      <c r="B19" s="24">
        <v>91</v>
      </c>
      <c r="C19" s="24">
        <v>136</v>
      </c>
      <c r="D19" s="24">
        <v>112</v>
      </c>
      <c r="E19" s="24">
        <v>180</v>
      </c>
      <c r="F19" s="24">
        <v>159</v>
      </c>
      <c r="G19" s="24">
        <v>40</v>
      </c>
      <c r="H19" s="24">
        <v>93</v>
      </c>
      <c r="I19" s="24">
        <v>72</v>
      </c>
      <c r="J19" s="24">
        <v>155</v>
      </c>
      <c r="K19" s="24">
        <v>144</v>
      </c>
      <c r="L19" s="24">
        <v>116</v>
      </c>
      <c r="M19" s="24">
        <v>109</v>
      </c>
      <c r="N19" s="24">
        <v>97</v>
      </c>
      <c r="O19" s="24">
        <v>72</v>
      </c>
      <c r="P19" s="24">
        <v>98</v>
      </c>
      <c r="Q19" s="11">
        <f t="shared" si="0"/>
        <v>-7</v>
      </c>
      <c r="R19" s="12">
        <f t="shared" si="0"/>
        <v>-12</v>
      </c>
      <c r="S19" s="12">
        <f t="shared" si="0"/>
        <v>-25</v>
      </c>
      <c r="T19" s="13">
        <f>P19-O19</f>
        <v>26</v>
      </c>
      <c r="U19" s="21">
        <f t="shared" si="1"/>
        <v>-6.0344827586206899E-2</v>
      </c>
      <c r="V19" s="15">
        <f t="shared" si="1"/>
        <v>-0.11009174311926606</v>
      </c>
      <c r="W19" s="15">
        <f t="shared" si="1"/>
        <v>-0.25773195876288657</v>
      </c>
      <c r="X19" s="22">
        <f>(P19-O19)/O19</f>
        <v>0.3611111111111111</v>
      </c>
    </row>
    <row r="20" spans="1:24" x14ac:dyDescent="0.35">
      <c r="A20" s="111" t="s">
        <v>112</v>
      </c>
      <c r="B20" s="24">
        <v>271</v>
      </c>
      <c r="C20" s="24">
        <v>203</v>
      </c>
      <c r="D20" s="24">
        <v>79</v>
      </c>
      <c r="E20" s="24">
        <v>324</v>
      </c>
      <c r="F20" s="24">
        <v>97</v>
      </c>
      <c r="G20" s="24">
        <v>40</v>
      </c>
      <c r="H20" s="24">
        <v>82</v>
      </c>
      <c r="I20" s="24">
        <v>96</v>
      </c>
      <c r="J20" s="24">
        <v>99</v>
      </c>
      <c r="K20" s="24">
        <v>210</v>
      </c>
      <c r="L20" s="24">
        <v>50</v>
      </c>
      <c r="M20" s="24">
        <v>78</v>
      </c>
      <c r="N20" s="24">
        <v>99</v>
      </c>
      <c r="O20" s="24">
        <v>38</v>
      </c>
      <c r="P20" s="24">
        <v>81</v>
      </c>
      <c r="Q20" s="11">
        <f t="shared" si="0"/>
        <v>28</v>
      </c>
      <c r="R20" s="12">
        <f t="shared" si="0"/>
        <v>21</v>
      </c>
      <c r="S20" s="12">
        <f t="shared" si="0"/>
        <v>-61</v>
      </c>
      <c r="T20" s="13"/>
      <c r="U20" s="21">
        <f t="shared" si="1"/>
        <v>0.56000000000000005</v>
      </c>
      <c r="V20" s="15">
        <f t="shared" si="1"/>
        <v>0.26923076923076922</v>
      </c>
      <c r="W20" s="15">
        <f t="shared" si="1"/>
        <v>-0.61616161616161613</v>
      </c>
      <c r="X20" s="22"/>
    </row>
    <row r="21" spans="1:24" x14ac:dyDescent="0.35">
      <c r="A21" s="111" t="s">
        <v>113</v>
      </c>
      <c r="B21" s="24">
        <v>11</v>
      </c>
      <c r="C21" s="24">
        <v>6</v>
      </c>
      <c r="D21" s="24">
        <v>13</v>
      </c>
      <c r="E21" s="24">
        <v>28</v>
      </c>
      <c r="F21" s="24">
        <v>29</v>
      </c>
      <c r="G21" s="24">
        <v>20</v>
      </c>
      <c r="H21" s="24">
        <v>27</v>
      </c>
      <c r="I21" s="24">
        <v>31</v>
      </c>
      <c r="J21" s="24">
        <v>43</v>
      </c>
      <c r="K21" s="24">
        <v>68</v>
      </c>
      <c r="L21" s="24">
        <v>90</v>
      </c>
      <c r="M21" s="24">
        <v>132</v>
      </c>
      <c r="N21" s="24">
        <v>57</v>
      </c>
      <c r="O21" s="24">
        <v>91</v>
      </c>
      <c r="P21" s="24">
        <v>78</v>
      </c>
      <c r="Q21" s="11">
        <f t="shared" ref="Q21:S23" si="2">M21-L21</f>
        <v>42</v>
      </c>
      <c r="R21" s="12">
        <f t="shared" si="2"/>
        <v>-75</v>
      </c>
      <c r="S21" s="12">
        <f t="shared" si="2"/>
        <v>34</v>
      </c>
      <c r="T21" s="13"/>
      <c r="U21" s="21">
        <f t="shared" ref="U21:W23" si="3">(M21-L21)/L21</f>
        <v>0.46666666666666667</v>
      </c>
      <c r="V21" s="15">
        <f t="shared" si="3"/>
        <v>-0.56818181818181823</v>
      </c>
      <c r="W21" s="15">
        <f t="shared" si="3"/>
        <v>0.59649122807017541</v>
      </c>
      <c r="X21" s="22"/>
    </row>
    <row r="22" spans="1:24" x14ac:dyDescent="0.35">
      <c r="A22" s="111" t="s">
        <v>115</v>
      </c>
      <c r="B22" s="24">
        <v>13</v>
      </c>
      <c r="C22" s="24">
        <v>54</v>
      </c>
      <c r="D22" s="24">
        <v>169</v>
      </c>
      <c r="E22" s="24">
        <v>67</v>
      </c>
      <c r="F22" s="24">
        <v>30</v>
      </c>
      <c r="G22" s="24">
        <v>12</v>
      </c>
      <c r="H22" s="24">
        <v>5</v>
      </c>
      <c r="I22" s="24">
        <v>9</v>
      </c>
      <c r="J22" s="24">
        <v>15</v>
      </c>
      <c r="K22" s="24">
        <v>16</v>
      </c>
      <c r="L22" s="24">
        <v>10</v>
      </c>
      <c r="M22" s="24">
        <v>34</v>
      </c>
      <c r="N22" s="24">
        <v>13</v>
      </c>
      <c r="O22" s="24">
        <v>23</v>
      </c>
      <c r="P22" s="24">
        <v>51</v>
      </c>
      <c r="Q22" s="11">
        <f t="shared" si="2"/>
        <v>24</v>
      </c>
      <c r="R22" s="12">
        <f t="shared" si="2"/>
        <v>-21</v>
      </c>
      <c r="S22" s="12">
        <f t="shared" si="2"/>
        <v>10</v>
      </c>
      <c r="T22" s="13"/>
      <c r="U22" s="21">
        <f t="shared" si="3"/>
        <v>2.4</v>
      </c>
      <c r="V22" s="15">
        <f t="shared" si="3"/>
        <v>-0.61764705882352944</v>
      </c>
      <c r="W22" s="15">
        <f t="shared" si="3"/>
        <v>0.76923076923076927</v>
      </c>
      <c r="X22" s="22"/>
    </row>
    <row r="23" spans="1:24" x14ac:dyDescent="0.35">
      <c r="A23" s="111" t="s">
        <v>114</v>
      </c>
      <c r="B23" s="24">
        <v>17</v>
      </c>
      <c r="C23" s="24">
        <v>30</v>
      </c>
      <c r="D23" s="24">
        <v>111</v>
      </c>
      <c r="E23" s="24">
        <v>50</v>
      </c>
      <c r="F23" s="24">
        <v>60</v>
      </c>
      <c r="G23" s="24">
        <v>10</v>
      </c>
      <c r="H23" s="24">
        <v>298</v>
      </c>
      <c r="I23" s="24">
        <v>99</v>
      </c>
      <c r="J23" s="24">
        <v>42</v>
      </c>
      <c r="K23" s="24">
        <v>99</v>
      </c>
      <c r="L23" s="24">
        <v>101</v>
      </c>
      <c r="M23" s="24">
        <v>143</v>
      </c>
      <c r="N23" s="24">
        <v>95</v>
      </c>
      <c r="O23" s="24">
        <v>106</v>
      </c>
      <c r="P23" s="24">
        <v>46</v>
      </c>
      <c r="Q23" s="11">
        <f t="shared" si="2"/>
        <v>42</v>
      </c>
      <c r="R23" s="12">
        <f t="shared" si="2"/>
        <v>-48</v>
      </c>
      <c r="S23" s="12">
        <f t="shared" si="2"/>
        <v>11</v>
      </c>
      <c r="T23" s="13"/>
      <c r="U23" s="21">
        <f t="shared" si="3"/>
        <v>0.41584158415841582</v>
      </c>
      <c r="V23" s="15">
        <f t="shared" si="3"/>
        <v>-0.33566433566433568</v>
      </c>
      <c r="W23" s="15">
        <f t="shared" si="3"/>
        <v>0.11578947368421053</v>
      </c>
      <c r="X23" s="22"/>
    </row>
    <row r="24" spans="1:24" x14ac:dyDescent="0.35">
      <c r="A24" s="129" t="s">
        <v>132</v>
      </c>
    </row>
    <row r="25" spans="1:24" x14ac:dyDescent="0.35">
      <c r="A25" s="115" t="s">
        <v>117</v>
      </c>
    </row>
    <row r="26" spans="1:24" x14ac:dyDescent="0.35">
      <c r="A26" s="115" t="s">
        <v>118</v>
      </c>
    </row>
    <row r="27" spans="1:24" x14ac:dyDescent="0.35">
      <c r="A27" s="116" t="s">
        <v>119</v>
      </c>
    </row>
    <row r="28" spans="1:24" x14ac:dyDescent="0.35">
      <c r="A28" s="117" t="s">
        <v>122</v>
      </c>
    </row>
    <row r="29" spans="1:24" x14ac:dyDescent="0.35">
      <c r="A29" s="117"/>
    </row>
    <row r="30" spans="1:24" x14ac:dyDescent="0.35">
      <c r="A30" s="102" t="s">
        <v>120</v>
      </c>
    </row>
    <row r="31" spans="1:24" x14ac:dyDescent="0.35">
      <c r="A31" s="102" t="s">
        <v>121</v>
      </c>
    </row>
    <row r="32" spans="1:24" x14ac:dyDescent="0.35">
      <c r="A32" s="116" t="s">
        <v>128</v>
      </c>
    </row>
  </sheetData>
  <conditionalFormatting sqref="Q5:X23">
    <cfRule type="cellIs" dxfId="1" priority="11" operator="lessThan">
      <formula>0</formula>
    </cfRule>
  </conditionalFormatting>
  <hyperlinks>
    <hyperlink ref="A27" r:id="rId1" display="https://haldusreform.fin.ee/static/sites/3/2017/10/kaart-vvkti-140717.jpg"/>
    <hyperlink ref="A32"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Jan-Dec</vt:lpstr>
      <vt:lpstr>months</vt:lpstr>
      <vt:lpstr>Finland</vt:lpstr>
      <vt:lpstr>Russia</vt:lpstr>
      <vt:lpstr>Latvia</vt:lpstr>
      <vt:lpstr>Germany</vt:lpstr>
      <vt:lpstr>Sweden</vt:lpstr>
      <vt:lpstr>Norway</vt:lpstr>
      <vt:lpstr>UK</vt:lpstr>
      <vt:lpstr>Sheet10</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Piret Kallas</dc:creator>
  <cp:lastModifiedBy>Piret Kallas</cp:lastModifiedBy>
  <cp:lastPrinted>2019-01-18T10:07:15Z</cp:lastPrinted>
  <dcterms:created xsi:type="dcterms:W3CDTF">2018-12-05T16:17:14Z</dcterms:created>
  <dcterms:modified xsi:type="dcterms:W3CDTF">2019-03-12T16:12:36Z</dcterms:modified>
</cp:coreProperties>
</file>