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"/>
    </mc:Choice>
  </mc:AlternateContent>
  <bookViews>
    <workbookView xWindow="0" yWindow="0" windowWidth="23040" windowHeight="9210"/>
  </bookViews>
  <sheets>
    <sheet name="Jan-Feb" sheetId="1" r:id="rId1"/>
    <sheet name="months" sheetId="2" r:id="rId2"/>
    <sheet name="total" sheetId="3" r:id="rId3"/>
    <sheet name="domestic" sheetId="4" r:id="rId4"/>
    <sheet name="Finland" sheetId="5" r:id="rId5"/>
    <sheet name="Russia" sheetId="6" r:id="rId6"/>
    <sheet name="Latvia" sheetId="7" r:id="rId7"/>
    <sheet name="Sweden" sheetId="8" r:id="rId8"/>
    <sheet name="Chart1" sheetId="10" r:id="rId9"/>
    <sheet name="Chart2" sheetId="11" r:id="rId10"/>
    <sheet name="Sheet9" sheetId="9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9" l="1"/>
  <c r="R5" i="9"/>
  <c r="R8" i="9"/>
  <c r="R9" i="9"/>
  <c r="R10" i="9"/>
  <c r="R11" i="9"/>
  <c r="R12" i="9"/>
  <c r="R3" i="9"/>
  <c r="Y50" i="1" l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32" i="1"/>
  <c r="X32" i="1"/>
  <c r="W32" i="1"/>
  <c r="V32" i="1"/>
  <c r="U32" i="1"/>
  <c r="T32" i="1"/>
  <c r="S32" i="1"/>
  <c r="R32" i="1"/>
  <c r="Y31" i="1"/>
  <c r="X31" i="1"/>
  <c r="W31" i="1"/>
  <c r="V31" i="1"/>
  <c r="U31" i="1"/>
  <c r="T31" i="1"/>
  <c r="S31" i="1"/>
  <c r="R31" i="1"/>
  <c r="Y30" i="1"/>
  <c r="X30" i="1"/>
  <c r="W30" i="1"/>
  <c r="V30" i="1"/>
  <c r="U30" i="1"/>
  <c r="T30" i="1"/>
  <c r="S30" i="1"/>
  <c r="R30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Y21" i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  <c r="Y11" i="1"/>
  <c r="X11" i="1"/>
  <c r="W11" i="1"/>
  <c r="V11" i="1"/>
  <c r="U11" i="1"/>
  <c r="T11" i="1"/>
  <c r="S11" i="1"/>
  <c r="R11" i="1"/>
  <c r="Y10" i="1"/>
  <c r="X10" i="1"/>
  <c r="W10" i="1"/>
  <c r="V10" i="1"/>
  <c r="U10" i="1"/>
  <c r="T10" i="1"/>
  <c r="S10" i="1"/>
  <c r="R10" i="1"/>
  <c r="Y9" i="1"/>
  <c r="X9" i="1"/>
  <c r="W9" i="1"/>
  <c r="V9" i="1"/>
  <c r="U9" i="1"/>
  <c r="T9" i="1"/>
  <c r="S9" i="1"/>
  <c r="R9" i="1"/>
  <c r="Y8" i="1"/>
  <c r="X8" i="1"/>
  <c r="W8" i="1"/>
  <c r="V8" i="1"/>
  <c r="U8" i="1"/>
  <c r="T8" i="1"/>
  <c r="S8" i="1"/>
  <c r="R8" i="1"/>
  <c r="Y7" i="1"/>
  <c r="X7" i="1"/>
  <c r="W7" i="1"/>
  <c r="V7" i="1"/>
  <c r="U7" i="1"/>
  <c r="T7" i="1"/>
  <c r="S7" i="1"/>
  <c r="R7" i="1"/>
  <c r="Y6" i="1"/>
  <c r="X6" i="1"/>
  <c r="W6" i="1"/>
  <c r="V6" i="1"/>
  <c r="U6" i="1"/>
  <c r="T6" i="1"/>
  <c r="S6" i="1"/>
  <c r="R6" i="1"/>
  <c r="Y5" i="1"/>
  <c r="X5" i="1"/>
  <c r="W5" i="1"/>
  <c r="V5" i="1"/>
  <c r="U5" i="1"/>
  <c r="T5" i="1"/>
  <c r="S5" i="1"/>
  <c r="R5" i="1"/>
</calcChain>
</file>

<file path=xl/sharedStrings.xml><?xml version="1.0" encoding="utf-8"?>
<sst xmlns="http://schemas.openxmlformats.org/spreadsheetml/2006/main" count="649" uniqueCount="102">
  <si>
    <t>Jaanuar</t>
  </si>
  <si>
    <t>Veebruar</t>
  </si>
  <si>
    <t>Kokku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</si>
  <si>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</si>
  <si>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</si>
  <si>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</si>
  <si>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</si>
  <si>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</si>
  <si>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</si>
  <si>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</si>
  <si>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</si>
  <si>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</si>
  <si>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</si>
  <si>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</si>
  <si>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</si>
  <si>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</si>
  <si>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</si>
  <si>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</si>
  <si>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</si>
  <si>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Kogu Eesti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</si>
  <si>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</si>
  <si>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</si>
  <si>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</si>
  <si>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</si>
  <si>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</si>
  <si>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</si>
  <si>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</si>
  <si>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</si>
  <si>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</si>
  <si>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</si>
  <si>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</si>
  <si>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</si>
  <si>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</si>
  <si>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</si>
  <si>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</si>
  <si>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</si>
  <si>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</si>
  <si>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USA</t>
  </si>
  <si>
    <t>Total</t>
  </si>
  <si>
    <t>domestic</t>
  </si>
  <si>
    <t>Spain</t>
  </si>
  <si>
    <t>Hispaania</t>
  </si>
  <si>
    <t>Holland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</si>
  <si>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</si>
  <si>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</si>
  <si>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</si>
  <si>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</si>
  <si>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</si>
  <si>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</si>
  <si>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</si>
  <si>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</si>
  <si>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</si>
  <si>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</si>
  <si>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Suurbrit.</t>
  </si>
  <si>
    <t>Denmark</t>
  </si>
  <si>
    <t>Russia</t>
  </si>
  <si>
    <t>China</t>
  </si>
  <si>
    <t>Japan</t>
  </si>
  <si>
    <t>Hiina</t>
  </si>
  <si>
    <t>Jaapan</t>
  </si>
  <si>
    <t>välisturistid</t>
  </si>
  <si>
    <t>foreign</t>
  </si>
  <si>
    <t>jaan.-veebr./ Jan-Feb</t>
  </si>
  <si>
    <t>muutus/ change</t>
  </si>
  <si>
    <t>2016/15</t>
  </si>
  <si>
    <t>2017/16</t>
  </si>
  <si>
    <t>2018/17</t>
  </si>
  <si>
    <t>2019/18</t>
  </si>
  <si>
    <t>Jan</t>
  </si>
  <si>
    <t>Feb</t>
  </si>
  <si>
    <t>muutus/ change 2019/18</t>
  </si>
  <si>
    <t>Veebr.</t>
  </si>
  <si>
    <t>jaan.-veebr.</t>
  </si>
  <si>
    <t>Jan-Feb</t>
  </si>
  <si>
    <t>Tallinn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</si>
  <si>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</si>
  <si>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</si>
  <si>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</si>
  <si>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</si>
  <si>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</si>
  <si>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</si>
  <si>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</si>
  <si>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</si>
  <si>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</si>
  <si>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</si>
  <si>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</si>
  <si>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</si>
  <si>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</si>
  <si>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</si>
  <si>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</si>
  <si>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..Pärnu</t>
  </si>
  <si>
    <t>..Tartu</t>
  </si>
  <si>
    <t>siseturism /domestic tourism</t>
  </si>
  <si>
    <t>Soome/ Finland</t>
  </si>
  <si>
    <t>Venemaa/ Russia</t>
  </si>
  <si>
    <t>Läti/ Latvia</t>
  </si>
  <si>
    <t>Rootsi/ Sweden</t>
  </si>
  <si>
    <t>Elukohariigid kokku / foreign+domestic overnights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</si>
  <si>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</si>
  <si>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</si>
  <si>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siseturistid</t>
  </si>
  <si>
    <t>ÖÖBIMISED/ OVERNIGHTS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</si>
</sst>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%"/>
    <numFmt numFmtId="166" formatCode="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Border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left"/>
      <protection locked="0"/>
    </xf>
    <xf numFmtId="3" fontId="0" fillId="0" borderId="3" xfId="0" applyNumberFormat="1" applyBorder="1"/>
    <xf numFmtId="3" fontId="0" fillId="0" borderId="4" xfId="0" applyNumberFormat="1" applyBorder="1"/>
    <xf numFmtId="3" fontId="2" fillId="0" borderId="5" xfId="0" applyNumberFormat="1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/>
    <xf numFmtId="0" fontId="2" fillId="0" borderId="1" xfId="0" applyFont="1" applyBorder="1"/>
    <xf numFmtId="3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7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Border="1"/>
    <xf numFmtId="3" fontId="3" fillId="0" borderId="3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9" fontId="3" fillId="0" borderId="3" xfId="1" applyFont="1" applyBorder="1"/>
    <xf numFmtId="9" fontId="2" fillId="0" borderId="4" xfId="1" applyFont="1" applyBorder="1"/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9" fontId="0" fillId="0" borderId="1" xfId="1" applyFont="1" applyBorder="1"/>
    <xf numFmtId="165" fontId="0" fillId="0" borderId="1" xfId="1" applyNumberFormat="1" applyFont="1" applyBorder="1"/>
    <xf numFmtId="3" fontId="2" fillId="0" borderId="1" xfId="0" applyNumberFormat="1" applyFont="1" applyBorder="1"/>
    <xf numFmtId="9" fontId="2" fillId="0" borderId="1" xfId="1" applyFont="1" applyBorder="1"/>
    <xf numFmtId="9" fontId="2" fillId="0" borderId="1" xfId="1" applyNumberFormat="1" applyFont="1" applyBorder="1"/>
    <xf numFmtId="0" fontId="0" fillId="0" borderId="0" xfId="0" applyFont="1"/>
    <xf numFmtId="3" fontId="2" fillId="0" borderId="1" xfId="0" applyNumberFormat="1" applyFont="1" applyBorder="1" applyAlignment="1" applyProtection="1">
      <alignment horizontal="right"/>
      <protection locked="0"/>
    </xf>
    <xf numFmtId="9" fontId="0" fillId="0" borderId="1" xfId="1" applyNumberFormat="1" applyFont="1" applyBorder="1"/>
    <xf numFmtId="165" fontId="2" fillId="0" borderId="1" xfId="1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8" xfId="0" applyFont="1" applyBorder="1"/>
    <xf numFmtId="3" fontId="5" fillId="0" borderId="2" xfId="0" applyNumberFormat="1" applyFont="1" applyBorder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3" fillId="2" borderId="1" xfId="0" applyNumberFormat="1" applyFont="1" applyFill="1" applyBorder="1"/>
    <xf numFmtId="3" fontId="1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left"/>
      <protection locked="0"/>
    </xf>
    <xf numFmtId="3" fontId="3" fillId="3" borderId="1" xfId="0" applyNumberFormat="1" applyFont="1" applyFill="1" applyBorder="1"/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3" fontId="5" fillId="0" borderId="8" xfId="0" applyNumberFormat="1" applyFont="1" applyBorder="1"/>
    <xf numFmtId="0" fontId="0" fillId="0" borderId="8" xfId="0" applyBorder="1"/>
    <xf numFmtId="3" fontId="0" fillId="0" borderId="0" xfId="0" applyNumberFormat="1" applyFont="1"/>
    <xf numFmtId="3" fontId="0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Border="1"/>
    <xf numFmtId="3" fontId="0" fillId="0" borderId="2" xfId="0" applyNumberFormat="1" applyBorder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9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/>
    <xf numFmtId="0" fontId="2" fillId="0" borderId="6" xfId="0" applyFont="1" applyBorder="1"/>
    <xf numFmtId="3" fontId="2" fillId="0" borderId="0" xfId="0" applyNumberFormat="1" applyFont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" fontId="0" fillId="0" borderId="0" xfId="0" applyNumberFormat="1" applyBorder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6" fontId="0" fillId="0" borderId="0" xfId="0" applyNumberFormat="1" applyBorder="1"/>
    <xf numFmtId="165" fontId="0" fillId="0" borderId="0" xfId="1" applyNumberFormat="1" applyFont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0" fillId="2" borderId="1" xfId="0" applyNumberFormat="1" applyFont="1" applyFill="1" applyBorder="1" applyAlignment="1" applyProtection="1">
      <alignment horizontal="left"/>
      <protection locked="0"/>
    </xf>
    <xf numFmtId="9" fontId="0" fillId="2" borderId="1" xfId="1" applyFont="1" applyFill="1" applyBorder="1"/>
    <xf numFmtId="165" fontId="2" fillId="2" borderId="1" xfId="1" applyNumberFormat="1" applyFont="1" applyFill="1" applyBorder="1"/>
    <xf numFmtId="165" fontId="0" fillId="2" borderId="1" xfId="1" applyNumberFormat="1" applyFont="1" applyFill="1" applyBorder="1"/>
    <xf numFmtId="3" fontId="0" fillId="3" borderId="1" xfId="0" applyNumberFormat="1" applyFill="1" applyBorder="1"/>
    <xf numFmtId="3" fontId="2" fillId="3" borderId="1" xfId="0" applyNumberFormat="1" applyFont="1" applyFill="1" applyBorder="1"/>
    <xf numFmtId="9" fontId="0" fillId="3" borderId="1" xfId="1" applyNumberFormat="1" applyFont="1" applyFill="1" applyBorder="1"/>
    <xf numFmtId="9" fontId="0" fillId="3" borderId="1" xfId="1" applyFont="1" applyFill="1" applyBorder="1"/>
    <xf numFmtId="165" fontId="2" fillId="3" borderId="1" xfId="1" applyNumberFormat="1" applyFont="1" applyFill="1" applyBorder="1"/>
  </cellXfs>
  <cellStyles count="2">
    <cellStyle name="Normal" xfId="0" builtinId="0"/>
    <cellStyle name="Percent" xfId="1" builtinId="5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t-EE" sz="1600" b="0" i="0" baseline="0">
                <a:effectLst/>
              </a:rPr>
              <a:t>Sise- ja välisturistide veedetud ööd majutusettevõtetes, </a:t>
            </a:r>
            <a:r>
              <a:rPr lang="et-EE" sz="1600" b="0" i="0" u="sng" baseline="0">
                <a:effectLst/>
              </a:rPr>
              <a:t>jaan.-veebr.</a:t>
            </a:r>
            <a:endParaRPr lang="et-EE" sz="1600" u="sng">
              <a:effectLst/>
            </a:endParaRPr>
          </a:p>
        </c:rich>
      </c:tx>
      <c:layout>
        <c:manualLayout>
          <c:xMode val="edge"/>
          <c:yMode val="edge"/>
          <c:x val="0.14001661846223212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7.5988790127836173E-2"/>
          <c:w val="0.93922108764040113"/>
          <c:h val="0.87750814143866807"/>
        </c:manualLayout>
      </c:layout>
      <c:lineChart>
        <c:grouping val="standard"/>
        <c:varyColors val="0"/>
        <c:ser>
          <c:idx val="0"/>
          <c:order val="0"/>
          <c:tx>
            <c:strRef>
              <c:f>Sheet9!$A$3</c:f>
              <c:strCache>
                <c:ptCount val="1"/>
                <c:pt idx="0">
                  <c:v>Kokku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DB-4653-BD03-549CFE21D415}"/>
                </c:ext>
              </c:extLst>
            </c:dLbl>
            <c:dLbl>
              <c:idx val="5"/>
              <c:layout>
                <c:manualLayout>
                  <c:x val="-3.6860776999652643E-2"/>
                  <c:y val="-4.6388060791821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DB-4653-BD03-549CFE21D415}"/>
                </c:ext>
              </c:extLst>
            </c:dLbl>
            <c:dLbl>
              <c:idx val="6"/>
              <c:layout>
                <c:manualLayout>
                  <c:x val="-4.9739386432785533E-2"/>
                  <c:y val="-4.01194039280621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DB-4653-BD03-549CFE21D415}"/>
                </c:ext>
              </c:extLst>
            </c:dLbl>
            <c:dLbl>
              <c:idx val="12"/>
              <c:layout>
                <c:manualLayout>
                  <c:x val="-3.8017984448654285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DB-4653-BD03-549CFE21D415}"/>
                </c:ext>
              </c:extLst>
            </c:dLbl>
            <c:dLbl>
              <c:idx val="14"/>
              <c:layout>
                <c:manualLayout>
                  <c:x val="-3.5963844470200776E-2"/>
                  <c:y val="-1.8779810054761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DB-4653-BD03-549CFE21D415}"/>
                </c:ext>
              </c:extLst>
            </c:dLbl>
            <c:dLbl>
              <c:idx val="15"/>
              <c:layout>
                <c:manualLayout>
                  <c:x val="-6.4106540490488674E-3"/>
                  <c:y val="-2.1313433336783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DB-4653-BD03-549CFE21D415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Sheet9!$B$2:$Q$2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Sheet9!$B$3:$Q$3</c:f>
              <c:numCache>
                <c:formatCode>0</c:formatCode>
                <c:ptCount val="16"/>
                <c:pt idx="0">
                  <c:v>361.07900000000001</c:v>
                </c:pt>
                <c:pt idx="1">
                  <c:v>404.36700000000002</c:v>
                </c:pt>
                <c:pt idx="2">
                  <c:v>463.08100000000002</c:v>
                </c:pt>
                <c:pt idx="3">
                  <c:v>509.26600000000002</c:v>
                </c:pt>
                <c:pt idx="4">
                  <c:v>520.11</c:v>
                </c:pt>
                <c:pt idx="5">
                  <c:v>455.505</c:v>
                </c:pt>
                <c:pt idx="6">
                  <c:v>499.78800000000001</c:v>
                </c:pt>
                <c:pt idx="7">
                  <c:v>593.47</c:v>
                </c:pt>
                <c:pt idx="8">
                  <c:v>615.17700000000002</c:v>
                </c:pt>
                <c:pt idx="9">
                  <c:v>635.68899999999996</c:v>
                </c:pt>
                <c:pt idx="10">
                  <c:v>668.46699999999998</c:v>
                </c:pt>
                <c:pt idx="11">
                  <c:v>642.88400000000001</c:v>
                </c:pt>
                <c:pt idx="12">
                  <c:v>658.93200000000002</c:v>
                </c:pt>
                <c:pt idx="13">
                  <c:v>734.89400000000001</c:v>
                </c:pt>
                <c:pt idx="14">
                  <c:v>771.98900000000003</c:v>
                </c:pt>
                <c:pt idx="15">
                  <c:v>774.33199999999999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B-4653-BD03-549CFE21D415}"/>
            </c:ext>
          </c:extLst>
        </c:ser>
        <c:ser>
          <c:idx val="1"/>
          <c:order val="1"/>
          <c:tx>
            <c:strRef>
              <c:f>Sheet9!$A$4</c:f>
              <c:strCache>
                <c:ptCount val="1"/>
                <c:pt idx="0">
                  <c:v>välisturistid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DB-4653-BD03-549CFE21D415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Sheet9!$B$2:$Q$2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Sheet9!$B$4:$Q$4</c:f>
              <c:numCache>
                <c:formatCode>0</c:formatCode>
                <c:ptCount val="16"/>
                <c:pt idx="0">
                  <c:v>230.54900000000001</c:v>
                </c:pt>
                <c:pt idx="1">
                  <c:v>265.49099999999999</c:v>
                </c:pt>
                <c:pt idx="2">
                  <c:v>273.40899999999999</c:v>
                </c:pt>
                <c:pt idx="3">
                  <c:v>282.06799999999998</c:v>
                </c:pt>
                <c:pt idx="4">
                  <c:v>285.70400000000001</c:v>
                </c:pt>
                <c:pt idx="5">
                  <c:v>268.452</c:v>
                </c:pt>
                <c:pt idx="6">
                  <c:v>315.95600000000002</c:v>
                </c:pt>
                <c:pt idx="7">
                  <c:v>385.34100000000001</c:v>
                </c:pt>
                <c:pt idx="8">
                  <c:v>397.46899999999999</c:v>
                </c:pt>
                <c:pt idx="9">
                  <c:v>412.654</c:v>
                </c:pt>
                <c:pt idx="10">
                  <c:v>438.20800000000003</c:v>
                </c:pt>
                <c:pt idx="11">
                  <c:v>389.649</c:v>
                </c:pt>
                <c:pt idx="12">
                  <c:v>392.73599999999999</c:v>
                </c:pt>
                <c:pt idx="13">
                  <c:v>434.47199999999998</c:v>
                </c:pt>
                <c:pt idx="14">
                  <c:v>469.101</c:v>
                </c:pt>
                <c:pt idx="15">
                  <c:v>447.649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DB-4653-BD03-549CFE21D415}"/>
            </c:ext>
          </c:extLst>
        </c:ser>
        <c:ser>
          <c:idx val="2"/>
          <c:order val="2"/>
          <c:tx>
            <c:strRef>
              <c:f>Sheet9!$A$5</c:f>
              <c:strCache>
                <c:ptCount val="1"/>
                <c:pt idx="0">
                  <c:v>siseturistid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3DB-4653-BD03-549CFE21D415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DB-4653-BD03-549CFE21D41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Sheet9!$B$2:$Q$2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Sheet9!$B$5:$Q$5</c:f>
              <c:numCache>
                <c:formatCode>0</c:formatCode>
                <c:ptCount val="16"/>
                <c:pt idx="0">
                  <c:v>130.53</c:v>
                </c:pt>
                <c:pt idx="1">
                  <c:v>138.876</c:v>
                </c:pt>
                <c:pt idx="2">
                  <c:v>189.672</c:v>
                </c:pt>
                <c:pt idx="3">
                  <c:v>227.19800000000001</c:v>
                </c:pt>
                <c:pt idx="4">
                  <c:v>234.40600000000001</c:v>
                </c:pt>
                <c:pt idx="5">
                  <c:v>187.053</c:v>
                </c:pt>
                <c:pt idx="6">
                  <c:v>183.83199999999999</c:v>
                </c:pt>
                <c:pt idx="7">
                  <c:v>208.12899999999999</c:v>
                </c:pt>
                <c:pt idx="8">
                  <c:v>217.708</c:v>
                </c:pt>
                <c:pt idx="9">
                  <c:v>223.035</c:v>
                </c:pt>
                <c:pt idx="10">
                  <c:v>230.25899999999999</c:v>
                </c:pt>
                <c:pt idx="11">
                  <c:v>253.23500000000001</c:v>
                </c:pt>
                <c:pt idx="12">
                  <c:v>266.19600000000003</c:v>
                </c:pt>
                <c:pt idx="13">
                  <c:v>300.42200000000003</c:v>
                </c:pt>
                <c:pt idx="14">
                  <c:v>302.88799999999998</c:v>
                </c:pt>
                <c:pt idx="15">
                  <c:v>326.68299999999999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DB-4653-BD03-549CFE21D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3152730204350753E-2"/>
          <c:y val="7.0852769323134779E-2"/>
          <c:w val="0.1830601092896175"/>
          <c:h val="0.1642534531496874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Majutusettevõtetes veedetud ööd, </a:t>
            </a:r>
            <a:r>
              <a:rPr lang="et-EE" sz="1800" b="0" i="0" u="sng" baseline="0">
                <a:effectLst/>
              </a:rPr>
              <a:t>jaan.-veebr.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7688083569213076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6.7630547227621657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Sheet9!$A$8</c:f>
              <c:strCache>
                <c:ptCount val="1"/>
                <c:pt idx="0">
                  <c:v>Soome</c:v>
                </c:pt>
              </c:strCache>
            </c:strRef>
          </c:tx>
          <c:spPr>
            <a:solidFill>
              <a:srgbClr val="FCEDC5"/>
            </a:solidFill>
            <a:ln>
              <a:solidFill>
                <a:srgbClr val="964542"/>
              </a:solidFill>
              <a:prstDash val="lgDash"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27-4BCE-AC79-76500F38FF7A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27-4BCE-AC79-76500F38FF7A}"/>
                </c:ext>
              </c:extLst>
            </c:dLbl>
            <c:dLbl>
              <c:idx val="8"/>
              <c:layout>
                <c:manualLayout>
                  <c:x val="1.3653413788850353E-3"/>
                  <c:y val="0.177319407152882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627-4BCE-AC79-76500F38FF7A}"/>
                </c:ext>
              </c:extLst>
            </c:dLbl>
            <c:dLbl>
              <c:idx val="9"/>
              <c:layout>
                <c:manualLayout>
                  <c:x val="0"/>
                  <c:y val="0.10448814442327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627-4BCE-AC79-76500F38FF7A}"/>
                </c:ext>
              </c:extLst>
            </c:dLbl>
            <c:dLbl>
              <c:idx val="15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627-4BCE-AC79-76500F38FF7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Sheet9!$B$7:$Q$7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Sheet9!$B$8:$Q$8</c:f>
              <c:numCache>
                <c:formatCode>0</c:formatCode>
                <c:ptCount val="16"/>
                <c:pt idx="0">
                  <c:v>151.571</c:v>
                </c:pt>
                <c:pt idx="1">
                  <c:v>151.09800000000001</c:v>
                </c:pt>
                <c:pt idx="2">
                  <c:v>137.751</c:v>
                </c:pt>
                <c:pt idx="3">
                  <c:v>130.02699999999999</c:v>
                </c:pt>
                <c:pt idx="4">
                  <c:v>132.203</c:v>
                </c:pt>
                <c:pt idx="5">
                  <c:v>124.494</c:v>
                </c:pt>
                <c:pt idx="6">
                  <c:v>137.87700000000001</c:v>
                </c:pt>
                <c:pt idx="7">
                  <c:v>148.523</c:v>
                </c:pt>
                <c:pt idx="8">
                  <c:v>139.49299999999999</c:v>
                </c:pt>
                <c:pt idx="9">
                  <c:v>146.27000000000001</c:v>
                </c:pt>
                <c:pt idx="10">
                  <c:v>155.20400000000001</c:v>
                </c:pt>
                <c:pt idx="11">
                  <c:v>153.42699999999999</c:v>
                </c:pt>
                <c:pt idx="12">
                  <c:v>156.381</c:v>
                </c:pt>
                <c:pt idx="13">
                  <c:v>161.346</c:v>
                </c:pt>
                <c:pt idx="14">
                  <c:v>161.46</c:v>
                </c:pt>
                <c:pt idx="15">
                  <c:v>140.72499999999999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27-4BCE-AC79-76500F38FF7A}"/>
            </c:ext>
          </c:extLst>
        </c:ser>
        <c:ser>
          <c:idx val="3"/>
          <c:order val="3"/>
          <c:tx>
            <c:strRef>
              <c:f>Sheet9!$A$11</c:f>
              <c:strCache>
                <c:ptCount val="1"/>
                <c:pt idx="0">
                  <c:v>Suurbrit.</c:v>
                </c:pt>
              </c:strCache>
            </c:strRef>
          </c:tx>
          <c:spPr>
            <a:ln>
              <a:solidFill>
                <a:srgbClr val="00005A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627-4BCE-AC79-76500F38FF7A}"/>
                </c:ext>
              </c:extLst>
            </c:dLbl>
            <c:dLbl>
              <c:idx val="5"/>
              <c:layout>
                <c:manualLayout>
                  <c:x val="-1.3653413788851853E-3"/>
                  <c:y val="5.6266213568367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5627-4BCE-AC79-76500F38FF7A}"/>
                </c:ext>
              </c:extLst>
            </c:dLbl>
            <c:dLbl>
              <c:idx val="6"/>
              <c:layout>
                <c:manualLayout>
                  <c:x val="0"/>
                  <c:y val="6.6167565311260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627-4BCE-AC79-76500F38FF7A}"/>
                </c:ext>
              </c:extLst>
            </c:dLbl>
            <c:dLbl>
              <c:idx val="9"/>
              <c:layout>
                <c:manualLayout>
                  <c:x val="0"/>
                  <c:y val="6.621955732094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5627-4BCE-AC79-76500F38FF7A}"/>
                </c:ext>
              </c:extLst>
            </c:dLbl>
            <c:dLbl>
              <c:idx val="10"/>
              <c:layout>
                <c:manualLayout>
                  <c:x val="0"/>
                  <c:y val="4.9164039232907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627-4BCE-AC79-76500F38FF7A}"/>
                </c:ext>
              </c:extLst>
            </c:dLbl>
            <c:dLbl>
              <c:idx val="11"/>
              <c:layout>
                <c:manualLayout>
                  <c:x val="-1.0012387781199621E-16"/>
                  <c:y val="5.28905171674818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627-4BCE-AC79-76500F38FF7A}"/>
                </c:ext>
              </c:extLst>
            </c:dLbl>
            <c:dLbl>
              <c:idx val="12"/>
              <c:layout>
                <c:manualLayout>
                  <c:x val="1.3653413788852354E-3"/>
                  <c:y val="6.8979247126084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627-4BCE-AC79-76500F38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Sheet9!$B$7:$Q$7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Sheet9!$B$11:$Q$11</c:f>
              <c:numCache>
                <c:formatCode>0.0</c:formatCode>
                <c:ptCount val="16"/>
                <c:pt idx="0">
                  <c:v>6.38</c:v>
                </c:pt>
                <c:pt idx="1">
                  <c:v>17.094000000000001</c:v>
                </c:pt>
                <c:pt idx="2">
                  <c:v>18.216000000000001</c:v>
                </c:pt>
                <c:pt idx="3">
                  <c:v>15.444000000000001</c:v>
                </c:pt>
                <c:pt idx="4">
                  <c:v>13.736000000000001</c:v>
                </c:pt>
                <c:pt idx="5">
                  <c:v>9.2010000000000005</c:v>
                </c:pt>
                <c:pt idx="6">
                  <c:v>10.3</c:v>
                </c:pt>
                <c:pt idx="7">
                  <c:v>14.172000000000001</c:v>
                </c:pt>
                <c:pt idx="8">
                  <c:v>14.599</c:v>
                </c:pt>
                <c:pt idx="9">
                  <c:v>10.31</c:v>
                </c:pt>
                <c:pt idx="10">
                  <c:v>7.8369999999999997</c:v>
                </c:pt>
                <c:pt idx="11">
                  <c:v>8.9540000000000006</c:v>
                </c:pt>
                <c:pt idx="12">
                  <c:v>10.84</c:v>
                </c:pt>
                <c:pt idx="13">
                  <c:v>11.916</c:v>
                </c:pt>
                <c:pt idx="14">
                  <c:v>14.169</c:v>
                </c:pt>
                <c:pt idx="15">
                  <c:v>18.631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27-4BCE-AC79-76500F38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Sheet9!$A$9</c:f>
              <c:strCache>
                <c:ptCount val="1"/>
                <c:pt idx="0">
                  <c:v>Venemaa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27-4BCE-AC79-76500F38FF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27-4BCE-AC79-76500F38FF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627-4BCE-AC79-76500F38FF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627-4BCE-AC79-76500F38FF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627-4BCE-AC79-76500F38FF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27-4BCE-AC79-76500F38FF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627-4BCE-AC79-76500F38FF7A}"/>
                </c:ext>
              </c:extLst>
            </c:dLbl>
            <c:dLbl>
              <c:idx val="7"/>
              <c:layout>
                <c:manualLayout>
                  <c:x val="-4.1185576447667703E-2"/>
                  <c:y val="-3.802985164014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627-4BCE-AC79-76500F38FF7A}"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627-4BCE-AC79-76500F38FF7A}"/>
                </c:ext>
              </c:extLst>
            </c:dLbl>
            <c:dLbl>
              <c:idx val="11"/>
              <c:layout>
                <c:manualLayout>
                  <c:x val="-1.6227136041647529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627-4BCE-AC79-76500F38FF7A}"/>
                </c:ext>
              </c:extLst>
            </c:dLbl>
            <c:dLbl>
              <c:idx val="12"/>
              <c:layout>
                <c:manualLayout>
                  <c:x val="-3.2338164312492125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627-4BCE-AC79-76500F38FF7A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i="1" u="sng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Sheet9!$B$7:$Q$7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Sheet9!$B$9:$Q$9</c:f>
              <c:numCache>
                <c:formatCode>0.0</c:formatCode>
                <c:ptCount val="16"/>
                <c:pt idx="0">
                  <c:v>17.271000000000001</c:v>
                </c:pt>
                <c:pt idx="1">
                  <c:v>25.571000000000002</c:v>
                </c:pt>
                <c:pt idx="2">
                  <c:v>34.704999999999998</c:v>
                </c:pt>
                <c:pt idx="3">
                  <c:v>44.463999999999999</c:v>
                </c:pt>
                <c:pt idx="4">
                  <c:v>42.508000000000003</c:v>
                </c:pt>
                <c:pt idx="5">
                  <c:v>51.344999999999999</c:v>
                </c:pt>
                <c:pt idx="6">
                  <c:v>75.105000000000004</c:v>
                </c:pt>
                <c:pt idx="7">
                  <c:v>108.672</c:v>
                </c:pt>
                <c:pt idx="8">
                  <c:v>130.511</c:v>
                </c:pt>
                <c:pt idx="9">
                  <c:v>147.34800000000001</c:v>
                </c:pt>
                <c:pt idx="10">
                  <c:v>159.892</c:v>
                </c:pt>
                <c:pt idx="11">
                  <c:v>88.138999999999996</c:v>
                </c:pt>
                <c:pt idx="12">
                  <c:v>83.456999999999994</c:v>
                </c:pt>
                <c:pt idx="13">
                  <c:v>104.56699999999999</c:v>
                </c:pt>
                <c:pt idx="14">
                  <c:v>114.946</c:v>
                </c:pt>
                <c:pt idx="15">
                  <c:v>103.56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27-4BCE-AC79-76500F38FF7A}"/>
            </c:ext>
          </c:extLst>
        </c:ser>
        <c:ser>
          <c:idx val="2"/>
          <c:order val="2"/>
          <c:tx>
            <c:strRef>
              <c:f>Sheet9!$A$10</c:f>
              <c:strCache>
                <c:ptCount val="1"/>
                <c:pt idx="0">
                  <c:v>Läti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627-4BCE-AC79-76500F38FF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627-4BCE-AC79-76500F38FF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627-4BCE-AC79-76500F38FF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627-4BCE-AC79-76500F38FF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627-4BCE-AC79-76500F38FF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627-4BCE-AC79-76500F38FF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627-4BCE-AC79-76500F38FF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627-4BCE-AC79-76500F38FF7A}"/>
                </c:ext>
              </c:extLst>
            </c:dLbl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627-4BCE-AC79-76500F38FF7A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27-4BCE-AC79-76500F38FF7A}"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627-4BCE-AC79-76500F38FF7A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Sheet9!$B$7:$Q$7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Sheet9!$B$10:$Q$10</c:f>
              <c:numCache>
                <c:formatCode>0.0</c:formatCode>
                <c:ptCount val="16"/>
                <c:pt idx="0">
                  <c:v>5.8719999999999999</c:v>
                </c:pt>
                <c:pt idx="1">
                  <c:v>7.3140000000000001</c:v>
                </c:pt>
                <c:pt idx="2">
                  <c:v>9.2110000000000003</c:v>
                </c:pt>
                <c:pt idx="3">
                  <c:v>10.066000000000001</c:v>
                </c:pt>
                <c:pt idx="4">
                  <c:v>14.35</c:v>
                </c:pt>
                <c:pt idx="5">
                  <c:v>12.272</c:v>
                </c:pt>
                <c:pt idx="6">
                  <c:v>12.557</c:v>
                </c:pt>
                <c:pt idx="7">
                  <c:v>14.382999999999999</c:v>
                </c:pt>
                <c:pt idx="8">
                  <c:v>18.114999999999998</c:v>
                </c:pt>
                <c:pt idx="9">
                  <c:v>17.326000000000001</c:v>
                </c:pt>
                <c:pt idx="10">
                  <c:v>18.239999999999998</c:v>
                </c:pt>
                <c:pt idx="11">
                  <c:v>23.716000000000001</c:v>
                </c:pt>
                <c:pt idx="12">
                  <c:v>26.393000000000001</c:v>
                </c:pt>
                <c:pt idx="13">
                  <c:v>29.329000000000001</c:v>
                </c:pt>
                <c:pt idx="14">
                  <c:v>30.157</c:v>
                </c:pt>
                <c:pt idx="15">
                  <c:v>33.539000000000001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27-4BCE-AC79-76500F38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6.2672609521073716E-2"/>
          <c:y val="7.0852769323134779E-2"/>
          <c:w val="0.49758533464248439"/>
          <c:h val="4.77753918856596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0.08039</cdr:x>
      <cdr:y>0.04681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0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0.74793</cdr:x>
      <cdr:y>0.89667</cdr:y>
    </cdr:from>
    <cdr:to>
      <cdr:x>0.9921</cdr:x>
      <cdr:y>0.93992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7030" y="5449835"/>
          <a:ext cx="2271196" cy="2628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0.92048</cdr:x>
      <cdr:y>0.12546</cdr:y>
    </cdr:from>
    <cdr:to>
      <cdr:x>0.994</cdr:x>
      <cdr:y>0.16648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562033" y="762558"/>
          <a:ext cx="683845" cy="2492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+0,3%</a:t>
          </a:r>
        </a:p>
      </cdr:txBody>
    </cdr:sp>
  </cdr:relSizeAnchor>
  <cdr:relSizeAnchor xmlns:cdr="http://schemas.openxmlformats.org/drawingml/2006/chartDrawing">
    <cdr:from>
      <cdr:x>0.92294</cdr:x>
      <cdr:y>0.47679</cdr:y>
    </cdr:from>
    <cdr:to>
      <cdr:x>0.99646</cdr:x>
      <cdr:y>0.5178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584921" y="2897833"/>
          <a:ext cx="683845" cy="2492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-4,6%</a:t>
          </a:r>
        </a:p>
      </cdr:txBody>
    </cdr:sp>
  </cdr:relSizeAnchor>
  <cdr:relSizeAnchor xmlns:cdr="http://schemas.openxmlformats.org/drawingml/2006/chartDrawing">
    <cdr:from>
      <cdr:x>0.93848</cdr:x>
      <cdr:y>0.67541</cdr:y>
    </cdr:from>
    <cdr:to>
      <cdr:x>0.99721</cdr:x>
      <cdr:y>0.71297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29505" y="4105031"/>
          <a:ext cx="546239" cy="228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F0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i="1">
              <a:latin typeface="Aino" panose="02000603040504020204" pitchFamily="50" charset="-70"/>
            </a:rPr>
            <a:t>+8%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703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0.00131</cdr:y>
    </cdr:from>
    <cdr:to>
      <cdr:x>0.08039</cdr:x>
      <cdr:y>0.04812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947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0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0.20855</cdr:x>
      <cdr:y>0.12629</cdr:y>
    </cdr:from>
    <cdr:to>
      <cdr:x>0.45272</cdr:x>
      <cdr:y>0.16954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939871" y="767602"/>
          <a:ext cx="2271197" cy="2628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workbookViewId="0">
      <pane xSplit="1" topLeftCell="B1" activePane="topRight" state="frozen"/>
      <selection pane="topRight" activeCell="L27" sqref="L27"/>
    </sheetView>
  </sheetViews>
  <sheetFormatPr defaultRowHeight="14.5" x14ac:dyDescent="0.35"/>
  <cols>
    <col min="1" max="1" width="9.6328125" customWidth="1"/>
    <col min="2" max="17" width="7.7265625" style="4" customWidth="1"/>
    <col min="18" max="25" width="7.6328125" customWidth="1"/>
  </cols>
  <sheetData>
    <row r="1" spans="1:26" s="7" customFormat="1" x14ac:dyDescent="0.35">
      <c r="A1" s="8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6" s="7" customFormat="1" x14ac:dyDescent="0.35">
      <c r="A2" s="9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6" x14ac:dyDescent="0.35">
      <c r="A3" s="24"/>
      <c r="B3" s="16" t="s">
        <v>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30" t="s">
        <v>63</v>
      </c>
      <c r="S3" s="31"/>
      <c r="T3" s="32"/>
      <c r="U3" s="33"/>
      <c r="V3" s="30" t="s">
        <v>63</v>
      </c>
      <c r="W3" s="34"/>
      <c r="X3" s="34"/>
      <c r="Y3" s="35"/>
      <c r="Z3" s="24"/>
    </row>
    <row r="4" spans="1:26" s="27" customFormat="1" x14ac:dyDescent="0.35">
      <c r="A4" s="25"/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36" t="s">
        <v>64</v>
      </c>
      <c r="S4" s="36" t="s">
        <v>65</v>
      </c>
      <c r="T4" s="36" t="s">
        <v>66</v>
      </c>
      <c r="U4" s="37" t="s">
        <v>67</v>
      </c>
      <c r="V4" s="36" t="s">
        <v>64</v>
      </c>
      <c r="W4" s="36" t="s">
        <v>65</v>
      </c>
      <c r="X4" s="36" t="s">
        <v>66</v>
      </c>
      <c r="Y4" s="37" t="s">
        <v>67</v>
      </c>
      <c r="Z4" s="25"/>
    </row>
    <row r="5" spans="1:26" x14ac:dyDescent="0.35">
      <c r="A5" s="21" t="s">
        <v>2</v>
      </c>
      <c r="B5" s="18">
        <v>167340</v>
      </c>
      <c r="C5" s="18">
        <v>203116</v>
      </c>
      <c r="D5" s="18">
        <v>226412</v>
      </c>
      <c r="E5" s="18">
        <v>248246</v>
      </c>
      <c r="F5" s="18">
        <v>262520</v>
      </c>
      <c r="G5" s="18">
        <v>234245</v>
      </c>
      <c r="H5" s="18">
        <v>248251</v>
      </c>
      <c r="I5" s="18">
        <v>289421</v>
      </c>
      <c r="J5" s="18">
        <v>305774</v>
      </c>
      <c r="K5" s="18">
        <v>321224</v>
      </c>
      <c r="L5" s="18">
        <v>348964</v>
      </c>
      <c r="M5" s="18">
        <v>343887</v>
      </c>
      <c r="N5" s="18">
        <v>361509</v>
      </c>
      <c r="O5" s="18">
        <v>398609</v>
      </c>
      <c r="P5" s="18">
        <v>415282</v>
      </c>
      <c r="Q5" s="18">
        <v>427341</v>
      </c>
      <c r="R5" s="38">
        <f>N5-M5</f>
        <v>17622</v>
      </c>
      <c r="S5" s="38">
        <f t="shared" ref="S5:U20" si="0">O5-N5</f>
        <v>37100</v>
      </c>
      <c r="T5" s="38">
        <f t="shared" si="0"/>
        <v>16673</v>
      </c>
      <c r="U5" s="38">
        <f t="shared" si="0"/>
        <v>12059</v>
      </c>
      <c r="V5" s="39">
        <f>(N5-M5)/M5</f>
        <v>5.1243577105270048E-2</v>
      </c>
      <c r="W5" s="39">
        <f t="shared" ref="W5:Y20" si="1">(O5-N5)/N5</f>
        <v>0.10262538415364486</v>
      </c>
      <c r="X5" s="39">
        <f t="shared" si="1"/>
        <v>4.1827956719492035E-2</v>
      </c>
      <c r="Y5" s="40">
        <f t="shared" si="1"/>
        <v>2.9038099411965845E-2</v>
      </c>
      <c r="Z5" s="21" t="s">
        <v>38</v>
      </c>
    </row>
    <row r="6" spans="1:26" x14ac:dyDescent="0.35">
      <c r="A6" s="22" t="s">
        <v>21</v>
      </c>
      <c r="B6" s="18">
        <v>70493</v>
      </c>
      <c r="C6" s="18">
        <v>80689</v>
      </c>
      <c r="D6" s="18">
        <v>107052</v>
      </c>
      <c r="E6" s="18">
        <v>126198</v>
      </c>
      <c r="F6" s="18">
        <v>133677</v>
      </c>
      <c r="G6" s="18">
        <v>108791</v>
      </c>
      <c r="H6" s="18">
        <v>106655</v>
      </c>
      <c r="I6" s="18">
        <v>120594</v>
      </c>
      <c r="J6" s="18">
        <v>125787</v>
      </c>
      <c r="K6" s="18">
        <v>133100</v>
      </c>
      <c r="L6" s="18">
        <v>139527</v>
      </c>
      <c r="M6" s="18">
        <v>158676</v>
      </c>
      <c r="N6" s="18">
        <v>167387</v>
      </c>
      <c r="O6" s="18">
        <v>179860</v>
      </c>
      <c r="P6" s="18">
        <v>181854</v>
      </c>
      <c r="Q6" s="18">
        <v>203079</v>
      </c>
      <c r="R6" s="38">
        <f t="shared" ref="R6:U25" si="2">N6-M6</f>
        <v>8711</v>
      </c>
      <c r="S6" s="38">
        <f t="shared" si="0"/>
        <v>12473</v>
      </c>
      <c r="T6" s="38">
        <f t="shared" si="0"/>
        <v>1994</v>
      </c>
      <c r="U6" s="38">
        <f t="shared" si="0"/>
        <v>21225</v>
      </c>
      <c r="V6" s="39">
        <f t="shared" ref="V6:Y25" si="3">(N6-M6)/M6</f>
        <v>5.4898031208248252E-2</v>
      </c>
      <c r="W6" s="39">
        <f t="shared" si="1"/>
        <v>7.4515942098251353E-2</v>
      </c>
      <c r="X6" s="39">
        <f t="shared" si="1"/>
        <v>1.108640053374847E-2</v>
      </c>
      <c r="Y6" s="46">
        <f t="shared" si="1"/>
        <v>0.11671450724207331</v>
      </c>
      <c r="Z6" s="21" t="s">
        <v>39</v>
      </c>
    </row>
    <row r="7" spans="1:26" s="27" customFormat="1" x14ac:dyDescent="0.35">
      <c r="A7" s="11" t="s">
        <v>60</v>
      </c>
      <c r="B7" s="45">
        <v>96847</v>
      </c>
      <c r="C7" s="45">
        <v>122427</v>
      </c>
      <c r="D7" s="45">
        <v>119360</v>
      </c>
      <c r="E7" s="45">
        <v>122048</v>
      </c>
      <c r="F7" s="45">
        <v>128843</v>
      </c>
      <c r="G7" s="45">
        <v>125454</v>
      </c>
      <c r="H7" s="45">
        <v>141596</v>
      </c>
      <c r="I7" s="45">
        <v>168827</v>
      </c>
      <c r="J7" s="45">
        <v>179987</v>
      </c>
      <c r="K7" s="45">
        <v>188124</v>
      </c>
      <c r="L7" s="45">
        <v>209437</v>
      </c>
      <c r="M7" s="45">
        <v>185211</v>
      </c>
      <c r="N7" s="45">
        <v>194122</v>
      </c>
      <c r="O7" s="45">
        <v>218749</v>
      </c>
      <c r="P7" s="45">
        <v>233428</v>
      </c>
      <c r="Q7" s="45">
        <v>224262</v>
      </c>
      <c r="R7" s="41">
        <f t="shared" si="2"/>
        <v>8911</v>
      </c>
      <c r="S7" s="41">
        <f t="shared" si="0"/>
        <v>24627</v>
      </c>
      <c r="T7" s="41">
        <f t="shared" si="0"/>
        <v>14679</v>
      </c>
      <c r="U7" s="41">
        <f t="shared" si="0"/>
        <v>-9166</v>
      </c>
      <c r="V7" s="42">
        <f t="shared" si="3"/>
        <v>4.8112693090583171E-2</v>
      </c>
      <c r="W7" s="42">
        <f t="shared" si="1"/>
        <v>0.12686351881806288</v>
      </c>
      <c r="X7" s="42">
        <f t="shared" si="1"/>
        <v>6.7104306762545196E-2</v>
      </c>
      <c r="Y7" s="47">
        <f t="shared" si="1"/>
        <v>-3.9266925990026902E-2</v>
      </c>
      <c r="Z7" s="23" t="s">
        <v>61</v>
      </c>
    </row>
    <row r="8" spans="1:26" x14ac:dyDescent="0.35">
      <c r="A8" s="22" t="s">
        <v>30</v>
      </c>
      <c r="B8" s="18">
        <v>63101</v>
      </c>
      <c r="C8" s="18">
        <v>73620</v>
      </c>
      <c r="D8" s="18">
        <v>64524</v>
      </c>
      <c r="E8" s="18">
        <v>60817</v>
      </c>
      <c r="F8" s="18">
        <v>66258</v>
      </c>
      <c r="G8" s="18">
        <v>65203</v>
      </c>
      <c r="H8" s="18">
        <v>69488</v>
      </c>
      <c r="I8" s="18">
        <v>74414</v>
      </c>
      <c r="J8" s="18">
        <v>69655</v>
      </c>
      <c r="K8" s="18">
        <v>77583</v>
      </c>
      <c r="L8" s="18">
        <v>87616</v>
      </c>
      <c r="M8" s="18">
        <v>85313</v>
      </c>
      <c r="N8" s="18">
        <v>87874</v>
      </c>
      <c r="O8" s="18">
        <v>91682</v>
      </c>
      <c r="P8" s="18">
        <v>90898</v>
      </c>
      <c r="Q8" s="18">
        <v>83384</v>
      </c>
      <c r="R8" s="38">
        <f t="shared" si="2"/>
        <v>2561</v>
      </c>
      <c r="S8" s="38">
        <f t="shared" si="0"/>
        <v>3808</v>
      </c>
      <c r="T8" s="38">
        <f t="shared" si="0"/>
        <v>-784</v>
      </c>
      <c r="U8" s="38">
        <f t="shared" si="0"/>
        <v>-7514</v>
      </c>
      <c r="V8" s="39">
        <f t="shared" si="3"/>
        <v>3.0018871684268516E-2</v>
      </c>
      <c r="W8" s="39">
        <f t="shared" si="1"/>
        <v>4.3334774791178275E-2</v>
      </c>
      <c r="X8" s="46">
        <f t="shared" si="1"/>
        <v>-8.5512968739774441E-3</v>
      </c>
      <c r="Y8" s="46">
        <f t="shared" si="1"/>
        <v>-8.2664085018372246E-2</v>
      </c>
      <c r="Z8" s="21" t="s">
        <v>51</v>
      </c>
    </row>
    <row r="9" spans="1:26" x14ac:dyDescent="0.35">
      <c r="A9" s="22" t="s">
        <v>32</v>
      </c>
      <c r="B9" s="18">
        <v>6416</v>
      </c>
      <c r="C9" s="18">
        <v>7842</v>
      </c>
      <c r="D9" s="18">
        <v>10901</v>
      </c>
      <c r="E9" s="18">
        <v>13687</v>
      </c>
      <c r="F9" s="18">
        <v>14525</v>
      </c>
      <c r="G9" s="18">
        <v>18099</v>
      </c>
      <c r="H9" s="18">
        <v>27519</v>
      </c>
      <c r="I9" s="18">
        <v>38793</v>
      </c>
      <c r="J9" s="18">
        <v>50233</v>
      </c>
      <c r="K9" s="18">
        <v>56463</v>
      </c>
      <c r="L9" s="18">
        <v>64034</v>
      </c>
      <c r="M9" s="18">
        <v>35869</v>
      </c>
      <c r="N9" s="18">
        <v>35842</v>
      </c>
      <c r="O9" s="18">
        <v>47544</v>
      </c>
      <c r="P9" s="18">
        <v>52511</v>
      </c>
      <c r="Q9" s="18">
        <v>47856</v>
      </c>
      <c r="R9" s="38">
        <f t="shared" si="2"/>
        <v>-27</v>
      </c>
      <c r="S9" s="38">
        <f t="shared" si="0"/>
        <v>11702</v>
      </c>
      <c r="T9" s="38">
        <f t="shared" si="0"/>
        <v>4967</v>
      </c>
      <c r="U9" s="38">
        <f t="shared" si="0"/>
        <v>-4655</v>
      </c>
      <c r="V9" s="39">
        <f t="shared" si="3"/>
        <v>-7.5273913407120357E-4</v>
      </c>
      <c r="W9" s="39">
        <f t="shared" si="1"/>
        <v>0.32648847720551311</v>
      </c>
      <c r="X9" s="39">
        <f t="shared" si="1"/>
        <v>0.10447164731617029</v>
      </c>
      <c r="Y9" s="46">
        <f t="shared" si="1"/>
        <v>-8.8648092780560267E-2</v>
      </c>
      <c r="Z9" s="21" t="s">
        <v>55</v>
      </c>
    </row>
    <row r="10" spans="1:26" x14ac:dyDescent="0.35">
      <c r="A10" s="22" t="s">
        <v>24</v>
      </c>
      <c r="B10" s="18">
        <v>3722</v>
      </c>
      <c r="C10" s="18">
        <v>4749</v>
      </c>
      <c r="D10" s="18">
        <v>5662</v>
      </c>
      <c r="E10" s="18">
        <v>5885</v>
      </c>
      <c r="F10" s="18">
        <v>8030</v>
      </c>
      <c r="G10" s="18">
        <v>7622</v>
      </c>
      <c r="H10" s="18">
        <v>7714</v>
      </c>
      <c r="I10" s="18">
        <v>8991</v>
      </c>
      <c r="J10" s="18">
        <v>11060</v>
      </c>
      <c r="K10" s="18">
        <v>10686</v>
      </c>
      <c r="L10" s="18">
        <v>11446</v>
      </c>
      <c r="M10" s="18">
        <v>13985</v>
      </c>
      <c r="N10" s="18">
        <v>16610</v>
      </c>
      <c r="O10" s="18">
        <v>19284</v>
      </c>
      <c r="P10" s="18">
        <v>20512</v>
      </c>
      <c r="Q10" s="18">
        <v>21350</v>
      </c>
      <c r="R10" s="38">
        <f t="shared" si="2"/>
        <v>2625</v>
      </c>
      <c r="S10" s="38">
        <f t="shared" si="0"/>
        <v>2674</v>
      </c>
      <c r="T10" s="38">
        <f t="shared" si="0"/>
        <v>1228</v>
      </c>
      <c r="U10" s="38">
        <f t="shared" si="0"/>
        <v>838</v>
      </c>
      <c r="V10" s="39">
        <f t="shared" si="3"/>
        <v>0.18770110833035394</v>
      </c>
      <c r="W10" s="39">
        <f t="shared" si="1"/>
        <v>0.16098735701384709</v>
      </c>
      <c r="X10" s="39">
        <f t="shared" si="1"/>
        <v>6.3679734494918067E-2</v>
      </c>
      <c r="Y10" s="46">
        <f t="shared" si="1"/>
        <v>4.0854134165366617E-2</v>
      </c>
      <c r="Z10" s="21" t="s">
        <v>45</v>
      </c>
    </row>
    <row r="11" spans="1:26" x14ac:dyDescent="0.35">
      <c r="A11" s="21" t="s">
        <v>53</v>
      </c>
      <c r="B11" s="18">
        <v>2260</v>
      </c>
      <c r="C11" s="18">
        <v>6790</v>
      </c>
      <c r="D11" s="18">
        <v>7017</v>
      </c>
      <c r="E11" s="18">
        <v>6139</v>
      </c>
      <c r="F11" s="18">
        <v>5581</v>
      </c>
      <c r="G11" s="18">
        <v>3743</v>
      </c>
      <c r="H11" s="18">
        <v>4065</v>
      </c>
      <c r="I11" s="18">
        <v>5784</v>
      </c>
      <c r="J11" s="18">
        <v>6112</v>
      </c>
      <c r="K11" s="18">
        <v>4434</v>
      </c>
      <c r="L11" s="18">
        <v>3752</v>
      </c>
      <c r="M11" s="18">
        <v>4191</v>
      </c>
      <c r="N11" s="18">
        <v>4844</v>
      </c>
      <c r="O11" s="18">
        <v>5329</v>
      </c>
      <c r="P11" s="18">
        <v>5874</v>
      </c>
      <c r="Q11" s="18">
        <v>7457</v>
      </c>
      <c r="R11" s="38">
        <f t="shared" si="2"/>
        <v>653</v>
      </c>
      <c r="S11" s="38">
        <f t="shared" si="0"/>
        <v>485</v>
      </c>
      <c r="T11" s="38">
        <f t="shared" si="0"/>
        <v>545</v>
      </c>
      <c r="U11" s="38">
        <f t="shared" si="0"/>
        <v>1583</v>
      </c>
      <c r="V11" s="39">
        <f t="shared" si="3"/>
        <v>0.15581006919589596</v>
      </c>
      <c r="W11" s="39">
        <f t="shared" si="1"/>
        <v>0.10012386457473163</v>
      </c>
      <c r="X11" s="39">
        <f t="shared" si="1"/>
        <v>0.10227059485832239</v>
      </c>
      <c r="Y11" s="46">
        <f t="shared" si="1"/>
        <v>0.26949267960503914</v>
      </c>
      <c r="Z11" s="21" t="s">
        <v>52</v>
      </c>
    </row>
    <row r="12" spans="1:26" x14ac:dyDescent="0.35">
      <c r="A12" s="22" t="s">
        <v>28</v>
      </c>
      <c r="B12" s="18">
        <v>5652</v>
      </c>
      <c r="C12" s="18">
        <v>8765</v>
      </c>
      <c r="D12" s="18">
        <v>9616</v>
      </c>
      <c r="E12" s="18">
        <v>9245</v>
      </c>
      <c r="F12" s="18">
        <v>7146</v>
      </c>
      <c r="G12" s="18">
        <v>7042</v>
      </c>
      <c r="H12" s="18">
        <v>6651</v>
      </c>
      <c r="I12" s="18">
        <v>7232</v>
      </c>
      <c r="J12" s="18">
        <v>7323</v>
      </c>
      <c r="K12" s="18">
        <v>6362</v>
      </c>
      <c r="L12" s="18">
        <v>6389</v>
      </c>
      <c r="M12" s="18">
        <v>6268</v>
      </c>
      <c r="N12" s="18">
        <v>6391</v>
      </c>
      <c r="O12" s="18">
        <v>7073</v>
      </c>
      <c r="P12" s="18">
        <v>7873</v>
      </c>
      <c r="Q12" s="18">
        <v>7142</v>
      </c>
      <c r="R12" s="38">
        <f t="shared" si="2"/>
        <v>123</v>
      </c>
      <c r="S12" s="38">
        <f t="shared" si="0"/>
        <v>682</v>
      </c>
      <c r="T12" s="38">
        <f t="shared" si="0"/>
        <v>800</v>
      </c>
      <c r="U12" s="38">
        <f t="shared" si="0"/>
        <v>-731</v>
      </c>
      <c r="V12" s="39">
        <f t="shared" si="3"/>
        <v>1.9623484365028716E-2</v>
      </c>
      <c r="W12" s="39">
        <f t="shared" si="1"/>
        <v>0.10671256454388985</v>
      </c>
      <c r="X12" s="46">
        <f t="shared" si="1"/>
        <v>0.11310617842499647</v>
      </c>
      <c r="Y12" s="46">
        <f t="shared" si="1"/>
        <v>-9.284897751809984E-2</v>
      </c>
      <c r="Z12" s="21" t="s">
        <v>49</v>
      </c>
    </row>
    <row r="13" spans="1:26" x14ac:dyDescent="0.35">
      <c r="A13" s="22" t="s">
        <v>23</v>
      </c>
      <c r="B13" s="18">
        <v>1949</v>
      </c>
      <c r="C13" s="18">
        <v>2411</v>
      </c>
      <c r="D13" s="18">
        <v>2606</v>
      </c>
      <c r="E13" s="18">
        <v>3302</v>
      </c>
      <c r="F13" s="18">
        <v>3756</v>
      </c>
      <c r="G13" s="18">
        <v>3386</v>
      </c>
      <c r="H13" s="18">
        <v>3257</v>
      </c>
      <c r="I13" s="18">
        <v>3693</v>
      </c>
      <c r="J13" s="18">
        <v>4018</v>
      </c>
      <c r="K13" s="18">
        <v>4279</v>
      </c>
      <c r="L13" s="18">
        <v>4992</v>
      </c>
      <c r="M13" s="18">
        <v>5181</v>
      </c>
      <c r="N13" s="18">
        <v>5687</v>
      </c>
      <c r="O13" s="18">
        <v>6413</v>
      </c>
      <c r="P13" s="18">
        <v>6365</v>
      </c>
      <c r="Q13" s="18">
        <v>6977</v>
      </c>
      <c r="R13" s="38">
        <f t="shared" si="2"/>
        <v>506</v>
      </c>
      <c r="S13" s="38">
        <f t="shared" si="0"/>
        <v>726</v>
      </c>
      <c r="T13" s="38">
        <f t="shared" si="0"/>
        <v>-48</v>
      </c>
      <c r="U13" s="38">
        <f t="shared" si="0"/>
        <v>612</v>
      </c>
      <c r="V13" s="39">
        <f t="shared" si="3"/>
        <v>9.7664543524416142E-2</v>
      </c>
      <c r="W13" s="39">
        <f t="shared" si="1"/>
        <v>0.1276595744680851</v>
      </c>
      <c r="X13" s="39">
        <f t="shared" si="1"/>
        <v>-7.4847965070949634E-3</v>
      </c>
      <c r="Y13" s="46">
        <f t="shared" si="1"/>
        <v>9.6150824823252157E-2</v>
      </c>
      <c r="Z13" s="21" t="s">
        <v>44</v>
      </c>
    </row>
    <row r="14" spans="1:26" x14ac:dyDescent="0.35">
      <c r="A14" s="22" t="s">
        <v>29</v>
      </c>
      <c r="B14" s="18">
        <v>2695</v>
      </c>
      <c r="C14" s="18">
        <v>4144</v>
      </c>
      <c r="D14" s="18">
        <v>3566</v>
      </c>
      <c r="E14" s="18">
        <v>3481</v>
      </c>
      <c r="F14" s="18">
        <v>3446</v>
      </c>
      <c r="G14" s="18">
        <v>2607</v>
      </c>
      <c r="H14" s="18">
        <v>2943</v>
      </c>
      <c r="I14" s="18">
        <v>3630</v>
      </c>
      <c r="J14" s="18">
        <v>4048</v>
      </c>
      <c r="K14" s="18">
        <v>3924</v>
      </c>
      <c r="L14" s="18">
        <v>3758</v>
      </c>
      <c r="M14" s="18">
        <v>4468</v>
      </c>
      <c r="N14" s="18">
        <v>4972</v>
      </c>
      <c r="O14" s="18">
        <v>5994</v>
      </c>
      <c r="P14" s="18">
        <v>5788</v>
      </c>
      <c r="Q14" s="18">
        <v>6707</v>
      </c>
      <c r="R14" s="38">
        <f t="shared" si="2"/>
        <v>504</v>
      </c>
      <c r="S14" s="38">
        <f t="shared" si="0"/>
        <v>1022</v>
      </c>
      <c r="T14" s="38">
        <f t="shared" si="0"/>
        <v>-206</v>
      </c>
      <c r="U14" s="38">
        <f t="shared" si="0"/>
        <v>919</v>
      </c>
      <c r="V14" s="39">
        <f t="shared" si="3"/>
        <v>0.11280214861235452</v>
      </c>
      <c r="W14" s="39">
        <f t="shared" si="1"/>
        <v>0.20555108608205952</v>
      </c>
      <c r="X14" s="39">
        <f t="shared" si="1"/>
        <v>-3.4367701034367704E-2</v>
      </c>
      <c r="Y14" s="46">
        <f t="shared" si="1"/>
        <v>0.15877677954388389</v>
      </c>
      <c r="Z14" s="21" t="s">
        <v>50</v>
      </c>
    </row>
    <row r="15" spans="1:26" x14ac:dyDescent="0.35">
      <c r="A15" s="22" t="s">
        <v>25</v>
      </c>
      <c r="B15" s="18">
        <v>2387</v>
      </c>
      <c r="C15" s="18">
        <v>2845</v>
      </c>
      <c r="D15" s="18">
        <v>3359</v>
      </c>
      <c r="E15" s="18">
        <v>4835</v>
      </c>
      <c r="F15" s="18">
        <v>5040</v>
      </c>
      <c r="G15" s="18">
        <v>3674</v>
      </c>
      <c r="H15" s="18">
        <v>3569</v>
      </c>
      <c r="I15" s="18">
        <v>4157</v>
      </c>
      <c r="J15" s="18">
        <v>5136</v>
      </c>
      <c r="K15" s="18">
        <v>3703</v>
      </c>
      <c r="L15" s="18">
        <v>3421</v>
      </c>
      <c r="M15" s="18">
        <v>3759</v>
      </c>
      <c r="N15" s="18">
        <v>3437</v>
      </c>
      <c r="O15" s="18">
        <v>3635</v>
      </c>
      <c r="P15" s="18">
        <v>3153</v>
      </c>
      <c r="Q15" s="18">
        <v>3488</v>
      </c>
      <c r="R15" s="38">
        <f t="shared" si="2"/>
        <v>-322</v>
      </c>
      <c r="S15" s="38">
        <f t="shared" si="0"/>
        <v>198</v>
      </c>
      <c r="T15" s="38">
        <f t="shared" si="0"/>
        <v>-482</v>
      </c>
      <c r="U15" s="38">
        <f t="shared" si="0"/>
        <v>335</v>
      </c>
      <c r="V15" s="39">
        <f t="shared" si="3"/>
        <v>-8.5661080074487903E-2</v>
      </c>
      <c r="W15" s="39">
        <f t="shared" si="1"/>
        <v>5.7608379400640092E-2</v>
      </c>
      <c r="X15" s="39">
        <f t="shared" si="1"/>
        <v>-0.1325997248968363</v>
      </c>
      <c r="Y15" s="46">
        <f t="shared" si="1"/>
        <v>0.10624801776086266</v>
      </c>
      <c r="Z15" s="21" t="s">
        <v>46</v>
      </c>
    </row>
    <row r="16" spans="1:26" x14ac:dyDescent="0.35">
      <c r="A16" s="21" t="s">
        <v>37</v>
      </c>
      <c r="B16" s="18">
        <v>956</v>
      </c>
      <c r="C16" s="18">
        <v>914</v>
      </c>
      <c r="D16" s="18">
        <v>1036</v>
      </c>
      <c r="E16" s="18">
        <v>1015</v>
      </c>
      <c r="F16" s="18">
        <v>1178</v>
      </c>
      <c r="G16" s="18">
        <v>1160</v>
      </c>
      <c r="H16" s="18">
        <v>1083</v>
      </c>
      <c r="I16" s="18">
        <v>1834</v>
      </c>
      <c r="J16" s="18">
        <v>1542</v>
      </c>
      <c r="K16" s="18">
        <v>1619</v>
      </c>
      <c r="L16" s="18">
        <v>2140</v>
      </c>
      <c r="M16" s="18">
        <v>2262</v>
      </c>
      <c r="N16" s="18">
        <v>3978</v>
      </c>
      <c r="O16" s="18">
        <v>2790</v>
      </c>
      <c r="P16" s="18">
        <v>5630</v>
      </c>
      <c r="Q16" s="18">
        <v>3294</v>
      </c>
      <c r="R16" s="38">
        <f t="shared" si="2"/>
        <v>1716</v>
      </c>
      <c r="S16" s="38">
        <f t="shared" si="0"/>
        <v>-1188</v>
      </c>
      <c r="T16" s="38">
        <f t="shared" si="0"/>
        <v>2840</v>
      </c>
      <c r="U16" s="38">
        <f t="shared" si="0"/>
        <v>-2336</v>
      </c>
      <c r="V16" s="39">
        <f t="shared" si="3"/>
        <v>0.75862068965517238</v>
      </c>
      <c r="W16" s="39">
        <f t="shared" si="1"/>
        <v>-0.29864253393665158</v>
      </c>
      <c r="X16" s="39">
        <f t="shared" si="1"/>
        <v>1.0179211469534051</v>
      </c>
      <c r="Y16" s="46">
        <f t="shared" si="1"/>
        <v>-0.41492007104795736</v>
      </c>
      <c r="Z16" s="21" t="s">
        <v>37</v>
      </c>
    </row>
    <row r="17" spans="1:26" x14ac:dyDescent="0.35">
      <c r="A17" s="22" t="s">
        <v>22</v>
      </c>
      <c r="B17" s="18">
        <v>802</v>
      </c>
      <c r="C17" s="18">
        <v>1164</v>
      </c>
      <c r="D17" s="18">
        <v>1289</v>
      </c>
      <c r="E17" s="18">
        <v>1381</v>
      </c>
      <c r="F17" s="18">
        <v>1381</v>
      </c>
      <c r="G17" s="18">
        <v>1330</v>
      </c>
      <c r="H17" s="18">
        <v>1414</v>
      </c>
      <c r="I17" s="18">
        <v>1884</v>
      </c>
      <c r="J17" s="18">
        <v>1706</v>
      </c>
      <c r="K17" s="18">
        <v>1433</v>
      </c>
      <c r="L17" s="18">
        <v>1413</v>
      </c>
      <c r="M17" s="18">
        <v>1942</v>
      </c>
      <c r="N17" s="18">
        <v>2057</v>
      </c>
      <c r="O17" s="18">
        <v>2302</v>
      </c>
      <c r="P17" s="18">
        <v>2448</v>
      </c>
      <c r="Q17" s="18">
        <v>2940</v>
      </c>
      <c r="R17" s="38">
        <f t="shared" si="2"/>
        <v>115</v>
      </c>
      <c r="S17" s="38">
        <f t="shared" si="0"/>
        <v>245</v>
      </c>
      <c r="T17" s="38">
        <f t="shared" si="0"/>
        <v>146</v>
      </c>
      <c r="U17" s="38">
        <f t="shared" si="0"/>
        <v>492</v>
      </c>
      <c r="V17" s="39">
        <f t="shared" si="3"/>
        <v>5.9217301750772403E-2</v>
      </c>
      <c r="W17" s="39">
        <f t="shared" si="1"/>
        <v>0.11910549343704424</v>
      </c>
      <c r="X17" s="39">
        <f t="shared" si="1"/>
        <v>6.3423110338835798E-2</v>
      </c>
      <c r="Y17" s="46">
        <f t="shared" si="1"/>
        <v>0.20098039215686275</v>
      </c>
      <c r="Z17" s="21" t="s">
        <v>43</v>
      </c>
    </row>
    <row r="18" spans="1:26" x14ac:dyDescent="0.35">
      <c r="A18" s="22" t="s">
        <v>26</v>
      </c>
      <c r="B18" s="18">
        <v>631</v>
      </c>
      <c r="C18" s="18">
        <v>787</v>
      </c>
      <c r="D18" s="18">
        <v>964</v>
      </c>
      <c r="E18" s="18">
        <v>1239</v>
      </c>
      <c r="F18" s="18">
        <v>1349</v>
      </c>
      <c r="G18" s="18">
        <v>1040</v>
      </c>
      <c r="H18" s="18">
        <v>1053</v>
      </c>
      <c r="I18" s="18">
        <v>1274</v>
      </c>
      <c r="J18" s="18">
        <v>1706</v>
      </c>
      <c r="K18" s="18">
        <v>1545</v>
      </c>
      <c r="L18" s="18">
        <v>1749</v>
      </c>
      <c r="M18" s="18">
        <v>1868</v>
      </c>
      <c r="N18" s="18">
        <v>1719</v>
      </c>
      <c r="O18" s="18">
        <v>2366</v>
      </c>
      <c r="P18" s="18">
        <v>2775</v>
      </c>
      <c r="Q18" s="18">
        <v>2801</v>
      </c>
      <c r="R18" s="38">
        <f t="shared" si="2"/>
        <v>-149</v>
      </c>
      <c r="S18" s="38">
        <f t="shared" si="0"/>
        <v>647</v>
      </c>
      <c r="T18" s="38">
        <f t="shared" si="0"/>
        <v>409</v>
      </c>
      <c r="U18" s="38">
        <f t="shared" si="0"/>
        <v>26</v>
      </c>
      <c r="V18" s="39">
        <f t="shared" si="3"/>
        <v>-7.9764453961456108E-2</v>
      </c>
      <c r="W18" s="39">
        <f t="shared" si="1"/>
        <v>0.37638161721931357</v>
      </c>
      <c r="X18" s="39">
        <f t="shared" si="1"/>
        <v>0.17286559594251902</v>
      </c>
      <c r="Y18" s="46">
        <f t="shared" si="1"/>
        <v>9.3693693693693691E-3</v>
      </c>
      <c r="Z18" s="21" t="s">
        <v>47</v>
      </c>
    </row>
    <row r="19" spans="1:26" x14ac:dyDescent="0.35">
      <c r="A19" s="21" t="s">
        <v>59</v>
      </c>
      <c r="B19" s="18">
        <v>258</v>
      </c>
      <c r="C19" s="18">
        <v>298</v>
      </c>
      <c r="D19" s="18">
        <v>221</v>
      </c>
      <c r="E19" s="18">
        <v>210</v>
      </c>
      <c r="F19" s="18">
        <v>208</v>
      </c>
      <c r="G19" s="18">
        <v>201</v>
      </c>
      <c r="H19" s="18">
        <v>379</v>
      </c>
      <c r="I19" s="18">
        <v>549</v>
      </c>
      <c r="J19" s="18">
        <v>453</v>
      </c>
      <c r="K19" s="18">
        <v>374</v>
      </c>
      <c r="L19" s="18">
        <v>715</v>
      </c>
      <c r="M19" s="18">
        <v>911</v>
      </c>
      <c r="N19" s="18">
        <v>1683</v>
      </c>
      <c r="O19" s="18">
        <v>1894</v>
      </c>
      <c r="P19" s="18">
        <v>3251</v>
      </c>
      <c r="Q19" s="18">
        <v>2328</v>
      </c>
      <c r="R19" s="38">
        <f t="shared" si="2"/>
        <v>772</v>
      </c>
      <c r="S19" s="38">
        <f t="shared" si="0"/>
        <v>211</v>
      </c>
      <c r="T19" s="38">
        <f t="shared" si="0"/>
        <v>1357</v>
      </c>
      <c r="U19" s="38">
        <f t="shared" si="0"/>
        <v>-923</v>
      </c>
      <c r="V19" s="39">
        <f t="shared" si="3"/>
        <v>0.84742041712403948</v>
      </c>
      <c r="W19" s="39">
        <f t="shared" si="1"/>
        <v>0.12537136066547833</v>
      </c>
      <c r="X19" s="39">
        <f t="shared" si="1"/>
        <v>0.71647307286166839</v>
      </c>
      <c r="Y19" s="46">
        <f t="shared" si="1"/>
        <v>-0.28391264226391877</v>
      </c>
      <c r="Z19" s="21" t="s">
        <v>57</v>
      </c>
    </row>
    <row r="20" spans="1:26" x14ac:dyDescent="0.35">
      <c r="A20" s="22" t="s">
        <v>27</v>
      </c>
      <c r="B20" s="18">
        <v>745</v>
      </c>
      <c r="C20" s="18">
        <v>1011</v>
      </c>
      <c r="D20" s="18">
        <v>865</v>
      </c>
      <c r="E20" s="18">
        <v>1079</v>
      </c>
      <c r="F20" s="18">
        <v>1258</v>
      </c>
      <c r="G20" s="18">
        <v>1070</v>
      </c>
      <c r="H20" s="18">
        <v>1424</v>
      </c>
      <c r="I20" s="18">
        <v>1396</v>
      </c>
      <c r="J20" s="18">
        <v>1482</v>
      </c>
      <c r="K20" s="18">
        <v>1764</v>
      </c>
      <c r="L20" s="18">
        <v>1463</v>
      </c>
      <c r="M20" s="18">
        <v>1731</v>
      </c>
      <c r="N20" s="18">
        <v>1630</v>
      </c>
      <c r="O20" s="18">
        <v>1987</v>
      </c>
      <c r="P20" s="18">
        <v>2222</v>
      </c>
      <c r="Q20" s="18">
        <v>2277</v>
      </c>
      <c r="R20" s="38">
        <f t="shared" si="2"/>
        <v>-101</v>
      </c>
      <c r="S20" s="38">
        <f t="shared" si="0"/>
        <v>357</v>
      </c>
      <c r="T20" s="38">
        <f t="shared" si="0"/>
        <v>235</v>
      </c>
      <c r="U20" s="38">
        <f t="shared" si="0"/>
        <v>55</v>
      </c>
      <c r="V20" s="39">
        <f t="shared" si="3"/>
        <v>-5.834777585210861E-2</v>
      </c>
      <c r="W20" s="39">
        <f t="shared" si="1"/>
        <v>0.21901840490797547</v>
      </c>
      <c r="X20" s="39">
        <f t="shared" si="1"/>
        <v>0.1182687468545546</v>
      </c>
      <c r="Y20" s="46">
        <f t="shared" si="1"/>
        <v>2.4752475247524754E-2</v>
      </c>
      <c r="Z20" s="21" t="s">
        <v>48</v>
      </c>
    </row>
    <row r="21" spans="1:26" x14ac:dyDescent="0.35">
      <c r="A21" s="21" t="s">
        <v>42</v>
      </c>
      <c r="B21" s="18">
        <v>574</v>
      </c>
      <c r="C21" s="18">
        <v>712</v>
      </c>
      <c r="D21" s="18">
        <v>744</v>
      </c>
      <c r="E21" s="18">
        <v>833</v>
      </c>
      <c r="F21" s="18">
        <v>853</v>
      </c>
      <c r="G21" s="18">
        <v>813</v>
      </c>
      <c r="H21" s="18">
        <v>736</v>
      </c>
      <c r="I21" s="18">
        <v>1590</v>
      </c>
      <c r="J21" s="18">
        <v>1437</v>
      </c>
      <c r="K21" s="18">
        <v>968</v>
      </c>
      <c r="L21" s="18">
        <v>920</v>
      </c>
      <c r="M21" s="18">
        <v>1348</v>
      </c>
      <c r="N21" s="18">
        <v>1396</v>
      </c>
      <c r="O21" s="18">
        <v>1506</v>
      </c>
      <c r="P21" s="18">
        <v>1617</v>
      </c>
      <c r="Q21" s="18">
        <v>1825</v>
      </c>
      <c r="R21" s="38">
        <f t="shared" si="2"/>
        <v>48</v>
      </c>
      <c r="S21" s="38">
        <f t="shared" si="2"/>
        <v>110</v>
      </c>
      <c r="T21" s="38">
        <f t="shared" si="2"/>
        <v>111</v>
      </c>
      <c r="U21" s="38">
        <f t="shared" si="2"/>
        <v>208</v>
      </c>
      <c r="V21" s="39">
        <f t="shared" si="3"/>
        <v>3.5608308605341248E-2</v>
      </c>
      <c r="W21" s="39">
        <f t="shared" si="3"/>
        <v>7.8796561604584522E-2</v>
      </c>
      <c r="X21" s="39">
        <f t="shared" si="3"/>
        <v>7.370517928286853E-2</v>
      </c>
      <c r="Y21" s="46">
        <f t="shared" si="3"/>
        <v>0.12863327149041434</v>
      </c>
      <c r="Z21" s="21" t="s">
        <v>42</v>
      </c>
    </row>
    <row r="22" spans="1:26" x14ac:dyDescent="0.35">
      <c r="A22" s="22" t="s">
        <v>31</v>
      </c>
      <c r="B22" s="18">
        <v>1146</v>
      </c>
      <c r="C22" s="18">
        <v>1297</v>
      </c>
      <c r="D22" s="18">
        <v>1265</v>
      </c>
      <c r="E22" s="18">
        <v>1388</v>
      </c>
      <c r="F22" s="18">
        <v>1699</v>
      </c>
      <c r="G22" s="18">
        <v>1185</v>
      </c>
      <c r="H22" s="18">
        <v>947</v>
      </c>
      <c r="I22" s="18">
        <v>933</v>
      </c>
      <c r="J22" s="18">
        <v>1369</v>
      </c>
      <c r="K22" s="18">
        <v>1064</v>
      </c>
      <c r="L22" s="18">
        <v>1089</v>
      </c>
      <c r="M22" s="18">
        <v>1218</v>
      </c>
      <c r="N22" s="18">
        <v>1410</v>
      </c>
      <c r="O22" s="18">
        <v>1527</v>
      </c>
      <c r="P22" s="18">
        <v>1562</v>
      </c>
      <c r="Q22" s="18">
        <v>1493</v>
      </c>
      <c r="R22" s="38">
        <f t="shared" si="2"/>
        <v>192</v>
      </c>
      <c r="S22" s="38">
        <f t="shared" si="2"/>
        <v>117</v>
      </c>
      <c r="T22" s="38">
        <f t="shared" si="2"/>
        <v>35</v>
      </c>
      <c r="U22" s="38">
        <f t="shared" si="2"/>
        <v>-69</v>
      </c>
      <c r="V22" s="39">
        <f t="shared" si="3"/>
        <v>0.15763546798029557</v>
      </c>
      <c r="W22" s="39">
        <f t="shared" si="3"/>
        <v>8.2978723404255314E-2</v>
      </c>
      <c r="X22" s="39">
        <f t="shared" si="3"/>
        <v>2.2920759659463E-2</v>
      </c>
      <c r="Y22" s="46">
        <f t="shared" si="3"/>
        <v>-4.4174135723431499E-2</v>
      </c>
      <c r="Z22" s="21" t="s">
        <v>54</v>
      </c>
    </row>
    <row r="23" spans="1:26" x14ac:dyDescent="0.35">
      <c r="A23" s="21" t="s">
        <v>41</v>
      </c>
      <c r="B23" s="18">
        <v>239</v>
      </c>
      <c r="C23" s="18">
        <v>366</v>
      </c>
      <c r="D23" s="18">
        <v>338</v>
      </c>
      <c r="E23" s="18">
        <v>615</v>
      </c>
      <c r="F23" s="18">
        <v>525</v>
      </c>
      <c r="G23" s="18">
        <v>548</v>
      </c>
      <c r="H23" s="18">
        <v>593</v>
      </c>
      <c r="I23" s="18">
        <v>894</v>
      </c>
      <c r="J23" s="18">
        <v>809</v>
      </c>
      <c r="K23" s="18">
        <v>766</v>
      </c>
      <c r="L23" s="18">
        <v>867</v>
      </c>
      <c r="M23" s="18">
        <v>1212</v>
      </c>
      <c r="N23" s="18">
        <v>1196</v>
      </c>
      <c r="O23" s="18">
        <v>969</v>
      </c>
      <c r="P23" s="18">
        <v>1492</v>
      </c>
      <c r="Q23" s="18">
        <v>1263</v>
      </c>
      <c r="R23" s="38">
        <f t="shared" si="2"/>
        <v>-16</v>
      </c>
      <c r="S23" s="38">
        <f t="shared" si="2"/>
        <v>-227</v>
      </c>
      <c r="T23" s="38">
        <f t="shared" si="2"/>
        <v>523</v>
      </c>
      <c r="U23" s="38">
        <f t="shared" si="2"/>
        <v>-229</v>
      </c>
      <c r="V23" s="39">
        <f t="shared" si="3"/>
        <v>-1.3201320132013201E-2</v>
      </c>
      <c r="W23" s="39">
        <f t="shared" si="3"/>
        <v>-0.18979933110367894</v>
      </c>
      <c r="X23" s="39">
        <f t="shared" si="3"/>
        <v>0.53973168214654288</v>
      </c>
      <c r="Y23" s="46">
        <f t="shared" si="3"/>
        <v>-0.153485254691689</v>
      </c>
      <c r="Z23" s="21" t="s">
        <v>40</v>
      </c>
    </row>
    <row r="24" spans="1:26" x14ac:dyDescent="0.35">
      <c r="A24" s="21" t="s">
        <v>58</v>
      </c>
      <c r="B24" s="19" t="s">
        <v>33</v>
      </c>
      <c r="C24" s="18">
        <v>27</v>
      </c>
      <c r="D24" s="18">
        <v>60</v>
      </c>
      <c r="E24" s="18">
        <v>93</v>
      </c>
      <c r="F24" s="18">
        <v>127</v>
      </c>
      <c r="G24" s="18">
        <v>170</v>
      </c>
      <c r="H24" s="18">
        <v>202</v>
      </c>
      <c r="I24" s="18">
        <v>324</v>
      </c>
      <c r="J24" s="18">
        <v>324</v>
      </c>
      <c r="K24" s="18">
        <v>321</v>
      </c>
      <c r="L24" s="18">
        <v>458</v>
      </c>
      <c r="M24" s="18">
        <v>711</v>
      </c>
      <c r="N24" s="18">
        <v>672</v>
      </c>
      <c r="O24" s="18">
        <v>1167</v>
      </c>
      <c r="P24" s="18">
        <v>1115</v>
      </c>
      <c r="Q24" s="18">
        <v>1212</v>
      </c>
      <c r="R24" s="38">
        <f t="shared" si="2"/>
        <v>-39</v>
      </c>
      <c r="S24" s="38">
        <f t="shared" si="2"/>
        <v>495</v>
      </c>
      <c r="T24" s="38">
        <f t="shared" si="2"/>
        <v>-52</v>
      </c>
      <c r="U24" s="38">
        <f t="shared" si="2"/>
        <v>97</v>
      </c>
      <c r="V24" s="39">
        <f t="shared" si="3"/>
        <v>-5.4852320675105488E-2</v>
      </c>
      <c r="W24" s="39">
        <f t="shared" si="3"/>
        <v>0.7366071428571429</v>
      </c>
      <c r="X24" s="39">
        <f t="shared" si="3"/>
        <v>-4.4558697514995714E-2</v>
      </c>
      <c r="Y24" s="46">
        <f t="shared" si="3"/>
        <v>8.6995515695067263E-2</v>
      </c>
      <c r="Z24" s="21" t="s">
        <v>56</v>
      </c>
    </row>
    <row r="25" spans="1:26" x14ac:dyDescent="0.35">
      <c r="A25" s="22" t="s">
        <v>20</v>
      </c>
      <c r="B25" s="18">
        <v>196</v>
      </c>
      <c r="C25" s="18">
        <v>265</v>
      </c>
      <c r="D25" s="18">
        <v>308</v>
      </c>
      <c r="E25" s="18">
        <v>305</v>
      </c>
      <c r="F25" s="18">
        <v>362</v>
      </c>
      <c r="G25" s="18">
        <v>337</v>
      </c>
      <c r="H25" s="18">
        <v>333</v>
      </c>
      <c r="I25" s="18">
        <v>492</v>
      </c>
      <c r="J25" s="18">
        <v>582</v>
      </c>
      <c r="K25" s="18">
        <v>446</v>
      </c>
      <c r="L25" s="18">
        <v>392</v>
      </c>
      <c r="M25" s="18">
        <v>398</v>
      </c>
      <c r="N25" s="18">
        <v>466</v>
      </c>
      <c r="O25" s="18">
        <v>608</v>
      </c>
      <c r="P25" s="18">
        <v>782</v>
      </c>
      <c r="Q25" s="18">
        <v>748</v>
      </c>
      <c r="R25" s="38">
        <f t="shared" si="2"/>
        <v>68</v>
      </c>
      <c r="S25" s="38">
        <f t="shared" si="2"/>
        <v>142</v>
      </c>
      <c r="T25" s="38">
        <f t="shared" si="2"/>
        <v>174</v>
      </c>
      <c r="U25" s="38">
        <f t="shared" si="2"/>
        <v>-34</v>
      </c>
      <c r="V25" s="39">
        <f t="shared" si="3"/>
        <v>0.17085427135678391</v>
      </c>
      <c r="W25" s="39">
        <f t="shared" si="3"/>
        <v>0.30472103004291845</v>
      </c>
      <c r="X25" s="39">
        <f t="shared" si="3"/>
        <v>0.28618421052631576</v>
      </c>
      <c r="Y25" s="46">
        <f t="shared" si="3"/>
        <v>-4.3478260869565216E-2</v>
      </c>
      <c r="Z25" s="22" t="s">
        <v>20</v>
      </c>
    </row>
    <row r="26" spans="1:26" s="1" customFormat="1" x14ac:dyDescent="0.3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6" s="7" customFormat="1" x14ac:dyDescent="0.35">
      <c r="A27" s="9" t="s">
        <v>36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26" s="1" customFormat="1" x14ac:dyDescent="0.35">
      <c r="A28" s="24"/>
      <c r="B28" s="20" t="s">
        <v>62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30" t="s">
        <v>63</v>
      </c>
      <c r="S28" s="31"/>
      <c r="T28" s="32"/>
      <c r="U28" s="33"/>
      <c r="V28" s="30" t="s">
        <v>63</v>
      </c>
      <c r="W28" s="34"/>
      <c r="X28" s="34"/>
      <c r="Y28" s="35"/>
      <c r="Z28" s="24"/>
    </row>
    <row r="29" spans="1:26" s="27" customFormat="1" x14ac:dyDescent="0.35">
      <c r="A29" s="25"/>
      <c r="B29" s="28" t="s">
        <v>3</v>
      </c>
      <c r="C29" s="29" t="s">
        <v>4</v>
      </c>
      <c r="D29" s="29" t="s">
        <v>5</v>
      </c>
      <c r="E29" s="29" t="s">
        <v>6</v>
      </c>
      <c r="F29" s="29" t="s">
        <v>7</v>
      </c>
      <c r="G29" s="29" t="s">
        <v>8</v>
      </c>
      <c r="H29" s="29" t="s">
        <v>9</v>
      </c>
      <c r="I29" s="29" t="s">
        <v>10</v>
      </c>
      <c r="J29" s="29" t="s">
        <v>11</v>
      </c>
      <c r="K29" s="29" t="s">
        <v>12</v>
      </c>
      <c r="L29" s="29" t="s">
        <v>13</v>
      </c>
      <c r="M29" s="29" t="s">
        <v>14</v>
      </c>
      <c r="N29" s="29" t="s">
        <v>15</v>
      </c>
      <c r="O29" s="29" t="s">
        <v>16</v>
      </c>
      <c r="P29" s="29" t="s">
        <v>17</v>
      </c>
      <c r="Q29" s="29" t="s">
        <v>18</v>
      </c>
      <c r="R29" s="36" t="s">
        <v>64</v>
      </c>
      <c r="S29" s="36" t="s">
        <v>65</v>
      </c>
      <c r="T29" s="36" t="s">
        <v>66</v>
      </c>
      <c r="U29" s="37" t="s">
        <v>67</v>
      </c>
      <c r="V29" s="36" t="s">
        <v>64</v>
      </c>
      <c r="W29" s="36" t="s">
        <v>65</v>
      </c>
      <c r="X29" s="36" t="s">
        <v>66</v>
      </c>
      <c r="Y29" s="37" t="s">
        <v>67</v>
      </c>
      <c r="Z29" s="25"/>
    </row>
    <row r="30" spans="1:26" x14ac:dyDescent="0.35">
      <c r="A30" s="21" t="s">
        <v>2</v>
      </c>
      <c r="B30" s="18">
        <v>361079</v>
      </c>
      <c r="C30" s="18">
        <v>404367</v>
      </c>
      <c r="D30" s="18">
        <v>463081</v>
      </c>
      <c r="E30" s="18">
        <v>509266</v>
      </c>
      <c r="F30" s="18">
        <v>520110</v>
      </c>
      <c r="G30" s="18">
        <v>455505</v>
      </c>
      <c r="H30" s="18">
        <v>499788</v>
      </c>
      <c r="I30" s="18">
        <v>593470</v>
      </c>
      <c r="J30" s="18">
        <v>615177</v>
      </c>
      <c r="K30" s="18">
        <v>635689</v>
      </c>
      <c r="L30" s="18">
        <v>668467</v>
      </c>
      <c r="M30" s="18">
        <v>642884</v>
      </c>
      <c r="N30" s="18">
        <v>658932</v>
      </c>
      <c r="O30" s="18">
        <v>734894</v>
      </c>
      <c r="P30" s="18">
        <v>771989</v>
      </c>
      <c r="Q30" s="18">
        <v>774332</v>
      </c>
      <c r="R30" s="38">
        <f>N30-M30</f>
        <v>16048</v>
      </c>
      <c r="S30" s="38">
        <f t="shared" ref="S30:S50" si="4">O30-N30</f>
        <v>75962</v>
      </c>
      <c r="T30" s="38">
        <f t="shared" ref="T30:T50" si="5">P30-O30</f>
        <v>37095</v>
      </c>
      <c r="U30" s="38">
        <f t="shared" ref="U30:U50" si="6">Q30-P30</f>
        <v>2343</v>
      </c>
      <c r="V30" s="39">
        <f>(N30-M30)/M30</f>
        <v>2.4962512677248149E-2</v>
      </c>
      <c r="W30" s="39">
        <f t="shared" ref="W30:W50" si="7">(O30-N30)/N30</f>
        <v>0.11528048417742651</v>
      </c>
      <c r="X30" s="39">
        <f t="shared" ref="X30:X50" si="8">(P30-O30)/O30</f>
        <v>5.0476667383323306E-2</v>
      </c>
      <c r="Y30" s="40">
        <f t="shared" ref="Y30:Y50" si="9">(Q30-P30)/P30</f>
        <v>3.0350173383299501E-3</v>
      </c>
      <c r="Z30" s="21" t="s">
        <v>38</v>
      </c>
    </row>
    <row r="31" spans="1:26" x14ac:dyDescent="0.35">
      <c r="A31" s="22" t="s">
        <v>21</v>
      </c>
      <c r="B31" s="18">
        <v>130530</v>
      </c>
      <c r="C31" s="18">
        <v>138876</v>
      </c>
      <c r="D31" s="18">
        <v>189672</v>
      </c>
      <c r="E31" s="18">
        <v>227198</v>
      </c>
      <c r="F31" s="18">
        <v>234406</v>
      </c>
      <c r="G31" s="18">
        <v>187053</v>
      </c>
      <c r="H31" s="18">
        <v>183832</v>
      </c>
      <c r="I31" s="18">
        <v>208129</v>
      </c>
      <c r="J31" s="18">
        <v>217708</v>
      </c>
      <c r="K31" s="18">
        <v>223035</v>
      </c>
      <c r="L31" s="18">
        <v>230259</v>
      </c>
      <c r="M31" s="18">
        <v>253235</v>
      </c>
      <c r="N31" s="18">
        <v>266196</v>
      </c>
      <c r="O31" s="18">
        <v>300422</v>
      </c>
      <c r="P31" s="18">
        <v>302888</v>
      </c>
      <c r="Q31" s="18">
        <v>326683</v>
      </c>
      <c r="R31" s="38">
        <f t="shared" ref="R31:R50" si="10">N31-M31</f>
        <v>12961</v>
      </c>
      <c r="S31" s="38">
        <f t="shared" si="4"/>
        <v>34226</v>
      </c>
      <c r="T31" s="38">
        <f t="shared" si="5"/>
        <v>2466</v>
      </c>
      <c r="U31" s="38">
        <f t="shared" si="6"/>
        <v>23795</v>
      </c>
      <c r="V31" s="39">
        <f t="shared" ref="V31:V50" si="11">(N31-M31)/M31</f>
        <v>5.1181708689557133E-2</v>
      </c>
      <c r="W31" s="39">
        <f t="shared" si="7"/>
        <v>0.12857443387579076</v>
      </c>
      <c r="X31" s="39">
        <f t="shared" si="8"/>
        <v>8.2084534421580316E-3</v>
      </c>
      <c r="Y31" s="40">
        <f t="shared" si="9"/>
        <v>7.8560391960064452E-2</v>
      </c>
      <c r="Z31" s="21" t="s">
        <v>39</v>
      </c>
    </row>
    <row r="32" spans="1:26" s="1" customFormat="1" x14ac:dyDescent="0.35">
      <c r="A32" s="11" t="s">
        <v>60</v>
      </c>
      <c r="B32" s="18">
        <v>230549</v>
      </c>
      <c r="C32" s="18">
        <v>265491</v>
      </c>
      <c r="D32" s="18">
        <v>273409</v>
      </c>
      <c r="E32" s="18">
        <v>282068</v>
      </c>
      <c r="F32" s="18">
        <v>285704</v>
      </c>
      <c r="G32" s="18">
        <v>268452</v>
      </c>
      <c r="H32" s="18">
        <v>315956</v>
      </c>
      <c r="I32" s="18">
        <v>385341</v>
      </c>
      <c r="J32" s="18">
        <v>397469</v>
      </c>
      <c r="K32" s="18">
        <v>412654</v>
      </c>
      <c r="L32" s="18">
        <v>438208</v>
      </c>
      <c r="M32" s="18">
        <v>389649</v>
      </c>
      <c r="N32" s="18">
        <v>392736</v>
      </c>
      <c r="O32" s="18">
        <v>434472</v>
      </c>
      <c r="P32" s="18">
        <v>469101</v>
      </c>
      <c r="Q32" s="18">
        <v>447649</v>
      </c>
      <c r="R32" s="41">
        <f t="shared" si="10"/>
        <v>3087</v>
      </c>
      <c r="S32" s="41">
        <f t="shared" si="4"/>
        <v>41736</v>
      </c>
      <c r="T32" s="41">
        <f t="shared" si="5"/>
        <v>34629</v>
      </c>
      <c r="U32" s="41">
        <f t="shared" si="6"/>
        <v>-21452</v>
      </c>
      <c r="V32" s="42">
        <f t="shared" si="11"/>
        <v>7.9225148787755127E-3</v>
      </c>
      <c r="W32" s="42">
        <f t="shared" si="7"/>
        <v>0.10626986066976289</v>
      </c>
      <c r="X32" s="42">
        <f t="shared" si="8"/>
        <v>7.9703640280616467E-2</v>
      </c>
      <c r="Y32" s="47">
        <f t="shared" si="9"/>
        <v>-4.5730024024676991E-2</v>
      </c>
      <c r="Z32" s="23" t="s">
        <v>61</v>
      </c>
    </row>
    <row r="33" spans="1:26" x14ac:dyDescent="0.35">
      <c r="A33" s="22" t="s">
        <v>30</v>
      </c>
      <c r="B33" s="18">
        <v>151571</v>
      </c>
      <c r="C33" s="18">
        <v>151098</v>
      </c>
      <c r="D33" s="18">
        <v>137751</v>
      </c>
      <c r="E33" s="18">
        <v>130027</v>
      </c>
      <c r="F33" s="18">
        <v>132203</v>
      </c>
      <c r="G33" s="18">
        <v>124494</v>
      </c>
      <c r="H33" s="18">
        <v>137877</v>
      </c>
      <c r="I33" s="18">
        <v>148523</v>
      </c>
      <c r="J33" s="18">
        <v>139493</v>
      </c>
      <c r="K33" s="18">
        <v>146270</v>
      </c>
      <c r="L33" s="18">
        <v>155204</v>
      </c>
      <c r="M33" s="18">
        <v>153427</v>
      </c>
      <c r="N33" s="18">
        <v>156381</v>
      </c>
      <c r="O33" s="18">
        <v>161346</v>
      </c>
      <c r="P33" s="18">
        <v>161460</v>
      </c>
      <c r="Q33" s="18">
        <v>140725</v>
      </c>
      <c r="R33" s="38">
        <f t="shared" si="10"/>
        <v>2954</v>
      </c>
      <c r="S33" s="38">
        <f t="shared" si="4"/>
        <v>4965</v>
      </c>
      <c r="T33" s="38">
        <f t="shared" si="5"/>
        <v>114</v>
      </c>
      <c r="U33" s="38">
        <f t="shared" si="6"/>
        <v>-20735</v>
      </c>
      <c r="V33" s="39">
        <f t="shared" si="11"/>
        <v>1.925345604098366E-2</v>
      </c>
      <c r="W33" s="39">
        <f t="shared" si="7"/>
        <v>3.1749381318702398E-2</v>
      </c>
      <c r="X33" s="40">
        <f t="shared" si="8"/>
        <v>7.0655609683537241E-4</v>
      </c>
      <c r="Y33" s="46">
        <f t="shared" si="9"/>
        <v>-0.12842190016103058</v>
      </c>
      <c r="Z33" s="21" t="s">
        <v>51</v>
      </c>
    </row>
    <row r="34" spans="1:26" x14ac:dyDescent="0.35">
      <c r="A34" s="22" t="s">
        <v>32</v>
      </c>
      <c r="B34" s="18">
        <v>17271</v>
      </c>
      <c r="C34" s="18">
        <v>25571</v>
      </c>
      <c r="D34" s="18">
        <v>34705</v>
      </c>
      <c r="E34" s="18">
        <v>44464</v>
      </c>
      <c r="F34" s="18">
        <v>42508</v>
      </c>
      <c r="G34" s="18">
        <v>51345</v>
      </c>
      <c r="H34" s="18">
        <v>75105</v>
      </c>
      <c r="I34" s="18">
        <v>108672</v>
      </c>
      <c r="J34" s="18">
        <v>130511</v>
      </c>
      <c r="K34" s="18">
        <v>147348</v>
      </c>
      <c r="L34" s="18">
        <v>159892</v>
      </c>
      <c r="M34" s="18">
        <v>88139</v>
      </c>
      <c r="N34" s="18">
        <v>83457</v>
      </c>
      <c r="O34" s="18">
        <v>104567</v>
      </c>
      <c r="P34" s="18">
        <v>114946</v>
      </c>
      <c r="Q34" s="18">
        <v>103560</v>
      </c>
      <c r="R34" s="38">
        <f t="shared" si="10"/>
        <v>-4682</v>
      </c>
      <c r="S34" s="38">
        <f t="shared" si="4"/>
        <v>21110</v>
      </c>
      <c r="T34" s="38">
        <f t="shared" si="5"/>
        <v>10379</v>
      </c>
      <c r="U34" s="38">
        <f t="shared" si="6"/>
        <v>-11386</v>
      </c>
      <c r="V34" s="39">
        <f t="shared" si="11"/>
        <v>-5.3120638990685171E-2</v>
      </c>
      <c r="W34" s="39">
        <f t="shared" si="7"/>
        <v>0.25294463016882945</v>
      </c>
      <c r="X34" s="39">
        <f t="shared" si="8"/>
        <v>9.9256935744546554E-2</v>
      </c>
      <c r="Y34" s="46">
        <f t="shared" si="9"/>
        <v>-9.9055208532702319E-2</v>
      </c>
      <c r="Z34" s="21" t="s">
        <v>55</v>
      </c>
    </row>
    <row r="35" spans="1:26" x14ac:dyDescent="0.35">
      <c r="A35" s="22" t="s">
        <v>24</v>
      </c>
      <c r="B35" s="18">
        <v>5872</v>
      </c>
      <c r="C35" s="18">
        <v>7314</v>
      </c>
      <c r="D35" s="18">
        <v>9211</v>
      </c>
      <c r="E35" s="18">
        <v>10066</v>
      </c>
      <c r="F35" s="18">
        <v>14350</v>
      </c>
      <c r="G35" s="18">
        <v>12272</v>
      </c>
      <c r="H35" s="18">
        <v>12557</v>
      </c>
      <c r="I35" s="18">
        <v>14383</v>
      </c>
      <c r="J35" s="18">
        <v>18115</v>
      </c>
      <c r="K35" s="18">
        <v>17326</v>
      </c>
      <c r="L35" s="18">
        <v>18240</v>
      </c>
      <c r="M35" s="18">
        <v>23716</v>
      </c>
      <c r="N35" s="18">
        <v>26393</v>
      </c>
      <c r="O35" s="18">
        <v>29329</v>
      </c>
      <c r="P35" s="18">
        <v>30157</v>
      </c>
      <c r="Q35" s="18">
        <v>33539</v>
      </c>
      <c r="R35" s="38">
        <f t="shared" si="10"/>
        <v>2677</v>
      </c>
      <c r="S35" s="38">
        <f t="shared" si="4"/>
        <v>2936</v>
      </c>
      <c r="T35" s="38">
        <f t="shared" si="5"/>
        <v>828</v>
      </c>
      <c r="U35" s="38">
        <f t="shared" si="6"/>
        <v>3382</v>
      </c>
      <c r="V35" s="39">
        <f t="shared" si="11"/>
        <v>0.11287738235790183</v>
      </c>
      <c r="W35" s="39">
        <f t="shared" si="7"/>
        <v>0.11124161709544197</v>
      </c>
      <c r="X35" s="39">
        <f t="shared" si="8"/>
        <v>2.8231443281393841E-2</v>
      </c>
      <c r="Y35" s="46">
        <f t="shared" si="9"/>
        <v>0.11214643366382598</v>
      </c>
      <c r="Z35" s="21" t="s">
        <v>45</v>
      </c>
    </row>
    <row r="36" spans="1:26" x14ac:dyDescent="0.35">
      <c r="A36" s="22" t="s">
        <v>29</v>
      </c>
      <c r="B36" s="18">
        <v>6148</v>
      </c>
      <c r="C36" s="18">
        <v>10008</v>
      </c>
      <c r="D36" s="18">
        <v>8845</v>
      </c>
      <c r="E36" s="18">
        <v>8627</v>
      </c>
      <c r="F36" s="18">
        <v>9056</v>
      </c>
      <c r="G36" s="18">
        <v>6818</v>
      </c>
      <c r="H36" s="18">
        <v>8187</v>
      </c>
      <c r="I36" s="18">
        <v>9111</v>
      </c>
      <c r="J36" s="18">
        <v>9964</v>
      </c>
      <c r="K36" s="18">
        <v>10177</v>
      </c>
      <c r="L36" s="18">
        <v>10032</v>
      </c>
      <c r="M36" s="18">
        <v>11509</v>
      </c>
      <c r="N36" s="18">
        <v>11919</v>
      </c>
      <c r="O36" s="18">
        <v>21761</v>
      </c>
      <c r="P36" s="18">
        <v>13110</v>
      </c>
      <c r="Q36" s="18">
        <v>22945</v>
      </c>
      <c r="R36" s="38">
        <f t="shared" si="10"/>
        <v>410</v>
      </c>
      <c r="S36" s="38">
        <f t="shared" si="4"/>
        <v>9842</v>
      </c>
      <c r="T36" s="38">
        <f t="shared" si="5"/>
        <v>-8651</v>
      </c>
      <c r="U36" s="38">
        <f t="shared" si="6"/>
        <v>9835</v>
      </c>
      <c r="V36" s="39">
        <f t="shared" si="11"/>
        <v>3.5624294030758535E-2</v>
      </c>
      <c r="W36" s="39">
        <f t="shared" si="7"/>
        <v>0.82574041446430069</v>
      </c>
      <c r="X36" s="39">
        <f t="shared" si="8"/>
        <v>-0.39754606865493314</v>
      </c>
      <c r="Y36" s="46">
        <f t="shared" si="9"/>
        <v>0.75019069412662087</v>
      </c>
      <c r="Z36" s="21" t="s">
        <v>50</v>
      </c>
    </row>
    <row r="37" spans="1:26" x14ac:dyDescent="0.35">
      <c r="A37" s="21" t="s">
        <v>53</v>
      </c>
      <c r="B37" s="18">
        <v>6380</v>
      </c>
      <c r="C37" s="18">
        <v>17094</v>
      </c>
      <c r="D37" s="18">
        <v>18216</v>
      </c>
      <c r="E37" s="18">
        <v>15444</v>
      </c>
      <c r="F37" s="18">
        <v>13736</v>
      </c>
      <c r="G37" s="18">
        <v>9201</v>
      </c>
      <c r="H37" s="18">
        <v>10300</v>
      </c>
      <c r="I37" s="18">
        <v>14172</v>
      </c>
      <c r="J37" s="18">
        <v>14599</v>
      </c>
      <c r="K37" s="18">
        <v>10310</v>
      </c>
      <c r="L37" s="18">
        <v>7837</v>
      </c>
      <c r="M37" s="18">
        <v>8954</v>
      </c>
      <c r="N37" s="18">
        <v>10840</v>
      </c>
      <c r="O37" s="18">
        <v>11916</v>
      </c>
      <c r="P37" s="18">
        <v>14169</v>
      </c>
      <c r="Q37" s="18">
        <v>18631</v>
      </c>
      <c r="R37" s="38">
        <f t="shared" si="10"/>
        <v>1886</v>
      </c>
      <c r="S37" s="38">
        <f t="shared" si="4"/>
        <v>1076</v>
      </c>
      <c r="T37" s="38">
        <f t="shared" si="5"/>
        <v>2253</v>
      </c>
      <c r="U37" s="38">
        <f t="shared" si="6"/>
        <v>4462</v>
      </c>
      <c r="V37" s="39">
        <f t="shared" si="11"/>
        <v>0.21063211972302881</v>
      </c>
      <c r="W37" s="39">
        <f t="shared" si="7"/>
        <v>9.9261992619926201E-2</v>
      </c>
      <c r="X37" s="46">
        <f t="shared" si="8"/>
        <v>0.1890735146022155</v>
      </c>
      <c r="Y37" s="46">
        <f t="shared" si="9"/>
        <v>0.31491283788552471</v>
      </c>
      <c r="Z37" s="21" t="s">
        <v>52</v>
      </c>
    </row>
    <row r="38" spans="1:26" x14ac:dyDescent="0.35">
      <c r="A38" s="22" t="s">
        <v>28</v>
      </c>
      <c r="B38" s="18">
        <v>11548</v>
      </c>
      <c r="C38" s="18">
        <v>18545</v>
      </c>
      <c r="D38" s="18">
        <v>21415</v>
      </c>
      <c r="E38" s="18">
        <v>18167</v>
      </c>
      <c r="F38" s="18">
        <v>15242</v>
      </c>
      <c r="G38" s="18">
        <v>14234</v>
      </c>
      <c r="H38" s="18">
        <v>14066</v>
      </c>
      <c r="I38" s="18">
        <v>16420</v>
      </c>
      <c r="J38" s="18">
        <v>14392</v>
      </c>
      <c r="K38" s="18">
        <v>12547</v>
      </c>
      <c r="L38" s="18">
        <v>12521</v>
      </c>
      <c r="M38" s="18">
        <v>12727</v>
      </c>
      <c r="N38" s="18">
        <v>13037</v>
      </c>
      <c r="O38" s="18">
        <v>14040</v>
      </c>
      <c r="P38" s="18">
        <v>15980</v>
      </c>
      <c r="Q38" s="18">
        <v>15676</v>
      </c>
      <c r="R38" s="38">
        <f t="shared" si="10"/>
        <v>310</v>
      </c>
      <c r="S38" s="38">
        <f t="shared" si="4"/>
        <v>1003</v>
      </c>
      <c r="T38" s="38">
        <f t="shared" si="5"/>
        <v>1940</v>
      </c>
      <c r="U38" s="38">
        <f t="shared" si="6"/>
        <v>-304</v>
      </c>
      <c r="V38" s="39">
        <f t="shared" si="11"/>
        <v>2.4357664807103011E-2</v>
      </c>
      <c r="W38" s="39">
        <f t="shared" si="7"/>
        <v>7.6934877655902428E-2</v>
      </c>
      <c r="X38" s="39">
        <f t="shared" si="8"/>
        <v>0.13817663817663817</v>
      </c>
      <c r="Y38" s="46">
        <f t="shared" si="9"/>
        <v>-1.9023779724655819E-2</v>
      </c>
      <c r="Z38" s="21" t="s">
        <v>49</v>
      </c>
    </row>
    <row r="39" spans="1:26" x14ac:dyDescent="0.35">
      <c r="A39" s="22" t="s">
        <v>23</v>
      </c>
      <c r="B39" s="18">
        <v>3010</v>
      </c>
      <c r="C39" s="18">
        <v>3877</v>
      </c>
      <c r="D39" s="18">
        <v>4609</v>
      </c>
      <c r="E39" s="18">
        <v>5661</v>
      </c>
      <c r="F39" s="18">
        <v>6851</v>
      </c>
      <c r="G39" s="18">
        <v>5953</v>
      </c>
      <c r="H39" s="18">
        <v>5842</v>
      </c>
      <c r="I39" s="18">
        <v>6792</v>
      </c>
      <c r="J39" s="18">
        <v>6754</v>
      </c>
      <c r="K39" s="18">
        <v>7418</v>
      </c>
      <c r="L39" s="18">
        <v>9841</v>
      </c>
      <c r="M39" s="18">
        <v>9543</v>
      </c>
      <c r="N39" s="18">
        <v>11314</v>
      </c>
      <c r="O39" s="18">
        <v>11511</v>
      </c>
      <c r="P39" s="18">
        <v>10703</v>
      </c>
      <c r="Q39" s="18">
        <v>12827</v>
      </c>
      <c r="R39" s="38">
        <f t="shared" si="10"/>
        <v>1771</v>
      </c>
      <c r="S39" s="38">
        <f t="shared" si="4"/>
        <v>197</v>
      </c>
      <c r="T39" s="38">
        <f t="shared" si="5"/>
        <v>-808</v>
      </c>
      <c r="U39" s="38">
        <f t="shared" si="6"/>
        <v>2124</v>
      </c>
      <c r="V39" s="39">
        <f t="shared" si="11"/>
        <v>0.1855810541758357</v>
      </c>
      <c r="W39" s="39">
        <f t="shared" si="7"/>
        <v>1.7412055859996466E-2</v>
      </c>
      <c r="X39" s="39">
        <f t="shared" si="8"/>
        <v>-7.0193727738684736E-2</v>
      </c>
      <c r="Y39" s="46">
        <f t="shared" si="9"/>
        <v>0.19844903298140709</v>
      </c>
      <c r="Z39" s="21" t="s">
        <v>44</v>
      </c>
    </row>
    <row r="40" spans="1:26" x14ac:dyDescent="0.35">
      <c r="A40" s="22" t="s">
        <v>25</v>
      </c>
      <c r="B40" s="18">
        <v>5406</v>
      </c>
      <c r="C40" s="18">
        <v>6902</v>
      </c>
      <c r="D40" s="18">
        <v>7847</v>
      </c>
      <c r="E40" s="18">
        <v>12293</v>
      </c>
      <c r="F40" s="18">
        <v>12639</v>
      </c>
      <c r="G40" s="18">
        <v>9224</v>
      </c>
      <c r="H40" s="18">
        <v>9258</v>
      </c>
      <c r="I40" s="18">
        <v>9935</v>
      </c>
      <c r="J40" s="18">
        <v>11263</v>
      </c>
      <c r="K40" s="18">
        <v>8091</v>
      </c>
      <c r="L40" s="18">
        <v>7851</v>
      </c>
      <c r="M40" s="18">
        <v>8562</v>
      </c>
      <c r="N40" s="18">
        <v>7638</v>
      </c>
      <c r="O40" s="18">
        <v>7625</v>
      </c>
      <c r="P40" s="18">
        <v>6524</v>
      </c>
      <c r="Q40" s="18">
        <v>7904</v>
      </c>
      <c r="R40" s="38">
        <f t="shared" si="10"/>
        <v>-924</v>
      </c>
      <c r="S40" s="38">
        <f t="shared" si="4"/>
        <v>-13</v>
      </c>
      <c r="T40" s="38">
        <f t="shared" si="5"/>
        <v>-1101</v>
      </c>
      <c r="U40" s="38">
        <f t="shared" si="6"/>
        <v>1380</v>
      </c>
      <c r="V40" s="39">
        <f t="shared" si="11"/>
        <v>-0.10791871058163981</v>
      </c>
      <c r="W40" s="39">
        <f t="shared" si="7"/>
        <v>-1.7020162346163916E-3</v>
      </c>
      <c r="X40" s="39">
        <f t="shared" si="8"/>
        <v>-0.14439344262295081</v>
      </c>
      <c r="Y40" s="46">
        <f t="shared" si="9"/>
        <v>0.21152667075413856</v>
      </c>
      <c r="Z40" s="21" t="s">
        <v>46</v>
      </c>
    </row>
    <row r="41" spans="1:26" x14ac:dyDescent="0.35">
      <c r="A41" s="21" t="s">
        <v>37</v>
      </c>
      <c r="B41" s="18">
        <v>2822</v>
      </c>
      <c r="C41" s="18">
        <v>2298</v>
      </c>
      <c r="D41" s="18">
        <v>2738</v>
      </c>
      <c r="E41" s="18">
        <v>2953</v>
      </c>
      <c r="F41" s="18">
        <v>3523</v>
      </c>
      <c r="G41" s="18">
        <v>3405</v>
      </c>
      <c r="H41" s="18">
        <v>2802</v>
      </c>
      <c r="I41" s="18">
        <v>4097</v>
      </c>
      <c r="J41" s="18">
        <v>3214</v>
      </c>
      <c r="K41" s="18">
        <v>4037</v>
      </c>
      <c r="L41" s="18">
        <v>4883</v>
      </c>
      <c r="M41" s="18">
        <v>4831</v>
      </c>
      <c r="N41" s="18">
        <v>9510</v>
      </c>
      <c r="O41" s="18">
        <v>6924</v>
      </c>
      <c r="P41" s="18">
        <v>16881</v>
      </c>
      <c r="Q41" s="18">
        <v>7205</v>
      </c>
      <c r="R41" s="38">
        <f t="shared" si="10"/>
        <v>4679</v>
      </c>
      <c r="S41" s="38">
        <f t="shared" si="4"/>
        <v>-2586</v>
      </c>
      <c r="T41" s="38">
        <f t="shared" si="5"/>
        <v>9957</v>
      </c>
      <c r="U41" s="38">
        <f t="shared" si="6"/>
        <v>-9676</v>
      </c>
      <c r="V41" s="39">
        <f t="shared" si="11"/>
        <v>0.96853653487890701</v>
      </c>
      <c r="W41" s="39">
        <f t="shared" si="7"/>
        <v>-0.27192429022082021</v>
      </c>
      <c r="X41" s="39">
        <f t="shared" si="8"/>
        <v>1.4380415944540728</v>
      </c>
      <c r="Y41" s="46">
        <f t="shared" si="9"/>
        <v>-0.57318879213316742</v>
      </c>
      <c r="Z41" s="21" t="s">
        <v>37</v>
      </c>
    </row>
    <row r="42" spans="1:26" x14ac:dyDescent="0.35">
      <c r="A42" s="22" t="s">
        <v>22</v>
      </c>
      <c r="B42" s="18">
        <v>1838</v>
      </c>
      <c r="C42" s="18">
        <v>2977</v>
      </c>
      <c r="D42" s="18">
        <v>3576</v>
      </c>
      <c r="E42" s="18">
        <v>3941</v>
      </c>
      <c r="F42" s="18">
        <v>3757</v>
      </c>
      <c r="G42" s="18">
        <v>3727</v>
      </c>
      <c r="H42" s="18">
        <v>4476</v>
      </c>
      <c r="I42" s="18">
        <v>5186</v>
      </c>
      <c r="J42" s="18">
        <v>4489</v>
      </c>
      <c r="K42" s="18">
        <v>4431</v>
      </c>
      <c r="L42" s="18">
        <v>3814</v>
      </c>
      <c r="M42" s="18">
        <v>5422</v>
      </c>
      <c r="N42" s="18">
        <v>5450</v>
      </c>
      <c r="O42" s="18">
        <v>5504</v>
      </c>
      <c r="P42" s="18">
        <v>11948</v>
      </c>
      <c r="Q42" s="18">
        <v>6778</v>
      </c>
      <c r="R42" s="38">
        <f t="shared" si="10"/>
        <v>28</v>
      </c>
      <c r="S42" s="38">
        <f t="shared" si="4"/>
        <v>54</v>
      </c>
      <c r="T42" s="38">
        <f t="shared" si="5"/>
        <v>6444</v>
      </c>
      <c r="U42" s="38">
        <f t="shared" si="6"/>
        <v>-5170</v>
      </c>
      <c r="V42" s="39">
        <f t="shared" si="11"/>
        <v>5.1641460715603094E-3</v>
      </c>
      <c r="W42" s="39">
        <f t="shared" si="7"/>
        <v>9.9082568807339448E-3</v>
      </c>
      <c r="X42" s="39">
        <f t="shared" si="8"/>
        <v>1.1707848837209303</v>
      </c>
      <c r="Y42" s="46">
        <f t="shared" si="9"/>
        <v>-0.4327084030800134</v>
      </c>
      <c r="Z42" s="21" t="s">
        <v>43</v>
      </c>
    </row>
    <row r="43" spans="1:26" x14ac:dyDescent="0.35">
      <c r="A43" s="22" t="s">
        <v>26</v>
      </c>
      <c r="B43" s="18">
        <v>2720</v>
      </c>
      <c r="C43" s="18">
        <v>1720</v>
      </c>
      <c r="D43" s="18">
        <v>2704</v>
      </c>
      <c r="E43" s="18">
        <v>4257</v>
      </c>
      <c r="F43" s="18">
        <v>5004</v>
      </c>
      <c r="G43" s="18">
        <v>2456</v>
      </c>
      <c r="H43" s="18">
        <v>3046</v>
      </c>
      <c r="I43" s="18">
        <v>3255</v>
      </c>
      <c r="J43" s="18">
        <v>3912</v>
      </c>
      <c r="K43" s="18">
        <v>4607</v>
      </c>
      <c r="L43" s="18">
        <v>4111</v>
      </c>
      <c r="M43" s="18">
        <v>4394</v>
      </c>
      <c r="N43" s="18">
        <v>3963</v>
      </c>
      <c r="O43" s="18">
        <v>4850</v>
      </c>
      <c r="P43" s="18">
        <v>5343</v>
      </c>
      <c r="Q43" s="18">
        <v>5962</v>
      </c>
      <c r="R43" s="38">
        <f t="shared" si="10"/>
        <v>-431</v>
      </c>
      <c r="S43" s="38">
        <f t="shared" si="4"/>
        <v>887</v>
      </c>
      <c r="T43" s="38">
        <f t="shared" si="5"/>
        <v>493</v>
      </c>
      <c r="U43" s="38">
        <f t="shared" si="6"/>
        <v>619</v>
      </c>
      <c r="V43" s="39">
        <f t="shared" si="11"/>
        <v>-9.8088302230314062E-2</v>
      </c>
      <c r="W43" s="39">
        <f t="shared" si="7"/>
        <v>0.22382033812768104</v>
      </c>
      <c r="X43" s="39">
        <f t="shared" si="8"/>
        <v>0.10164948453608247</v>
      </c>
      <c r="Y43" s="46">
        <f t="shared" si="9"/>
        <v>0.11585251731237133</v>
      </c>
      <c r="Z43" s="21" t="s">
        <v>47</v>
      </c>
    </row>
    <row r="44" spans="1:26" x14ac:dyDescent="0.35">
      <c r="A44" s="22" t="s">
        <v>27</v>
      </c>
      <c r="B44" s="18">
        <v>1500</v>
      </c>
      <c r="C44" s="18">
        <v>2030</v>
      </c>
      <c r="D44" s="18">
        <v>2374</v>
      </c>
      <c r="E44" s="18">
        <v>2743</v>
      </c>
      <c r="F44" s="18">
        <v>2708</v>
      </c>
      <c r="G44" s="18">
        <v>2533</v>
      </c>
      <c r="H44" s="18">
        <v>4228</v>
      </c>
      <c r="I44" s="18">
        <v>3870</v>
      </c>
      <c r="J44" s="18">
        <v>3854</v>
      </c>
      <c r="K44" s="18">
        <v>4522</v>
      </c>
      <c r="L44" s="18">
        <v>3940</v>
      </c>
      <c r="M44" s="18">
        <v>4886</v>
      </c>
      <c r="N44" s="18">
        <v>3974</v>
      </c>
      <c r="O44" s="18">
        <v>4919</v>
      </c>
      <c r="P44" s="18">
        <v>4878</v>
      </c>
      <c r="Q44" s="18">
        <v>5485</v>
      </c>
      <c r="R44" s="38">
        <f t="shared" si="10"/>
        <v>-912</v>
      </c>
      <c r="S44" s="38">
        <f t="shared" si="4"/>
        <v>945</v>
      </c>
      <c r="T44" s="38">
        <f t="shared" si="5"/>
        <v>-41</v>
      </c>
      <c r="U44" s="38">
        <f t="shared" si="6"/>
        <v>607</v>
      </c>
      <c r="V44" s="39">
        <f t="shared" si="11"/>
        <v>-0.18665575112566515</v>
      </c>
      <c r="W44" s="39">
        <f t="shared" si="7"/>
        <v>0.23779567186713638</v>
      </c>
      <c r="X44" s="39">
        <f t="shared" si="8"/>
        <v>-8.3350274446025614E-3</v>
      </c>
      <c r="Y44" s="46">
        <f t="shared" si="9"/>
        <v>0.12443624436244362</v>
      </c>
      <c r="Z44" s="21" t="s">
        <v>48</v>
      </c>
    </row>
    <row r="45" spans="1:26" x14ac:dyDescent="0.35">
      <c r="A45" s="21" t="s">
        <v>42</v>
      </c>
      <c r="B45" s="18">
        <v>1359</v>
      </c>
      <c r="C45" s="18">
        <v>1651</v>
      </c>
      <c r="D45" s="18">
        <v>1646</v>
      </c>
      <c r="E45" s="18">
        <v>1871</v>
      </c>
      <c r="F45" s="18">
        <v>1940</v>
      </c>
      <c r="G45" s="18">
        <v>1933</v>
      </c>
      <c r="H45" s="18">
        <v>1592</v>
      </c>
      <c r="I45" s="18">
        <v>3489</v>
      </c>
      <c r="J45" s="18">
        <v>3208</v>
      </c>
      <c r="K45" s="18">
        <v>1781</v>
      </c>
      <c r="L45" s="18">
        <v>1867</v>
      </c>
      <c r="M45" s="18">
        <v>3485</v>
      </c>
      <c r="N45" s="18">
        <v>3444</v>
      </c>
      <c r="O45" s="18">
        <v>3126</v>
      </c>
      <c r="P45" s="18">
        <v>3529</v>
      </c>
      <c r="Q45" s="18">
        <v>4052</v>
      </c>
      <c r="R45" s="38">
        <f t="shared" si="10"/>
        <v>-41</v>
      </c>
      <c r="S45" s="38">
        <f t="shared" si="4"/>
        <v>-318</v>
      </c>
      <c r="T45" s="38">
        <f t="shared" si="5"/>
        <v>403</v>
      </c>
      <c r="U45" s="38">
        <f t="shared" si="6"/>
        <v>523</v>
      </c>
      <c r="V45" s="39">
        <f t="shared" si="11"/>
        <v>-1.1764705882352941E-2</v>
      </c>
      <c r="W45" s="39">
        <f t="shared" si="7"/>
        <v>-9.2334494773519168E-2</v>
      </c>
      <c r="X45" s="39">
        <f t="shared" si="8"/>
        <v>0.12891874600127959</v>
      </c>
      <c r="Y45" s="46">
        <f t="shared" si="9"/>
        <v>0.14820062340606405</v>
      </c>
      <c r="Z45" s="21" t="s">
        <v>42</v>
      </c>
    </row>
    <row r="46" spans="1:26" x14ac:dyDescent="0.35">
      <c r="A46" s="21" t="s">
        <v>59</v>
      </c>
      <c r="B46" s="18">
        <v>624</v>
      </c>
      <c r="C46" s="18">
        <v>687</v>
      </c>
      <c r="D46" s="18">
        <v>459</v>
      </c>
      <c r="E46" s="18">
        <v>421</v>
      </c>
      <c r="F46" s="18">
        <v>424</v>
      </c>
      <c r="G46" s="18">
        <v>358</v>
      </c>
      <c r="H46" s="18">
        <v>785</v>
      </c>
      <c r="I46" s="18">
        <v>1190</v>
      </c>
      <c r="J46" s="18">
        <v>949</v>
      </c>
      <c r="K46" s="18">
        <v>707</v>
      </c>
      <c r="L46" s="18">
        <v>1265</v>
      </c>
      <c r="M46" s="18">
        <v>1452</v>
      </c>
      <c r="N46" s="18">
        <v>2465</v>
      </c>
      <c r="O46" s="18">
        <v>2608</v>
      </c>
      <c r="P46" s="18">
        <v>4747</v>
      </c>
      <c r="Q46" s="18">
        <v>3997</v>
      </c>
      <c r="R46" s="38">
        <f t="shared" si="10"/>
        <v>1013</v>
      </c>
      <c r="S46" s="38">
        <f t="shared" si="4"/>
        <v>143</v>
      </c>
      <c r="T46" s="38">
        <f t="shared" si="5"/>
        <v>2139</v>
      </c>
      <c r="U46" s="38">
        <f t="shared" si="6"/>
        <v>-750</v>
      </c>
      <c r="V46" s="39">
        <f t="shared" si="11"/>
        <v>0.69765840220385678</v>
      </c>
      <c r="W46" s="39">
        <f t="shared" si="7"/>
        <v>5.8012170385395537E-2</v>
      </c>
      <c r="X46" s="39">
        <f t="shared" si="8"/>
        <v>0.82016871165644167</v>
      </c>
      <c r="Y46" s="46">
        <f t="shared" si="9"/>
        <v>-0.15799452285654098</v>
      </c>
      <c r="Z46" s="21" t="s">
        <v>57</v>
      </c>
    </row>
    <row r="47" spans="1:26" x14ac:dyDescent="0.35">
      <c r="A47" s="21" t="s">
        <v>41</v>
      </c>
      <c r="B47" s="18">
        <v>445</v>
      </c>
      <c r="C47" s="18">
        <v>717</v>
      </c>
      <c r="D47" s="18">
        <v>802</v>
      </c>
      <c r="E47" s="18">
        <v>1464</v>
      </c>
      <c r="F47" s="18">
        <v>1296</v>
      </c>
      <c r="G47" s="18">
        <v>1185</v>
      </c>
      <c r="H47" s="18">
        <v>1452</v>
      </c>
      <c r="I47" s="18">
        <v>2260</v>
      </c>
      <c r="J47" s="18">
        <v>2235</v>
      </c>
      <c r="K47" s="18">
        <v>2087</v>
      </c>
      <c r="L47" s="18">
        <v>2185</v>
      </c>
      <c r="M47" s="18">
        <v>10482</v>
      </c>
      <c r="N47" s="18">
        <v>3691</v>
      </c>
      <c r="O47" s="18">
        <v>2636</v>
      </c>
      <c r="P47" s="18">
        <v>3690</v>
      </c>
      <c r="Q47" s="18">
        <v>3604</v>
      </c>
      <c r="R47" s="38">
        <f t="shared" si="10"/>
        <v>-6791</v>
      </c>
      <c r="S47" s="38">
        <f t="shared" si="4"/>
        <v>-1055</v>
      </c>
      <c r="T47" s="38">
        <f t="shared" si="5"/>
        <v>1054</v>
      </c>
      <c r="U47" s="38">
        <f t="shared" si="6"/>
        <v>-86</v>
      </c>
      <c r="V47" s="39">
        <f t="shared" si="11"/>
        <v>-0.64787254340774658</v>
      </c>
      <c r="W47" s="39">
        <f t="shared" si="7"/>
        <v>-0.28583039826605255</v>
      </c>
      <c r="X47" s="39">
        <f t="shared" si="8"/>
        <v>0.39984825493171472</v>
      </c>
      <c r="Y47" s="46">
        <f t="shared" si="9"/>
        <v>-2.3306233062330622E-2</v>
      </c>
      <c r="Z47" s="21" t="s">
        <v>40</v>
      </c>
    </row>
    <row r="48" spans="1:26" x14ac:dyDescent="0.35">
      <c r="A48" s="22" t="s">
        <v>31</v>
      </c>
      <c r="B48" s="18">
        <v>2437</v>
      </c>
      <c r="C48" s="18">
        <v>2743</v>
      </c>
      <c r="D48" s="18">
        <v>2539</v>
      </c>
      <c r="E48" s="18">
        <v>2704</v>
      </c>
      <c r="F48" s="18">
        <v>3636</v>
      </c>
      <c r="G48" s="18">
        <v>2584</v>
      </c>
      <c r="H48" s="18">
        <v>2154</v>
      </c>
      <c r="I48" s="18">
        <v>1822</v>
      </c>
      <c r="J48" s="18">
        <v>2539</v>
      </c>
      <c r="K48" s="18">
        <v>2192</v>
      </c>
      <c r="L48" s="18">
        <v>2391</v>
      </c>
      <c r="M48" s="18">
        <v>2459</v>
      </c>
      <c r="N48" s="18">
        <v>2739</v>
      </c>
      <c r="O48" s="18">
        <v>2884</v>
      </c>
      <c r="P48" s="18">
        <v>2828</v>
      </c>
      <c r="Q48" s="18">
        <v>3183</v>
      </c>
      <c r="R48" s="38">
        <f t="shared" si="10"/>
        <v>280</v>
      </c>
      <c r="S48" s="38">
        <f t="shared" si="4"/>
        <v>145</v>
      </c>
      <c r="T48" s="38">
        <f t="shared" si="5"/>
        <v>-56</v>
      </c>
      <c r="U48" s="38">
        <f t="shared" si="6"/>
        <v>355</v>
      </c>
      <c r="V48" s="39">
        <f t="shared" si="11"/>
        <v>0.11386742578283855</v>
      </c>
      <c r="W48" s="39">
        <f t="shared" si="7"/>
        <v>5.2939028842643301E-2</v>
      </c>
      <c r="X48" s="39">
        <f t="shared" si="8"/>
        <v>-1.9417475728155338E-2</v>
      </c>
      <c r="Y48" s="46">
        <f t="shared" si="9"/>
        <v>0.12553041018387553</v>
      </c>
      <c r="Z48" s="21" t="s">
        <v>54</v>
      </c>
    </row>
    <row r="49" spans="1:26" x14ac:dyDescent="0.35">
      <c r="A49" s="21" t="s">
        <v>58</v>
      </c>
      <c r="B49" s="19" t="s">
        <v>33</v>
      </c>
      <c r="C49" s="18">
        <v>63</v>
      </c>
      <c r="D49" s="18">
        <v>491</v>
      </c>
      <c r="E49" s="18">
        <v>560</v>
      </c>
      <c r="F49" s="18">
        <v>349</v>
      </c>
      <c r="G49" s="18">
        <v>583</v>
      </c>
      <c r="H49" s="18">
        <v>573</v>
      </c>
      <c r="I49" s="18">
        <v>576</v>
      </c>
      <c r="J49" s="18">
        <v>804</v>
      </c>
      <c r="K49" s="18">
        <v>869</v>
      </c>
      <c r="L49" s="18">
        <v>1088</v>
      </c>
      <c r="M49" s="18">
        <v>1716</v>
      </c>
      <c r="N49" s="18">
        <v>1415</v>
      </c>
      <c r="O49" s="18">
        <v>2196</v>
      </c>
      <c r="P49" s="18">
        <v>1946</v>
      </c>
      <c r="Q49" s="18">
        <v>2470</v>
      </c>
      <c r="R49" s="38">
        <f t="shared" si="10"/>
        <v>-301</v>
      </c>
      <c r="S49" s="38">
        <f t="shared" si="4"/>
        <v>781</v>
      </c>
      <c r="T49" s="38">
        <f t="shared" si="5"/>
        <v>-250</v>
      </c>
      <c r="U49" s="38">
        <f t="shared" si="6"/>
        <v>524</v>
      </c>
      <c r="V49" s="39">
        <f t="shared" si="11"/>
        <v>-0.17540792540792541</v>
      </c>
      <c r="W49" s="39">
        <f t="shared" si="7"/>
        <v>0.55194346289752649</v>
      </c>
      <c r="X49" s="39">
        <f t="shared" si="8"/>
        <v>-0.11384335154826958</v>
      </c>
      <c r="Y49" s="46">
        <f t="shared" si="9"/>
        <v>0.26927029804727648</v>
      </c>
      <c r="Z49" s="21" t="s">
        <v>56</v>
      </c>
    </row>
    <row r="50" spans="1:26" x14ac:dyDescent="0.35">
      <c r="A50" s="22" t="s">
        <v>20</v>
      </c>
      <c r="B50" s="18">
        <v>374</v>
      </c>
      <c r="C50" s="18">
        <v>529</v>
      </c>
      <c r="D50" s="18">
        <v>731</v>
      </c>
      <c r="E50" s="18">
        <v>714</v>
      </c>
      <c r="F50" s="18">
        <v>982</v>
      </c>
      <c r="G50" s="18">
        <v>900</v>
      </c>
      <c r="H50" s="18">
        <v>964</v>
      </c>
      <c r="I50" s="18">
        <v>1324</v>
      </c>
      <c r="J50" s="18">
        <v>1164</v>
      </c>
      <c r="K50" s="18">
        <v>1323</v>
      </c>
      <c r="L50" s="18">
        <v>922</v>
      </c>
      <c r="M50" s="18">
        <v>1328</v>
      </c>
      <c r="N50" s="18">
        <v>1548</v>
      </c>
      <c r="O50" s="18">
        <v>1815</v>
      </c>
      <c r="P50" s="18">
        <v>1912</v>
      </c>
      <c r="Q50" s="18">
        <v>1758</v>
      </c>
      <c r="R50" s="38">
        <f t="shared" si="10"/>
        <v>220</v>
      </c>
      <c r="S50" s="38">
        <f t="shared" si="4"/>
        <v>267</v>
      </c>
      <c r="T50" s="38">
        <f t="shared" si="5"/>
        <v>97</v>
      </c>
      <c r="U50" s="38">
        <f t="shared" si="6"/>
        <v>-154</v>
      </c>
      <c r="V50" s="39">
        <f t="shared" si="11"/>
        <v>0.16566265060240964</v>
      </c>
      <c r="W50" s="39">
        <f t="shared" si="7"/>
        <v>0.17248062015503876</v>
      </c>
      <c r="X50" s="39">
        <f t="shared" si="8"/>
        <v>5.3443526170798901E-2</v>
      </c>
      <c r="Y50" s="46">
        <f t="shared" si="9"/>
        <v>-8.0543933054393307E-2</v>
      </c>
      <c r="Z50" s="22" t="s">
        <v>20</v>
      </c>
    </row>
  </sheetData>
  <sortState ref="A28:X47">
    <sortCondition descending="1" ref="Q28:Q47"/>
  </sortState>
  <conditionalFormatting sqref="R5:Y25">
    <cfRule type="cellIs" dxfId="14" priority="4" operator="lessThan">
      <formula>0</formula>
    </cfRule>
  </conditionalFormatting>
  <conditionalFormatting sqref="U6:U25">
    <cfRule type="colorScale" priority="3">
      <colorScale>
        <cfvo type="min"/>
        <cfvo type="max"/>
        <color rgb="FFFFEF9C"/>
        <color rgb="FF63BE7B"/>
      </colorScale>
    </cfRule>
  </conditionalFormatting>
  <conditionalFormatting sqref="R30:Y50">
    <cfRule type="cellIs" dxfId="13" priority="2" operator="lessThan">
      <formula>0</formula>
    </cfRule>
  </conditionalFormatting>
  <conditionalFormatting sqref="U31:U50">
    <cfRule type="colorScale" priority="1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2" topLeftCell="C1" activePane="topRight" state="frozen"/>
      <selection pane="topRight" activeCell="N14" sqref="N14"/>
    </sheetView>
  </sheetViews>
  <sheetFormatPr defaultRowHeight="14.5" x14ac:dyDescent="0.35"/>
  <cols>
    <col min="1" max="1" width="8.7265625" style="1"/>
    <col min="2" max="2" width="9.6328125" style="1" customWidth="1"/>
    <col min="3" max="8" width="7.7265625" style="4" customWidth="1"/>
    <col min="9" max="12" width="7.36328125" style="1" customWidth="1"/>
    <col min="13" max="16384" width="8.7265625" style="1"/>
  </cols>
  <sheetData>
    <row r="1" spans="1:12" s="7" customFormat="1" x14ac:dyDescent="0.35">
      <c r="A1" s="8" t="s">
        <v>34</v>
      </c>
      <c r="C1" s="8"/>
      <c r="D1" s="8"/>
      <c r="E1" s="8"/>
      <c r="F1" s="8"/>
      <c r="G1" s="8"/>
      <c r="H1" s="8"/>
    </row>
    <row r="2" spans="1:12" s="7" customFormat="1" x14ac:dyDescent="0.35">
      <c r="A2" s="9" t="s">
        <v>35</v>
      </c>
      <c r="C2" s="8"/>
      <c r="D2" s="8"/>
      <c r="E2" s="8"/>
      <c r="F2" s="8"/>
      <c r="G2" s="8"/>
      <c r="H2" s="8"/>
    </row>
    <row r="3" spans="1:12" s="6" customFormat="1" x14ac:dyDescent="0.35">
      <c r="A3" s="48"/>
      <c r="B3" s="49"/>
      <c r="C3" s="58" t="s">
        <v>16</v>
      </c>
      <c r="D3" s="58" t="s">
        <v>17</v>
      </c>
      <c r="E3" s="58" t="s">
        <v>18</v>
      </c>
      <c r="F3" s="53" t="s">
        <v>16</v>
      </c>
      <c r="G3" s="53" t="s">
        <v>17</v>
      </c>
      <c r="H3" s="53" t="s">
        <v>18</v>
      </c>
      <c r="I3" s="52" t="s">
        <v>70</v>
      </c>
      <c r="J3" s="51"/>
      <c r="K3" s="51"/>
      <c r="L3" s="50"/>
    </row>
    <row r="4" spans="1:12" x14ac:dyDescent="0.35">
      <c r="A4" s="24"/>
      <c r="B4" s="24"/>
      <c r="C4" s="59" t="s">
        <v>68</v>
      </c>
      <c r="D4" s="59" t="s">
        <v>68</v>
      </c>
      <c r="E4" s="59" t="s">
        <v>68</v>
      </c>
      <c r="F4" s="54" t="s">
        <v>69</v>
      </c>
      <c r="G4" s="54" t="s">
        <v>69</v>
      </c>
      <c r="H4" s="54" t="s">
        <v>69</v>
      </c>
      <c r="I4" s="59" t="s">
        <v>68</v>
      </c>
      <c r="J4" s="54" t="s">
        <v>69</v>
      </c>
      <c r="K4" s="59" t="s">
        <v>68</v>
      </c>
      <c r="L4" s="54" t="s">
        <v>69</v>
      </c>
    </row>
    <row r="5" spans="1:12" s="27" customFormat="1" x14ac:dyDescent="0.35">
      <c r="A5" s="25"/>
      <c r="B5" s="25"/>
      <c r="C5" s="60" t="s">
        <v>0</v>
      </c>
      <c r="D5" s="60" t="s">
        <v>0</v>
      </c>
      <c r="E5" s="60" t="s">
        <v>0</v>
      </c>
      <c r="F5" s="55" t="s">
        <v>1</v>
      </c>
      <c r="G5" s="55" t="s">
        <v>1</v>
      </c>
      <c r="H5" s="55" t="s">
        <v>1</v>
      </c>
      <c r="I5" s="60" t="s">
        <v>0</v>
      </c>
      <c r="J5" s="55" t="s">
        <v>1</v>
      </c>
      <c r="K5" s="60" t="s">
        <v>0</v>
      </c>
      <c r="L5" s="88" t="s">
        <v>71</v>
      </c>
    </row>
    <row r="6" spans="1:12" x14ac:dyDescent="0.35">
      <c r="A6" s="21" t="s">
        <v>38</v>
      </c>
      <c r="B6" s="21" t="s">
        <v>2</v>
      </c>
      <c r="C6" s="61">
        <v>191899</v>
      </c>
      <c r="D6" s="61">
        <v>205540</v>
      </c>
      <c r="E6" s="61">
        <v>208405</v>
      </c>
      <c r="F6" s="56">
        <v>206710</v>
      </c>
      <c r="G6" s="56">
        <v>209742</v>
      </c>
      <c r="H6" s="56">
        <v>218936</v>
      </c>
      <c r="I6" s="92">
        <v>2865</v>
      </c>
      <c r="J6" s="86">
        <v>9194</v>
      </c>
      <c r="K6" s="95">
        <v>1.3938892672959035E-2</v>
      </c>
      <c r="L6" s="89">
        <v>4.3834806571883551E-2</v>
      </c>
    </row>
    <row r="7" spans="1:12" x14ac:dyDescent="0.35">
      <c r="A7" s="21" t="s">
        <v>39</v>
      </c>
      <c r="B7" s="22" t="s">
        <v>21</v>
      </c>
      <c r="C7" s="61">
        <v>86020</v>
      </c>
      <c r="D7" s="61">
        <v>87315</v>
      </c>
      <c r="E7" s="61">
        <v>94757</v>
      </c>
      <c r="F7" s="56">
        <v>93840</v>
      </c>
      <c r="G7" s="56">
        <v>94539</v>
      </c>
      <c r="H7" s="56">
        <v>108322</v>
      </c>
      <c r="I7" s="92">
        <v>7442</v>
      </c>
      <c r="J7" s="86">
        <v>13783</v>
      </c>
      <c r="K7" s="95">
        <v>8.523163259462864E-2</v>
      </c>
      <c r="L7" s="89">
        <v>0.14579168385534014</v>
      </c>
    </row>
    <row r="8" spans="1:12" s="27" customFormat="1" x14ac:dyDescent="0.35">
      <c r="A8" s="23" t="s">
        <v>61</v>
      </c>
      <c r="B8" s="11" t="s">
        <v>60</v>
      </c>
      <c r="C8" s="62">
        <v>105879</v>
      </c>
      <c r="D8" s="62">
        <v>118225</v>
      </c>
      <c r="E8" s="62">
        <v>113648</v>
      </c>
      <c r="F8" s="57">
        <v>112870</v>
      </c>
      <c r="G8" s="57">
        <v>115203</v>
      </c>
      <c r="H8" s="57">
        <v>110614</v>
      </c>
      <c r="I8" s="93">
        <v>-4577</v>
      </c>
      <c r="J8" s="87">
        <v>-4589</v>
      </c>
      <c r="K8" s="96">
        <v>-3.8714315923028125E-2</v>
      </c>
      <c r="L8" s="90">
        <v>-3.9834032099858509E-2</v>
      </c>
    </row>
    <row r="9" spans="1:12" x14ac:dyDescent="0.35">
      <c r="A9" s="21" t="s">
        <v>51</v>
      </c>
      <c r="B9" s="22" t="s">
        <v>30</v>
      </c>
      <c r="C9" s="61">
        <v>37527</v>
      </c>
      <c r="D9" s="61">
        <v>39270</v>
      </c>
      <c r="E9" s="61">
        <v>31968</v>
      </c>
      <c r="F9" s="56">
        <v>54155</v>
      </c>
      <c r="G9" s="56">
        <v>51628</v>
      </c>
      <c r="H9" s="56">
        <v>51416</v>
      </c>
      <c r="I9" s="92">
        <v>-7302</v>
      </c>
      <c r="J9" s="86">
        <v>-212</v>
      </c>
      <c r="K9" s="95">
        <v>-0.18594346829640948</v>
      </c>
      <c r="L9" s="91">
        <v>-4.1062989075695356E-3</v>
      </c>
    </row>
    <row r="10" spans="1:12" x14ac:dyDescent="0.35">
      <c r="A10" s="21" t="s">
        <v>55</v>
      </c>
      <c r="B10" s="22" t="s">
        <v>32</v>
      </c>
      <c r="C10" s="61">
        <v>30244</v>
      </c>
      <c r="D10" s="61">
        <v>36386</v>
      </c>
      <c r="E10" s="61">
        <v>34924</v>
      </c>
      <c r="F10" s="56">
        <v>17300</v>
      </c>
      <c r="G10" s="56">
        <v>16125</v>
      </c>
      <c r="H10" s="56">
        <v>12932</v>
      </c>
      <c r="I10" s="92">
        <v>-1462</v>
      </c>
      <c r="J10" s="86">
        <v>-3193</v>
      </c>
      <c r="K10" s="95">
        <v>-4.0180289122189856E-2</v>
      </c>
      <c r="L10" s="89">
        <v>-0.198015503875969</v>
      </c>
    </row>
    <row r="11" spans="1:12" x14ac:dyDescent="0.35">
      <c r="A11" s="21" t="s">
        <v>45</v>
      </c>
      <c r="B11" s="22" t="s">
        <v>24</v>
      </c>
      <c r="C11" s="61">
        <v>8912</v>
      </c>
      <c r="D11" s="61">
        <v>9293</v>
      </c>
      <c r="E11" s="61">
        <v>10007</v>
      </c>
      <c r="F11" s="56">
        <v>10372</v>
      </c>
      <c r="G11" s="56">
        <v>11219</v>
      </c>
      <c r="H11" s="56">
        <v>11343</v>
      </c>
      <c r="I11" s="92">
        <v>714</v>
      </c>
      <c r="J11" s="86">
        <v>124</v>
      </c>
      <c r="K11" s="95">
        <v>7.6832024104164426E-2</v>
      </c>
      <c r="L11" s="89">
        <v>1.1052678491844194E-2</v>
      </c>
    </row>
    <row r="12" spans="1:12" x14ac:dyDescent="0.35">
      <c r="A12" s="21" t="s">
        <v>52</v>
      </c>
      <c r="B12" s="21" t="s">
        <v>53</v>
      </c>
      <c r="C12" s="61">
        <v>2429</v>
      </c>
      <c r="D12" s="61">
        <v>2618</v>
      </c>
      <c r="E12" s="61">
        <v>3447</v>
      </c>
      <c r="F12" s="56">
        <v>2900</v>
      </c>
      <c r="G12" s="56">
        <v>3256</v>
      </c>
      <c r="H12" s="56">
        <v>4010</v>
      </c>
      <c r="I12" s="92">
        <v>829</v>
      </c>
      <c r="J12" s="86">
        <v>754</v>
      </c>
      <c r="K12" s="95">
        <v>0.31665393430099315</v>
      </c>
      <c r="L12" s="89">
        <v>0.23157248157248156</v>
      </c>
    </row>
    <row r="13" spans="1:12" x14ac:dyDescent="0.35">
      <c r="A13" s="21" t="s">
        <v>49</v>
      </c>
      <c r="B13" s="22" t="s">
        <v>28</v>
      </c>
      <c r="C13" s="61">
        <v>3322</v>
      </c>
      <c r="D13" s="61">
        <v>3619</v>
      </c>
      <c r="E13" s="61">
        <v>3643</v>
      </c>
      <c r="F13" s="56">
        <v>3751</v>
      </c>
      <c r="G13" s="56">
        <v>4254</v>
      </c>
      <c r="H13" s="56">
        <v>3499</v>
      </c>
      <c r="I13" s="92">
        <v>24</v>
      </c>
      <c r="J13" s="86">
        <v>-755</v>
      </c>
      <c r="K13" s="95">
        <v>6.6316662061342915E-3</v>
      </c>
      <c r="L13" s="89">
        <v>-0.17748001880582981</v>
      </c>
    </row>
    <row r="14" spans="1:12" x14ac:dyDescent="0.35">
      <c r="A14" s="21" t="s">
        <v>44</v>
      </c>
      <c r="B14" s="22" t="s">
        <v>23</v>
      </c>
      <c r="C14" s="61">
        <v>3010</v>
      </c>
      <c r="D14" s="61">
        <v>2998</v>
      </c>
      <c r="E14" s="61">
        <v>3631</v>
      </c>
      <c r="F14" s="56">
        <v>3403</v>
      </c>
      <c r="G14" s="56">
        <v>3367</v>
      </c>
      <c r="H14" s="56">
        <v>3346</v>
      </c>
      <c r="I14" s="92">
        <v>633</v>
      </c>
      <c r="J14" s="86">
        <v>-21</v>
      </c>
      <c r="K14" s="95">
        <v>0.21114076050700467</v>
      </c>
      <c r="L14" s="89">
        <v>-6.2370062370062374E-3</v>
      </c>
    </row>
    <row r="15" spans="1:12" x14ac:dyDescent="0.35">
      <c r="A15" s="21" t="s">
        <v>50</v>
      </c>
      <c r="B15" s="22" t="s">
        <v>29</v>
      </c>
      <c r="C15" s="61">
        <v>2969</v>
      </c>
      <c r="D15" s="61">
        <v>2724</v>
      </c>
      <c r="E15" s="61">
        <v>3280</v>
      </c>
      <c r="F15" s="56">
        <v>3025</v>
      </c>
      <c r="G15" s="56">
        <v>3064</v>
      </c>
      <c r="H15" s="56">
        <v>3427</v>
      </c>
      <c r="I15" s="92">
        <v>556</v>
      </c>
      <c r="J15" s="86">
        <v>363</v>
      </c>
      <c r="K15" s="95">
        <v>0.20411160058737152</v>
      </c>
      <c r="L15" s="89">
        <v>0.11847258485639686</v>
      </c>
    </row>
    <row r="16" spans="1:12" x14ac:dyDescent="0.35">
      <c r="A16" s="21" t="s">
        <v>46</v>
      </c>
      <c r="B16" s="22" t="s">
        <v>25</v>
      </c>
      <c r="C16" s="61">
        <v>1729</v>
      </c>
      <c r="D16" s="61">
        <v>1500</v>
      </c>
      <c r="E16" s="61">
        <v>1928</v>
      </c>
      <c r="F16" s="56">
        <v>1906</v>
      </c>
      <c r="G16" s="56">
        <v>1653</v>
      </c>
      <c r="H16" s="56">
        <v>1560</v>
      </c>
      <c r="I16" s="92">
        <v>428</v>
      </c>
      <c r="J16" s="86">
        <v>-93</v>
      </c>
      <c r="K16" s="95">
        <v>0.28533333333333333</v>
      </c>
      <c r="L16" s="89">
        <v>-5.6261343012704176E-2</v>
      </c>
    </row>
    <row r="17" spans="1:12" x14ac:dyDescent="0.35">
      <c r="A17" s="21" t="s">
        <v>37</v>
      </c>
      <c r="B17" s="21" t="s">
        <v>37</v>
      </c>
      <c r="C17" s="61">
        <v>1281</v>
      </c>
      <c r="D17" s="61">
        <v>2175</v>
      </c>
      <c r="E17" s="61">
        <v>1370</v>
      </c>
      <c r="F17" s="56">
        <v>1509</v>
      </c>
      <c r="G17" s="56">
        <v>3455</v>
      </c>
      <c r="H17" s="56">
        <v>1924</v>
      </c>
      <c r="I17" s="92">
        <v>-805</v>
      </c>
      <c r="J17" s="86">
        <v>-1531</v>
      </c>
      <c r="K17" s="95">
        <v>-0.37011494252873561</v>
      </c>
      <c r="L17" s="89">
        <v>-0.44312590448625183</v>
      </c>
    </row>
    <row r="18" spans="1:12" x14ac:dyDescent="0.35">
      <c r="A18" s="21" t="s">
        <v>43</v>
      </c>
      <c r="B18" s="22" t="s">
        <v>22</v>
      </c>
      <c r="C18" s="61">
        <v>1346</v>
      </c>
      <c r="D18" s="61">
        <v>1354</v>
      </c>
      <c r="E18" s="61">
        <v>1554</v>
      </c>
      <c r="F18" s="56">
        <v>956</v>
      </c>
      <c r="G18" s="56">
        <v>1094</v>
      </c>
      <c r="H18" s="56">
        <v>1386</v>
      </c>
      <c r="I18" s="92">
        <v>200</v>
      </c>
      <c r="J18" s="86">
        <v>292</v>
      </c>
      <c r="K18" s="95">
        <v>0.14771048744460857</v>
      </c>
      <c r="L18" s="89">
        <v>0.26691042047531993</v>
      </c>
    </row>
    <row r="19" spans="1:12" x14ac:dyDescent="0.35">
      <c r="A19" s="21" t="s">
        <v>47</v>
      </c>
      <c r="B19" s="22" t="s">
        <v>26</v>
      </c>
      <c r="C19" s="61">
        <v>1114</v>
      </c>
      <c r="D19" s="61">
        <v>1237</v>
      </c>
      <c r="E19" s="61">
        <v>1400</v>
      </c>
      <c r="F19" s="56">
        <v>1252</v>
      </c>
      <c r="G19" s="56">
        <v>1538</v>
      </c>
      <c r="H19" s="56">
        <v>1401</v>
      </c>
      <c r="I19" s="92">
        <v>163</v>
      </c>
      <c r="J19" s="86">
        <v>-137</v>
      </c>
      <c r="K19" s="95">
        <v>0.13177041228779304</v>
      </c>
      <c r="L19" s="89">
        <v>-8.9076723016905071E-2</v>
      </c>
    </row>
    <row r="20" spans="1:12" x14ac:dyDescent="0.35">
      <c r="A20" s="21" t="s">
        <v>57</v>
      </c>
      <c r="B20" s="21" t="s">
        <v>59</v>
      </c>
      <c r="C20" s="61">
        <v>952</v>
      </c>
      <c r="D20" s="61">
        <v>1763</v>
      </c>
      <c r="E20" s="61">
        <v>1424</v>
      </c>
      <c r="F20" s="56">
        <v>942</v>
      </c>
      <c r="G20" s="56">
        <v>1488</v>
      </c>
      <c r="H20" s="56">
        <v>904</v>
      </c>
      <c r="I20" s="92">
        <v>-339</v>
      </c>
      <c r="J20" s="86">
        <v>-584</v>
      </c>
      <c r="K20" s="95">
        <v>-0.19228587634713556</v>
      </c>
      <c r="L20" s="89">
        <v>-0.39247311827956988</v>
      </c>
    </row>
    <row r="21" spans="1:12" x14ac:dyDescent="0.35">
      <c r="A21" s="21" t="s">
        <v>48</v>
      </c>
      <c r="B21" s="22" t="s">
        <v>27</v>
      </c>
      <c r="C21" s="61">
        <v>899</v>
      </c>
      <c r="D21" s="61">
        <v>1079</v>
      </c>
      <c r="E21" s="61">
        <v>1164</v>
      </c>
      <c r="F21" s="56">
        <v>1088</v>
      </c>
      <c r="G21" s="56">
        <v>1143</v>
      </c>
      <c r="H21" s="56">
        <v>1113</v>
      </c>
      <c r="I21" s="92">
        <v>85</v>
      </c>
      <c r="J21" s="86">
        <v>-30</v>
      </c>
      <c r="K21" s="95">
        <v>7.8776645041705284E-2</v>
      </c>
      <c r="L21" s="89">
        <v>-2.6246719160104987E-2</v>
      </c>
    </row>
    <row r="22" spans="1:12" x14ac:dyDescent="0.35">
      <c r="A22" s="21" t="s">
        <v>42</v>
      </c>
      <c r="B22" s="21" t="s">
        <v>42</v>
      </c>
      <c r="C22" s="61">
        <v>798</v>
      </c>
      <c r="D22" s="61">
        <v>748</v>
      </c>
      <c r="E22" s="61">
        <v>930</v>
      </c>
      <c r="F22" s="56">
        <v>708</v>
      </c>
      <c r="G22" s="56">
        <v>869</v>
      </c>
      <c r="H22" s="56">
        <v>895</v>
      </c>
      <c r="I22" s="92">
        <v>182</v>
      </c>
      <c r="J22" s="86">
        <v>26</v>
      </c>
      <c r="K22" s="95">
        <v>0.24331550802139038</v>
      </c>
      <c r="L22" s="89">
        <v>2.9919447640966629E-2</v>
      </c>
    </row>
    <row r="23" spans="1:12" x14ac:dyDescent="0.35">
      <c r="A23" s="21" t="s">
        <v>54</v>
      </c>
      <c r="B23" s="22" t="s">
        <v>31</v>
      </c>
      <c r="C23" s="61">
        <v>704</v>
      </c>
      <c r="D23" s="61">
        <v>837</v>
      </c>
      <c r="E23" s="61">
        <v>753</v>
      </c>
      <c r="F23" s="56">
        <v>823</v>
      </c>
      <c r="G23" s="56">
        <v>725</v>
      </c>
      <c r="H23" s="56">
        <v>740</v>
      </c>
      <c r="I23" s="92">
        <v>-84</v>
      </c>
      <c r="J23" s="86">
        <v>15</v>
      </c>
      <c r="K23" s="95">
        <v>-0.1003584229390681</v>
      </c>
      <c r="L23" s="89">
        <v>2.0689655172413793E-2</v>
      </c>
    </row>
    <row r="24" spans="1:12" x14ac:dyDescent="0.35">
      <c r="A24" s="21" t="s">
        <v>40</v>
      </c>
      <c r="B24" s="21" t="s">
        <v>41</v>
      </c>
      <c r="C24" s="61">
        <v>380</v>
      </c>
      <c r="D24" s="61">
        <v>760</v>
      </c>
      <c r="E24" s="61">
        <v>630</v>
      </c>
      <c r="F24" s="56">
        <v>589</v>
      </c>
      <c r="G24" s="56">
        <v>732</v>
      </c>
      <c r="H24" s="56">
        <v>633</v>
      </c>
      <c r="I24" s="92">
        <v>-130</v>
      </c>
      <c r="J24" s="86">
        <v>-99</v>
      </c>
      <c r="K24" s="95">
        <v>-0.17105263157894737</v>
      </c>
      <c r="L24" s="89">
        <v>-0.13524590163934427</v>
      </c>
    </row>
    <row r="25" spans="1:12" x14ac:dyDescent="0.35">
      <c r="A25" s="21" t="s">
        <v>56</v>
      </c>
      <c r="B25" s="21" t="s">
        <v>58</v>
      </c>
      <c r="C25" s="61">
        <v>657</v>
      </c>
      <c r="D25" s="61">
        <v>454</v>
      </c>
      <c r="E25" s="61">
        <v>469</v>
      </c>
      <c r="F25" s="56">
        <v>510</v>
      </c>
      <c r="G25" s="56">
        <v>661</v>
      </c>
      <c r="H25" s="56">
        <v>743</v>
      </c>
      <c r="I25" s="92">
        <v>15</v>
      </c>
      <c r="J25" s="86">
        <v>82</v>
      </c>
      <c r="K25" s="95">
        <v>3.3039647577092511E-2</v>
      </c>
      <c r="L25" s="89">
        <v>0.12405446293494705</v>
      </c>
    </row>
    <row r="26" spans="1:12" x14ac:dyDescent="0.35">
      <c r="A26" s="22" t="s">
        <v>20</v>
      </c>
      <c r="B26" s="22" t="s">
        <v>20</v>
      </c>
      <c r="C26" s="61">
        <v>262</v>
      </c>
      <c r="D26" s="61">
        <v>355</v>
      </c>
      <c r="E26" s="61">
        <v>395</v>
      </c>
      <c r="F26" s="56">
        <v>346</v>
      </c>
      <c r="G26" s="56">
        <v>427</v>
      </c>
      <c r="H26" s="56">
        <v>353</v>
      </c>
      <c r="I26" s="92">
        <v>40</v>
      </c>
      <c r="J26" s="86">
        <v>-74</v>
      </c>
      <c r="K26" s="95">
        <v>0.11267605633802817</v>
      </c>
      <c r="L26" s="89">
        <v>-0.17330210772833723</v>
      </c>
    </row>
    <row r="27" spans="1:12" x14ac:dyDescent="0.35">
      <c r="B27" s="2"/>
      <c r="C27" s="5"/>
      <c r="D27" s="5"/>
      <c r="E27" s="5"/>
      <c r="F27" s="5"/>
      <c r="G27" s="5"/>
      <c r="H27" s="5"/>
    </row>
    <row r="28" spans="1:12" s="7" customFormat="1" x14ac:dyDescent="0.35">
      <c r="A28" s="9" t="s">
        <v>36</v>
      </c>
      <c r="B28" s="9"/>
      <c r="C28" s="10"/>
      <c r="D28" s="10"/>
      <c r="E28" s="10"/>
      <c r="F28" s="10"/>
      <c r="G28" s="10"/>
      <c r="H28" s="10"/>
    </row>
    <row r="29" spans="1:12" s="6" customFormat="1" x14ac:dyDescent="0.35">
      <c r="A29" s="48"/>
      <c r="B29" s="49"/>
      <c r="C29" s="58" t="s">
        <v>16</v>
      </c>
      <c r="D29" s="58" t="s">
        <v>17</v>
      </c>
      <c r="E29" s="58" t="s">
        <v>18</v>
      </c>
      <c r="F29" s="53" t="s">
        <v>16</v>
      </c>
      <c r="G29" s="53" t="s">
        <v>17</v>
      </c>
      <c r="H29" s="53" t="s">
        <v>18</v>
      </c>
      <c r="I29" s="52" t="s">
        <v>70</v>
      </c>
      <c r="J29" s="51"/>
      <c r="K29" s="51"/>
      <c r="L29" s="50"/>
    </row>
    <row r="30" spans="1:12" x14ac:dyDescent="0.35">
      <c r="A30" s="24"/>
      <c r="B30" s="24"/>
      <c r="C30" s="59" t="s">
        <v>68</v>
      </c>
      <c r="D30" s="59" t="s">
        <v>68</v>
      </c>
      <c r="E30" s="59" t="s">
        <v>68</v>
      </c>
      <c r="F30" s="54" t="s">
        <v>69</v>
      </c>
      <c r="G30" s="54" t="s">
        <v>69</v>
      </c>
      <c r="H30" s="54" t="s">
        <v>69</v>
      </c>
      <c r="I30" s="59" t="s">
        <v>68</v>
      </c>
      <c r="J30" s="54" t="s">
        <v>69</v>
      </c>
      <c r="K30" s="59" t="s">
        <v>68</v>
      </c>
      <c r="L30" s="54" t="s">
        <v>69</v>
      </c>
    </row>
    <row r="31" spans="1:12" s="27" customFormat="1" x14ac:dyDescent="0.35">
      <c r="A31" s="25"/>
      <c r="B31" s="25"/>
      <c r="C31" s="60" t="s">
        <v>0</v>
      </c>
      <c r="D31" s="60" t="s">
        <v>0</v>
      </c>
      <c r="E31" s="60" t="s">
        <v>0</v>
      </c>
      <c r="F31" s="55" t="s">
        <v>1</v>
      </c>
      <c r="G31" s="55" t="s">
        <v>1</v>
      </c>
      <c r="H31" s="55" t="s">
        <v>1</v>
      </c>
      <c r="I31" s="60" t="s">
        <v>0</v>
      </c>
      <c r="J31" s="55" t="s">
        <v>1</v>
      </c>
      <c r="K31" s="60" t="s">
        <v>0</v>
      </c>
      <c r="L31" s="88" t="s">
        <v>71</v>
      </c>
    </row>
    <row r="32" spans="1:12" x14ac:dyDescent="0.35">
      <c r="A32" s="21" t="s">
        <v>38</v>
      </c>
      <c r="B32" s="21" t="s">
        <v>2</v>
      </c>
      <c r="C32" s="61">
        <v>359505</v>
      </c>
      <c r="D32" s="61">
        <v>389966</v>
      </c>
      <c r="E32" s="61">
        <v>394683</v>
      </c>
      <c r="F32" s="56">
        <v>375389</v>
      </c>
      <c r="G32" s="56">
        <v>382023</v>
      </c>
      <c r="H32" s="56">
        <v>379649</v>
      </c>
      <c r="I32" s="92">
        <v>4717</v>
      </c>
      <c r="J32" s="86">
        <v>-2374</v>
      </c>
      <c r="K32" s="94">
        <v>1.2095926311524594E-2</v>
      </c>
      <c r="L32" s="91">
        <v>-6.2142855273111825E-3</v>
      </c>
    </row>
    <row r="33" spans="1:12" x14ac:dyDescent="0.35">
      <c r="A33" s="21" t="s">
        <v>39</v>
      </c>
      <c r="B33" s="22" t="s">
        <v>21</v>
      </c>
      <c r="C33" s="61">
        <v>144300</v>
      </c>
      <c r="D33" s="61">
        <v>147386</v>
      </c>
      <c r="E33" s="61">
        <v>155230</v>
      </c>
      <c r="F33" s="56">
        <v>156122</v>
      </c>
      <c r="G33" s="56">
        <v>155502</v>
      </c>
      <c r="H33" s="56">
        <v>171453</v>
      </c>
      <c r="I33" s="92">
        <v>7844</v>
      </c>
      <c r="J33" s="86">
        <v>15951</v>
      </c>
      <c r="K33" s="95">
        <v>5.322079437667078E-2</v>
      </c>
      <c r="L33" s="89">
        <v>0.10257745881081916</v>
      </c>
    </row>
    <row r="34" spans="1:12" s="27" customFormat="1" x14ac:dyDescent="0.35">
      <c r="A34" s="23" t="s">
        <v>61</v>
      </c>
      <c r="B34" s="11" t="s">
        <v>60</v>
      </c>
      <c r="C34" s="62">
        <v>215205</v>
      </c>
      <c r="D34" s="62">
        <v>242580</v>
      </c>
      <c r="E34" s="62">
        <v>239453</v>
      </c>
      <c r="F34" s="57">
        <v>219267</v>
      </c>
      <c r="G34" s="57">
        <v>226521</v>
      </c>
      <c r="H34" s="57">
        <v>208196</v>
      </c>
      <c r="I34" s="93">
        <v>-3127</v>
      </c>
      <c r="J34" s="87">
        <v>-18325</v>
      </c>
      <c r="K34" s="96">
        <v>-1.2890592794129772E-2</v>
      </c>
      <c r="L34" s="90">
        <v>-8.0897576825106718E-2</v>
      </c>
    </row>
    <row r="35" spans="1:12" x14ac:dyDescent="0.35">
      <c r="A35" s="21" t="s">
        <v>51</v>
      </c>
      <c r="B35" s="22" t="s">
        <v>30</v>
      </c>
      <c r="C35" s="61">
        <v>64740</v>
      </c>
      <c r="D35" s="61">
        <v>67866</v>
      </c>
      <c r="E35" s="61">
        <v>56263</v>
      </c>
      <c r="F35" s="56">
        <v>96606</v>
      </c>
      <c r="G35" s="56">
        <v>93594</v>
      </c>
      <c r="H35" s="56">
        <v>84462</v>
      </c>
      <c r="I35" s="92">
        <v>-11603</v>
      </c>
      <c r="J35" s="86">
        <v>-9132</v>
      </c>
      <c r="K35" s="95">
        <v>-0.1709692629593611</v>
      </c>
      <c r="L35" s="89">
        <v>-9.7570357074171415E-2</v>
      </c>
    </row>
    <row r="36" spans="1:12" x14ac:dyDescent="0.35">
      <c r="A36" s="21" t="s">
        <v>55</v>
      </c>
      <c r="B36" s="22" t="s">
        <v>32</v>
      </c>
      <c r="C36" s="61">
        <v>70791</v>
      </c>
      <c r="D36" s="61">
        <v>84318</v>
      </c>
      <c r="E36" s="61">
        <v>79573</v>
      </c>
      <c r="F36" s="56">
        <v>33776</v>
      </c>
      <c r="G36" s="56">
        <v>30628</v>
      </c>
      <c r="H36" s="56">
        <v>23987</v>
      </c>
      <c r="I36" s="92">
        <v>-4745</v>
      </c>
      <c r="J36" s="86">
        <v>-6641</v>
      </c>
      <c r="K36" s="95">
        <v>-5.6275053962380514E-2</v>
      </c>
      <c r="L36" s="89">
        <v>-0.21682773932349483</v>
      </c>
    </row>
    <row r="37" spans="1:12" x14ac:dyDescent="0.35">
      <c r="A37" s="21" t="s">
        <v>45</v>
      </c>
      <c r="B37" s="22" t="s">
        <v>24</v>
      </c>
      <c r="C37" s="61">
        <v>13784</v>
      </c>
      <c r="D37" s="61">
        <v>13916</v>
      </c>
      <c r="E37" s="61">
        <v>16084</v>
      </c>
      <c r="F37" s="56">
        <v>15545</v>
      </c>
      <c r="G37" s="56">
        <v>16241</v>
      </c>
      <c r="H37" s="56">
        <v>17455</v>
      </c>
      <c r="I37" s="92">
        <v>2168</v>
      </c>
      <c r="J37" s="86">
        <v>1214</v>
      </c>
      <c r="K37" s="95">
        <v>0.15579189422247772</v>
      </c>
      <c r="L37" s="89">
        <v>7.4749091804691831E-2</v>
      </c>
    </row>
    <row r="38" spans="1:12" x14ac:dyDescent="0.35">
      <c r="A38" s="21" t="s">
        <v>50</v>
      </c>
      <c r="B38" s="22" t="s">
        <v>29</v>
      </c>
      <c r="C38" s="61">
        <v>11541</v>
      </c>
      <c r="D38" s="61">
        <v>5775</v>
      </c>
      <c r="E38" s="61">
        <v>11393</v>
      </c>
      <c r="F38" s="56">
        <v>10220</v>
      </c>
      <c r="G38" s="56">
        <v>7335</v>
      </c>
      <c r="H38" s="56">
        <v>11552</v>
      </c>
      <c r="I38" s="92">
        <v>5618</v>
      </c>
      <c r="J38" s="86">
        <v>4217</v>
      </c>
      <c r="K38" s="95">
        <v>0.9728138528138528</v>
      </c>
      <c r="L38" s="89">
        <v>0.57491479209270624</v>
      </c>
    </row>
    <row r="39" spans="1:12" x14ac:dyDescent="0.35">
      <c r="A39" s="21" t="s">
        <v>52</v>
      </c>
      <c r="B39" s="21" t="s">
        <v>53</v>
      </c>
      <c r="C39" s="61">
        <v>5021</v>
      </c>
      <c r="D39" s="61">
        <v>6210</v>
      </c>
      <c r="E39" s="61">
        <v>8974</v>
      </c>
      <c r="F39" s="56">
        <v>6895</v>
      </c>
      <c r="G39" s="56">
        <v>7959</v>
      </c>
      <c r="H39" s="56">
        <v>9657</v>
      </c>
      <c r="I39" s="92">
        <v>2764</v>
      </c>
      <c r="J39" s="86">
        <v>1698</v>
      </c>
      <c r="K39" s="95">
        <v>0.44508856682769726</v>
      </c>
      <c r="L39" s="89">
        <v>0.21334338484734264</v>
      </c>
    </row>
    <row r="40" spans="1:12" x14ac:dyDescent="0.35">
      <c r="A40" s="21" t="s">
        <v>49</v>
      </c>
      <c r="B40" s="22" t="s">
        <v>28</v>
      </c>
      <c r="C40" s="61">
        <v>6338</v>
      </c>
      <c r="D40" s="61">
        <v>7277</v>
      </c>
      <c r="E40" s="61">
        <v>8439</v>
      </c>
      <c r="F40" s="56">
        <v>7702</v>
      </c>
      <c r="G40" s="56">
        <v>8703</v>
      </c>
      <c r="H40" s="56">
        <v>7237</v>
      </c>
      <c r="I40" s="92">
        <v>1162</v>
      </c>
      <c r="J40" s="86">
        <v>-1466</v>
      </c>
      <c r="K40" s="95">
        <v>0.15968118730245981</v>
      </c>
      <c r="L40" s="89">
        <v>-0.16844766172584166</v>
      </c>
    </row>
    <row r="41" spans="1:12" x14ac:dyDescent="0.35">
      <c r="A41" s="21" t="s">
        <v>44</v>
      </c>
      <c r="B41" s="22" t="s">
        <v>23</v>
      </c>
      <c r="C41" s="61">
        <v>5363</v>
      </c>
      <c r="D41" s="61">
        <v>4846</v>
      </c>
      <c r="E41" s="61">
        <v>6613</v>
      </c>
      <c r="F41" s="56">
        <v>6148</v>
      </c>
      <c r="G41" s="56">
        <v>5857</v>
      </c>
      <c r="H41" s="56">
        <v>6214</v>
      </c>
      <c r="I41" s="92">
        <v>1767</v>
      </c>
      <c r="J41" s="86">
        <v>357</v>
      </c>
      <c r="K41" s="95">
        <v>0.3646306231943871</v>
      </c>
      <c r="L41" s="89">
        <v>6.0952706163564963E-2</v>
      </c>
    </row>
    <row r="42" spans="1:12" x14ac:dyDescent="0.35">
      <c r="A42" s="21" t="s">
        <v>46</v>
      </c>
      <c r="B42" s="22" t="s">
        <v>25</v>
      </c>
      <c r="C42" s="61">
        <v>3449</v>
      </c>
      <c r="D42" s="61">
        <v>2898</v>
      </c>
      <c r="E42" s="61">
        <v>4567</v>
      </c>
      <c r="F42" s="56">
        <v>4176</v>
      </c>
      <c r="G42" s="56">
        <v>3626</v>
      </c>
      <c r="H42" s="56">
        <v>3337</v>
      </c>
      <c r="I42" s="92">
        <v>1669</v>
      </c>
      <c r="J42" s="86">
        <v>-289</v>
      </c>
      <c r="K42" s="95">
        <v>0.57591442374051072</v>
      </c>
      <c r="L42" s="89">
        <v>-7.9702151130722557E-2</v>
      </c>
    </row>
    <row r="43" spans="1:12" x14ac:dyDescent="0.35">
      <c r="A43" s="21" t="s">
        <v>37</v>
      </c>
      <c r="B43" s="21" t="s">
        <v>37</v>
      </c>
      <c r="C43" s="61">
        <v>3730</v>
      </c>
      <c r="D43" s="61">
        <v>8115</v>
      </c>
      <c r="E43" s="61">
        <v>3232</v>
      </c>
      <c r="F43" s="56">
        <v>3194</v>
      </c>
      <c r="G43" s="56">
        <v>8766</v>
      </c>
      <c r="H43" s="56">
        <v>3973</v>
      </c>
      <c r="I43" s="92">
        <v>-4883</v>
      </c>
      <c r="J43" s="86">
        <v>-4793</v>
      </c>
      <c r="K43" s="95">
        <v>-0.60172520024645715</v>
      </c>
      <c r="L43" s="89">
        <v>-0.54677161761350668</v>
      </c>
    </row>
    <row r="44" spans="1:12" x14ac:dyDescent="0.35">
      <c r="A44" s="21" t="s">
        <v>43</v>
      </c>
      <c r="B44" s="22" t="s">
        <v>22</v>
      </c>
      <c r="C44" s="61">
        <v>3259</v>
      </c>
      <c r="D44" s="61">
        <v>6231</v>
      </c>
      <c r="E44" s="61">
        <v>3448</v>
      </c>
      <c r="F44" s="56">
        <v>2245</v>
      </c>
      <c r="G44" s="56">
        <v>5717</v>
      </c>
      <c r="H44" s="56">
        <v>3330</v>
      </c>
      <c r="I44" s="92">
        <v>-2783</v>
      </c>
      <c r="J44" s="86">
        <v>-2387</v>
      </c>
      <c r="K44" s="95">
        <v>-0.44663777884769701</v>
      </c>
      <c r="L44" s="89">
        <v>-0.41752667482945599</v>
      </c>
    </row>
    <row r="45" spans="1:12" x14ac:dyDescent="0.35">
      <c r="A45" s="21" t="s">
        <v>47</v>
      </c>
      <c r="B45" s="22" t="s">
        <v>26</v>
      </c>
      <c r="C45" s="61">
        <v>2191</v>
      </c>
      <c r="D45" s="61">
        <v>2343</v>
      </c>
      <c r="E45" s="61">
        <v>2761</v>
      </c>
      <c r="F45" s="56">
        <v>2659</v>
      </c>
      <c r="G45" s="56">
        <v>3000</v>
      </c>
      <c r="H45" s="56">
        <v>3201</v>
      </c>
      <c r="I45" s="92">
        <v>418</v>
      </c>
      <c r="J45" s="86">
        <v>201</v>
      </c>
      <c r="K45" s="95">
        <v>0.17840375586854459</v>
      </c>
      <c r="L45" s="89">
        <v>6.7000000000000004E-2</v>
      </c>
    </row>
    <row r="46" spans="1:12" x14ac:dyDescent="0.35">
      <c r="A46" s="21" t="s">
        <v>48</v>
      </c>
      <c r="B46" s="22" t="s">
        <v>27</v>
      </c>
      <c r="C46" s="61">
        <v>2216</v>
      </c>
      <c r="D46" s="61">
        <v>2338</v>
      </c>
      <c r="E46" s="61">
        <v>2692</v>
      </c>
      <c r="F46" s="56">
        <v>2703</v>
      </c>
      <c r="G46" s="56">
        <v>2540</v>
      </c>
      <c r="H46" s="56">
        <v>2793</v>
      </c>
      <c r="I46" s="92">
        <v>354</v>
      </c>
      <c r="J46" s="86">
        <v>253</v>
      </c>
      <c r="K46" s="95">
        <v>0.15141146278870829</v>
      </c>
      <c r="L46" s="89">
        <v>9.960629921259842E-2</v>
      </c>
    </row>
    <row r="47" spans="1:12" x14ac:dyDescent="0.35">
      <c r="A47" s="21" t="s">
        <v>42</v>
      </c>
      <c r="B47" s="21" t="s">
        <v>42</v>
      </c>
      <c r="C47" s="61">
        <v>1432</v>
      </c>
      <c r="D47" s="61">
        <v>1555</v>
      </c>
      <c r="E47" s="61">
        <v>2041</v>
      </c>
      <c r="F47" s="56">
        <v>1694</v>
      </c>
      <c r="G47" s="56">
        <v>1974</v>
      </c>
      <c r="H47" s="56">
        <v>2011</v>
      </c>
      <c r="I47" s="92">
        <v>486</v>
      </c>
      <c r="J47" s="86">
        <v>37</v>
      </c>
      <c r="K47" s="95">
        <v>0.31254019292604501</v>
      </c>
      <c r="L47" s="89">
        <v>1.8743667679837893E-2</v>
      </c>
    </row>
    <row r="48" spans="1:12" x14ac:dyDescent="0.35">
      <c r="A48" s="21" t="s">
        <v>57</v>
      </c>
      <c r="B48" s="21" t="s">
        <v>59</v>
      </c>
      <c r="C48" s="61">
        <v>1259</v>
      </c>
      <c r="D48" s="61">
        <v>2529</v>
      </c>
      <c r="E48" s="61">
        <v>2355</v>
      </c>
      <c r="F48" s="56">
        <v>1349</v>
      </c>
      <c r="G48" s="56">
        <v>2218</v>
      </c>
      <c r="H48" s="56">
        <v>1642</v>
      </c>
      <c r="I48" s="92">
        <v>-174</v>
      </c>
      <c r="J48" s="86">
        <v>-576</v>
      </c>
      <c r="K48" s="95">
        <v>-6.8801897983392646E-2</v>
      </c>
      <c r="L48" s="89">
        <v>-0.25969341749323716</v>
      </c>
    </row>
    <row r="49" spans="1:12" x14ac:dyDescent="0.35">
      <c r="A49" s="21" t="s">
        <v>40</v>
      </c>
      <c r="B49" s="21" t="s">
        <v>41</v>
      </c>
      <c r="C49" s="61">
        <v>984</v>
      </c>
      <c r="D49" s="61">
        <v>1740</v>
      </c>
      <c r="E49" s="61">
        <v>1900</v>
      </c>
      <c r="F49" s="56">
        <v>1652</v>
      </c>
      <c r="G49" s="56">
        <v>1950</v>
      </c>
      <c r="H49" s="56">
        <v>1704</v>
      </c>
      <c r="I49" s="92">
        <v>160</v>
      </c>
      <c r="J49" s="86">
        <v>-246</v>
      </c>
      <c r="K49" s="95">
        <v>9.1954022988505746E-2</v>
      </c>
      <c r="L49" s="89">
        <v>-0.12615384615384614</v>
      </c>
    </row>
    <row r="50" spans="1:12" x14ac:dyDescent="0.35">
      <c r="A50" s="21" t="s">
        <v>54</v>
      </c>
      <c r="B50" s="22" t="s">
        <v>31</v>
      </c>
      <c r="C50" s="61">
        <v>1332</v>
      </c>
      <c r="D50" s="61">
        <v>1601</v>
      </c>
      <c r="E50" s="61">
        <v>1650</v>
      </c>
      <c r="F50" s="56">
        <v>1552</v>
      </c>
      <c r="G50" s="56">
        <v>1227</v>
      </c>
      <c r="H50" s="56">
        <v>1533</v>
      </c>
      <c r="I50" s="92">
        <v>49</v>
      </c>
      <c r="J50" s="86">
        <v>306</v>
      </c>
      <c r="K50" s="95">
        <v>3.0605871330418487E-2</v>
      </c>
      <c r="L50" s="89">
        <v>0.24938875305623473</v>
      </c>
    </row>
    <row r="51" spans="1:12" x14ac:dyDescent="0.35">
      <c r="A51" s="21" t="s">
        <v>56</v>
      </c>
      <c r="B51" s="21" t="s">
        <v>58</v>
      </c>
      <c r="C51" s="61">
        <v>1358</v>
      </c>
      <c r="D51" s="61">
        <v>799</v>
      </c>
      <c r="E51" s="61">
        <v>1028</v>
      </c>
      <c r="F51" s="56">
        <v>838</v>
      </c>
      <c r="G51" s="56">
        <v>1147</v>
      </c>
      <c r="H51" s="56">
        <v>1442</v>
      </c>
      <c r="I51" s="92">
        <v>229</v>
      </c>
      <c r="J51" s="86">
        <v>295</v>
      </c>
      <c r="K51" s="95">
        <v>0.28660826032540676</v>
      </c>
      <c r="L51" s="89">
        <v>0.25719267654751526</v>
      </c>
    </row>
    <row r="52" spans="1:12" x14ac:dyDescent="0.35">
      <c r="A52" s="22" t="s">
        <v>20</v>
      </c>
      <c r="B52" s="22" t="s">
        <v>20</v>
      </c>
      <c r="C52" s="61">
        <v>795</v>
      </c>
      <c r="D52" s="61">
        <v>846</v>
      </c>
      <c r="E52" s="61">
        <v>949</v>
      </c>
      <c r="F52" s="56">
        <v>1020</v>
      </c>
      <c r="G52" s="56">
        <v>1066</v>
      </c>
      <c r="H52" s="56">
        <v>809</v>
      </c>
      <c r="I52" s="92">
        <v>103</v>
      </c>
      <c r="J52" s="86">
        <v>-257</v>
      </c>
      <c r="K52" s="95">
        <v>0.12174940898345153</v>
      </c>
      <c r="L52" s="89">
        <v>-0.24108818011257035</v>
      </c>
    </row>
  </sheetData>
  <sortState columnSort="1" ref="C1:H53">
    <sortCondition ref="C5:H5"/>
  </sortState>
  <conditionalFormatting sqref="I32:L52 I6:L26">
    <cfRule type="cellIs" dxfId="12" priority="5" operator="lessThan">
      <formula>0</formula>
    </cfRule>
  </conditionalFormatting>
  <conditionalFormatting sqref="I7:I26">
    <cfRule type="colorScale" priority="4">
      <colorScale>
        <cfvo type="min"/>
        <cfvo type="max"/>
        <color rgb="FFFFEF9C"/>
        <color rgb="FF63BE7B"/>
      </colorScale>
    </cfRule>
  </conditionalFormatting>
  <conditionalFormatting sqref="J7:J26">
    <cfRule type="colorScale" priority="3">
      <colorScale>
        <cfvo type="min"/>
        <cfvo type="max"/>
        <color rgb="FFFFEF9C"/>
        <color rgb="FF63BE7B"/>
      </colorScale>
    </cfRule>
  </conditionalFormatting>
  <conditionalFormatting sqref="I33:I52">
    <cfRule type="colorScale" priority="2">
      <colorScale>
        <cfvo type="min"/>
        <cfvo type="max"/>
        <color rgb="FFFFEF9C"/>
        <color rgb="FF63BE7B"/>
      </colorScale>
    </cfRule>
  </conditionalFormatting>
  <conditionalFormatting sqref="J33:J5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N12" sqref="N12"/>
    </sheetView>
  </sheetViews>
  <sheetFormatPr defaultRowHeight="14.5" x14ac:dyDescent="0.35"/>
  <cols>
    <col min="1" max="1" width="11.81640625" customWidth="1"/>
    <col min="2" max="5" width="8.7265625" style="4"/>
    <col min="6" max="7" width="8.7265625" style="70"/>
    <col min="10" max="10" width="8.7265625" style="27"/>
    <col min="13" max="13" width="8.7265625" style="27"/>
  </cols>
  <sheetData>
    <row r="1" spans="1:13" x14ac:dyDescent="0.35">
      <c r="A1" s="44" t="s">
        <v>34</v>
      </c>
    </row>
    <row r="2" spans="1:13" x14ac:dyDescent="0.35">
      <c r="A2" s="67" t="s">
        <v>36</v>
      </c>
      <c r="D2" s="12" t="s">
        <v>97</v>
      </c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38" t="s">
        <v>69</v>
      </c>
      <c r="F4" s="13" t="s">
        <v>73</v>
      </c>
      <c r="G4" s="71"/>
      <c r="H4" s="52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26" t="s">
        <v>72</v>
      </c>
      <c r="G5" s="41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389966</v>
      </c>
      <c r="C7" s="18">
        <v>394683</v>
      </c>
      <c r="D7" s="18">
        <v>382023</v>
      </c>
      <c r="E7" s="18">
        <v>379649</v>
      </c>
      <c r="F7" s="45">
        <v>771989</v>
      </c>
      <c r="G7" s="45">
        <v>774332</v>
      </c>
      <c r="H7" s="38">
        <v>4717</v>
      </c>
      <c r="I7" s="38">
        <v>-2374</v>
      </c>
      <c r="J7" s="41">
        <v>2343</v>
      </c>
      <c r="K7" s="40">
        <v>1.2095926311524594E-2</v>
      </c>
      <c r="L7" s="40">
        <v>-6.2142855273111825E-3</v>
      </c>
      <c r="M7" s="47">
        <v>3.0350173383299501E-3</v>
      </c>
    </row>
    <row r="8" spans="1:13" x14ac:dyDescent="0.35">
      <c r="A8" s="22" t="s">
        <v>74</v>
      </c>
      <c r="B8" s="18">
        <v>204336</v>
      </c>
      <c r="C8" s="18">
        <v>197684</v>
      </c>
      <c r="D8" s="18">
        <v>186757</v>
      </c>
      <c r="E8" s="18">
        <v>176294</v>
      </c>
      <c r="F8" s="45">
        <v>391093</v>
      </c>
      <c r="G8" s="45">
        <v>373978</v>
      </c>
      <c r="H8" s="38">
        <v>-6652</v>
      </c>
      <c r="I8" s="38">
        <v>-10463</v>
      </c>
      <c r="J8" s="41">
        <v>-17115</v>
      </c>
      <c r="K8" s="39">
        <v>-3.2554224414689532E-2</v>
      </c>
      <c r="L8" s="39">
        <v>-5.602467377394154E-2</v>
      </c>
      <c r="M8" s="43">
        <v>-4.3761969659390478E-2</v>
      </c>
    </row>
    <row r="9" spans="1:13" s="63" customFormat="1" x14ac:dyDescent="0.35">
      <c r="A9" s="22" t="s">
        <v>83</v>
      </c>
      <c r="B9" s="18">
        <v>44730</v>
      </c>
      <c r="C9" s="18">
        <v>47023</v>
      </c>
      <c r="D9" s="18">
        <v>47942</v>
      </c>
      <c r="E9" s="18">
        <v>51339</v>
      </c>
      <c r="F9" s="45">
        <v>92672</v>
      </c>
      <c r="G9" s="45">
        <v>98362</v>
      </c>
      <c r="H9" s="38">
        <v>2293</v>
      </c>
      <c r="I9" s="38">
        <v>3397</v>
      </c>
      <c r="J9" s="41">
        <v>5690</v>
      </c>
      <c r="K9" s="39">
        <v>5.1263134361725908E-2</v>
      </c>
      <c r="L9" s="39">
        <v>7.0856451545617621E-2</v>
      </c>
      <c r="M9" s="42">
        <v>6.1399343922651936E-2</v>
      </c>
    </row>
    <row r="10" spans="1:13" x14ac:dyDescent="0.35">
      <c r="A10" s="22" t="s">
        <v>90</v>
      </c>
      <c r="B10" s="18">
        <v>42169</v>
      </c>
      <c r="C10" s="18">
        <v>43475</v>
      </c>
      <c r="D10" s="18">
        <v>45684</v>
      </c>
      <c r="E10" s="18">
        <v>48545</v>
      </c>
      <c r="F10" s="45">
        <v>87853</v>
      </c>
      <c r="G10" s="45">
        <v>92020</v>
      </c>
      <c r="H10" s="38">
        <v>1306</v>
      </c>
      <c r="I10" s="38">
        <v>2861</v>
      </c>
      <c r="J10" s="41">
        <v>4167</v>
      </c>
      <c r="K10" s="39">
        <v>3.0970618226659394E-2</v>
      </c>
      <c r="L10" s="39">
        <v>6.2625864635320896E-2</v>
      </c>
      <c r="M10" s="42">
        <v>4.743150490023107E-2</v>
      </c>
    </row>
    <row r="11" spans="1:13" x14ac:dyDescent="0.35">
      <c r="A11" s="22" t="s">
        <v>86</v>
      </c>
      <c r="B11" s="18">
        <v>31867</v>
      </c>
      <c r="C11" s="18">
        <v>34151</v>
      </c>
      <c r="D11" s="18">
        <v>36580</v>
      </c>
      <c r="E11" s="18">
        <v>33313</v>
      </c>
      <c r="F11" s="45">
        <v>68447</v>
      </c>
      <c r="G11" s="45">
        <v>67464</v>
      </c>
      <c r="H11" s="38">
        <v>2284</v>
      </c>
      <c r="I11" s="38">
        <v>-3267</v>
      </c>
      <c r="J11" s="41">
        <v>-983</v>
      </c>
      <c r="K11" s="39">
        <v>7.1672890450936708E-2</v>
      </c>
      <c r="L11" s="39">
        <v>-8.9311098961180974E-2</v>
      </c>
      <c r="M11" s="47">
        <v>-1.4361476763042938E-2</v>
      </c>
    </row>
    <row r="12" spans="1:13" x14ac:dyDescent="0.35">
      <c r="A12" s="22" t="s">
        <v>91</v>
      </c>
      <c r="B12" s="18">
        <v>29407</v>
      </c>
      <c r="C12" s="18">
        <v>31746</v>
      </c>
      <c r="D12" s="18">
        <v>33065</v>
      </c>
      <c r="E12" s="18">
        <v>30644</v>
      </c>
      <c r="F12" s="45">
        <v>62472</v>
      </c>
      <c r="G12" s="45">
        <v>62390</v>
      </c>
      <c r="H12" s="38">
        <v>2339</v>
      </c>
      <c r="I12" s="38">
        <v>-2421</v>
      </c>
      <c r="J12" s="41">
        <v>-82</v>
      </c>
      <c r="K12" s="39">
        <v>7.9538885299418507E-2</v>
      </c>
      <c r="L12" s="39">
        <v>-7.321941630122486E-2</v>
      </c>
      <c r="M12" s="47">
        <v>-1.3125880394416699E-3</v>
      </c>
    </row>
    <row r="13" spans="1:13" x14ac:dyDescent="0.35">
      <c r="A13" s="22" t="s">
        <v>77</v>
      </c>
      <c r="B13" s="18">
        <v>29576</v>
      </c>
      <c r="C13" s="18">
        <v>32996</v>
      </c>
      <c r="D13" s="18">
        <v>27112</v>
      </c>
      <c r="E13" s="18">
        <v>30162</v>
      </c>
      <c r="F13" s="45">
        <v>56688</v>
      </c>
      <c r="G13" s="45">
        <v>63158</v>
      </c>
      <c r="H13" s="38">
        <v>3420</v>
      </c>
      <c r="I13" s="38">
        <v>3050</v>
      </c>
      <c r="J13" s="41">
        <v>6470</v>
      </c>
      <c r="K13" s="39">
        <v>0.11563429807952394</v>
      </c>
      <c r="L13" s="39">
        <v>0.1124963115963411</v>
      </c>
      <c r="M13" s="42">
        <v>0.11413350268134349</v>
      </c>
    </row>
    <row r="14" spans="1:13" x14ac:dyDescent="0.35">
      <c r="A14" s="21" t="s">
        <v>75</v>
      </c>
      <c r="B14" s="18">
        <v>16167</v>
      </c>
      <c r="C14" s="18">
        <v>16951</v>
      </c>
      <c r="D14" s="18">
        <v>17644</v>
      </c>
      <c r="E14" s="18">
        <v>19267</v>
      </c>
      <c r="F14" s="45">
        <v>33811</v>
      </c>
      <c r="G14" s="45">
        <v>36218</v>
      </c>
      <c r="H14" s="38">
        <v>784</v>
      </c>
      <c r="I14" s="38">
        <v>1623</v>
      </c>
      <c r="J14" s="41">
        <v>2407</v>
      </c>
      <c r="K14" s="39">
        <v>4.8493845487721905E-2</v>
      </c>
      <c r="L14" s="39">
        <v>9.1985944230333253E-2</v>
      </c>
      <c r="M14" s="42">
        <v>7.1189849457277216E-2</v>
      </c>
    </row>
    <row r="15" spans="1:13" x14ac:dyDescent="0.35">
      <c r="A15" s="22" t="s">
        <v>87</v>
      </c>
      <c r="B15" s="18">
        <v>8739</v>
      </c>
      <c r="C15" s="18">
        <v>13336</v>
      </c>
      <c r="D15" s="18">
        <v>14714</v>
      </c>
      <c r="E15" s="18">
        <v>15298</v>
      </c>
      <c r="F15" s="45">
        <v>23453</v>
      </c>
      <c r="G15" s="45">
        <v>28634</v>
      </c>
      <c r="H15" s="38">
        <v>4597</v>
      </c>
      <c r="I15" s="38">
        <v>584</v>
      </c>
      <c r="J15" s="41">
        <v>5181</v>
      </c>
      <c r="K15" s="39">
        <v>0.52603272685661973</v>
      </c>
      <c r="L15" s="39">
        <v>3.9690091069729511E-2</v>
      </c>
      <c r="M15" s="42">
        <v>0.2209099049162154</v>
      </c>
    </row>
    <row r="16" spans="1:13" x14ac:dyDescent="0.35">
      <c r="A16" s="22" t="s">
        <v>81</v>
      </c>
      <c r="B16" s="18">
        <v>12779</v>
      </c>
      <c r="C16" s="18">
        <v>12254</v>
      </c>
      <c r="D16" s="18">
        <v>12857</v>
      </c>
      <c r="E16" s="18">
        <v>13285</v>
      </c>
      <c r="F16" s="45">
        <v>25636</v>
      </c>
      <c r="G16" s="45">
        <v>25539</v>
      </c>
      <c r="H16" s="38">
        <v>-525</v>
      </c>
      <c r="I16" s="38">
        <v>428</v>
      </c>
      <c r="J16" s="41">
        <v>-97</v>
      </c>
      <c r="K16" s="39">
        <v>-4.108302684091087E-2</v>
      </c>
      <c r="L16" s="39">
        <v>3.3289258769541884E-2</v>
      </c>
      <c r="M16" s="47">
        <v>-3.783741613356218E-3</v>
      </c>
    </row>
    <row r="17" spans="1:13" x14ac:dyDescent="0.35">
      <c r="A17" s="22" t="s">
        <v>85</v>
      </c>
      <c r="B17" s="18">
        <v>12414</v>
      </c>
      <c r="C17" s="18">
        <v>11513</v>
      </c>
      <c r="D17" s="18">
        <v>10479</v>
      </c>
      <c r="E17" s="18">
        <v>11589</v>
      </c>
      <c r="F17" s="45">
        <v>22893</v>
      </c>
      <c r="G17" s="45">
        <v>23102</v>
      </c>
      <c r="H17" s="38">
        <v>-901</v>
      </c>
      <c r="I17" s="38">
        <v>1110</v>
      </c>
      <c r="J17" s="41">
        <v>209</v>
      </c>
      <c r="K17" s="39">
        <v>-7.2579345899790565E-2</v>
      </c>
      <c r="L17" s="39">
        <v>0.10592613799026625</v>
      </c>
      <c r="M17" s="47">
        <v>9.1294282094963528E-3</v>
      </c>
    </row>
    <row r="18" spans="1:13" x14ac:dyDescent="0.35">
      <c r="A18" s="22" t="s">
        <v>89</v>
      </c>
      <c r="B18" s="18">
        <v>11322</v>
      </c>
      <c r="C18" s="18">
        <v>10289</v>
      </c>
      <c r="D18" s="18">
        <v>10089</v>
      </c>
      <c r="E18" s="18">
        <v>9930</v>
      </c>
      <c r="F18" s="45">
        <v>21411</v>
      </c>
      <c r="G18" s="45">
        <v>20219</v>
      </c>
      <c r="H18" s="38">
        <v>-1033</v>
      </c>
      <c r="I18" s="38">
        <v>-159</v>
      </c>
      <c r="J18" s="41">
        <v>-1192</v>
      </c>
      <c r="K18" s="39">
        <v>-9.1238297120650055E-2</v>
      </c>
      <c r="L18" s="39">
        <v>-1.5759738328873028E-2</v>
      </c>
      <c r="M18" s="42">
        <v>-5.5672317967399937E-2</v>
      </c>
    </row>
    <row r="19" spans="1:13" x14ac:dyDescent="0.35">
      <c r="A19" s="22" t="s">
        <v>80</v>
      </c>
      <c r="B19" s="18">
        <v>5704</v>
      </c>
      <c r="C19" s="18">
        <v>4784</v>
      </c>
      <c r="D19" s="18">
        <v>7568</v>
      </c>
      <c r="E19" s="18">
        <v>6909</v>
      </c>
      <c r="F19" s="45">
        <v>13272</v>
      </c>
      <c r="G19" s="45">
        <v>11693</v>
      </c>
      <c r="H19" s="38">
        <v>-920</v>
      </c>
      <c r="I19" s="38">
        <v>-659</v>
      </c>
      <c r="J19" s="41">
        <v>-1579</v>
      </c>
      <c r="K19" s="39">
        <v>-0.16129032258064516</v>
      </c>
      <c r="L19" s="39">
        <v>-8.7077167019027485E-2</v>
      </c>
      <c r="M19" s="42">
        <v>-0.11897227245328511</v>
      </c>
    </row>
    <row r="20" spans="1:13" x14ac:dyDescent="0.35">
      <c r="A20" s="22" t="s">
        <v>88</v>
      </c>
      <c r="B20" s="18">
        <v>3902</v>
      </c>
      <c r="C20" s="18">
        <v>4316</v>
      </c>
      <c r="D20" s="18">
        <v>3307</v>
      </c>
      <c r="E20" s="18">
        <v>3734</v>
      </c>
      <c r="F20" s="45">
        <v>7209</v>
      </c>
      <c r="G20" s="45">
        <v>8050</v>
      </c>
      <c r="H20" s="38">
        <v>414</v>
      </c>
      <c r="I20" s="38">
        <v>427</v>
      </c>
      <c r="J20" s="41">
        <v>841</v>
      </c>
      <c r="K20" s="39">
        <v>0.10609943618657099</v>
      </c>
      <c r="L20" s="39">
        <v>0.12912004838221952</v>
      </c>
      <c r="M20" s="42">
        <v>0.11665973089194064</v>
      </c>
    </row>
    <row r="21" spans="1:13" x14ac:dyDescent="0.35">
      <c r="A21" s="22" t="s">
        <v>79</v>
      </c>
      <c r="B21" s="18">
        <v>2161</v>
      </c>
      <c r="C21" s="18">
        <v>2496</v>
      </c>
      <c r="D21" s="18">
        <v>1771</v>
      </c>
      <c r="E21" s="18">
        <v>2295</v>
      </c>
      <c r="F21" s="45">
        <v>3932</v>
      </c>
      <c r="G21" s="45">
        <v>4791</v>
      </c>
      <c r="H21" s="38">
        <v>335</v>
      </c>
      <c r="I21" s="38">
        <v>524</v>
      </c>
      <c r="J21" s="41">
        <v>859</v>
      </c>
      <c r="K21" s="39">
        <v>0.15502082369273484</v>
      </c>
      <c r="L21" s="39">
        <v>0.29587803500846976</v>
      </c>
      <c r="M21" s="42">
        <v>0.21846388606307224</v>
      </c>
    </row>
    <row r="22" spans="1:13" x14ac:dyDescent="0.35">
      <c r="A22" s="22" t="s">
        <v>78</v>
      </c>
      <c r="B22" s="18">
        <v>1313</v>
      </c>
      <c r="C22" s="18">
        <v>2154</v>
      </c>
      <c r="D22" s="18">
        <v>1362</v>
      </c>
      <c r="E22" s="18">
        <v>2206</v>
      </c>
      <c r="F22" s="45">
        <v>2675</v>
      </c>
      <c r="G22" s="45">
        <v>4360</v>
      </c>
      <c r="H22" s="38">
        <v>841</v>
      </c>
      <c r="I22" s="38">
        <v>844</v>
      </c>
      <c r="J22" s="41">
        <v>1685</v>
      </c>
      <c r="K22" s="39">
        <v>0.64051789794364056</v>
      </c>
      <c r="L22" s="39">
        <v>0.61967694566813514</v>
      </c>
      <c r="M22" s="42">
        <v>0.62990654205607477</v>
      </c>
    </row>
    <row r="23" spans="1:13" x14ac:dyDescent="0.35">
      <c r="A23" s="22" t="s">
        <v>84</v>
      </c>
      <c r="B23" s="18">
        <v>1598</v>
      </c>
      <c r="C23" s="18">
        <v>1665</v>
      </c>
      <c r="D23" s="18">
        <v>1227</v>
      </c>
      <c r="E23" s="18">
        <v>1582</v>
      </c>
      <c r="F23" s="45">
        <v>2825</v>
      </c>
      <c r="G23" s="45">
        <v>3247</v>
      </c>
      <c r="H23" s="38">
        <v>67</v>
      </c>
      <c r="I23" s="38">
        <v>355</v>
      </c>
      <c r="J23" s="41">
        <v>422</v>
      </c>
      <c r="K23" s="39">
        <v>4.1927409261576974E-2</v>
      </c>
      <c r="L23" s="39">
        <v>0.28932355338223309</v>
      </c>
      <c r="M23" s="42">
        <v>0.14938053097345133</v>
      </c>
    </row>
    <row r="24" spans="1:13" x14ac:dyDescent="0.35">
      <c r="A24" s="22" t="s">
        <v>82</v>
      </c>
      <c r="B24" s="18">
        <v>2107</v>
      </c>
      <c r="C24" s="18">
        <v>1813</v>
      </c>
      <c r="D24" s="18">
        <v>1663</v>
      </c>
      <c r="E24" s="18">
        <v>1265</v>
      </c>
      <c r="F24" s="45">
        <v>3770</v>
      </c>
      <c r="G24" s="45">
        <v>3078</v>
      </c>
      <c r="H24" s="38">
        <v>-294</v>
      </c>
      <c r="I24" s="38">
        <v>-398</v>
      </c>
      <c r="J24" s="41">
        <v>-692</v>
      </c>
      <c r="K24" s="39">
        <v>-0.13953488372093023</v>
      </c>
      <c r="L24" s="39">
        <v>-0.23932651834034877</v>
      </c>
      <c r="M24" s="42">
        <v>-0.18355437665782492</v>
      </c>
    </row>
    <row r="25" spans="1:13" x14ac:dyDescent="0.35">
      <c r="A25" s="22" t="s">
        <v>76</v>
      </c>
      <c r="B25" s="18">
        <v>1251</v>
      </c>
      <c r="C25" s="18">
        <v>1258</v>
      </c>
      <c r="D25" s="18">
        <v>951</v>
      </c>
      <c r="E25" s="18">
        <v>1181</v>
      </c>
      <c r="F25" s="45">
        <v>2202</v>
      </c>
      <c r="G25" s="45">
        <v>2439</v>
      </c>
      <c r="H25" s="38">
        <v>7</v>
      </c>
      <c r="I25" s="38">
        <v>230</v>
      </c>
      <c r="J25" s="41">
        <v>237</v>
      </c>
      <c r="K25" s="39">
        <v>5.5955235811350921E-3</v>
      </c>
      <c r="L25" s="39">
        <v>0.24185068349106204</v>
      </c>
      <c r="M25" s="42">
        <v>0.10762942779291552</v>
      </c>
    </row>
    <row r="26" spans="1:13" x14ac:dyDescent="0.35">
      <c r="A26" s="76" t="s">
        <v>98</v>
      </c>
    </row>
    <row r="27" spans="1:13" x14ac:dyDescent="0.35">
      <c r="A27" s="7" t="s">
        <v>99</v>
      </c>
    </row>
    <row r="28" spans="1:13" x14ac:dyDescent="0.35">
      <c r="A28" s="63"/>
    </row>
    <row r="29" spans="1:13" x14ac:dyDescent="0.35">
      <c r="A29" s="63"/>
    </row>
    <row r="30" spans="1:13" x14ac:dyDescent="0.35">
      <c r="A30" s="63"/>
    </row>
    <row r="31" spans="1:13" x14ac:dyDescent="0.35">
      <c r="A31" s="63"/>
    </row>
    <row r="32" spans="1:13" x14ac:dyDescent="0.35">
      <c r="A32" s="63"/>
    </row>
    <row r="33" spans="1:1" x14ac:dyDescent="0.35">
      <c r="A33" s="63"/>
    </row>
    <row r="34" spans="1:1" x14ac:dyDescent="0.35">
      <c r="A34" s="63"/>
    </row>
  </sheetData>
  <sortState ref="A8:M25">
    <sortCondition descending="1" ref="G8:G25"/>
  </sortState>
  <conditionalFormatting sqref="H7:M25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N18" sqref="N18"/>
    </sheetView>
  </sheetViews>
  <sheetFormatPr defaultRowHeight="14.5" x14ac:dyDescent="0.35"/>
  <cols>
    <col min="1" max="1" width="11.81640625" style="63" customWidth="1"/>
    <col min="2" max="5" width="8.7265625" style="4"/>
    <col min="6" max="7" width="8.7265625" style="70"/>
    <col min="8" max="9" width="8.7265625" style="63"/>
    <col min="10" max="10" width="8.7265625" style="27"/>
    <col min="11" max="12" width="8.7265625" style="63"/>
    <col min="13" max="13" width="8.7265625" style="27"/>
    <col min="14" max="16384" width="8.7265625" style="63"/>
  </cols>
  <sheetData>
    <row r="1" spans="1:13" x14ac:dyDescent="0.35">
      <c r="A1" s="44" t="s">
        <v>34</v>
      </c>
      <c r="B1" s="66"/>
      <c r="C1" s="66"/>
      <c r="D1" s="66"/>
    </row>
    <row r="2" spans="1:13" x14ac:dyDescent="0.35">
      <c r="A2" s="67" t="s">
        <v>36</v>
      </c>
      <c r="B2" s="66"/>
      <c r="C2" s="68"/>
      <c r="D2" s="68" t="s">
        <v>92</v>
      </c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69" t="s">
        <v>69</v>
      </c>
      <c r="F4" s="13" t="s">
        <v>73</v>
      </c>
      <c r="G4" s="71"/>
      <c r="H4" s="64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72" t="s">
        <v>72</v>
      </c>
      <c r="G5" s="73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147386</v>
      </c>
      <c r="C7" s="18">
        <v>155230</v>
      </c>
      <c r="D7" s="18">
        <v>155502</v>
      </c>
      <c r="E7" s="18">
        <v>171453</v>
      </c>
      <c r="F7" s="45">
        <v>302888</v>
      </c>
      <c r="G7" s="45">
        <v>326683</v>
      </c>
      <c r="H7" s="38">
        <v>7844</v>
      </c>
      <c r="I7" s="38">
        <v>15951</v>
      </c>
      <c r="J7" s="41">
        <v>23795</v>
      </c>
      <c r="K7" s="39">
        <v>5.322079437667078E-2</v>
      </c>
      <c r="L7" s="39">
        <v>0.10257745881081916</v>
      </c>
      <c r="M7" s="42">
        <v>7.8560391960064452E-2</v>
      </c>
    </row>
    <row r="8" spans="1:13" x14ac:dyDescent="0.35">
      <c r="A8" s="22" t="s">
        <v>74</v>
      </c>
      <c r="B8" s="18">
        <v>31460</v>
      </c>
      <c r="C8" s="18">
        <v>35022</v>
      </c>
      <c r="D8" s="18">
        <v>30121</v>
      </c>
      <c r="E8" s="18">
        <v>32565</v>
      </c>
      <c r="F8" s="45">
        <v>61581</v>
      </c>
      <c r="G8" s="45">
        <v>67587</v>
      </c>
      <c r="H8" s="38">
        <v>3562</v>
      </c>
      <c r="I8" s="38">
        <v>2444</v>
      </c>
      <c r="J8" s="41">
        <v>6006</v>
      </c>
      <c r="K8" s="39">
        <v>0.11322314049586776</v>
      </c>
      <c r="L8" s="39">
        <v>8.1139404402244278E-2</v>
      </c>
      <c r="M8" s="42">
        <v>9.7530082330588977E-2</v>
      </c>
    </row>
    <row r="9" spans="1:13" x14ac:dyDescent="0.35">
      <c r="A9" s="22" t="s">
        <v>83</v>
      </c>
      <c r="B9" s="18">
        <v>22246</v>
      </c>
      <c r="C9" s="18">
        <v>22321</v>
      </c>
      <c r="D9" s="18">
        <v>24609</v>
      </c>
      <c r="E9" s="18">
        <v>28879</v>
      </c>
      <c r="F9" s="45">
        <v>46855</v>
      </c>
      <c r="G9" s="45">
        <v>51200</v>
      </c>
      <c r="H9" s="38">
        <v>75</v>
      </c>
      <c r="I9" s="38">
        <v>4270</v>
      </c>
      <c r="J9" s="41">
        <v>4345</v>
      </c>
      <c r="K9" s="40">
        <v>3.3713926099073993E-3</v>
      </c>
      <c r="L9" s="39">
        <v>0.1735137551302369</v>
      </c>
      <c r="M9" s="42">
        <v>9.2732899370398039E-2</v>
      </c>
    </row>
    <row r="10" spans="1:13" x14ac:dyDescent="0.35">
      <c r="A10" s="22" t="s">
        <v>90</v>
      </c>
      <c r="B10" s="18">
        <v>19956</v>
      </c>
      <c r="C10" s="18">
        <v>19117</v>
      </c>
      <c r="D10" s="18">
        <v>22411</v>
      </c>
      <c r="E10" s="18">
        <v>26445</v>
      </c>
      <c r="F10" s="45">
        <v>42367</v>
      </c>
      <c r="G10" s="45">
        <v>45562</v>
      </c>
      <c r="H10" s="38">
        <v>-839</v>
      </c>
      <c r="I10" s="38">
        <v>4034</v>
      </c>
      <c r="J10" s="41">
        <v>3195</v>
      </c>
      <c r="K10" s="39">
        <v>-4.2042493485668471E-2</v>
      </c>
      <c r="L10" s="39">
        <v>0.18000089241890144</v>
      </c>
      <c r="M10" s="42">
        <v>7.5412467250454362E-2</v>
      </c>
    </row>
    <row r="11" spans="1:13" x14ac:dyDescent="0.35">
      <c r="A11" s="22" t="s">
        <v>86</v>
      </c>
      <c r="B11" s="18">
        <v>20550</v>
      </c>
      <c r="C11" s="18">
        <v>21106</v>
      </c>
      <c r="D11" s="18">
        <v>21827</v>
      </c>
      <c r="E11" s="18">
        <v>21278</v>
      </c>
      <c r="F11" s="45">
        <v>42377</v>
      </c>
      <c r="G11" s="45">
        <v>42384</v>
      </c>
      <c r="H11" s="38">
        <v>556</v>
      </c>
      <c r="I11" s="38">
        <v>-549</v>
      </c>
      <c r="J11" s="41">
        <v>7</v>
      </c>
      <c r="K11" s="39">
        <v>2.705596107055961E-2</v>
      </c>
      <c r="L11" s="39">
        <v>-2.5152334264901269E-2</v>
      </c>
      <c r="M11" s="47">
        <v>1.6518394412063148E-4</v>
      </c>
    </row>
    <row r="12" spans="1:13" x14ac:dyDescent="0.35">
      <c r="A12" s="22" t="s">
        <v>91</v>
      </c>
      <c r="B12" s="18">
        <v>18830</v>
      </c>
      <c r="C12" s="18">
        <v>19413</v>
      </c>
      <c r="D12" s="18">
        <v>19588</v>
      </c>
      <c r="E12" s="18">
        <v>19532</v>
      </c>
      <c r="F12" s="45">
        <v>38418</v>
      </c>
      <c r="G12" s="45">
        <v>38945</v>
      </c>
      <c r="H12" s="38">
        <v>583</v>
      </c>
      <c r="I12" s="38">
        <v>-56</v>
      </c>
      <c r="J12" s="41">
        <v>527</v>
      </c>
      <c r="K12" s="39">
        <v>3.0961232076473711E-2</v>
      </c>
      <c r="L12" s="39">
        <v>-2.8588931999183175E-3</v>
      </c>
      <c r="M12" s="47">
        <v>1.3717528241969911E-2</v>
      </c>
    </row>
    <row r="13" spans="1:13" x14ac:dyDescent="0.35">
      <c r="A13" s="22" t="s">
        <v>77</v>
      </c>
      <c r="B13" s="18">
        <v>14552</v>
      </c>
      <c r="C13" s="18">
        <v>17140</v>
      </c>
      <c r="D13" s="18">
        <v>16310</v>
      </c>
      <c r="E13" s="18">
        <v>19229</v>
      </c>
      <c r="F13" s="45">
        <v>30862</v>
      </c>
      <c r="G13" s="45">
        <v>36369</v>
      </c>
      <c r="H13" s="38">
        <v>2588</v>
      </c>
      <c r="I13" s="38">
        <v>2919</v>
      </c>
      <c r="J13" s="41">
        <v>5507</v>
      </c>
      <c r="K13" s="39">
        <v>0.17784496976360636</v>
      </c>
      <c r="L13" s="39">
        <v>0.17896995708154506</v>
      </c>
      <c r="M13" s="42">
        <v>0.17843950489274837</v>
      </c>
    </row>
    <row r="14" spans="1:13" x14ac:dyDescent="0.35">
      <c r="A14" s="21" t="s">
        <v>75</v>
      </c>
      <c r="B14" s="18">
        <v>10232</v>
      </c>
      <c r="C14" s="18">
        <v>10487</v>
      </c>
      <c r="D14" s="18">
        <v>11746</v>
      </c>
      <c r="E14" s="18">
        <v>12514</v>
      </c>
      <c r="F14" s="45">
        <v>21978</v>
      </c>
      <c r="G14" s="45">
        <v>23001</v>
      </c>
      <c r="H14" s="38">
        <v>255</v>
      </c>
      <c r="I14" s="38">
        <v>768</v>
      </c>
      <c r="J14" s="41">
        <v>1023</v>
      </c>
      <c r="K14" s="39">
        <v>2.4921813917122754E-2</v>
      </c>
      <c r="L14" s="39">
        <v>6.538396049719053E-2</v>
      </c>
      <c r="M14" s="42">
        <v>4.6546546546546545E-2</v>
      </c>
    </row>
    <row r="15" spans="1:13" x14ac:dyDescent="0.35">
      <c r="A15" s="22" t="s">
        <v>87</v>
      </c>
      <c r="B15" s="18">
        <v>6618</v>
      </c>
      <c r="C15" s="18">
        <v>9111</v>
      </c>
      <c r="D15" s="18">
        <v>8763</v>
      </c>
      <c r="E15" s="18">
        <v>11981</v>
      </c>
      <c r="F15" s="45">
        <v>15381</v>
      </c>
      <c r="G15" s="45">
        <v>21092</v>
      </c>
      <c r="H15" s="38">
        <v>2493</v>
      </c>
      <c r="I15" s="38">
        <v>3218</v>
      </c>
      <c r="J15" s="41">
        <v>5711</v>
      </c>
      <c r="K15" s="39">
        <v>0.3766999093381686</v>
      </c>
      <c r="L15" s="39">
        <v>0.36722583590094715</v>
      </c>
      <c r="M15" s="42">
        <v>0.37130225603016709</v>
      </c>
    </row>
    <row r="16" spans="1:13" x14ac:dyDescent="0.35">
      <c r="A16" s="22" t="s">
        <v>81</v>
      </c>
      <c r="B16" s="18">
        <v>9389</v>
      </c>
      <c r="C16" s="18">
        <v>8671</v>
      </c>
      <c r="D16" s="18">
        <v>10534</v>
      </c>
      <c r="E16" s="18">
        <v>11235</v>
      </c>
      <c r="F16" s="45">
        <v>19923</v>
      </c>
      <c r="G16" s="45">
        <v>19906</v>
      </c>
      <c r="H16" s="38">
        <v>-718</v>
      </c>
      <c r="I16" s="38">
        <v>701</v>
      </c>
      <c r="J16" s="41">
        <v>-17</v>
      </c>
      <c r="K16" s="39">
        <v>-7.6472467781446368E-2</v>
      </c>
      <c r="L16" s="39">
        <v>6.6546421112587809E-2</v>
      </c>
      <c r="M16" s="47">
        <v>-8.532851478191036E-4</v>
      </c>
    </row>
    <row r="17" spans="1:13" x14ac:dyDescent="0.35">
      <c r="A17" s="22" t="s">
        <v>85</v>
      </c>
      <c r="B17" s="18">
        <v>9458</v>
      </c>
      <c r="C17" s="18">
        <v>9231</v>
      </c>
      <c r="D17" s="18">
        <v>8897</v>
      </c>
      <c r="E17" s="18">
        <v>10024</v>
      </c>
      <c r="F17" s="45">
        <v>18355</v>
      </c>
      <c r="G17" s="45">
        <v>19255</v>
      </c>
      <c r="H17" s="38">
        <v>-227</v>
      </c>
      <c r="I17" s="38">
        <v>1127</v>
      </c>
      <c r="J17" s="41">
        <v>900</v>
      </c>
      <c r="K17" s="39">
        <v>-2.4000845844787483E-2</v>
      </c>
      <c r="L17" s="39">
        <v>0.12667191188040913</v>
      </c>
      <c r="M17" s="42">
        <v>4.9032961046036501E-2</v>
      </c>
    </row>
    <row r="18" spans="1:13" x14ac:dyDescent="0.35">
      <c r="A18" s="22" t="s">
        <v>89</v>
      </c>
      <c r="B18" s="18">
        <v>8437</v>
      </c>
      <c r="C18" s="18">
        <v>7811</v>
      </c>
      <c r="D18" s="18">
        <v>8733</v>
      </c>
      <c r="E18" s="18">
        <v>8722</v>
      </c>
      <c r="F18" s="45">
        <v>17170</v>
      </c>
      <c r="G18" s="45">
        <v>16533</v>
      </c>
      <c r="H18" s="38">
        <v>-626</v>
      </c>
      <c r="I18" s="38">
        <v>-11</v>
      </c>
      <c r="J18" s="41">
        <v>-637</v>
      </c>
      <c r="K18" s="39">
        <v>-7.4196989451226741E-2</v>
      </c>
      <c r="L18" s="39">
        <v>-1.2595900606893393E-3</v>
      </c>
      <c r="M18" s="42">
        <v>-3.7099592312172393E-2</v>
      </c>
    </row>
    <row r="19" spans="1:13" x14ac:dyDescent="0.35">
      <c r="A19" s="22" t="s">
        <v>80</v>
      </c>
      <c r="B19" s="18">
        <v>4104</v>
      </c>
      <c r="C19" s="18">
        <v>3778</v>
      </c>
      <c r="D19" s="18">
        <v>5616</v>
      </c>
      <c r="E19" s="18">
        <v>5379</v>
      </c>
      <c r="F19" s="45">
        <v>9720</v>
      </c>
      <c r="G19" s="45">
        <v>9157</v>
      </c>
      <c r="H19" s="38">
        <v>-326</v>
      </c>
      <c r="I19" s="38">
        <v>-237</v>
      </c>
      <c r="J19" s="41">
        <v>-563</v>
      </c>
      <c r="K19" s="39">
        <v>-7.9434697855750483E-2</v>
      </c>
      <c r="L19" s="39">
        <v>-4.2200854700854704E-2</v>
      </c>
      <c r="M19" s="42">
        <v>-5.7921810699588475E-2</v>
      </c>
    </row>
    <row r="20" spans="1:13" x14ac:dyDescent="0.35">
      <c r="A20" s="22" t="s">
        <v>88</v>
      </c>
      <c r="B20" s="18">
        <v>3297</v>
      </c>
      <c r="C20" s="18">
        <v>3423</v>
      </c>
      <c r="D20" s="18">
        <v>2921</v>
      </c>
      <c r="E20" s="18">
        <v>3066</v>
      </c>
      <c r="F20" s="45">
        <v>6218</v>
      </c>
      <c r="G20" s="45">
        <v>6489</v>
      </c>
      <c r="H20" s="38">
        <v>126</v>
      </c>
      <c r="I20" s="38">
        <v>145</v>
      </c>
      <c r="J20" s="41">
        <v>271</v>
      </c>
      <c r="K20" s="39">
        <v>3.8216560509554139E-2</v>
      </c>
      <c r="L20" s="39">
        <v>4.9640534063676821E-2</v>
      </c>
      <c r="M20" s="42">
        <v>4.3583145706014799E-2</v>
      </c>
    </row>
    <row r="21" spans="1:13" x14ac:dyDescent="0.35">
      <c r="A21" s="22" t="s">
        <v>79</v>
      </c>
      <c r="B21" s="18">
        <v>1914</v>
      </c>
      <c r="C21" s="18">
        <v>2318</v>
      </c>
      <c r="D21" s="18">
        <v>1318</v>
      </c>
      <c r="E21" s="18">
        <v>2094</v>
      </c>
      <c r="F21" s="45">
        <v>3232</v>
      </c>
      <c r="G21" s="45">
        <v>4412</v>
      </c>
      <c r="H21" s="38">
        <v>404</v>
      </c>
      <c r="I21" s="38">
        <v>776</v>
      </c>
      <c r="J21" s="41">
        <v>1180</v>
      </c>
      <c r="K21" s="39">
        <v>0.21107628004179729</v>
      </c>
      <c r="L21" s="39">
        <v>0.58877086494688924</v>
      </c>
      <c r="M21" s="42">
        <v>0.36509900990099009</v>
      </c>
    </row>
    <row r="22" spans="1:13" x14ac:dyDescent="0.35">
      <c r="A22" s="22" t="s">
        <v>84</v>
      </c>
      <c r="B22" s="18">
        <v>1494</v>
      </c>
      <c r="C22" s="18">
        <v>1427</v>
      </c>
      <c r="D22" s="18">
        <v>1113</v>
      </c>
      <c r="E22" s="18">
        <v>1437</v>
      </c>
      <c r="F22" s="45">
        <v>2607</v>
      </c>
      <c r="G22" s="45">
        <v>2864</v>
      </c>
      <c r="H22" s="38">
        <v>-67</v>
      </c>
      <c r="I22" s="38">
        <v>324</v>
      </c>
      <c r="J22" s="41">
        <v>257</v>
      </c>
      <c r="K22" s="39">
        <v>-4.4846050870147258E-2</v>
      </c>
      <c r="L22" s="39">
        <v>0.29110512129380056</v>
      </c>
      <c r="M22" s="42">
        <v>9.8580744150364399E-2</v>
      </c>
    </row>
    <row r="23" spans="1:13" x14ac:dyDescent="0.35">
      <c r="A23" s="22" t="s">
        <v>82</v>
      </c>
      <c r="B23" s="18">
        <v>1672</v>
      </c>
      <c r="C23" s="18">
        <v>1359</v>
      </c>
      <c r="D23" s="18">
        <v>1347</v>
      </c>
      <c r="E23" s="18">
        <v>982</v>
      </c>
      <c r="F23" s="45">
        <v>3019</v>
      </c>
      <c r="G23" s="45">
        <v>2341</v>
      </c>
      <c r="H23" s="38">
        <v>-313</v>
      </c>
      <c r="I23" s="38">
        <v>-365</v>
      </c>
      <c r="J23" s="41">
        <v>-678</v>
      </c>
      <c r="K23" s="39">
        <v>-0.18720095693779903</v>
      </c>
      <c r="L23" s="39">
        <v>-0.27097253155159612</v>
      </c>
      <c r="M23" s="42">
        <v>-0.22457767472673071</v>
      </c>
    </row>
    <row r="24" spans="1:13" x14ac:dyDescent="0.35">
      <c r="A24" s="22" t="s">
        <v>78</v>
      </c>
      <c r="B24" s="18">
        <v>848</v>
      </c>
      <c r="C24" s="18">
        <v>984</v>
      </c>
      <c r="D24" s="18">
        <v>840</v>
      </c>
      <c r="E24" s="18">
        <v>1075</v>
      </c>
      <c r="F24" s="45">
        <v>1688</v>
      </c>
      <c r="G24" s="45">
        <v>2059</v>
      </c>
      <c r="H24" s="38">
        <v>136</v>
      </c>
      <c r="I24" s="38">
        <v>235</v>
      </c>
      <c r="J24" s="41">
        <v>371</v>
      </c>
      <c r="K24" s="39">
        <v>0.16037735849056603</v>
      </c>
      <c r="L24" s="39">
        <v>0.27976190476190477</v>
      </c>
      <c r="M24" s="42">
        <v>0.21978672985781991</v>
      </c>
    </row>
    <row r="25" spans="1:13" x14ac:dyDescent="0.35">
      <c r="A25" s="22" t="s">
        <v>76</v>
      </c>
      <c r="B25" s="18">
        <v>1115</v>
      </c>
      <c r="C25" s="18">
        <v>1041</v>
      </c>
      <c r="D25" s="18">
        <v>807</v>
      </c>
      <c r="E25" s="18">
        <v>993</v>
      </c>
      <c r="F25" s="45">
        <v>1922</v>
      </c>
      <c r="G25" s="45">
        <v>2034</v>
      </c>
      <c r="H25" s="38">
        <v>-74</v>
      </c>
      <c r="I25" s="38">
        <v>186</v>
      </c>
      <c r="J25" s="41">
        <v>112</v>
      </c>
      <c r="K25" s="39">
        <v>-6.6367713004484311E-2</v>
      </c>
      <c r="L25" s="39">
        <v>0.23048327137546468</v>
      </c>
      <c r="M25" s="42">
        <v>5.8272632674297609E-2</v>
      </c>
    </row>
    <row r="26" spans="1:13" x14ac:dyDescent="0.35">
      <c r="A26" s="76" t="s">
        <v>98</v>
      </c>
    </row>
    <row r="27" spans="1:13" x14ac:dyDescent="0.35">
      <c r="A27" s="7" t="s">
        <v>99</v>
      </c>
    </row>
    <row r="34" spans="1:13" s="4" customFormat="1" x14ac:dyDescent="0.35">
      <c r="A34" s="63"/>
      <c r="F34" s="70"/>
      <c r="G34" s="70"/>
      <c r="H34" s="63"/>
      <c r="I34" s="63"/>
      <c r="J34" s="27"/>
      <c r="K34" s="63"/>
      <c r="L34" s="63"/>
      <c r="M34" s="27"/>
    </row>
  </sheetData>
  <sortState ref="A8:M25">
    <sortCondition descending="1" ref="G8:G25"/>
  </sortState>
  <conditionalFormatting sqref="H7:M25">
    <cfRule type="cellIs" dxfId="10" priority="4" operator="lessThan">
      <formula>0</formula>
    </cfRule>
  </conditionalFormatting>
  <conditionalFormatting sqref="J8:J25">
    <cfRule type="colorScale" priority="3">
      <colorScale>
        <cfvo type="min"/>
        <cfvo type="max"/>
        <color rgb="FFFFEF9C"/>
        <color rgb="FF63BE7B"/>
      </colorScale>
    </cfRule>
  </conditionalFormatting>
  <conditionalFormatting sqref="H8:H25">
    <cfRule type="colorScale" priority="2">
      <colorScale>
        <cfvo type="min"/>
        <cfvo type="max"/>
        <color rgb="FFFFEF9C"/>
        <color rgb="FF63BE7B"/>
      </colorScale>
    </cfRule>
  </conditionalFormatting>
  <conditionalFormatting sqref="I8:I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19" sqref="H19"/>
    </sheetView>
  </sheetViews>
  <sheetFormatPr defaultRowHeight="14.5" x14ac:dyDescent="0.35"/>
  <cols>
    <col min="1" max="1" width="15.54296875" style="63" customWidth="1"/>
    <col min="2" max="5" width="8.7265625" style="4"/>
    <col min="6" max="7" width="8.7265625" style="70"/>
    <col min="8" max="9" width="8.7265625" style="63"/>
    <col min="10" max="10" width="8.7265625" style="27"/>
    <col min="11" max="12" width="8.7265625" style="63"/>
    <col min="13" max="13" width="8.7265625" style="27"/>
    <col min="14" max="16384" width="8.7265625" style="63"/>
  </cols>
  <sheetData>
    <row r="1" spans="1:13" x14ac:dyDescent="0.35">
      <c r="A1" s="44" t="s">
        <v>34</v>
      </c>
      <c r="B1" s="66"/>
      <c r="C1" s="66"/>
      <c r="D1" s="66"/>
      <c r="E1" s="66"/>
    </row>
    <row r="2" spans="1:13" x14ac:dyDescent="0.35">
      <c r="A2" s="67" t="s">
        <v>36</v>
      </c>
      <c r="B2" s="66"/>
      <c r="C2" s="66"/>
      <c r="D2" s="66"/>
      <c r="E2" s="75" t="s">
        <v>93</v>
      </c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38" t="s">
        <v>69</v>
      </c>
      <c r="F4" s="13" t="s">
        <v>73</v>
      </c>
      <c r="G4" s="71"/>
      <c r="H4" s="52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26" t="s">
        <v>72</v>
      </c>
      <c r="G5" s="41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67866</v>
      </c>
      <c r="C7" s="18">
        <v>56263</v>
      </c>
      <c r="D7" s="18">
        <v>93594</v>
      </c>
      <c r="E7" s="18">
        <v>84462</v>
      </c>
      <c r="F7" s="45">
        <v>161460</v>
      </c>
      <c r="G7" s="45">
        <v>140725</v>
      </c>
      <c r="H7" s="38">
        <v>-11603</v>
      </c>
      <c r="I7" s="38">
        <v>-9132</v>
      </c>
      <c r="J7" s="41">
        <v>-20735</v>
      </c>
      <c r="K7" s="39">
        <v>-0.1709692629593611</v>
      </c>
      <c r="L7" s="39">
        <v>-9.7570357074171415E-2</v>
      </c>
      <c r="M7" s="42">
        <v>-0.12842190016103058</v>
      </c>
    </row>
    <row r="8" spans="1:13" x14ac:dyDescent="0.35">
      <c r="A8" s="21" t="s">
        <v>74</v>
      </c>
      <c r="B8" s="18">
        <v>48647</v>
      </c>
      <c r="C8" s="18">
        <v>37334</v>
      </c>
      <c r="D8" s="18">
        <v>64353</v>
      </c>
      <c r="E8" s="18">
        <v>59225</v>
      </c>
      <c r="F8" s="45">
        <v>113000</v>
      </c>
      <c r="G8" s="45">
        <v>96559</v>
      </c>
      <c r="H8" s="38">
        <v>-11313</v>
      </c>
      <c r="I8" s="38">
        <v>-5128</v>
      </c>
      <c r="J8" s="41">
        <v>-16441</v>
      </c>
      <c r="K8" s="39">
        <v>-0.2325528809587436</v>
      </c>
      <c r="L8" s="39">
        <v>-7.9685484748185792E-2</v>
      </c>
      <c r="M8" s="42">
        <v>-0.14549557522123893</v>
      </c>
    </row>
    <row r="9" spans="1:13" x14ac:dyDescent="0.35">
      <c r="A9" s="22" t="s">
        <v>83</v>
      </c>
      <c r="B9" s="18">
        <v>11314</v>
      </c>
      <c r="C9" s="18">
        <v>12010</v>
      </c>
      <c r="D9" s="18">
        <v>16262</v>
      </c>
      <c r="E9" s="18">
        <v>14260</v>
      </c>
      <c r="F9" s="45">
        <v>27576</v>
      </c>
      <c r="G9" s="45">
        <v>26270</v>
      </c>
      <c r="H9" s="38">
        <v>696</v>
      </c>
      <c r="I9" s="38">
        <v>-2002</v>
      </c>
      <c r="J9" s="41">
        <v>-1306</v>
      </c>
      <c r="K9" s="39">
        <v>6.1516704967297151E-2</v>
      </c>
      <c r="L9" s="39">
        <v>-0.12310908867297995</v>
      </c>
      <c r="M9" s="42">
        <v>-4.7360023208587176E-2</v>
      </c>
    </row>
    <row r="10" spans="1:13" x14ac:dyDescent="0.35">
      <c r="A10" s="22" t="s">
        <v>90</v>
      </c>
      <c r="B10" s="18">
        <v>11295</v>
      </c>
      <c r="C10" s="18">
        <v>11978</v>
      </c>
      <c r="D10" s="18">
        <v>16230</v>
      </c>
      <c r="E10" s="18">
        <v>14239</v>
      </c>
      <c r="F10" s="45">
        <v>27525</v>
      </c>
      <c r="G10" s="45">
        <v>26217</v>
      </c>
      <c r="H10" s="38">
        <v>683</v>
      </c>
      <c r="I10" s="38">
        <v>-1991</v>
      </c>
      <c r="J10" s="41">
        <v>-1308</v>
      </c>
      <c r="K10" s="39">
        <v>6.046923417441346E-2</v>
      </c>
      <c r="L10" s="39">
        <v>-0.12267406038200862</v>
      </c>
      <c r="M10" s="42">
        <v>-4.7520435967302453E-2</v>
      </c>
    </row>
    <row r="11" spans="1:13" x14ac:dyDescent="0.35">
      <c r="A11" s="21" t="s">
        <v>75</v>
      </c>
      <c r="B11" s="18">
        <v>2004</v>
      </c>
      <c r="C11" s="18">
        <v>1964</v>
      </c>
      <c r="D11" s="18">
        <v>4086</v>
      </c>
      <c r="E11" s="18">
        <v>4093</v>
      </c>
      <c r="F11" s="45">
        <v>6090</v>
      </c>
      <c r="G11" s="45">
        <v>6057</v>
      </c>
      <c r="H11" s="38">
        <v>-40</v>
      </c>
      <c r="I11" s="38">
        <v>7</v>
      </c>
      <c r="J11" s="41">
        <v>-33</v>
      </c>
      <c r="K11" s="39">
        <v>-1.9960079840319361E-2</v>
      </c>
      <c r="L11" s="40">
        <v>1.7131669114047968E-3</v>
      </c>
      <c r="M11" s="47">
        <v>-5.4187192118226599E-3</v>
      </c>
    </row>
    <row r="12" spans="1:13" x14ac:dyDescent="0.35">
      <c r="A12" s="22" t="s">
        <v>86</v>
      </c>
      <c r="B12" s="18">
        <v>1981</v>
      </c>
      <c r="C12" s="18">
        <v>2330</v>
      </c>
      <c r="D12" s="18">
        <v>3365</v>
      </c>
      <c r="E12" s="18">
        <v>2892</v>
      </c>
      <c r="F12" s="45">
        <v>5346</v>
      </c>
      <c r="G12" s="45">
        <v>5222</v>
      </c>
      <c r="H12" s="38">
        <v>349</v>
      </c>
      <c r="I12" s="38">
        <v>-473</v>
      </c>
      <c r="J12" s="41">
        <v>-124</v>
      </c>
      <c r="K12" s="39">
        <v>0.1761736496718829</v>
      </c>
      <c r="L12" s="39">
        <v>-0.14056463595839525</v>
      </c>
      <c r="M12" s="42">
        <v>-2.3194912083800971E-2</v>
      </c>
    </row>
    <row r="13" spans="1:13" x14ac:dyDescent="0.35">
      <c r="A13" s="22" t="s">
        <v>91</v>
      </c>
      <c r="B13" s="18">
        <v>1838</v>
      </c>
      <c r="C13" s="18">
        <v>2272</v>
      </c>
      <c r="D13" s="18">
        <v>3248</v>
      </c>
      <c r="E13" s="18">
        <v>2830</v>
      </c>
      <c r="F13" s="45">
        <v>5086</v>
      </c>
      <c r="G13" s="45">
        <v>5102</v>
      </c>
      <c r="H13" s="38">
        <v>434</v>
      </c>
      <c r="I13" s="38">
        <v>-418</v>
      </c>
      <c r="J13" s="41">
        <v>16</v>
      </c>
      <c r="K13" s="39">
        <v>0.23612622415669204</v>
      </c>
      <c r="L13" s="39">
        <v>-0.12869458128078817</v>
      </c>
      <c r="M13" s="47">
        <v>3.1458906802988595E-3</v>
      </c>
    </row>
    <row r="14" spans="1:13" x14ac:dyDescent="0.35">
      <c r="A14" s="22" t="s">
        <v>80</v>
      </c>
      <c r="B14" s="18">
        <v>1073</v>
      </c>
      <c r="C14" s="18">
        <v>394</v>
      </c>
      <c r="D14" s="18">
        <v>1405</v>
      </c>
      <c r="E14" s="18">
        <v>975</v>
      </c>
      <c r="F14" s="45">
        <v>2478</v>
      </c>
      <c r="G14" s="45">
        <v>1369</v>
      </c>
      <c r="H14" s="38">
        <v>-679</v>
      </c>
      <c r="I14" s="38">
        <v>-430</v>
      </c>
      <c r="J14" s="41">
        <v>-1109</v>
      </c>
      <c r="K14" s="39">
        <v>-0.63280521901211562</v>
      </c>
      <c r="L14" s="39">
        <v>-0.30604982206405695</v>
      </c>
      <c r="M14" s="42">
        <v>-0.44753833736884585</v>
      </c>
    </row>
    <row r="15" spans="1:13" x14ac:dyDescent="0.35">
      <c r="A15" s="22" t="s">
        <v>81</v>
      </c>
      <c r="B15" s="18">
        <v>644</v>
      </c>
      <c r="C15" s="18">
        <v>432</v>
      </c>
      <c r="D15" s="18">
        <v>991</v>
      </c>
      <c r="E15" s="18">
        <v>777</v>
      </c>
      <c r="F15" s="45">
        <v>1635</v>
      </c>
      <c r="G15" s="45">
        <v>1209</v>
      </c>
      <c r="H15" s="38">
        <v>-212</v>
      </c>
      <c r="I15" s="38">
        <v>-214</v>
      </c>
      <c r="J15" s="41">
        <v>-426</v>
      </c>
      <c r="K15" s="39">
        <v>-0.32919254658385094</v>
      </c>
      <c r="L15" s="39">
        <v>-0.21594349142280525</v>
      </c>
      <c r="M15" s="42">
        <v>-0.26055045871559634</v>
      </c>
    </row>
    <row r="16" spans="1:13" x14ac:dyDescent="0.35">
      <c r="A16" s="22" t="s">
        <v>77</v>
      </c>
      <c r="B16" s="18">
        <v>793</v>
      </c>
      <c r="C16" s="18">
        <v>488</v>
      </c>
      <c r="D16" s="18">
        <v>1208</v>
      </c>
      <c r="E16" s="18">
        <v>607</v>
      </c>
      <c r="F16" s="45">
        <v>2001</v>
      </c>
      <c r="G16" s="45">
        <v>1095</v>
      </c>
      <c r="H16" s="38">
        <v>-305</v>
      </c>
      <c r="I16" s="38">
        <v>-601</v>
      </c>
      <c r="J16" s="41">
        <v>-906</v>
      </c>
      <c r="K16" s="39">
        <v>-0.38461538461538464</v>
      </c>
      <c r="L16" s="39">
        <v>-0.49751655629139074</v>
      </c>
      <c r="M16" s="42">
        <v>-0.45277361319340331</v>
      </c>
    </row>
    <row r="17" spans="1:13" x14ac:dyDescent="0.35">
      <c r="A17" s="22" t="s">
        <v>87</v>
      </c>
      <c r="B17" s="18">
        <v>221</v>
      </c>
      <c r="C17" s="18">
        <v>163</v>
      </c>
      <c r="D17" s="18">
        <v>867</v>
      </c>
      <c r="E17" s="18">
        <v>697</v>
      </c>
      <c r="F17" s="45">
        <v>1088</v>
      </c>
      <c r="G17" s="45">
        <v>860</v>
      </c>
      <c r="H17" s="38">
        <v>-58</v>
      </c>
      <c r="I17" s="38">
        <v>-170</v>
      </c>
      <c r="J17" s="41">
        <v>-228</v>
      </c>
      <c r="K17" s="39">
        <v>-0.26244343891402716</v>
      </c>
      <c r="L17" s="39">
        <v>-0.19607843137254902</v>
      </c>
      <c r="M17" s="42">
        <v>-0.20955882352941177</v>
      </c>
    </row>
    <row r="18" spans="1:13" x14ac:dyDescent="0.35">
      <c r="A18" s="22" t="s">
        <v>85</v>
      </c>
      <c r="B18" s="18">
        <v>313</v>
      </c>
      <c r="C18" s="18">
        <v>284</v>
      </c>
      <c r="D18" s="18">
        <v>438</v>
      </c>
      <c r="E18" s="18">
        <v>421</v>
      </c>
      <c r="F18" s="45">
        <v>751</v>
      </c>
      <c r="G18" s="45">
        <v>705</v>
      </c>
      <c r="H18" s="38">
        <v>-29</v>
      </c>
      <c r="I18" s="38">
        <v>-17</v>
      </c>
      <c r="J18" s="41">
        <v>-46</v>
      </c>
      <c r="K18" s="39">
        <v>-9.2651757188498399E-2</v>
      </c>
      <c r="L18" s="39">
        <v>-3.8812785388127852E-2</v>
      </c>
      <c r="M18" s="42">
        <v>-6.1251664447403459E-2</v>
      </c>
    </row>
    <row r="19" spans="1:13" x14ac:dyDescent="0.35">
      <c r="A19" s="22" t="s">
        <v>89</v>
      </c>
      <c r="B19" s="18">
        <v>462</v>
      </c>
      <c r="C19" s="18">
        <v>422</v>
      </c>
      <c r="D19" s="18">
        <v>284</v>
      </c>
      <c r="E19" s="18">
        <v>140</v>
      </c>
      <c r="F19" s="45">
        <v>746</v>
      </c>
      <c r="G19" s="45">
        <v>562</v>
      </c>
      <c r="H19" s="38">
        <v>-40</v>
      </c>
      <c r="I19" s="38">
        <v>-144</v>
      </c>
      <c r="J19" s="41">
        <v>-184</v>
      </c>
      <c r="K19" s="39">
        <v>-8.6580086580086577E-2</v>
      </c>
      <c r="L19" s="39">
        <v>-0.50704225352112675</v>
      </c>
      <c r="M19" s="42">
        <v>-0.24664879356568364</v>
      </c>
    </row>
    <row r="20" spans="1:13" x14ac:dyDescent="0.35">
      <c r="A20" s="22" t="s">
        <v>78</v>
      </c>
      <c r="B20" s="18">
        <v>57</v>
      </c>
      <c r="C20" s="18">
        <v>200</v>
      </c>
      <c r="D20" s="18">
        <v>16</v>
      </c>
      <c r="E20" s="18">
        <v>125</v>
      </c>
      <c r="F20" s="45">
        <v>73</v>
      </c>
      <c r="G20" s="45">
        <v>325</v>
      </c>
      <c r="H20" s="38">
        <v>143</v>
      </c>
      <c r="I20" s="38">
        <v>109</v>
      </c>
      <c r="J20" s="41">
        <v>252</v>
      </c>
      <c r="K20" s="39">
        <v>2.5087719298245612</v>
      </c>
      <c r="L20" s="39">
        <v>6.8125</v>
      </c>
      <c r="M20" s="42">
        <v>3.452054794520548</v>
      </c>
    </row>
    <row r="21" spans="1:13" x14ac:dyDescent="0.35">
      <c r="A21" s="22" t="s">
        <v>88</v>
      </c>
      <c r="B21" s="18">
        <v>80</v>
      </c>
      <c r="C21" s="18">
        <v>151</v>
      </c>
      <c r="D21" s="18">
        <v>82</v>
      </c>
      <c r="E21" s="18">
        <v>75</v>
      </c>
      <c r="F21" s="45">
        <v>162</v>
      </c>
      <c r="G21" s="45">
        <v>226</v>
      </c>
      <c r="H21" s="38">
        <v>71</v>
      </c>
      <c r="I21" s="38">
        <v>-7</v>
      </c>
      <c r="J21" s="41">
        <v>64</v>
      </c>
      <c r="K21" s="39">
        <v>0.88749999999999996</v>
      </c>
      <c r="L21" s="39">
        <v>-8.5365853658536592E-2</v>
      </c>
      <c r="M21" s="42">
        <v>0.39506172839506171</v>
      </c>
    </row>
    <row r="22" spans="1:13" x14ac:dyDescent="0.35">
      <c r="A22" s="22" t="s">
        <v>76</v>
      </c>
      <c r="B22" s="18">
        <v>117</v>
      </c>
      <c r="C22" s="18">
        <v>33</v>
      </c>
      <c r="D22" s="18">
        <v>47</v>
      </c>
      <c r="E22" s="18">
        <v>102</v>
      </c>
      <c r="F22" s="45">
        <v>164</v>
      </c>
      <c r="G22" s="45">
        <v>135</v>
      </c>
      <c r="H22" s="38">
        <v>-84</v>
      </c>
      <c r="I22" s="38">
        <v>55</v>
      </c>
      <c r="J22" s="41">
        <v>-29</v>
      </c>
      <c r="K22" s="39">
        <v>-0.71794871794871795</v>
      </c>
      <c r="L22" s="39">
        <v>1.1702127659574468</v>
      </c>
      <c r="M22" s="42">
        <v>-0.17682926829268292</v>
      </c>
    </row>
    <row r="23" spans="1:13" x14ac:dyDescent="0.35">
      <c r="A23" s="22" t="s">
        <v>82</v>
      </c>
      <c r="B23" s="18">
        <v>58</v>
      </c>
      <c r="C23" s="18">
        <v>20</v>
      </c>
      <c r="D23" s="18">
        <v>60</v>
      </c>
      <c r="E23" s="18">
        <v>39</v>
      </c>
      <c r="F23" s="45">
        <v>118</v>
      </c>
      <c r="G23" s="45">
        <v>59</v>
      </c>
      <c r="H23" s="38">
        <v>-38</v>
      </c>
      <c r="I23" s="38">
        <v>-21</v>
      </c>
      <c r="J23" s="41">
        <v>-59</v>
      </c>
      <c r="K23" s="39">
        <v>-0.65517241379310343</v>
      </c>
      <c r="L23" s="39">
        <v>-0.35</v>
      </c>
      <c r="M23" s="42">
        <v>-0.5</v>
      </c>
    </row>
    <row r="24" spans="1:13" x14ac:dyDescent="0.35">
      <c r="A24" s="22" t="s">
        <v>84</v>
      </c>
      <c r="B24" s="18">
        <v>11</v>
      </c>
      <c r="C24" s="18">
        <v>18</v>
      </c>
      <c r="D24" s="18">
        <v>19</v>
      </c>
      <c r="E24" s="18">
        <v>25</v>
      </c>
      <c r="F24" s="45">
        <v>30</v>
      </c>
      <c r="G24" s="45">
        <v>43</v>
      </c>
      <c r="H24" s="38">
        <v>7</v>
      </c>
      <c r="I24" s="38">
        <v>6</v>
      </c>
      <c r="J24" s="41">
        <v>13</v>
      </c>
      <c r="K24" s="39">
        <v>0.63636363636363635</v>
      </c>
      <c r="L24" s="39">
        <v>0.31578947368421051</v>
      </c>
      <c r="M24" s="42">
        <v>0.43333333333333335</v>
      </c>
    </row>
    <row r="25" spans="1:13" x14ac:dyDescent="0.35">
      <c r="A25" s="22" t="s">
        <v>79</v>
      </c>
      <c r="B25" s="18">
        <v>91</v>
      </c>
      <c r="C25" s="18">
        <v>20</v>
      </c>
      <c r="D25" s="18">
        <v>111</v>
      </c>
      <c r="E25" s="18">
        <v>9</v>
      </c>
      <c r="F25" s="45">
        <v>202</v>
      </c>
      <c r="G25" s="45">
        <v>29</v>
      </c>
      <c r="H25" s="38">
        <v>-71</v>
      </c>
      <c r="I25" s="38">
        <v>-102</v>
      </c>
      <c r="J25" s="41">
        <v>-173</v>
      </c>
      <c r="K25" s="39">
        <v>-0.78021978021978022</v>
      </c>
      <c r="L25" s="39">
        <v>-0.91891891891891897</v>
      </c>
      <c r="M25" s="42">
        <v>-0.85643564356435642</v>
      </c>
    </row>
    <row r="26" spans="1:13" x14ac:dyDescent="0.35">
      <c r="A26" s="76" t="s">
        <v>98</v>
      </c>
    </row>
    <row r="27" spans="1:13" x14ac:dyDescent="0.35">
      <c r="A27" s="7" t="s">
        <v>99</v>
      </c>
    </row>
    <row r="34" spans="1:13" s="4" customFormat="1" x14ac:dyDescent="0.35">
      <c r="A34" s="63"/>
      <c r="F34" s="70"/>
      <c r="G34" s="70"/>
      <c r="H34" s="63"/>
      <c r="I34" s="63"/>
      <c r="J34" s="27"/>
      <c r="K34" s="63"/>
      <c r="L34" s="63"/>
      <c r="M34" s="27"/>
    </row>
  </sheetData>
  <sortState ref="A8:M25">
    <sortCondition descending="1" ref="G8:G25"/>
  </sortState>
  <conditionalFormatting sqref="H7:M25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O15" sqref="O15"/>
    </sheetView>
  </sheetViews>
  <sheetFormatPr defaultRowHeight="14.5" x14ac:dyDescent="0.35"/>
  <cols>
    <col min="1" max="1" width="11.81640625" style="63" customWidth="1"/>
    <col min="2" max="5" width="8.7265625" style="4"/>
    <col min="6" max="7" width="8.7265625" style="70"/>
    <col min="8" max="9" width="8.7265625" style="63"/>
    <col min="10" max="10" width="8.7265625" style="27"/>
    <col min="11" max="12" width="8.7265625" style="63"/>
    <col min="13" max="13" width="8.7265625" style="27"/>
    <col min="14" max="16384" width="8.7265625" style="63"/>
  </cols>
  <sheetData>
    <row r="1" spans="1:13" x14ac:dyDescent="0.35">
      <c r="A1" s="44" t="s">
        <v>34</v>
      </c>
      <c r="B1" s="44"/>
      <c r="C1" s="44"/>
      <c r="D1" s="44"/>
    </row>
    <row r="2" spans="1:13" x14ac:dyDescent="0.35">
      <c r="A2" s="67" t="s">
        <v>36</v>
      </c>
      <c r="B2" s="44"/>
      <c r="C2" s="44"/>
      <c r="D2" s="75" t="s">
        <v>94</v>
      </c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38" t="s">
        <v>69</v>
      </c>
      <c r="F4" s="13" t="s">
        <v>73</v>
      </c>
      <c r="G4" s="71"/>
      <c r="H4" s="52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26" t="s">
        <v>72</v>
      </c>
      <c r="G5" s="41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84318</v>
      </c>
      <c r="C7" s="18">
        <v>79573</v>
      </c>
      <c r="D7" s="18">
        <v>30628</v>
      </c>
      <c r="E7" s="18">
        <v>23987</v>
      </c>
      <c r="F7" s="45">
        <v>114946</v>
      </c>
      <c r="G7" s="45">
        <v>103560</v>
      </c>
      <c r="H7" s="38">
        <v>-4745</v>
      </c>
      <c r="I7" s="38">
        <v>-6641</v>
      </c>
      <c r="J7" s="41">
        <v>-11386</v>
      </c>
      <c r="K7" s="39">
        <v>-5.6275053962380514E-2</v>
      </c>
      <c r="L7" s="39">
        <v>-0.21682773932349483</v>
      </c>
      <c r="M7" s="42">
        <v>-9.9055208532702319E-2</v>
      </c>
    </row>
    <row r="8" spans="1:13" x14ac:dyDescent="0.35">
      <c r="A8" s="22" t="s">
        <v>74</v>
      </c>
      <c r="B8" s="18">
        <v>54641</v>
      </c>
      <c r="C8" s="18">
        <v>50234</v>
      </c>
      <c r="D8" s="18">
        <v>17291</v>
      </c>
      <c r="E8" s="18">
        <v>12669</v>
      </c>
      <c r="F8" s="45">
        <v>71932</v>
      </c>
      <c r="G8" s="45">
        <v>62903</v>
      </c>
      <c r="H8" s="38">
        <v>-4407</v>
      </c>
      <c r="I8" s="38">
        <v>-4622</v>
      </c>
      <c r="J8" s="41">
        <v>-9029</v>
      </c>
      <c r="K8" s="39">
        <v>-8.0653721564393044E-2</v>
      </c>
      <c r="L8" s="39">
        <v>-0.26730669134231683</v>
      </c>
      <c r="M8" s="42">
        <v>-0.12552132569649113</v>
      </c>
    </row>
    <row r="9" spans="1:13" x14ac:dyDescent="0.35">
      <c r="A9" s="22" t="s">
        <v>77</v>
      </c>
      <c r="B9" s="18">
        <v>12696</v>
      </c>
      <c r="C9" s="18">
        <v>12020</v>
      </c>
      <c r="D9" s="18">
        <v>8268</v>
      </c>
      <c r="E9" s="18">
        <v>7664</v>
      </c>
      <c r="F9" s="45">
        <v>20964</v>
      </c>
      <c r="G9" s="45">
        <v>19684</v>
      </c>
      <c r="H9" s="38">
        <v>-676</v>
      </c>
      <c r="I9" s="38">
        <v>-604</v>
      </c>
      <c r="J9" s="41">
        <v>-1280</v>
      </c>
      <c r="K9" s="39">
        <v>-5.3245116572148705E-2</v>
      </c>
      <c r="L9" s="39">
        <v>-7.3052733430091915E-2</v>
      </c>
      <c r="M9" s="42">
        <v>-6.1057050181263117E-2</v>
      </c>
    </row>
    <row r="10" spans="1:13" x14ac:dyDescent="0.35">
      <c r="A10" s="22" t="s">
        <v>86</v>
      </c>
      <c r="B10" s="18">
        <v>3628</v>
      </c>
      <c r="C10" s="18">
        <v>3641</v>
      </c>
      <c r="D10" s="18">
        <v>1992</v>
      </c>
      <c r="E10" s="18">
        <v>1192</v>
      </c>
      <c r="F10" s="45">
        <v>5620</v>
      </c>
      <c r="G10" s="45">
        <v>4833</v>
      </c>
      <c r="H10" s="38">
        <v>13</v>
      </c>
      <c r="I10" s="38">
        <v>-800</v>
      </c>
      <c r="J10" s="41">
        <v>-787</v>
      </c>
      <c r="K10" s="39">
        <v>3.583241455347299E-3</v>
      </c>
      <c r="L10" s="39">
        <v>-0.40160642570281124</v>
      </c>
      <c r="M10" s="42">
        <v>-0.14003558718861209</v>
      </c>
    </row>
    <row r="11" spans="1:13" x14ac:dyDescent="0.35">
      <c r="A11" s="22" t="s">
        <v>91</v>
      </c>
      <c r="B11" s="18">
        <v>3436</v>
      </c>
      <c r="C11" s="18">
        <v>3525</v>
      </c>
      <c r="D11" s="18">
        <v>1877</v>
      </c>
      <c r="E11" s="18">
        <v>1060</v>
      </c>
      <c r="F11" s="45">
        <v>5313</v>
      </c>
      <c r="G11" s="45">
        <v>4585</v>
      </c>
      <c r="H11" s="38">
        <v>89</v>
      </c>
      <c r="I11" s="38">
        <v>-817</v>
      </c>
      <c r="J11" s="41">
        <v>-728</v>
      </c>
      <c r="K11" s="39">
        <v>2.5902211874272409E-2</v>
      </c>
      <c r="L11" s="39">
        <v>-0.43526904635055941</v>
      </c>
      <c r="M11" s="42">
        <v>-0.1370223978919631</v>
      </c>
    </row>
    <row r="12" spans="1:13" x14ac:dyDescent="0.35">
      <c r="A12" s="22" t="s">
        <v>83</v>
      </c>
      <c r="B12" s="18">
        <v>3555</v>
      </c>
      <c r="C12" s="18">
        <v>3638</v>
      </c>
      <c r="D12" s="18">
        <v>374</v>
      </c>
      <c r="E12" s="18">
        <v>646</v>
      </c>
      <c r="F12" s="45">
        <v>3929</v>
      </c>
      <c r="G12" s="45">
        <v>4284</v>
      </c>
      <c r="H12" s="38">
        <v>83</v>
      </c>
      <c r="I12" s="38">
        <v>272</v>
      </c>
      <c r="J12" s="41">
        <v>355</v>
      </c>
      <c r="K12" s="39">
        <v>2.3347398030942334E-2</v>
      </c>
      <c r="L12" s="39">
        <v>0.72727272727272729</v>
      </c>
      <c r="M12" s="42">
        <v>9.0353779587681343E-2</v>
      </c>
    </row>
    <row r="13" spans="1:13" x14ac:dyDescent="0.35">
      <c r="A13" s="22" t="s">
        <v>90</v>
      </c>
      <c r="B13" s="18">
        <v>3370</v>
      </c>
      <c r="C13" s="18">
        <v>3453</v>
      </c>
      <c r="D13" s="18">
        <v>368</v>
      </c>
      <c r="E13" s="18">
        <v>617</v>
      </c>
      <c r="F13" s="45">
        <v>3738</v>
      </c>
      <c r="G13" s="45">
        <v>4070</v>
      </c>
      <c r="H13" s="38">
        <v>83</v>
      </c>
      <c r="I13" s="38">
        <v>249</v>
      </c>
      <c r="J13" s="41">
        <v>332</v>
      </c>
      <c r="K13" s="39">
        <v>2.4629080118694361E-2</v>
      </c>
      <c r="L13" s="39">
        <v>0.67663043478260865</v>
      </c>
      <c r="M13" s="42">
        <v>8.8817549491706796E-2</v>
      </c>
    </row>
    <row r="14" spans="1:13" x14ac:dyDescent="0.35">
      <c r="A14" s="21" t="s">
        <v>75</v>
      </c>
      <c r="B14" s="18">
        <v>2801</v>
      </c>
      <c r="C14" s="18">
        <v>2764</v>
      </c>
      <c r="D14" s="18">
        <v>505</v>
      </c>
      <c r="E14" s="18">
        <v>379</v>
      </c>
      <c r="F14" s="45">
        <v>3306</v>
      </c>
      <c r="G14" s="45">
        <v>3143</v>
      </c>
      <c r="H14" s="38">
        <v>-37</v>
      </c>
      <c r="I14" s="38">
        <v>-126</v>
      </c>
      <c r="J14" s="41">
        <v>-163</v>
      </c>
      <c r="K14" s="39">
        <v>-1.3209568011424491E-2</v>
      </c>
      <c r="L14" s="39">
        <v>-0.2495049504950495</v>
      </c>
      <c r="M14" s="42">
        <v>-4.9304295220810646E-2</v>
      </c>
    </row>
    <row r="15" spans="1:13" x14ac:dyDescent="0.35">
      <c r="A15" s="22" t="s">
        <v>81</v>
      </c>
      <c r="B15" s="18">
        <v>2073</v>
      </c>
      <c r="C15" s="18">
        <v>2639</v>
      </c>
      <c r="D15" s="18">
        <v>492</v>
      </c>
      <c r="E15" s="18">
        <v>435</v>
      </c>
      <c r="F15" s="45">
        <v>2565</v>
      </c>
      <c r="G15" s="45">
        <v>3074</v>
      </c>
      <c r="H15" s="38">
        <v>566</v>
      </c>
      <c r="I15" s="38">
        <v>-57</v>
      </c>
      <c r="J15" s="41">
        <v>509</v>
      </c>
      <c r="K15" s="39">
        <v>0.27303424987940184</v>
      </c>
      <c r="L15" s="39">
        <v>-0.11585365853658537</v>
      </c>
      <c r="M15" s="42">
        <v>0.19844054580896686</v>
      </c>
    </row>
    <row r="16" spans="1:13" x14ac:dyDescent="0.35">
      <c r="A16" s="22" t="s">
        <v>87</v>
      </c>
      <c r="B16" s="18">
        <v>1243</v>
      </c>
      <c r="C16" s="18">
        <v>1937</v>
      </c>
      <c r="D16" s="18">
        <v>965</v>
      </c>
      <c r="E16" s="18">
        <v>554</v>
      </c>
      <c r="F16" s="45">
        <v>2208</v>
      </c>
      <c r="G16" s="45">
        <v>2491</v>
      </c>
      <c r="H16" s="38">
        <v>694</v>
      </c>
      <c r="I16" s="38">
        <v>-411</v>
      </c>
      <c r="J16" s="41">
        <v>283</v>
      </c>
      <c r="K16" s="39">
        <v>0.55832662912308928</v>
      </c>
      <c r="L16" s="39">
        <v>-0.42590673575129534</v>
      </c>
      <c r="M16" s="42">
        <v>0.12817028985507245</v>
      </c>
    </row>
    <row r="17" spans="1:13" x14ac:dyDescent="0.35">
      <c r="A17" s="22" t="s">
        <v>89</v>
      </c>
      <c r="B17" s="18">
        <v>1653</v>
      </c>
      <c r="C17" s="18">
        <v>1148</v>
      </c>
      <c r="D17" s="18">
        <v>474</v>
      </c>
      <c r="E17" s="18">
        <v>264</v>
      </c>
      <c r="F17" s="45">
        <v>2127</v>
      </c>
      <c r="G17" s="45">
        <v>1412</v>
      </c>
      <c r="H17" s="38">
        <v>-505</v>
      </c>
      <c r="I17" s="38">
        <v>-210</v>
      </c>
      <c r="J17" s="41">
        <v>-715</v>
      </c>
      <c r="K17" s="39">
        <v>-0.30550514216575925</v>
      </c>
      <c r="L17" s="39">
        <v>-0.44303797468354428</v>
      </c>
      <c r="M17" s="42">
        <v>-0.33615420780441935</v>
      </c>
    </row>
    <row r="18" spans="1:13" x14ac:dyDescent="0.35">
      <c r="A18" s="22" t="s">
        <v>85</v>
      </c>
      <c r="B18" s="18">
        <v>1315</v>
      </c>
      <c r="C18" s="18">
        <v>877</v>
      </c>
      <c r="D18" s="18">
        <v>125</v>
      </c>
      <c r="E18" s="18">
        <v>41</v>
      </c>
      <c r="F18" s="45">
        <v>1440</v>
      </c>
      <c r="G18" s="45">
        <v>918</v>
      </c>
      <c r="H18" s="38">
        <v>-438</v>
      </c>
      <c r="I18" s="38">
        <v>-84</v>
      </c>
      <c r="J18" s="41">
        <v>-522</v>
      </c>
      <c r="K18" s="39">
        <v>-0.33307984790874523</v>
      </c>
      <c r="L18" s="39">
        <v>-0.67200000000000004</v>
      </c>
      <c r="M18" s="42">
        <v>-0.36249999999999999</v>
      </c>
    </row>
    <row r="19" spans="1:13" x14ac:dyDescent="0.35">
      <c r="A19" s="22" t="s">
        <v>80</v>
      </c>
      <c r="B19" s="18">
        <v>398</v>
      </c>
      <c r="C19" s="18">
        <v>386</v>
      </c>
      <c r="D19" s="18">
        <v>54</v>
      </c>
      <c r="E19" s="18">
        <v>47</v>
      </c>
      <c r="F19" s="45">
        <v>452</v>
      </c>
      <c r="G19" s="45">
        <v>433</v>
      </c>
      <c r="H19" s="38">
        <v>-12</v>
      </c>
      <c r="I19" s="38">
        <v>-7</v>
      </c>
      <c r="J19" s="41">
        <v>-19</v>
      </c>
      <c r="K19" s="39">
        <v>-3.015075376884422E-2</v>
      </c>
      <c r="L19" s="39">
        <v>-0.12962962962962962</v>
      </c>
      <c r="M19" s="42">
        <v>-4.2035398230088498E-2</v>
      </c>
    </row>
    <row r="20" spans="1:13" x14ac:dyDescent="0.35">
      <c r="A20" s="22" t="s">
        <v>78</v>
      </c>
      <c r="B20" s="18">
        <v>79</v>
      </c>
      <c r="C20" s="18">
        <v>97</v>
      </c>
      <c r="D20" s="18">
        <v>25</v>
      </c>
      <c r="E20" s="18">
        <v>69</v>
      </c>
      <c r="F20" s="45">
        <v>104</v>
      </c>
      <c r="G20" s="45">
        <v>166</v>
      </c>
      <c r="H20" s="38">
        <v>18</v>
      </c>
      <c r="I20" s="38">
        <v>44</v>
      </c>
      <c r="J20" s="41">
        <v>62</v>
      </c>
      <c r="K20" s="39">
        <v>0.22784810126582278</v>
      </c>
      <c r="L20" s="39">
        <v>1.76</v>
      </c>
      <c r="M20" s="42">
        <v>0.59615384615384615</v>
      </c>
    </row>
    <row r="21" spans="1:13" x14ac:dyDescent="0.35">
      <c r="A21" s="22" t="s">
        <v>82</v>
      </c>
      <c r="B21" s="18">
        <v>112</v>
      </c>
      <c r="C21" s="18">
        <v>83</v>
      </c>
      <c r="D21" s="18">
        <v>36</v>
      </c>
      <c r="E21" s="18">
        <v>0</v>
      </c>
      <c r="F21" s="45">
        <v>148</v>
      </c>
      <c r="G21" s="45">
        <v>83</v>
      </c>
      <c r="H21" s="38">
        <v>-29</v>
      </c>
      <c r="I21" s="38">
        <v>-36</v>
      </c>
      <c r="J21" s="41">
        <v>-65</v>
      </c>
      <c r="K21" s="39">
        <v>-0.25892857142857145</v>
      </c>
      <c r="L21" s="39">
        <v>-1</v>
      </c>
      <c r="M21" s="42">
        <v>-0.4391891891891892</v>
      </c>
    </row>
    <row r="22" spans="1:13" x14ac:dyDescent="0.35">
      <c r="A22" s="22" t="s">
        <v>88</v>
      </c>
      <c r="B22" s="18">
        <v>78</v>
      </c>
      <c r="C22" s="18">
        <v>58</v>
      </c>
      <c r="D22" s="18">
        <v>8</v>
      </c>
      <c r="E22" s="18">
        <v>10</v>
      </c>
      <c r="F22" s="45">
        <v>86</v>
      </c>
      <c r="G22" s="45">
        <v>68</v>
      </c>
      <c r="H22" s="38">
        <v>-20</v>
      </c>
      <c r="I22" s="38">
        <v>2</v>
      </c>
      <c r="J22" s="41">
        <v>-18</v>
      </c>
      <c r="K22" s="39">
        <v>-0.25641025641025639</v>
      </c>
      <c r="L22" s="39">
        <v>0.25</v>
      </c>
      <c r="M22" s="42">
        <v>-0.20930232558139536</v>
      </c>
    </row>
    <row r="23" spans="1:13" x14ac:dyDescent="0.35">
      <c r="A23" s="22" t="s">
        <v>84</v>
      </c>
      <c r="B23" s="18">
        <v>33</v>
      </c>
      <c r="C23" s="18">
        <v>40</v>
      </c>
      <c r="D23" s="18">
        <v>3</v>
      </c>
      <c r="E23" s="18">
        <v>4</v>
      </c>
      <c r="F23" s="45">
        <v>36</v>
      </c>
      <c r="G23" s="45">
        <v>44</v>
      </c>
      <c r="H23" s="38">
        <v>7</v>
      </c>
      <c r="I23" s="38">
        <v>1</v>
      </c>
      <c r="J23" s="41">
        <v>8</v>
      </c>
      <c r="K23" s="39">
        <v>0.21212121212121213</v>
      </c>
      <c r="L23" s="39">
        <v>0.33333333333333331</v>
      </c>
      <c r="M23" s="42">
        <v>0.22222222222222221</v>
      </c>
    </row>
    <row r="24" spans="1:13" x14ac:dyDescent="0.35">
      <c r="A24" s="22" t="s">
        <v>79</v>
      </c>
      <c r="B24" s="18">
        <v>13</v>
      </c>
      <c r="C24" s="18">
        <v>11</v>
      </c>
      <c r="D24" s="18">
        <v>2</v>
      </c>
      <c r="E24" s="18">
        <v>12</v>
      </c>
      <c r="F24" s="45">
        <v>15</v>
      </c>
      <c r="G24" s="45">
        <v>23</v>
      </c>
      <c r="H24" s="38">
        <v>-2</v>
      </c>
      <c r="I24" s="38">
        <v>10</v>
      </c>
      <c r="J24" s="41">
        <v>8</v>
      </c>
      <c r="K24" s="39">
        <v>-0.15384615384615385</v>
      </c>
      <c r="L24" s="39">
        <v>5</v>
      </c>
      <c r="M24" s="42">
        <v>0.53333333333333333</v>
      </c>
    </row>
    <row r="25" spans="1:13" x14ac:dyDescent="0.35">
      <c r="A25" s="22" t="s">
        <v>76</v>
      </c>
      <c r="B25" s="18">
        <v>0</v>
      </c>
      <c r="C25" s="18">
        <v>0</v>
      </c>
      <c r="D25" s="18">
        <v>14</v>
      </c>
      <c r="E25" s="18">
        <v>1</v>
      </c>
      <c r="F25" s="45">
        <v>14</v>
      </c>
      <c r="G25" s="45">
        <v>1</v>
      </c>
      <c r="H25" s="38">
        <v>0</v>
      </c>
      <c r="I25" s="38">
        <v>-13</v>
      </c>
      <c r="J25" s="41">
        <v>-13</v>
      </c>
      <c r="K25" s="39" t="e">
        <v>#DIV/0!</v>
      </c>
      <c r="L25" s="39">
        <v>-0.9285714285714286</v>
      </c>
      <c r="M25" s="42">
        <v>-0.9285714285714286</v>
      </c>
    </row>
    <row r="26" spans="1:13" x14ac:dyDescent="0.35">
      <c r="A26" s="76" t="s">
        <v>98</v>
      </c>
    </row>
    <row r="27" spans="1:13" x14ac:dyDescent="0.35">
      <c r="A27" s="7" t="s">
        <v>99</v>
      </c>
    </row>
    <row r="34" spans="1:13" s="4" customFormat="1" x14ac:dyDescent="0.35">
      <c r="A34" s="63"/>
      <c r="F34" s="70"/>
      <c r="G34" s="70"/>
      <c r="H34" s="63"/>
      <c r="I34" s="63"/>
      <c r="J34" s="27"/>
      <c r="K34" s="63"/>
      <c r="L34" s="63"/>
      <c r="M34" s="27"/>
    </row>
  </sheetData>
  <sortState ref="A8:M25">
    <sortCondition descending="1" ref="G8:G25"/>
  </sortState>
  <conditionalFormatting sqref="H7:M25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P16" sqref="P16"/>
    </sheetView>
  </sheetViews>
  <sheetFormatPr defaultRowHeight="14.5" x14ac:dyDescent="0.35"/>
  <cols>
    <col min="1" max="1" width="11.81640625" style="63" customWidth="1"/>
    <col min="2" max="5" width="8.7265625" style="4"/>
    <col min="6" max="7" width="8.7265625" style="70"/>
    <col min="8" max="9" width="8.7265625" style="63"/>
    <col min="10" max="10" width="8.7265625" style="27"/>
    <col min="11" max="12" width="8.7265625" style="63"/>
    <col min="13" max="13" width="8.7265625" style="27"/>
    <col min="14" max="16384" width="8.7265625" style="63"/>
  </cols>
  <sheetData>
    <row r="1" spans="1:13" x14ac:dyDescent="0.35">
      <c r="A1" s="44" t="s">
        <v>34</v>
      </c>
      <c r="B1" s="63"/>
      <c r="C1" s="63"/>
      <c r="D1" s="63"/>
      <c r="E1" s="63"/>
    </row>
    <row r="2" spans="1:13" x14ac:dyDescent="0.35">
      <c r="A2" s="67" t="s">
        <v>36</v>
      </c>
      <c r="B2" s="63"/>
      <c r="C2" s="63"/>
      <c r="D2" s="63"/>
      <c r="E2" s="75" t="s">
        <v>95</v>
      </c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38" t="s">
        <v>69</v>
      </c>
      <c r="F4" s="13" t="s">
        <v>73</v>
      </c>
      <c r="G4" s="71"/>
      <c r="H4" s="52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26" t="s">
        <v>72</v>
      </c>
      <c r="G5" s="41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13916</v>
      </c>
      <c r="C7" s="18">
        <v>16084</v>
      </c>
      <c r="D7" s="18">
        <v>16241</v>
      </c>
      <c r="E7" s="18">
        <v>17455</v>
      </c>
      <c r="F7" s="45">
        <v>30157</v>
      </c>
      <c r="G7" s="45">
        <v>33539</v>
      </c>
      <c r="H7" s="38">
        <v>2168</v>
      </c>
      <c r="I7" s="38">
        <v>1214</v>
      </c>
      <c r="J7" s="41">
        <v>3382</v>
      </c>
      <c r="K7" s="39">
        <v>0.15579189422247772</v>
      </c>
      <c r="L7" s="39">
        <v>7.4749091804691831E-2</v>
      </c>
      <c r="M7" s="42">
        <v>0.11214643366382598</v>
      </c>
    </row>
    <row r="8" spans="1:13" x14ac:dyDescent="0.35">
      <c r="A8" s="22" t="s">
        <v>74</v>
      </c>
      <c r="B8" s="18">
        <v>5506</v>
      </c>
      <c r="C8" s="18">
        <v>7376</v>
      </c>
      <c r="D8" s="18">
        <v>7399</v>
      </c>
      <c r="E8" s="18">
        <v>7005</v>
      </c>
      <c r="F8" s="45">
        <v>12905</v>
      </c>
      <c r="G8" s="45">
        <v>14381</v>
      </c>
      <c r="H8" s="38">
        <v>1870</v>
      </c>
      <c r="I8" s="38">
        <v>-394</v>
      </c>
      <c r="J8" s="41">
        <v>1476</v>
      </c>
      <c r="K8" s="39">
        <v>0.33962949509625862</v>
      </c>
      <c r="L8" s="39">
        <v>-5.3250439248547103E-2</v>
      </c>
      <c r="M8" s="42">
        <v>0.1143742735373886</v>
      </c>
    </row>
    <row r="9" spans="1:13" x14ac:dyDescent="0.35">
      <c r="A9" s="22" t="s">
        <v>83</v>
      </c>
      <c r="B9" s="18">
        <v>4180</v>
      </c>
      <c r="C9" s="18">
        <v>3790</v>
      </c>
      <c r="D9" s="18">
        <v>3586</v>
      </c>
      <c r="E9" s="18">
        <v>4641</v>
      </c>
      <c r="F9" s="45">
        <v>7766</v>
      </c>
      <c r="G9" s="45">
        <v>8431</v>
      </c>
      <c r="H9" s="38">
        <v>-390</v>
      </c>
      <c r="I9" s="38">
        <v>1055</v>
      </c>
      <c r="J9" s="41">
        <v>665</v>
      </c>
      <c r="K9" s="39">
        <v>-9.3301435406698566E-2</v>
      </c>
      <c r="L9" s="39">
        <v>0.29419966536530956</v>
      </c>
      <c r="M9" s="42">
        <v>8.5629667782642291E-2</v>
      </c>
    </row>
    <row r="10" spans="1:13" x14ac:dyDescent="0.35">
      <c r="A10" s="22" t="s">
        <v>90</v>
      </c>
      <c r="B10" s="18">
        <v>4122</v>
      </c>
      <c r="C10" s="18">
        <v>3766</v>
      </c>
      <c r="D10" s="18">
        <v>3578</v>
      </c>
      <c r="E10" s="18">
        <v>4566</v>
      </c>
      <c r="F10" s="45">
        <v>7700</v>
      </c>
      <c r="G10" s="45">
        <v>8332</v>
      </c>
      <c r="H10" s="38">
        <v>-356</v>
      </c>
      <c r="I10" s="38">
        <v>988</v>
      </c>
      <c r="J10" s="41">
        <v>632</v>
      </c>
      <c r="K10" s="39">
        <v>-8.6365841824357109E-2</v>
      </c>
      <c r="L10" s="39">
        <v>0.27613191727221914</v>
      </c>
      <c r="M10" s="42">
        <v>8.2077922077922083E-2</v>
      </c>
    </row>
    <row r="11" spans="1:13" x14ac:dyDescent="0.35">
      <c r="A11" s="22" t="s">
        <v>86</v>
      </c>
      <c r="B11" s="18">
        <v>1676</v>
      </c>
      <c r="C11" s="18">
        <v>1921</v>
      </c>
      <c r="D11" s="18">
        <v>2320</v>
      </c>
      <c r="E11" s="18">
        <v>1994</v>
      </c>
      <c r="F11" s="45">
        <v>3996</v>
      </c>
      <c r="G11" s="45">
        <v>3915</v>
      </c>
      <c r="H11" s="38">
        <v>245</v>
      </c>
      <c r="I11" s="38">
        <v>-326</v>
      </c>
      <c r="J11" s="41">
        <v>-81</v>
      </c>
      <c r="K11" s="39">
        <v>0.14618138424821003</v>
      </c>
      <c r="L11" s="39">
        <v>-0.14051724137931035</v>
      </c>
      <c r="M11" s="42">
        <v>-2.0270270270270271E-2</v>
      </c>
    </row>
    <row r="12" spans="1:13" x14ac:dyDescent="0.35">
      <c r="A12" s="22" t="s">
        <v>91</v>
      </c>
      <c r="B12" s="18">
        <v>1438</v>
      </c>
      <c r="C12" s="18">
        <v>1635</v>
      </c>
      <c r="D12" s="18">
        <v>1781</v>
      </c>
      <c r="E12" s="18">
        <v>1498</v>
      </c>
      <c r="F12" s="45">
        <v>3219</v>
      </c>
      <c r="G12" s="45">
        <v>3133</v>
      </c>
      <c r="H12" s="38">
        <v>197</v>
      </c>
      <c r="I12" s="38">
        <v>-283</v>
      </c>
      <c r="J12" s="41">
        <v>-86</v>
      </c>
      <c r="K12" s="39">
        <v>0.13699582753824757</v>
      </c>
      <c r="L12" s="39">
        <v>-0.15889949466591802</v>
      </c>
      <c r="M12" s="42">
        <v>-2.671637154395775E-2</v>
      </c>
    </row>
    <row r="13" spans="1:13" x14ac:dyDescent="0.35">
      <c r="A13" s="22" t="s">
        <v>85</v>
      </c>
      <c r="B13" s="18">
        <v>693</v>
      </c>
      <c r="C13" s="18">
        <v>689</v>
      </c>
      <c r="D13" s="18">
        <v>566</v>
      </c>
      <c r="E13" s="18">
        <v>759</v>
      </c>
      <c r="F13" s="45">
        <v>1259</v>
      </c>
      <c r="G13" s="45">
        <v>1448</v>
      </c>
      <c r="H13" s="38">
        <v>-4</v>
      </c>
      <c r="I13" s="38">
        <v>193</v>
      </c>
      <c r="J13" s="41">
        <v>189</v>
      </c>
      <c r="K13" s="39">
        <v>-5.772005772005772E-3</v>
      </c>
      <c r="L13" s="39">
        <v>0.3409893992932862</v>
      </c>
      <c r="M13" s="42">
        <v>0.15011914217633043</v>
      </c>
    </row>
    <row r="14" spans="1:13" x14ac:dyDescent="0.35">
      <c r="A14" s="21" t="s">
        <v>75</v>
      </c>
      <c r="B14" s="18">
        <v>412</v>
      </c>
      <c r="C14" s="18">
        <v>448</v>
      </c>
      <c r="D14" s="18">
        <v>705</v>
      </c>
      <c r="E14" s="18">
        <v>834</v>
      </c>
      <c r="F14" s="45">
        <v>1117</v>
      </c>
      <c r="G14" s="45">
        <v>1282</v>
      </c>
      <c r="H14" s="38">
        <v>36</v>
      </c>
      <c r="I14" s="38">
        <v>129</v>
      </c>
      <c r="J14" s="41">
        <v>165</v>
      </c>
      <c r="K14" s="39">
        <v>8.7378640776699032E-2</v>
      </c>
      <c r="L14" s="39">
        <v>0.18297872340425531</v>
      </c>
      <c r="M14" s="42">
        <v>0.14771709937332139</v>
      </c>
    </row>
    <row r="15" spans="1:13" x14ac:dyDescent="0.35">
      <c r="A15" s="22" t="s">
        <v>89</v>
      </c>
      <c r="B15" s="18">
        <v>482</v>
      </c>
      <c r="C15" s="18">
        <v>613</v>
      </c>
      <c r="D15" s="18">
        <v>297</v>
      </c>
      <c r="E15" s="18">
        <v>525</v>
      </c>
      <c r="F15" s="45">
        <v>779</v>
      </c>
      <c r="G15" s="45">
        <v>1138</v>
      </c>
      <c r="H15" s="38">
        <v>131</v>
      </c>
      <c r="I15" s="38">
        <v>228</v>
      </c>
      <c r="J15" s="41">
        <v>359</v>
      </c>
      <c r="K15" s="39">
        <v>0.27178423236514521</v>
      </c>
      <c r="L15" s="39">
        <v>0.76767676767676762</v>
      </c>
      <c r="M15" s="42">
        <v>0.46084724005134786</v>
      </c>
    </row>
    <row r="16" spans="1:13" x14ac:dyDescent="0.35">
      <c r="A16" s="22" t="s">
        <v>77</v>
      </c>
      <c r="B16" s="18">
        <v>353</v>
      </c>
      <c r="C16" s="18">
        <v>577</v>
      </c>
      <c r="D16" s="18">
        <v>372</v>
      </c>
      <c r="E16" s="18">
        <v>394</v>
      </c>
      <c r="F16" s="45">
        <v>725</v>
      </c>
      <c r="G16" s="45">
        <v>971</v>
      </c>
      <c r="H16" s="38">
        <v>224</v>
      </c>
      <c r="I16" s="38">
        <v>22</v>
      </c>
      <c r="J16" s="41">
        <v>246</v>
      </c>
      <c r="K16" s="39">
        <v>0.63456090651558072</v>
      </c>
      <c r="L16" s="39">
        <v>5.9139784946236562E-2</v>
      </c>
      <c r="M16" s="42">
        <v>0.33931034482758621</v>
      </c>
    </row>
    <row r="17" spans="1:13" x14ac:dyDescent="0.35">
      <c r="A17" s="22" t="s">
        <v>87</v>
      </c>
      <c r="B17" s="18">
        <v>200</v>
      </c>
      <c r="C17" s="18">
        <v>186</v>
      </c>
      <c r="D17" s="18">
        <v>267</v>
      </c>
      <c r="E17" s="18">
        <v>323</v>
      </c>
      <c r="F17" s="45">
        <v>467</v>
      </c>
      <c r="G17" s="45">
        <v>509</v>
      </c>
      <c r="H17" s="38">
        <v>-14</v>
      </c>
      <c r="I17" s="38">
        <v>56</v>
      </c>
      <c r="J17" s="41">
        <v>42</v>
      </c>
      <c r="K17" s="39">
        <v>-7.0000000000000007E-2</v>
      </c>
      <c r="L17" s="39">
        <v>0.20973782771535582</v>
      </c>
      <c r="M17" s="42">
        <v>8.9935760171306209E-2</v>
      </c>
    </row>
    <row r="18" spans="1:13" x14ac:dyDescent="0.35">
      <c r="A18" s="22" t="s">
        <v>81</v>
      </c>
      <c r="B18" s="18">
        <v>89</v>
      </c>
      <c r="C18" s="18">
        <v>106</v>
      </c>
      <c r="D18" s="18">
        <v>133</v>
      </c>
      <c r="E18" s="18">
        <v>331</v>
      </c>
      <c r="F18" s="45">
        <v>222</v>
      </c>
      <c r="G18" s="45">
        <v>437</v>
      </c>
      <c r="H18" s="38">
        <v>17</v>
      </c>
      <c r="I18" s="38">
        <v>198</v>
      </c>
      <c r="J18" s="41">
        <v>215</v>
      </c>
      <c r="K18" s="39">
        <v>0.19101123595505617</v>
      </c>
      <c r="L18" s="39">
        <v>1.4887218045112782</v>
      </c>
      <c r="M18" s="42">
        <v>0.96846846846846846</v>
      </c>
    </row>
    <row r="19" spans="1:13" x14ac:dyDescent="0.35">
      <c r="A19" s="22" t="s">
        <v>78</v>
      </c>
      <c r="B19" s="18">
        <v>53</v>
      </c>
      <c r="C19" s="18">
        <v>119</v>
      </c>
      <c r="D19" s="18">
        <v>131</v>
      </c>
      <c r="E19" s="18">
        <v>141</v>
      </c>
      <c r="F19" s="45">
        <v>184</v>
      </c>
      <c r="G19" s="45">
        <v>260</v>
      </c>
      <c r="H19" s="38">
        <v>66</v>
      </c>
      <c r="I19" s="38">
        <v>10</v>
      </c>
      <c r="J19" s="41">
        <v>76</v>
      </c>
      <c r="K19" s="39">
        <v>1.2452830188679245</v>
      </c>
      <c r="L19" s="39">
        <v>7.6335877862595422E-2</v>
      </c>
      <c r="M19" s="42">
        <v>0.41304347826086957</v>
      </c>
    </row>
    <row r="20" spans="1:13" x14ac:dyDescent="0.35">
      <c r="A20" s="22" t="s">
        <v>80</v>
      </c>
      <c r="B20" s="18">
        <v>19</v>
      </c>
      <c r="C20" s="18">
        <v>37</v>
      </c>
      <c r="D20" s="18">
        <v>105</v>
      </c>
      <c r="E20" s="18">
        <v>218</v>
      </c>
      <c r="F20" s="45">
        <v>124</v>
      </c>
      <c r="G20" s="45">
        <v>255</v>
      </c>
      <c r="H20" s="38">
        <v>18</v>
      </c>
      <c r="I20" s="38">
        <v>113</v>
      </c>
      <c r="J20" s="41">
        <v>131</v>
      </c>
      <c r="K20" s="39">
        <v>0.94736842105263153</v>
      </c>
      <c r="L20" s="39">
        <v>1.0761904761904761</v>
      </c>
      <c r="M20" s="42">
        <v>1.0564516129032258</v>
      </c>
    </row>
    <row r="21" spans="1:13" x14ac:dyDescent="0.35">
      <c r="A21" s="22" t="s">
        <v>79</v>
      </c>
      <c r="B21" s="18">
        <v>108</v>
      </c>
      <c r="C21" s="18">
        <v>83</v>
      </c>
      <c r="D21" s="18">
        <v>234</v>
      </c>
      <c r="E21" s="18">
        <v>101</v>
      </c>
      <c r="F21" s="45">
        <v>342</v>
      </c>
      <c r="G21" s="45">
        <v>184</v>
      </c>
      <c r="H21" s="38">
        <v>-25</v>
      </c>
      <c r="I21" s="38">
        <v>-133</v>
      </c>
      <c r="J21" s="41">
        <v>-158</v>
      </c>
      <c r="K21" s="39">
        <v>-0.23148148148148148</v>
      </c>
      <c r="L21" s="39">
        <v>-0.56837606837606836</v>
      </c>
      <c r="M21" s="42">
        <v>-0.46198830409356723</v>
      </c>
    </row>
    <row r="22" spans="1:13" x14ac:dyDescent="0.35">
      <c r="A22" s="22" t="s">
        <v>82</v>
      </c>
      <c r="B22" s="18">
        <v>67</v>
      </c>
      <c r="C22" s="18">
        <v>71</v>
      </c>
      <c r="D22" s="18">
        <v>85</v>
      </c>
      <c r="E22" s="18">
        <v>107</v>
      </c>
      <c r="F22" s="45">
        <v>152</v>
      </c>
      <c r="G22" s="45">
        <v>178</v>
      </c>
      <c r="H22" s="38">
        <v>4</v>
      </c>
      <c r="I22" s="38">
        <v>22</v>
      </c>
      <c r="J22" s="41">
        <v>26</v>
      </c>
      <c r="K22" s="39">
        <v>5.9701492537313432E-2</v>
      </c>
      <c r="L22" s="39">
        <v>0.25882352941176473</v>
      </c>
      <c r="M22" s="42">
        <v>0.17105263157894737</v>
      </c>
    </row>
    <row r="23" spans="1:13" x14ac:dyDescent="0.35">
      <c r="A23" s="22" t="s">
        <v>88</v>
      </c>
      <c r="B23" s="18">
        <v>55</v>
      </c>
      <c r="C23" s="18">
        <v>22</v>
      </c>
      <c r="D23" s="18">
        <v>26</v>
      </c>
      <c r="E23" s="18">
        <v>52</v>
      </c>
      <c r="F23" s="45">
        <v>81</v>
      </c>
      <c r="G23" s="45">
        <v>74</v>
      </c>
      <c r="H23" s="38">
        <v>-33</v>
      </c>
      <c r="I23" s="38">
        <v>26</v>
      </c>
      <c r="J23" s="41">
        <v>-7</v>
      </c>
      <c r="K23" s="39">
        <v>-0.6</v>
      </c>
      <c r="L23" s="39">
        <v>1</v>
      </c>
      <c r="M23" s="42">
        <v>-8.6419753086419748E-2</v>
      </c>
    </row>
    <row r="24" spans="1:13" x14ac:dyDescent="0.35">
      <c r="A24" s="22" t="s">
        <v>84</v>
      </c>
      <c r="B24" s="18">
        <v>18</v>
      </c>
      <c r="C24" s="18">
        <v>30</v>
      </c>
      <c r="D24" s="18">
        <v>13</v>
      </c>
      <c r="E24" s="18">
        <v>22</v>
      </c>
      <c r="F24" s="45">
        <v>31</v>
      </c>
      <c r="G24" s="45">
        <v>52</v>
      </c>
      <c r="H24" s="38">
        <v>12</v>
      </c>
      <c r="I24" s="38">
        <v>9</v>
      </c>
      <c r="J24" s="41">
        <v>21</v>
      </c>
      <c r="K24" s="39">
        <v>0.66666666666666663</v>
      </c>
      <c r="L24" s="39">
        <v>0.69230769230769229</v>
      </c>
      <c r="M24" s="42">
        <v>0.67741935483870963</v>
      </c>
    </row>
    <row r="25" spans="1:13" x14ac:dyDescent="0.35">
      <c r="A25" s="22" t="s">
        <v>76</v>
      </c>
      <c r="B25" s="18">
        <v>5</v>
      </c>
      <c r="C25" s="18">
        <v>16</v>
      </c>
      <c r="D25" s="18">
        <v>2</v>
      </c>
      <c r="E25" s="18">
        <v>8</v>
      </c>
      <c r="F25" s="45">
        <v>7</v>
      </c>
      <c r="G25" s="45">
        <v>24</v>
      </c>
      <c r="H25" s="38">
        <v>11</v>
      </c>
      <c r="I25" s="38">
        <v>6</v>
      </c>
      <c r="J25" s="41">
        <v>17</v>
      </c>
      <c r="K25" s="39">
        <v>2.2000000000000002</v>
      </c>
      <c r="L25" s="39">
        <v>3</v>
      </c>
      <c r="M25" s="42">
        <v>2.4285714285714284</v>
      </c>
    </row>
    <row r="26" spans="1:13" x14ac:dyDescent="0.35">
      <c r="A26" s="76" t="s">
        <v>98</v>
      </c>
    </row>
    <row r="27" spans="1:13" x14ac:dyDescent="0.35">
      <c r="A27" s="7" t="s">
        <v>99</v>
      </c>
    </row>
    <row r="34" spans="1:13" s="4" customFormat="1" x14ac:dyDescent="0.35">
      <c r="A34" s="63"/>
      <c r="F34" s="70"/>
      <c r="G34" s="70"/>
      <c r="H34" s="63"/>
      <c r="I34" s="63"/>
      <c r="J34" s="27"/>
      <c r="K34" s="63"/>
      <c r="L34" s="63"/>
      <c r="M34" s="27"/>
    </row>
  </sheetData>
  <sortState ref="A8:M25">
    <sortCondition descending="1" ref="G8:G25"/>
  </sortState>
  <conditionalFormatting sqref="H7:M25">
    <cfRule type="cellIs" dxfId="5" priority="4" operator="lessThan">
      <formula>0</formula>
    </cfRule>
  </conditionalFormatting>
  <conditionalFormatting sqref="H8:H25">
    <cfRule type="colorScale" priority="3">
      <colorScale>
        <cfvo type="min"/>
        <cfvo type="max"/>
        <color rgb="FFFFEF9C"/>
        <color rgb="FF63BE7B"/>
      </colorScale>
    </cfRule>
  </conditionalFormatting>
  <conditionalFormatting sqref="I8:I25">
    <cfRule type="colorScale" priority="2">
      <colorScale>
        <cfvo type="min"/>
        <cfvo type="max"/>
        <color rgb="FFFFEF9C"/>
        <color rgb="FF63BE7B"/>
      </colorScale>
    </cfRule>
  </conditionalFormatting>
  <conditionalFormatting sqref="J8:J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O13" sqref="O13"/>
    </sheetView>
  </sheetViews>
  <sheetFormatPr defaultRowHeight="14.5" x14ac:dyDescent="0.35"/>
  <cols>
    <col min="1" max="1" width="11.81640625" style="63" customWidth="1"/>
    <col min="2" max="5" width="8.7265625" style="4"/>
    <col min="6" max="7" width="8.7265625" style="70"/>
    <col min="8" max="9" width="8.7265625" style="63"/>
    <col min="10" max="10" width="8.7265625" style="27"/>
    <col min="11" max="12" width="8.7265625" style="63"/>
    <col min="13" max="13" width="8.7265625" style="27"/>
    <col min="14" max="16384" width="8.7265625" style="63"/>
  </cols>
  <sheetData>
    <row r="1" spans="1:13" x14ac:dyDescent="0.35">
      <c r="A1" s="44" t="s">
        <v>34</v>
      </c>
      <c r="B1" s="63"/>
      <c r="C1" s="63"/>
      <c r="D1" s="63"/>
      <c r="E1" s="63"/>
    </row>
    <row r="2" spans="1:13" x14ac:dyDescent="0.35">
      <c r="A2" s="67" t="s">
        <v>36</v>
      </c>
      <c r="B2" s="63"/>
      <c r="C2" s="63"/>
      <c r="D2" s="70" t="s">
        <v>96</v>
      </c>
      <c r="E2" s="63"/>
    </row>
    <row r="4" spans="1:13" x14ac:dyDescent="0.35">
      <c r="A4" s="24"/>
      <c r="B4" s="38" t="s">
        <v>68</v>
      </c>
      <c r="C4" s="38" t="s">
        <v>68</v>
      </c>
      <c r="D4" s="38" t="s">
        <v>69</v>
      </c>
      <c r="E4" s="38" t="s">
        <v>69</v>
      </c>
      <c r="F4" s="13" t="s">
        <v>73</v>
      </c>
      <c r="G4" s="71"/>
      <c r="H4" s="52" t="s">
        <v>70</v>
      </c>
      <c r="I4" s="65"/>
      <c r="J4" s="74"/>
      <c r="K4" s="52" t="s">
        <v>70</v>
      </c>
      <c r="L4" s="65"/>
      <c r="M4" s="74"/>
    </row>
    <row r="5" spans="1:13" x14ac:dyDescent="0.35">
      <c r="A5" s="24"/>
      <c r="B5" s="17" t="s">
        <v>0</v>
      </c>
      <c r="C5" s="17" t="s">
        <v>0</v>
      </c>
      <c r="D5" s="17" t="s">
        <v>1</v>
      </c>
      <c r="E5" s="17" t="s">
        <v>1</v>
      </c>
      <c r="F5" s="26" t="s">
        <v>72</v>
      </c>
      <c r="G5" s="41"/>
      <c r="H5" s="38" t="s">
        <v>68</v>
      </c>
      <c r="I5" s="38" t="s">
        <v>69</v>
      </c>
      <c r="J5" s="26" t="s">
        <v>73</v>
      </c>
      <c r="K5" s="38" t="s">
        <v>68</v>
      </c>
      <c r="L5" s="38" t="s">
        <v>69</v>
      </c>
      <c r="M5" s="26" t="s">
        <v>73</v>
      </c>
    </row>
    <row r="6" spans="1:13" x14ac:dyDescent="0.35">
      <c r="A6" s="24"/>
      <c r="B6" s="17" t="s">
        <v>17</v>
      </c>
      <c r="C6" s="17" t="s">
        <v>18</v>
      </c>
      <c r="D6" s="17" t="s">
        <v>17</v>
      </c>
      <c r="E6" s="17" t="s">
        <v>18</v>
      </c>
      <c r="F6" s="26" t="s">
        <v>17</v>
      </c>
      <c r="G6" s="26" t="s">
        <v>18</v>
      </c>
      <c r="H6" s="17" t="s">
        <v>0</v>
      </c>
      <c r="I6" s="17" t="s">
        <v>1</v>
      </c>
      <c r="J6" s="26" t="s">
        <v>72</v>
      </c>
      <c r="K6" s="17" t="s">
        <v>0</v>
      </c>
      <c r="L6" s="17" t="s">
        <v>1</v>
      </c>
      <c r="M6" s="26" t="s">
        <v>72</v>
      </c>
    </row>
    <row r="7" spans="1:13" x14ac:dyDescent="0.35">
      <c r="A7" s="22" t="s">
        <v>19</v>
      </c>
      <c r="B7" s="18">
        <v>7277</v>
      </c>
      <c r="C7" s="18">
        <v>8439</v>
      </c>
      <c r="D7" s="18">
        <v>8703</v>
      </c>
      <c r="E7" s="18">
        <v>7237</v>
      </c>
      <c r="F7" s="45">
        <v>15980</v>
      </c>
      <c r="G7" s="45">
        <v>15676</v>
      </c>
      <c r="H7" s="38">
        <v>1162</v>
      </c>
      <c r="I7" s="38">
        <v>-1466</v>
      </c>
      <c r="J7" s="41">
        <v>-304</v>
      </c>
      <c r="K7" s="39">
        <v>0.15968118730245981</v>
      </c>
      <c r="L7" s="39">
        <v>-0.16844766172584166</v>
      </c>
      <c r="M7" s="42">
        <v>-1.9023779724655819E-2</v>
      </c>
    </row>
    <row r="8" spans="1:13" x14ac:dyDescent="0.35">
      <c r="A8" s="22" t="s">
        <v>74</v>
      </c>
      <c r="B8" s="18">
        <v>4339</v>
      </c>
      <c r="C8" s="18">
        <v>4249</v>
      </c>
      <c r="D8" s="18">
        <v>5502</v>
      </c>
      <c r="E8" s="18">
        <v>4616</v>
      </c>
      <c r="F8" s="45">
        <v>9841</v>
      </c>
      <c r="G8" s="45">
        <v>8865</v>
      </c>
      <c r="H8" s="38">
        <v>-90</v>
      </c>
      <c r="I8" s="38">
        <v>-886</v>
      </c>
      <c r="J8" s="41">
        <v>-976</v>
      </c>
      <c r="K8" s="39">
        <v>-2.0742106476146577E-2</v>
      </c>
      <c r="L8" s="39">
        <v>-0.16103235187204654</v>
      </c>
      <c r="M8" s="42">
        <v>-9.9176912915354132E-2</v>
      </c>
    </row>
    <row r="9" spans="1:13" x14ac:dyDescent="0.35">
      <c r="A9" s="22" t="s">
        <v>83</v>
      </c>
      <c r="B9" s="18">
        <v>2046</v>
      </c>
      <c r="C9" s="18">
        <v>3204</v>
      </c>
      <c r="D9" s="18">
        <v>1922</v>
      </c>
      <c r="E9" s="18">
        <v>1603</v>
      </c>
      <c r="F9" s="45">
        <v>3968</v>
      </c>
      <c r="G9" s="45">
        <v>4807</v>
      </c>
      <c r="H9" s="38">
        <v>1158</v>
      </c>
      <c r="I9" s="38">
        <v>-319</v>
      </c>
      <c r="J9" s="41">
        <v>839</v>
      </c>
      <c r="K9" s="39">
        <v>0.56598240469208216</v>
      </c>
      <c r="L9" s="39">
        <v>-0.16597294484911551</v>
      </c>
      <c r="M9" s="42">
        <v>0.21144153225806453</v>
      </c>
    </row>
    <row r="10" spans="1:13" x14ac:dyDescent="0.35">
      <c r="A10" s="22" t="s">
        <v>90</v>
      </c>
      <c r="B10" s="18">
        <v>2046</v>
      </c>
      <c r="C10" s="18">
        <v>3204</v>
      </c>
      <c r="D10" s="18">
        <v>1922</v>
      </c>
      <c r="E10" s="18">
        <v>1571</v>
      </c>
      <c r="F10" s="45">
        <v>3968</v>
      </c>
      <c r="G10" s="45">
        <v>4775</v>
      </c>
      <c r="H10" s="38">
        <v>1158</v>
      </c>
      <c r="I10" s="38">
        <v>-351</v>
      </c>
      <c r="J10" s="41">
        <v>807</v>
      </c>
      <c r="K10" s="39">
        <v>0.56598240469208216</v>
      </c>
      <c r="L10" s="39">
        <v>-0.18262226847034338</v>
      </c>
      <c r="M10" s="42">
        <v>0.20337701612903225</v>
      </c>
    </row>
    <row r="11" spans="1:13" x14ac:dyDescent="0.35">
      <c r="A11" s="22" t="s">
        <v>86</v>
      </c>
      <c r="B11" s="18">
        <v>295</v>
      </c>
      <c r="C11" s="18">
        <v>452</v>
      </c>
      <c r="D11" s="18">
        <v>478</v>
      </c>
      <c r="E11" s="18">
        <v>451</v>
      </c>
      <c r="F11" s="45">
        <v>773</v>
      </c>
      <c r="G11" s="45">
        <v>903</v>
      </c>
      <c r="H11" s="38">
        <v>157</v>
      </c>
      <c r="I11" s="38">
        <v>-27</v>
      </c>
      <c r="J11" s="41">
        <v>130</v>
      </c>
      <c r="K11" s="39">
        <v>0.53220338983050852</v>
      </c>
      <c r="L11" s="39">
        <v>-5.6485355648535567E-2</v>
      </c>
      <c r="M11" s="42">
        <v>0.16817593790426907</v>
      </c>
    </row>
    <row r="12" spans="1:13" x14ac:dyDescent="0.35">
      <c r="A12" s="22" t="s">
        <v>91</v>
      </c>
      <c r="B12" s="18">
        <v>289</v>
      </c>
      <c r="C12" s="18">
        <v>427</v>
      </c>
      <c r="D12" s="18">
        <v>466</v>
      </c>
      <c r="E12" s="18">
        <v>446</v>
      </c>
      <c r="F12" s="45">
        <v>755</v>
      </c>
      <c r="G12" s="45">
        <v>873</v>
      </c>
      <c r="H12" s="38">
        <v>138</v>
      </c>
      <c r="I12" s="38">
        <v>-20</v>
      </c>
      <c r="J12" s="41">
        <v>118</v>
      </c>
      <c r="K12" s="39">
        <v>0.47750865051903113</v>
      </c>
      <c r="L12" s="39">
        <v>-4.2918454935622317E-2</v>
      </c>
      <c r="M12" s="42">
        <v>0.15629139072847681</v>
      </c>
    </row>
    <row r="13" spans="1:13" x14ac:dyDescent="0.35">
      <c r="A13" s="21" t="s">
        <v>75</v>
      </c>
      <c r="B13" s="18">
        <v>177</v>
      </c>
      <c r="C13" s="18">
        <v>129</v>
      </c>
      <c r="D13" s="18">
        <v>89</v>
      </c>
      <c r="E13" s="18">
        <v>159</v>
      </c>
      <c r="F13" s="45">
        <v>266</v>
      </c>
      <c r="G13" s="45">
        <v>288</v>
      </c>
      <c r="H13" s="38">
        <v>-48</v>
      </c>
      <c r="I13" s="38">
        <v>70</v>
      </c>
      <c r="J13" s="41">
        <v>22</v>
      </c>
      <c r="K13" s="39">
        <v>-0.2711864406779661</v>
      </c>
      <c r="L13" s="39">
        <v>0.7865168539325843</v>
      </c>
      <c r="M13" s="42">
        <v>8.2706766917293228E-2</v>
      </c>
    </row>
    <row r="14" spans="1:13" x14ac:dyDescent="0.35">
      <c r="A14" s="22" t="s">
        <v>77</v>
      </c>
      <c r="B14" s="18">
        <v>55</v>
      </c>
      <c r="C14" s="18">
        <v>96</v>
      </c>
      <c r="D14" s="18">
        <v>34</v>
      </c>
      <c r="E14" s="18">
        <v>67</v>
      </c>
      <c r="F14" s="45">
        <v>89</v>
      </c>
      <c r="G14" s="45">
        <v>163</v>
      </c>
      <c r="H14" s="38">
        <v>41</v>
      </c>
      <c r="I14" s="38">
        <v>33</v>
      </c>
      <c r="J14" s="41">
        <v>74</v>
      </c>
      <c r="K14" s="39">
        <v>0.74545454545454548</v>
      </c>
      <c r="L14" s="39">
        <v>0.97058823529411764</v>
      </c>
      <c r="M14" s="42">
        <v>0.8314606741573034</v>
      </c>
    </row>
    <row r="15" spans="1:13" x14ac:dyDescent="0.35">
      <c r="A15" s="22" t="s">
        <v>87</v>
      </c>
      <c r="B15" s="18">
        <v>8</v>
      </c>
      <c r="C15" s="18">
        <v>99</v>
      </c>
      <c r="D15" s="18">
        <v>143</v>
      </c>
      <c r="E15" s="18">
        <v>54</v>
      </c>
      <c r="F15" s="45">
        <v>151</v>
      </c>
      <c r="G15" s="45">
        <v>153</v>
      </c>
      <c r="H15" s="38">
        <v>91</v>
      </c>
      <c r="I15" s="38">
        <v>-89</v>
      </c>
      <c r="J15" s="41">
        <v>2</v>
      </c>
      <c r="K15" s="39">
        <v>11.375</v>
      </c>
      <c r="L15" s="39">
        <v>-0.6223776223776224</v>
      </c>
      <c r="M15" s="42">
        <v>1.3245033112582781E-2</v>
      </c>
    </row>
    <row r="16" spans="1:13" x14ac:dyDescent="0.35">
      <c r="A16" s="22" t="s">
        <v>81</v>
      </c>
      <c r="B16" s="18">
        <v>64</v>
      </c>
      <c r="C16" s="18">
        <v>32</v>
      </c>
      <c r="D16" s="18">
        <v>149</v>
      </c>
      <c r="E16" s="18">
        <v>112</v>
      </c>
      <c r="F16" s="45">
        <v>213</v>
      </c>
      <c r="G16" s="45">
        <v>144</v>
      </c>
      <c r="H16" s="38">
        <v>-32</v>
      </c>
      <c r="I16" s="38">
        <v>-37</v>
      </c>
      <c r="J16" s="41">
        <v>-69</v>
      </c>
      <c r="K16" s="39">
        <v>-0.5</v>
      </c>
      <c r="L16" s="39">
        <v>-0.24832214765100671</v>
      </c>
      <c r="M16" s="42">
        <v>-0.323943661971831</v>
      </c>
    </row>
    <row r="17" spans="1:13" x14ac:dyDescent="0.35">
      <c r="A17" s="22" t="s">
        <v>88</v>
      </c>
      <c r="B17" s="18">
        <v>171</v>
      </c>
      <c r="C17" s="18">
        <v>89</v>
      </c>
      <c r="D17" s="18">
        <v>56</v>
      </c>
      <c r="E17" s="18">
        <v>36</v>
      </c>
      <c r="F17" s="45">
        <v>227</v>
      </c>
      <c r="G17" s="45">
        <v>125</v>
      </c>
      <c r="H17" s="38">
        <v>-82</v>
      </c>
      <c r="I17" s="38">
        <v>-20</v>
      </c>
      <c r="J17" s="41">
        <v>-102</v>
      </c>
      <c r="K17" s="39">
        <v>-0.47953216374269003</v>
      </c>
      <c r="L17" s="39">
        <v>-0.35714285714285715</v>
      </c>
      <c r="M17" s="42">
        <v>-0.44933920704845814</v>
      </c>
    </row>
    <row r="18" spans="1:13" x14ac:dyDescent="0.35">
      <c r="A18" s="22" t="s">
        <v>80</v>
      </c>
      <c r="B18" s="18">
        <v>9</v>
      </c>
      <c r="C18" s="18">
        <v>21</v>
      </c>
      <c r="D18" s="18">
        <v>260</v>
      </c>
      <c r="E18" s="18">
        <v>83</v>
      </c>
      <c r="F18" s="45">
        <v>269</v>
      </c>
      <c r="G18" s="45">
        <v>104</v>
      </c>
      <c r="H18" s="38">
        <v>12</v>
      </c>
      <c r="I18" s="38">
        <v>-177</v>
      </c>
      <c r="J18" s="41">
        <v>-165</v>
      </c>
      <c r="K18" s="39">
        <v>1.3333333333333333</v>
      </c>
      <c r="L18" s="39">
        <v>-0.68076923076923079</v>
      </c>
      <c r="M18" s="42">
        <v>-0.61338289962825276</v>
      </c>
    </row>
    <row r="19" spans="1:13" x14ac:dyDescent="0.35">
      <c r="A19" s="22" t="s">
        <v>85</v>
      </c>
      <c r="B19" s="18">
        <v>58</v>
      </c>
      <c r="C19" s="18">
        <v>41</v>
      </c>
      <c r="D19" s="18">
        <v>41</v>
      </c>
      <c r="E19" s="18">
        <v>33</v>
      </c>
      <c r="F19" s="45">
        <v>99</v>
      </c>
      <c r="G19" s="45">
        <v>74</v>
      </c>
      <c r="H19" s="38">
        <v>-17</v>
      </c>
      <c r="I19" s="38">
        <v>-8</v>
      </c>
      <c r="J19" s="41">
        <v>-25</v>
      </c>
      <c r="K19" s="39">
        <v>-0.29310344827586204</v>
      </c>
      <c r="L19" s="39">
        <v>-0.1951219512195122</v>
      </c>
      <c r="M19" s="42">
        <v>-0.25252525252525254</v>
      </c>
    </row>
    <row r="20" spans="1:13" x14ac:dyDescent="0.35">
      <c r="A20" s="22" t="s">
        <v>89</v>
      </c>
      <c r="B20" s="18">
        <v>5</v>
      </c>
      <c r="C20" s="18">
        <v>5</v>
      </c>
      <c r="D20" s="18">
        <v>10</v>
      </c>
      <c r="E20" s="18">
        <v>18</v>
      </c>
      <c r="F20" s="45">
        <v>15</v>
      </c>
      <c r="G20" s="45">
        <v>23</v>
      </c>
      <c r="H20" s="38">
        <v>0</v>
      </c>
      <c r="I20" s="38">
        <v>8</v>
      </c>
      <c r="J20" s="41">
        <v>8</v>
      </c>
      <c r="K20" s="39">
        <v>0</v>
      </c>
      <c r="L20" s="39">
        <v>0.8</v>
      </c>
      <c r="M20" s="42">
        <v>0.53333333333333333</v>
      </c>
    </row>
    <row r="21" spans="1:13" x14ac:dyDescent="0.35">
      <c r="A21" s="22" t="s">
        <v>76</v>
      </c>
      <c r="B21" s="18">
        <v>3</v>
      </c>
      <c r="C21" s="18">
        <v>12</v>
      </c>
      <c r="D21" s="18">
        <v>1</v>
      </c>
      <c r="E21" s="18">
        <v>0</v>
      </c>
      <c r="F21" s="45">
        <v>4</v>
      </c>
      <c r="G21" s="45">
        <v>12</v>
      </c>
      <c r="H21" s="38">
        <v>9</v>
      </c>
      <c r="I21" s="38">
        <v>-1</v>
      </c>
      <c r="J21" s="41">
        <v>8</v>
      </c>
      <c r="K21" s="39">
        <v>3</v>
      </c>
      <c r="L21" s="39">
        <v>-1</v>
      </c>
      <c r="M21" s="42">
        <v>2</v>
      </c>
    </row>
    <row r="22" spans="1:13" x14ac:dyDescent="0.35">
      <c r="A22" s="22" t="s">
        <v>78</v>
      </c>
      <c r="B22" s="18">
        <v>11</v>
      </c>
      <c r="C22" s="18">
        <v>8</v>
      </c>
      <c r="D22" s="18">
        <v>7</v>
      </c>
      <c r="E22" s="18">
        <v>0</v>
      </c>
      <c r="F22" s="45">
        <v>18</v>
      </c>
      <c r="G22" s="45">
        <v>8</v>
      </c>
      <c r="H22" s="38">
        <v>-3</v>
      </c>
      <c r="I22" s="38">
        <v>-7</v>
      </c>
      <c r="J22" s="41">
        <v>-10</v>
      </c>
      <c r="K22" s="39">
        <v>-0.27272727272727271</v>
      </c>
      <c r="L22" s="39">
        <v>-1</v>
      </c>
      <c r="M22" s="42">
        <v>-0.55555555555555558</v>
      </c>
    </row>
    <row r="23" spans="1:13" x14ac:dyDescent="0.35">
      <c r="A23" s="22" t="s">
        <v>84</v>
      </c>
      <c r="B23" s="18">
        <v>0</v>
      </c>
      <c r="C23" s="18">
        <v>2</v>
      </c>
      <c r="D23" s="18">
        <v>5</v>
      </c>
      <c r="E23" s="18">
        <v>5</v>
      </c>
      <c r="F23" s="45">
        <v>5</v>
      </c>
      <c r="G23" s="45">
        <v>7</v>
      </c>
      <c r="H23" s="38">
        <v>2</v>
      </c>
      <c r="I23" s="38">
        <v>0</v>
      </c>
      <c r="J23" s="41">
        <v>2</v>
      </c>
      <c r="K23" s="39" t="e">
        <v>#DIV/0!</v>
      </c>
      <c r="L23" s="39">
        <v>0</v>
      </c>
      <c r="M23" s="42">
        <v>0.4</v>
      </c>
    </row>
    <row r="24" spans="1:13" x14ac:dyDescent="0.35">
      <c r="A24" s="22" t="s">
        <v>79</v>
      </c>
      <c r="B24" s="18">
        <v>4</v>
      </c>
      <c r="C24" s="18">
        <v>0</v>
      </c>
      <c r="D24" s="18">
        <v>0</v>
      </c>
      <c r="E24" s="18">
        <v>0</v>
      </c>
      <c r="F24" s="45">
        <v>4</v>
      </c>
      <c r="G24" s="45">
        <v>0</v>
      </c>
      <c r="H24" s="38">
        <v>-4</v>
      </c>
      <c r="I24" s="38">
        <v>0</v>
      </c>
      <c r="J24" s="41">
        <v>-4</v>
      </c>
      <c r="K24" s="39">
        <v>-1</v>
      </c>
      <c r="L24" s="39" t="e">
        <v>#DIV/0!</v>
      </c>
      <c r="M24" s="42">
        <v>-1</v>
      </c>
    </row>
    <row r="25" spans="1:13" x14ac:dyDescent="0.35">
      <c r="A25" s="22" t="s">
        <v>82</v>
      </c>
      <c r="B25" s="18">
        <v>32</v>
      </c>
      <c r="C25" s="18">
        <v>0</v>
      </c>
      <c r="D25" s="18">
        <v>6</v>
      </c>
      <c r="E25" s="18">
        <v>0</v>
      </c>
      <c r="F25" s="45">
        <v>38</v>
      </c>
      <c r="G25" s="45">
        <v>0</v>
      </c>
      <c r="H25" s="38">
        <v>-32</v>
      </c>
      <c r="I25" s="38">
        <v>-6</v>
      </c>
      <c r="J25" s="41">
        <v>-38</v>
      </c>
      <c r="K25" s="39">
        <v>-1</v>
      </c>
      <c r="L25" s="39">
        <v>-1</v>
      </c>
      <c r="M25" s="42">
        <v>-1</v>
      </c>
    </row>
    <row r="26" spans="1:13" x14ac:dyDescent="0.35">
      <c r="A26" s="76" t="s">
        <v>98</v>
      </c>
    </row>
    <row r="27" spans="1:13" x14ac:dyDescent="0.35">
      <c r="A27" s="7" t="s">
        <v>99</v>
      </c>
    </row>
  </sheetData>
  <sortState ref="A8:M25">
    <sortCondition descending="1" ref="G8:G25"/>
  </sortState>
  <conditionalFormatting sqref="H7:M25">
    <cfRule type="cellIs" dxfId="1" priority="4" operator="lessThan">
      <formula>0</formula>
    </cfRule>
  </conditionalFormatting>
  <conditionalFormatting sqref="H8:H25">
    <cfRule type="colorScale" priority="3">
      <colorScale>
        <cfvo type="min"/>
        <cfvo type="max"/>
        <color rgb="FFFFEF9C"/>
        <color rgb="FF63BE7B"/>
      </colorScale>
    </cfRule>
  </conditionalFormatting>
  <conditionalFormatting sqref="I8:I25">
    <cfRule type="colorScale" priority="2">
      <colorScale>
        <cfvo type="min"/>
        <cfvo type="max"/>
        <color rgb="FFFFEF9C"/>
        <color rgb="FF63BE7B"/>
      </colorScale>
    </cfRule>
  </conditionalFormatting>
  <conditionalFormatting sqref="J8:J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7" sqref="A7:Q11"/>
    </sheetView>
  </sheetViews>
  <sheetFormatPr defaultRowHeight="14.5" x14ac:dyDescent="0.35"/>
  <cols>
    <col min="1" max="16384" width="8.7265625" style="77"/>
  </cols>
  <sheetData>
    <row r="1" spans="1:18" x14ac:dyDescent="0.35">
      <c r="A1" s="3" t="s">
        <v>101</v>
      </c>
    </row>
    <row r="2" spans="1:18" x14ac:dyDescent="0.35">
      <c r="A2" s="78"/>
      <c r="B2" s="79" t="s">
        <v>3</v>
      </c>
      <c r="C2" s="79" t="s">
        <v>4</v>
      </c>
      <c r="D2" s="79" t="s">
        <v>5</v>
      </c>
      <c r="E2" s="79" t="s">
        <v>6</v>
      </c>
      <c r="F2" s="79" t="s">
        <v>7</v>
      </c>
      <c r="G2" s="79" t="s">
        <v>8</v>
      </c>
      <c r="H2" s="79" t="s">
        <v>9</v>
      </c>
      <c r="I2" s="79" t="s">
        <v>10</v>
      </c>
      <c r="J2" s="79" t="s">
        <v>11</v>
      </c>
      <c r="K2" s="79" t="s">
        <v>12</v>
      </c>
      <c r="L2" s="79" t="s">
        <v>13</v>
      </c>
      <c r="M2" s="79" t="s">
        <v>14</v>
      </c>
      <c r="N2" s="79" t="s">
        <v>15</v>
      </c>
      <c r="O2" s="79" t="s">
        <v>16</v>
      </c>
      <c r="P2" s="79" t="s">
        <v>17</v>
      </c>
      <c r="Q2" s="79" t="s">
        <v>18</v>
      </c>
    </row>
    <row r="3" spans="1:18" x14ac:dyDescent="0.35">
      <c r="A3" s="80" t="s">
        <v>2</v>
      </c>
      <c r="B3" s="81">
        <v>361.07900000000001</v>
      </c>
      <c r="C3" s="81">
        <v>404.36700000000002</v>
      </c>
      <c r="D3" s="81">
        <v>463.08100000000002</v>
      </c>
      <c r="E3" s="81">
        <v>509.26600000000002</v>
      </c>
      <c r="F3" s="81">
        <v>520.11</v>
      </c>
      <c r="G3" s="81">
        <v>455.505</v>
      </c>
      <c r="H3" s="81">
        <v>499.78800000000001</v>
      </c>
      <c r="I3" s="81">
        <v>593.47</v>
      </c>
      <c r="J3" s="81">
        <v>615.17700000000002</v>
      </c>
      <c r="K3" s="81">
        <v>635.68899999999996</v>
      </c>
      <c r="L3" s="81">
        <v>668.46699999999998</v>
      </c>
      <c r="M3" s="81">
        <v>642.88400000000001</v>
      </c>
      <c r="N3" s="81">
        <v>658.93200000000002</v>
      </c>
      <c r="O3" s="81">
        <v>734.89400000000001</v>
      </c>
      <c r="P3" s="81">
        <v>771.98900000000003</v>
      </c>
      <c r="Q3" s="81">
        <v>774.33199999999999</v>
      </c>
      <c r="R3" s="85">
        <f>(Q3-P3)/P3</f>
        <v>3.0350173383298993E-3</v>
      </c>
    </row>
    <row r="4" spans="1:18" x14ac:dyDescent="0.35">
      <c r="A4" s="82" t="s">
        <v>60</v>
      </c>
      <c r="B4" s="81">
        <v>230.54900000000001</v>
      </c>
      <c r="C4" s="81">
        <v>265.49099999999999</v>
      </c>
      <c r="D4" s="81">
        <v>273.40899999999999</v>
      </c>
      <c r="E4" s="81">
        <v>282.06799999999998</v>
      </c>
      <c r="F4" s="81">
        <v>285.70400000000001</v>
      </c>
      <c r="G4" s="81">
        <v>268.452</v>
      </c>
      <c r="H4" s="81">
        <v>315.95600000000002</v>
      </c>
      <c r="I4" s="81">
        <v>385.34100000000001</v>
      </c>
      <c r="J4" s="81">
        <v>397.46899999999999</v>
      </c>
      <c r="K4" s="81">
        <v>412.654</v>
      </c>
      <c r="L4" s="81">
        <v>438.20800000000003</v>
      </c>
      <c r="M4" s="81">
        <v>389.649</v>
      </c>
      <c r="N4" s="81">
        <v>392.73599999999999</v>
      </c>
      <c r="O4" s="81">
        <v>434.47199999999998</v>
      </c>
      <c r="P4" s="81">
        <v>469.101</v>
      </c>
      <c r="Q4" s="81">
        <v>447.649</v>
      </c>
      <c r="R4" s="85">
        <f t="shared" ref="R4:R12" si="0">(Q4-P4)/P4</f>
        <v>-4.5730024024676984E-2</v>
      </c>
    </row>
    <row r="5" spans="1:18" x14ac:dyDescent="0.35">
      <c r="A5" s="80" t="s">
        <v>100</v>
      </c>
      <c r="B5" s="81">
        <v>130.53</v>
      </c>
      <c r="C5" s="81">
        <v>138.876</v>
      </c>
      <c r="D5" s="81">
        <v>189.672</v>
      </c>
      <c r="E5" s="81">
        <v>227.19800000000001</v>
      </c>
      <c r="F5" s="81">
        <v>234.40600000000001</v>
      </c>
      <c r="G5" s="81">
        <v>187.053</v>
      </c>
      <c r="H5" s="81">
        <v>183.83199999999999</v>
      </c>
      <c r="I5" s="81">
        <v>208.12899999999999</v>
      </c>
      <c r="J5" s="81">
        <v>217.708</v>
      </c>
      <c r="K5" s="81">
        <v>223.035</v>
      </c>
      <c r="L5" s="81">
        <v>230.25899999999999</v>
      </c>
      <c r="M5" s="81">
        <v>253.23500000000001</v>
      </c>
      <c r="N5" s="81">
        <v>266.19600000000003</v>
      </c>
      <c r="O5" s="81">
        <v>300.42200000000003</v>
      </c>
      <c r="P5" s="81">
        <v>302.88799999999998</v>
      </c>
      <c r="Q5" s="81">
        <v>326.68299999999999</v>
      </c>
      <c r="R5" s="85">
        <f t="shared" si="0"/>
        <v>7.8560391960064507E-2</v>
      </c>
    </row>
    <row r="6" spans="1:18" x14ac:dyDescent="0.3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5"/>
    </row>
    <row r="7" spans="1:18" x14ac:dyDescent="0.35">
      <c r="A7" s="78"/>
      <c r="B7" s="79" t="s">
        <v>3</v>
      </c>
      <c r="C7" s="79" t="s">
        <v>4</v>
      </c>
      <c r="D7" s="79" t="s">
        <v>5</v>
      </c>
      <c r="E7" s="79" t="s">
        <v>6</v>
      </c>
      <c r="F7" s="79" t="s">
        <v>7</v>
      </c>
      <c r="G7" s="79" t="s">
        <v>8</v>
      </c>
      <c r="H7" s="79" t="s">
        <v>9</v>
      </c>
      <c r="I7" s="79" t="s">
        <v>10</v>
      </c>
      <c r="J7" s="79" t="s">
        <v>11</v>
      </c>
      <c r="K7" s="79" t="s">
        <v>12</v>
      </c>
      <c r="L7" s="79" t="s">
        <v>13</v>
      </c>
      <c r="M7" s="79" t="s">
        <v>14</v>
      </c>
      <c r="N7" s="79" t="s">
        <v>15</v>
      </c>
      <c r="O7" s="79" t="s">
        <v>16</v>
      </c>
      <c r="P7" s="79" t="s">
        <v>17</v>
      </c>
      <c r="Q7" s="79" t="s">
        <v>18</v>
      </c>
      <c r="R7" s="85"/>
    </row>
    <row r="8" spans="1:18" x14ac:dyDescent="0.35">
      <c r="A8" s="83" t="s">
        <v>30</v>
      </c>
      <c r="B8" s="81">
        <v>151.571</v>
      </c>
      <c r="C8" s="81">
        <v>151.09800000000001</v>
      </c>
      <c r="D8" s="81">
        <v>137.751</v>
      </c>
      <c r="E8" s="81">
        <v>130.02699999999999</v>
      </c>
      <c r="F8" s="81">
        <v>132.203</v>
      </c>
      <c r="G8" s="81">
        <v>124.494</v>
      </c>
      <c r="H8" s="81">
        <v>137.87700000000001</v>
      </c>
      <c r="I8" s="81">
        <v>148.523</v>
      </c>
      <c r="J8" s="81">
        <v>139.49299999999999</v>
      </c>
      <c r="K8" s="81">
        <v>146.27000000000001</v>
      </c>
      <c r="L8" s="81">
        <v>155.20400000000001</v>
      </c>
      <c r="M8" s="81">
        <v>153.42699999999999</v>
      </c>
      <c r="N8" s="81">
        <v>156.381</v>
      </c>
      <c r="O8" s="81">
        <v>161.346</v>
      </c>
      <c r="P8" s="81">
        <v>161.46</v>
      </c>
      <c r="Q8" s="81">
        <v>140.72499999999999</v>
      </c>
      <c r="R8" s="85">
        <f t="shared" si="0"/>
        <v>-0.12842190016103067</v>
      </c>
    </row>
    <row r="9" spans="1:18" x14ac:dyDescent="0.35">
      <c r="A9" s="83" t="s">
        <v>32</v>
      </c>
      <c r="B9" s="84">
        <v>17.271000000000001</v>
      </c>
      <c r="C9" s="84">
        <v>25.571000000000002</v>
      </c>
      <c r="D9" s="84">
        <v>34.704999999999998</v>
      </c>
      <c r="E9" s="84">
        <v>44.463999999999999</v>
      </c>
      <c r="F9" s="84">
        <v>42.508000000000003</v>
      </c>
      <c r="G9" s="84">
        <v>51.344999999999999</v>
      </c>
      <c r="H9" s="84">
        <v>75.105000000000004</v>
      </c>
      <c r="I9" s="84">
        <v>108.672</v>
      </c>
      <c r="J9" s="84">
        <v>130.511</v>
      </c>
      <c r="K9" s="84">
        <v>147.34800000000001</v>
      </c>
      <c r="L9" s="84">
        <v>159.892</v>
      </c>
      <c r="M9" s="84">
        <v>88.138999999999996</v>
      </c>
      <c r="N9" s="84">
        <v>83.456999999999994</v>
      </c>
      <c r="O9" s="84">
        <v>104.56699999999999</v>
      </c>
      <c r="P9" s="84">
        <v>114.946</v>
      </c>
      <c r="Q9" s="84">
        <v>103.56</v>
      </c>
      <c r="R9" s="85">
        <f t="shared" si="0"/>
        <v>-9.9055208532702277E-2</v>
      </c>
    </row>
    <row r="10" spans="1:18" x14ac:dyDescent="0.35">
      <c r="A10" s="83" t="s">
        <v>24</v>
      </c>
      <c r="B10" s="84">
        <v>5.8719999999999999</v>
      </c>
      <c r="C10" s="84">
        <v>7.3140000000000001</v>
      </c>
      <c r="D10" s="84">
        <v>9.2110000000000003</v>
      </c>
      <c r="E10" s="84">
        <v>10.066000000000001</v>
      </c>
      <c r="F10" s="84">
        <v>14.35</v>
      </c>
      <c r="G10" s="84">
        <v>12.272</v>
      </c>
      <c r="H10" s="84">
        <v>12.557</v>
      </c>
      <c r="I10" s="84">
        <v>14.382999999999999</v>
      </c>
      <c r="J10" s="84">
        <v>18.114999999999998</v>
      </c>
      <c r="K10" s="84">
        <v>17.326000000000001</v>
      </c>
      <c r="L10" s="84">
        <v>18.239999999999998</v>
      </c>
      <c r="M10" s="84">
        <v>23.716000000000001</v>
      </c>
      <c r="N10" s="84">
        <v>26.393000000000001</v>
      </c>
      <c r="O10" s="84">
        <v>29.329000000000001</v>
      </c>
      <c r="P10" s="84">
        <v>30.157</v>
      </c>
      <c r="Q10" s="84">
        <v>33.539000000000001</v>
      </c>
      <c r="R10" s="85">
        <f t="shared" si="0"/>
        <v>0.11214643366382603</v>
      </c>
    </row>
    <row r="11" spans="1:18" x14ac:dyDescent="0.35">
      <c r="A11" s="80" t="s">
        <v>53</v>
      </c>
      <c r="B11" s="84">
        <v>6.38</v>
      </c>
      <c r="C11" s="84">
        <v>17.094000000000001</v>
      </c>
      <c r="D11" s="84">
        <v>18.216000000000001</v>
      </c>
      <c r="E11" s="84">
        <v>15.444000000000001</v>
      </c>
      <c r="F11" s="84">
        <v>13.736000000000001</v>
      </c>
      <c r="G11" s="84">
        <v>9.2010000000000005</v>
      </c>
      <c r="H11" s="84">
        <v>10.3</v>
      </c>
      <c r="I11" s="84">
        <v>14.172000000000001</v>
      </c>
      <c r="J11" s="84">
        <v>14.599</v>
      </c>
      <c r="K11" s="84">
        <v>10.31</v>
      </c>
      <c r="L11" s="84">
        <v>7.8369999999999997</v>
      </c>
      <c r="M11" s="84">
        <v>8.9540000000000006</v>
      </c>
      <c r="N11" s="84">
        <v>10.84</v>
      </c>
      <c r="O11" s="84">
        <v>11.916</v>
      </c>
      <c r="P11" s="84">
        <v>14.169</v>
      </c>
      <c r="Q11" s="84">
        <v>18.631</v>
      </c>
      <c r="R11" s="85">
        <f t="shared" si="0"/>
        <v>0.31491283788552471</v>
      </c>
    </row>
    <row r="12" spans="1:18" x14ac:dyDescent="0.35">
      <c r="A12" s="83" t="s">
        <v>28</v>
      </c>
      <c r="B12" s="84">
        <v>11.548</v>
      </c>
      <c r="C12" s="84">
        <v>18.545000000000002</v>
      </c>
      <c r="D12" s="84">
        <v>21.414999999999999</v>
      </c>
      <c r="E12" s="84">
        <v>18.167000000000002</v>
      </c>
      <c r="F12" s="84">
        <v>15.242000000000001</v>
      </c>
      <c r="G12" s="84">
        <v>14.234</v>
      </c>
      <c r="H12" s="84">
        <v>14.066000000000001</v>
      </c>
      <c r="I12" s="84">
        <v>16.420000000000002</v>
      </c>
      <c r="J12" s="84">
        <v>14.391999999999999</v>
      </c>
      <c r="K12" s="84">
        <v>12.547000000000001</v>
      </c>
      <c r="L12" s="84">
        <v>12.521000000000001</v>
      </c>
      <c r="M12" s="84">
        <v>12.727</v>
      </c>
      <c r="N12" s="84">
        <v>13.037000000000001</v>
      </c>
      <c r="O12" s="84">
        <v>14.04</v>
      </c>
      <c r="P12" s="84">
        <v>15.98</v>
      </c>
      <c r="Q12" s="84">
        <v>15.676</v>
      </c>
      <c r="R12" s="85">
        <f t="shared" si="0"/>
        <v>-1.9023779724655836E-2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</vt:vector>
  </HeadingPairs>
  <TitlesOfParts>
    <vt:vector size="11" baseType="lpstr">
      <vt:lpstr>Jan-Feb</vt:lpstr>
      <vt:lpstr>months</vt:lpstr>
      <vt:lpstr>total</vt:lpstr>
      <vt:lpstr>domestic</vt:lpstr>
      <vt:lpstr>Finland</vt:lpstr>
      <vt:lpstr>Russia</vt:lpstr>
      <vt:lpstr>Latvia</vt:lpstr>
      <vt:lpstr>Sweden</vt:lpstr>
      <vt:lpstr>Sheet9</vt:lpstr>
      <vt:lpstr>Chart1</vt:lpstr>
      <vt:lpstr>Chart2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2019-04-08T06:25:28Z</cp:lastPrinted>
  <dcterms:created xsi:type="dcterms:W3CDTF">2019-04-08T05:12:46Z</dcterms:created>
  <dcterms:modified xsi:type="dcterms:W3CDTF">2019-04-08T08:23:10Z</dcterms:modified>
</cp:coreProperties>
</file>