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1.eia.local\4700 TAK\Turismiuuringud\Statistika\Majutus\majutus2019\maj-3k2019\"/>
    </mc:Choice>
  </mc:AlternateContent>
  <bookViews>
    <workbookView xWindow="0" yWindow="0" windowWidth="23040" windowHeight="9210"/>
  </bookViews>
  <sheets>
    <sheet name="Jan-March" sheetId="1" r:id="rId1"/>
    <sheet name="months" sheetId="2" r:id="rId2"/>
    <sheet name="Chart1" sheetId="4" r:id="rId3"/>
    <sheet name="Chart2" sheetId="5" r:id="rId4"/>
    <sheet name="domestic" sheetId="7" r:id="rId5"/>
    <sheet name="FIN" sheetId="10" r:id="rId6"/>
    <sheet name="RUS" sheetId="14" r:id="rId7"/>
    <sheet name="LAT" sheetId="13" r:id="rId8"/>
    <sheet name="SWE" sheetId="12" r:id="rId9"/>
    <sheet name="NOR" sheetId="11" r:id="rId10"/>
    <sheet name="GER" sheetId="15" r:id="rId11"/>
    <sheet name="UK" sheetId="6" r:id="rId12"/>
    <sheet name="Sheet3" sheetId="3" state="hidden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0" i="10" l="1"/>
  <c r="V40" i="10"/>
  <c r="Y40" i="10"/>
  <c r="R32" i="10"/>
  <c r="S32" i="10"/>
  <c r="T32" i="10"/>
  <c r="U32" i="10"/>
  <c r="V32" i="10"/>
  <c r="W32" i="10"/>
  <c r="X32" i="10"/>
  <c r="Y32" i="10"/>
  <c r="R33" i="10"/>
  <c r="S33" i="10"/>
  <c r="T33" i="10"/>
  <c r="U33" i="10"/>
  <c r="V33" i="10"/>
  <c r="W33" i="10"/>
  <c r="X33" i="10"/>
  <c r="Y33" i="10"/>
  <c r="R34" i="10"/>
  <c r="S34" i="10"/>
  <c r="T34" i="10"/>
  <c r="U34" i="10"/>
  <c r="V34" i="10"/>
  <c r="W34" i="10"/>
  <c r="X34" i="10"/>
  <c r="Y34" i="10"/>
  <c r="R35" i="10"/>
  <c r="S35" i="10"/>
  <c r="T35" i="10"/>
  <c r="U35" i="10"/>
  <c r="V35" i="10"/>
  <c r="W35" i="10"/>
  <c r="X35" i="10"/>
  <c r="Y35" i="10"/>
  <c r="R36" i="10"/>
  <c r="S36" i="10"/>
  <c r="T36" i="10"/>
  <c r="U36" i="10"/>
  <c r="V36" i="10"/>
  <c r="W36" i="10"/>
  <c r="X36" i="10"/>
  <c r="Y36" i="10"/>
  <c r="R37" i="10"/>
  <c r="S37" i="10"/>
  <c r="T37" i="10"/>
  <c r="U37" i="10"/>
  <c r="V37" i="10"/>
  <c r="W37" i="10"/>
  <c r="X37" i="10"/>
  <c r="Y37" i="10"/>
  <c r="R38" i="10"/>
  <c r="S38" i="10"/>
  <c r="T38" i="10"/>
  <c r="U38" i="10"/>
  <c r="V38" i="10"/>
  <c r="W38" i="10"/>
  <c r="X38" i="10"/>
  <c r="Y38" i="10"/>
  <c r="Y31" i="10"/>
  <c r="X31" i="10"/>
  <c r="W31" i="10"/>
  <c r="V31" i="10"/>
  <c r="U31" i="10"/>
  <c r="T31" i="10"/>
  <c r="S31" i="10"/>
  <c r="R31" i="10"/>
  <c r="Y30" i="10"/>
  <c r="X30" i="10"/>
  <c r="W30" i="10"/>
  <c r="V30" i="10"/>
  <c r="U30" i="10"/>
  <c r="T30" i="10"/>
  <c r="S30" i="10"/>
  <c r="R30" i="10"/>
  <c r="C40" i="10"/>
  <c r="D40" i="10"/>
  <c r="E40" i="10"/>
  <c r="F40" i="10"/>
  <c r="G40" i="10"/>
  <c r="H40" i="10"/>
  <c r="I40" i="10"/>
  <c r="J40" i="10"/>
  <c r="K40" i="10"/>
  <c r="L40" i="10"/>
  <c r="M40" i="10"/>
  <c r="N40" i="10"/>
  <c r="O40" i="10"/>
  <c r="S40" i="10" s="1"/>
  <c r="P40" i="10"/>
  <c r="T40" i="10" s="1"/>
  <c r="Q40" i="10"/>
  <c r="U40" i="10" s="1"/>
  <c r="B40" i="10"/>
  <c r="X40" i="10" l="1"/>
  <c r="W40" i="10"/>
  <c r="Q52" i="2"/>
  <c r="P52" i="2"/>
  <c r="O52" i="2"/>
  <c r="N52" i="2"/>
  <c r="M52" i="2"/>
  <c r="L52" i="2"/>
  <c r="Q51" i="2"/>
  <c r="P51" i="2"/>
  <c r="O51" i="2"/>
  <c r="N51" i="2"/>
  <c r="M51" i="2"/>
  <c r="L51" i="2"/>
  <c r="Q50" i="2"/>
  <c r="P50" i="2"/>
  <c r="O50" i="2"/>
  <c r="N50" i="2"/>
  <c r="M50" i="2"/>
  <c r="L50" i="2"/>
  <c r="Q49" i="2"/>
  <c r="P49" i="2"/>
  <c r="O49" i="2"/>
  <c r="N49" i="2"/>
  <c r="M49" i="2"/>
  <c r="L49" i="2"/>
  <c r="Q48" i="2"/>
  <c r="P48" i="2"/>
  <c r="O48" i="2"/>
  <c r="N48" i="2"/>
  <c r="M48" i="2"/>
  <c r="L48" i="2"/>
  <c r="Q47" i="2"/>
  <c r="P47" i="2"/>
  <c r="O47" i="2"/>
  <c r="N47" i="2"/>
  <c r="M47" i="2"/>
  <c r="L47" i="2"/>
  <c r="Q46" i="2"/>
  <c r="P46" i="2"/>
  <c r="O46" i="2"/>
  <c r="N46" i="2"/>
  <c r="M46" i="2"/>
  <c r="L46" i="2"/>
  <c r="Q45" i="2"/>
  <c r="P45" i="2"/>
  <c r="O45" i="2"/>
  <c r="N45" i="2"/>
  <c r="M45" i="2"/>
  <c r="L45" i="2"/>
  <c r="Q44" i="2"/>
  <c r="P44" i="2"/>
  <c r="O44" i="2"/>
  <c r="N44" i="2"/>
  <c r="M44" i="2"/>
  <c r="L44" i="2"/>
  <c r="Q43" i="2"/>
  <c r="P43" i="2"/>
  <c r="O43" i="2"/>
  <c r="N43" i="2"/>
  <c r="M43" i="2"/>
  <c r="L43" i="2"/>
  <c r="Q42" i="2"/>
  <c r="P42" i="2"/>
  <c r="O42" i="2"/>
  <c r="N42" i="2"/>
  <c r="M42" i="2"/>
  <c r="L42" i="2"/>
  <c r="Q41" i="2"/>
  <c r="P41" i="2"/>
  <c r="O41" i="2"/>
  <c r="N41" i="2"/>
  <c r="M41" i="2"/>
  <c r="L41" i="2"/>
  <c r="Q40" i="2"/>
  <c r="P40" i="2"/>
  <c r="O40" i="2"/>
  <c r="N40" i="2"/>
  <c r="M40" i="2"/>
  <c r="L40" i="2"/>
  <c r="Q39" i="2"/>
  <c r="P39" i="2"/>
  <c r="O39" i="2"/>
  <c r="N39" i="2"/>
  <c r="M39" i="2"/>
  <c r="L39" i="2"/>
  <c r="Q38" i="2"/>
  <c r="P38" i="2"/>
  <c r="O38" i="2"/>
  <c r="N38" i="2"/>
  <c r="M38" i="2"/>
  <c r="L38" i="2"/>
  <c r="Q37" i="2"/>
  <c r="P37" i="2"/>
  <c r="O37" i="2"/>
  <c r="N37" i="2"/>
  <c r="M37" i="2"/>
  <c r="L37" i="2"/>
  <c r="Q36" i="2"/>
  <c r="P36" i="2"/>
  <c r="O36" i="2"/>
  <c r="N36" i="2"/>
  <c r="M36" i="2"/>
  <c r="L36" i="2"/>
  <c r="Q35" i="2"/>
  <c r="P35" i="2"/>
  <c r="O35" i="2"/>
  <c r="N35" i="2"/>
  <c r="M35" i="2"/>
  <c r="L35" i="2"/>
  <c r="Q34" i="2"/>
  <c r="P34" i="2"/>
  <c r="O34" i="2"/>
  <c r="N34" i="2"/>
  <c r="M34" i="2"/>
  <c r="L34" i="2"/>
  <c r="Q33" i="2"/>
  <c r="P33" i="2"/>
  <c r="O33" i="2"/>
  <c r="N33" i="2"/>
  <c r="M33" i="2"/>
  <c r="L33" i="2"/>
  <c r="Q32" i="2"/>
  <c r="P32" i="2"/>
  <c r="O32" i="2"/>
  <c r="N32" i="2"/>
  <c r="M32" i="2"/>
  <c r="L32" i="2"/>
  <c r="Q26" i="2"/>
  <c r="P26" i="2"/>
  <c r="O26" i="2"/>
  <c r="N26" i="2"/>
  <c r="M26" i="2"/>
  <c r="L26" i="2"/>
  <c r="Q25" i="2"/>
  <c r="P25" i="2"/>
  <c r="O25" i="2"/>
  <c r="N25" i="2"/>
  <c r="M25" i="2"/>
  <c r="L25" i="2"/>
  <c r="Q24" i="2"/>
  <c r="P24" i="2"/>
  <c r="O24" i="2"/>
  <c r="N24" i="2"/>
  <c r="M24" i="2"/>
  <c r="L24" i="2"/>
  <c r="Q23" i="2"/>
  <c r="P23" i="2"/>
  <c r="O23" i="2"/>
  <c r="N23" i="2"/>
  <c r="M23" i="2"/>
  <c r="L23" i="2"/>
  <c r="Q22" i="2"/>
  <c r="P22" i="2"/>
  <c r="O22" i="2"/>
  <c r="N22" i="2"/>
  <c r="M22" i="2"/>
  <c r="L22" i="2"/>
  <c r="Q21" i="2"/>
  <c r="P21" i="2"/>
  <c r="O21" i="2"/>
  <c r="N21" i="2"/>
  <c r="M21" i="2"/>
  <c r="L21" i="2"/>
  <c r="Q20" i="2"/>
  <c r="P20" i="2"/>
  <c r="O20" i="2"/>
  <c r="N20" i="2"/>
  <c r="M20" i="2"/>
  <c r="L20" i="2"/>
  <c r="Q19" i="2"/>
  <c r="P19" i="2"/>
  <c r="O19" i="2"/>
  <c r="N19" i="2"/>
  <c r="M19" i="2"/>
  <c r="L19" i="2"/>
  <c r="Q18" i="2"/>
  <c r="P18" i="2"/>
  <c r="O18" i="2"/>
  <c r="N18" i="2"/>
  <c r="M18" i="2"/>
  <c r="L18" i="2"/>
  <c r="Q17" i="2"/>
  <c r="P17" i="2"/>
  <c r="O17" i="2"/>
  <c r="N17" i="2"/>
  <c r="M17" i="2"/>
  <c r="L17" i="2"/>
  <c r="Q16" i="2"/>
  <c r="P16" i="2"/>
  <c r="O16" i="2"/>
  <c r="N16" i="2"/>
  <c r="M16" i="2"/>
  <c r="L16" i="2"/>
  <c r="Q15" i="2"/>
  <c r="P15" i="2"/>
  <c r="O15" i="2"/>
  <c r="N15" i="2"/>
  <c r="M15" i="2"/>
  <c r="L15" i="2"/>
  <c r="Q14" i="2"/>
  <c r="P14" i="2"/>
  <c r="O14" i="2"/>
  <c r="N14" i="2"/>
  <c r="M14" i="2"/>
  <c r="L14" i="2"/>
  <c r="Q13" i="2"/>
  <c r="P13" i="2"/>
  <c r="O13" i="2"/>
  <c r="N13" i="2"/>
  <c r="M13" i="2"/>
  <c r="L13" i="2"/>
  <c r="Q12" i="2"/>
  <c r="P12" i="2"/>
  <c r="O12" i="2"/>
  <c r="N12" i="2"/>
  <c r="M12" i="2"/>
  <c r="L12" i="2"/>
  <c r="Q11" i="2"/>
  <c r="P11" i="2"/>
  <c r="O11" i="2"/>
  <c r="N11" i="2"/>
  <c r="M11" i="2"/>
  <c r="L11" i="2"/>
  <c r="Q10" i="2"/>
  <c r="P10" i="2"/>
  <c r="O10" i="2"/>
  <c r="N10" i="2"/>
  <c r="M10" i="2"/>
  <c r="L10" i="2"/>
  <c r="Q9" i="2"/>
  <c r="P9" i="2"/>
  <c r="O9" i="2"/>
  <c r="N9" i="2"/>
  <c r="M9" i="2"/>
  <c r="L9" i="2"/>
  <c r="Q8" i="2"/>
  <c r="P8" i="2"/>
  <c r="O8" i="2"/>
  <c r="N8" i="2"/>
  <c r="M8" i="2"/>
  <c r="L8" i="2"/>
  <c r="Q7" i="2"/>
  <c r="P7" i="2"/>
  <c r="O7" i="2"/>
  <c r="N7" i="2"/>
  <c r="M7" i="2"/>
  <c r="L7" i="2"/>
  <c r="Q6" i="2"/>
  <c r="P6" i="2"/>
  <c r="O6" i="2"/>
  <c r="N6" i="2"/>
  <c r="M6" i="2"/>
  <c r="L6" i="2"/>
  <c r="Y50" i="1" l="1"/>
  <c r="X50" i="1"/>
  <c r="W50" i="1"/>
  <c r="V50" i="1"/>
  <c r="U50" i="1"/>
  <c r="T50" i="1"/>
  <c r="S50" i="1"/>
  <c r="R50" i="1"/>
  <c r="Y49" i="1"/>
  <c r="X49" i="1"/>
  <c r="W49" i="1"/>
  <c r="V49" i="1"/>
  <c r="U49" i="1"/>
  <c r="T49" i="1"/>
  <c r="S49" i="1"/>
  <c r="R49" i="1"/>
  <c r="Y48" i="1"/>
  <c r="X48" i="1"/>
  <c r="W48" i="1"/>
  <c r="V48" i="1"/>
  <c r="U48" i="1"/>
  <c r="T48" i="1"/>
  <c r="S48" i="1"/>
  <c r="R48" i="1"/>
  <c r="Y47" i="1"/>
  <c r="X47" i="1"/>
  <c r="W47" i="1"/>
  <c r="V47" i="1"/>
  <c r="U47" i="1"/>
  <c r="T47" i="1"/>
  <c r="S47" i="1"/>
  <c r="R47" i="1"/>
  <c r="Y46" i="1"/>
  <c r="X46" i="1"/>
  <c r="W46" i="1"/>
  <c r="V46" i="1"/>
  <c r="U46" i="1"/>
  <c r="T46" i="1"/>
  <c r="S46" i="1"/>
  <c r="R46" i="1"/>
  <c r="Y45" i="1"/>
  <c r="X45" i="1"/>
  <c r="W45" i="1"/>
  <c r="V45" i="1"/>
  <c r="U45" i="1"/>
  <c r="T45" i="1"/>
  <c r="S45" i="1"/>
  <c r="R45" i="1"/>
  <c r="Y44" i="1"/>
  <c r="X44" i="1"/>
  <c r="W44" i="1"/>
  <c r="V44" i="1"/>
  <c r="U44" i="1"/>
  <c r="T44" i="1"/>
  <c r="S44" i="1"/>
  <c r="R44" i="1"/>
  <c r="Y43" i="1"/>
  <c r="X43" i="1"/>
  <c r="W43" i="1"/>
  <c r="V43" i="1"/>
  <c r="U43" i="1"/>
  <c r="T43" i="1"/>
  <c r="S43" i="1"/>
  <c r="R43" i="1"/>
  <c r="Y42" i="1"/>
  <c r="X42" i="1"/>
  <c r="W42" i="1"/>
  <c r="V42" i="1"/>
  <c r="U42" i="1"/>
  <c r="T42" i="1"/>
  <c r="S42" i="1"/>
  <c r="R42" i="1"/>
  <c r="Y41" i="1"/>
  <c r="X41" i="1"/>
  <c r="W41" i="1"/>
  <c r="V41" i="1"/>
  <c r="U41" i="1"/>
  <c r="T41" i="1"/>
  <c r="S41" i="1"/>
  <c r="R41" i="1"/>
  <c r="Y40" i="1"/>
  <c r="X40" i="1"/>
  <c r="W40" i="1"/>
  <c r="V40" i="1"/>
  <c r="U40" i="1"/>
  <c r="T40" i="1"/>
  <c r="S40" i="1"/>
  <c r="R40" i="1"/>
  <c r="Y39" i="1"/>
  <c r="X39" i="1"/>
  <c r="W39" i="1"/>
  <c r="V39" i="1"/>
  <c r="U39" i="1"/>
  <c r="T39" i="1"/>
  <c r="S39" i="1"/>
  <c r="R39" i="1"/>
  <c r="Y38" i="1"/>
  <c r="X38" i="1"/>
  <c r="W38" i="1"/>
  <c r="V38" i="1"/>
  <c r="U38" i="1"/>
  <c r="T38" i="1"/>
  <c r="S38" i="1"/>
  <c r="R38" i="1"/>
  <c r="Y37" i="1"/>
  <c r="X37" i="1"/>
  <c r="W37" i="1"/>
  <c r="V37" i="1"/>
  <c r="U37" i="1"/>
  <c r="T37" i="1"/>
  <c r="S37" i="1"/>
  <c r="R37" i="1"/>
  <c r="Y36" i="1"/>
  <c r="X36" i="1"/>
  <c r="W36" i="1"/>
  <c r="V36" i="1"/>
  <c r="U36" i="1"/>
  <c r="T36" i="1"/>
  <c r="S36" i="1"/>
  <c r="R36" i="1"/>
  <c r="Y35" i="1"/>
  <c r="X35" i="1"/>
  <c r="W35" i="1"/>
  <c r="V35" i="1"/>
  <c r="U35" i="1"/>
  <c r="T35" i="1"/>
  <c r="S35" i="1"/>
  <c r="R35" i="1"/>
  <c r="Y34" i="1"/>
  <c r="X34" i="1"/>
  <c r="W34" i="1"/>
  <c r="V34" i="1"/>
  <c r="U34" i="1"/>
  <c r="T34" i="1"/>
  <c r="S34" i="1"/>
  <c r="R34" i="1"/>
  <c r="Y33" i="1"/>
  <c r="X33" i="1"/>
  <c r="W33" i="1"/>
  <c r="V33" i="1"/>
  <c r="U33" i="1"/>
  <c r="T33" i="1"/>
  <c r="S33" i="1"/>
  <c r="R33" i="1"/>
  <c r="Y31" i="1"/>
  <c r="X31" i="1"/>
  <c r="W31" i="1"/>
  <c r="V31" i="1"/>
  <c r="U31" i="1"/>
  <c r="T31" i="1"/>
  <c r="S31" i="1"/>
  <c r="R31" i="1"/>
  <c r="Y30" i="1"/>
  <c r="X30" i="1"/>
  <c r="W30" i="1"/>
  <c r="V30" i="1"/>
  <c r="U30" i="1"/>
  <c r="T30" i="1"/>
  <c r="S30" i="1"/>
  <c r="R30" i="1"/>
  <c r="Y25" i="1"/>
  <c r="X25" i="1"/>
  <c r="W25" i="1"/>
  <c r="V25" i="1"/>
  <c r="U25" i="1"/>
  <c r="T25" i="1"/>
  <c r="S25" i="1"/>
  <c r="R25" i="1"/>
  <c r="Y24" i="1"/>
  <c r="X24" i="1"/>
  <c r="W24" i="1"/>
  <c r="V24" i="1"/>
  <c r="U24" i="1"/>
  <c r="T24" i="1"/>
  <c r="S24" i="1"/>
  <c r="R24" i="1"/>
  <c r="Y23" i="1"/>
  <c r="X23" i="1"/>
  <c r="W23" i="1"/>
  <c r="V23" i="1"/>
  <c r="U23" i="1"/>
  <c r="T23" i="1"/>
  <c r="S23" i="1"/>
  <c r="R23" i="1"/>
  <c r="Y22" i="1"/>
  <c r="X22" i="1"/>
  <c r="W22" i="1"/>
  <c r="V22" i="1"/>
  <c r="U22" i="1"/>
  <c r="T22" i="1"/>
  <c r="S22" i="1"/>
  <c r="R22" i="1"/>
  <c r="Y21" i="1"/>
  <c r="X21" i="1"/>
  <c r="W21" i="1"/>
  <c r="V21" i="1"/>
  <c r="U21" i="1"/>
  <c r="T21" i="1"/>
  <c r="S21" i="1"/>
  <c r="R21" i="1"/>
  <c r="Y20" i="1"/>
  <c r="X20" i="1"/>
  <c r="W20" i="1"/>
  <c r="V20" i="1"/>
  <c r="U20" i="1"/>
  <c r="T20" i="1"/>
  <c r="S20" i="1"/>
  <c r="R20" i="1"/>
  <c r="Y19" i="1"/>
  <c r="X19" i="1"/>
  <c r="W19" i="1"/>
  <c r="V19" i="1"/>
  <c r="U19" i="1"/>
  <c r="T19" i="1"/>
  <c r="S19" i="1"/>
  <c r="R19" i="1"/>
  <c r="Y18" i="1"/>
  <c r="X18" i="1"/>
  <c r="W18" i="1"/>
  <c r="V18" i="1"/>
  <c r="U18" i="1"/>
  <c r="T18" i="1"/>
  <c r="S18" i="1"/>
  <c r="R18" i="1"/>
  <c r="Y17" i="1"/>
  <c r="X17" i="1"/>
  <c r="W17" i="1"/>
  <c r="V17" i="1"/>
  <c r="U17" i="1"/>
  <c r="T17" i="1"/>
  <c r="S17" i="1"/>
  <c r="R17" i="1"/>
  <c r="Y16" i="1"/>
  <c r="X16" i="1"/>
  <c r="W16" i="1"/>
  <c r="V16" i="1"/>
  <c r="U16" i="1"/>
  <c r="T16" i="1"/>
  <c r="S16" i="1"/>
  <c r="R16" i="1"/>
  <c r="Y15" i="1"/>
  <c r="X15" i="1"/>
  <c r="W15" i="1"/>
  <c r="V15" i="1"/>
  <c r="U15" i="1"/>
  <c r="T15" i="1"/>
  <c r="S15" i="1"/>
  <c r="R15" i="1"/>
  <c r="Y14" i="1"/>
  <c r="X14" i="1"/>
  <c r="W14" i="1"/>
  <c r="V14" i="1"/>
  <c r="U14" i="1"/>
  <c r="T14" i="1"/>
  <c r="S14" i="1"/>
  <c r="R14" i="1"/>
  <c r="Y13" i="1"/>
  <c r="X13" i="1"/>
  <c r="W13" i="1"/>
  <c r="V13" i="1"/>
  <c r="U13" i="1"/>
  <c r="T13" i="1"/>
  <c r="S13" i="1"/>
  <c r="R13" i="1"/>
  <c r="Y12" i="1"/>
  <c r="X12" i="1"/>
  <c r="W12" i="1"/>
  <c r="V12" i="1"/>
  <c r="U12" i="1"/>
  <c r="T12" i="1"/>
  <c r="S12" i="1"/>
  <c r="R12" i="1"/>
  <c r="Y11" i="1"/>
  <c r="X11" i="1"/>
  <c r="W11" i="1"/>
  <c r="V11" i="1"/>
  <c r="U11" i="1"/>
  <c r="T11" i="1"/>
  <c r="S11" i="1"/>
  <c r="R11" i="1"/>
  <c r="Y10" i="1"/>
  <c r="X10" i="1"/>
  <c r="W10" i="1"/>
  <c r="V10" i="1"/>
  <c r="U10" i="1"/>
  <c r="T10" i="1"/>
  <c r="S10" i="1"/>
  <c r="R10" i="1"/>
  <c r="Y9" i="1"/>
  <c r="X9" i="1"/>
  <c r="W9" i="1"/>
  <c r="V9" i="1"/>
  <c r="U9" i="1"/>
  <c r="T9" i="1"/>
  <c r="S9" i="1"/>
  <c r="R9" i="1"/>
  <c r="Y8" i="1"/>
  <c r="X8" i="1"/>
  <c r="W8" i="1"/>
  <c r="V8" i="1"/>
  <c r="U8" i="1"/>
  <c r="T8" i="1"/>
  <c r="S8" i="1"/>
  <c r="R8" i="1"/>
  <c r="Y6" i="1"/>
  <c r="X6" i="1"/>
  <c r="W6" i="1"/>
  <c r="V6" i="1"/>
  <c r="U6" i="1"/>
  <c r="T6" i="1"/>
  <c r="S6" i="1"/>
  <c r="R6" i="1"/>
  <c r="Y5" i="1"/>
  <c r="X5" i="1"/>
  <c r="W5" i="1"/>
  <c r="V5" i="1"/>
  <c r="U5" i="1"/>
  <c r="T5" i="1"/>
  <c r="S5" i="1"/>
  <c r="R5" i="1"/>
  <c r="X7" i="1"/>
  <c r="V32" i="1"/>
  <c r="Y32" i="1"/>
  <c r="V7" i="1" l="1"/>
  <c r="W32" i="1"/>
  <c r="R7" i="1"/>
  <c r="Y7" i="1"/>
  <c r="R32" i="1"/>
  <c r="X32" i="1"/>
  <c r="W7" i="1"/>
  <c r="S7" i="1"/>
  <c r="S32" i="1"/>
  <c r="T7" i="1"/>
  <c r="T32" i="1"/>
  <c r="U7" i="1"/>
  <c r="U32" i="1"/>
</calcChain>
</file>

<file path=xl/sharedStrings.xml><?xml version="1.0" encoding="utf-8"?>
<sst xmlns="http://schemas.openxmlformats.org/spreadsheetml/2006/main" count="893" uniqueCount="110">
  <si>
    <t>Jaanuar</t>
  </si>
  <si>
    <t>Veebruar</t>
  </si>
  <si>
    <t>Märts</t>
  </si>
  <si>
    <t>Kokku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</si>
  <si>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</si>
  <si>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</si>
  <si>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</si>
  <si>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</si>
  <si>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</si>
  <si>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</si>
  <si>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</si>
  <si>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</si>
  <si>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</si>
  <si>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</si>
  <si>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</si>
  <si>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</si>
  <si>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</si>
  <si>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</si>
  <si>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</si>
  <si>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</si>
  <si>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Austria</t>
  </si>
  <si>
    <t>Eesti</t>
  </si>
  <si>
    <t>Itaalia</t>
  </si>
  <si>
    <t>Leedu</t>
  </si>
  <si>
    <t>Läti</t>
  </si>
  <si>
    <t>Norra</t>
  </si>
  <si>
    <t>Poola</t>
  </si>
  <si>
    <t>Prantsusmaa</t>
  </si>
  <si>
    <t>Rootsi</t>
  </si>
  <si>
    <t>Saksamaa</t>
  </si>
  <si>
    <t>Soome</t>
  </si>
  <si>
    <t>Taani</t>
  </si>
  <si>
    <t>Venemaa</t>
  </si>
  <si>
    <t>..</t>
  </si>
  <si>
    <t>Total</t>
  </si>
  <si>
    <t>USA</t>
  </si>
  <si>
    <t>domestic</t>
  </si>
  <si>
    <t>Spain</t>
  </si>
  <si>
    <t>Holland</t>
  </si>
  <si>
    <t>Hispaania</t>
  </si>
  <si>
    <t>Italy</t>
  </si>
  <si>
    <t>Lithuania</t>
  </si>
  <si>
    <t>Latvia</t>
  </si>
  <si>
    <t>Norway</t>
  </si>
  <si>
    <t>Poland</t>
  </si>
  <si>
    <t>France</t>
  </si>
  <si>
    <t>Sweden</t>
  </si>
  <si>
    <t>Germany</t>
  </si>
  <si>
    <t>Finland</t>
  </si>
  <si>
    <t>UK</t>
  </si>
  <si>
    <t>Suurbrit.</t>
  </si>
  <si>
    <t>Denmark</t>
  </si>
  <si>
    <t>Russia</t>
  </si>
  <si>
    <t>China</t>
  </si>
  <si>
    <t>Japan</t>
  </si>
  <si>
    <t>Hiina</t>
  </si>
  <si>
    <t>Jaapan</t>
  </si>
  <si>
    <t>Eesti majutusettevõtete statistika. Allikas: Statistikaamet / Statistics of accommodation establishments of Estonia. Source: Statistics Estonia</t>
  </si>
  <si>
    <t>MAJUTATUD/ ARRIVALS</t>
  </si>
  <si>
    <t>ÖÖBIMISED/ OVERNIGHTS</t>
  </si>
  <si>
    <t>Jan</t>
  </si>
  <si>
    <t>Feb</t>
  </si>
  <si>
    <t>March</t>
  </si>
  <si>
    <t>I kv. / Jan-March</t>
  </si>
  <si>
    <t>välisturistid</t>
  </si>
  <si>
    <t>foreign</t>
  </si>
  <si>
    <t>muutus/ change</t>
  </si>
  <si>
    <t>2016/15</t>
  </si>
  <si>
    <t>2017/16</t>
  </si>
  <si>
    <t>2018/17</t>
  </si>
  <si>
    <t>2019/18</t>
  </si>
  <si>
    <t>muutus/ change 2019/2018</t>
  </si>
  <si>
    <t>I kv</t>
  </si>
  <si>
    <t>Harjumaa</t>
  </si>
  <si>
    <t>Tallinn</t>
  </si>
  <si>
    <t>Jaan.</t>
  </si>
  <si>
    <t>Veebr.</t>
  </si>
  <si>
    <t>..Pärnu</t>
  </si>
  <si>
    <t>..Tartu</t>
  </si>
  <si>
    <t>muutus/ change 2019/18</t>
  </si>
  <si>
    <t>Q1</t>
  </si>
  <si>
    <t>siseturism /domestic tourism</t>
  </si>
  <si>
    <t>Soome/ Finland</t>
  </si>
  <si>
    <t>Venemaa/ Russia</t>
  </si>
  <si>
    <t>Läti/ Latvia</t>
  </si>
  <si>
    <t>Rootsi/ Sweden</t>
  </si>
  <si>
    <t>Norra / Norway</t>
  </si>
  <si>
    <t>Saksamaa / Germany</t>
  </si>
  <si>
    <t>Suurbrit. / United Kingdom</t>
  </si>
  <si>
    <t>https://www.stat.ee/news-release-2017-121</t>
  </si>
  <si>
    <t>Map of the administrative division of Estonia as of 1 Jan 2018:</t>
  </si>
  <si>
    <t>I kvartal / 1st quarter</t>
  </si>
  <si>
    <t>Pärnu</t>
  </si>
  <si>
    <t>Tartu</t>
  </si>
  <si>
    <t>Kokku / Total</t>
  </si>
  <si>
    <t>v.a./ excl. Tallinn</t>
  </si>
  <si>
    <t>Tartu county</t>
  </si>
  <si>
    <t>Ida-Viru county</t>
  </si>
  <si>
    <t>Lääne-Viru county</t>
  </si>
  <si>
    <t>Pärnu county</t>
  </si>
  <si>
    <t>Saare county</t>
  </si>
  <si>
    <t>Lääne county</t>
  </si>
  <si>
    <t>Võru county</t>
  </si>
  <si>
    <t>Jõgeva county</t>
  </si>
  <si>
    <t>Valga county</t>
  </si>
  <si>
    <t>Viljandi county</t>
  </si>
  <si>
    <t>Hiiu county</t>
  </si>
  <si>
    <t>Rapla county</t>
  </si>
  <si>
    <t>Järva county</t>
  </si>
  <si>
    <t>Põlva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</si>
</sst>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0.0%"/>
    <numFmt numFmtId="166" formatCode="0.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3" fontId="0" fillId="0" borderId="0" xfId="0" applyNumberFormat="1"/>
    <xf numFmtId="3" fontId="0" fillId="0" borderId="0" xfId="0" applyNumberFormat="1" applyAlignment="1" applyProtection="1">
      <alignment horizontal="right"/>
      <protection locked="0"/>
    </xf>
    <xf numFmtId="3" fontId="4" fillId="0" borderId="0" xfId="0" applyNumberFormat="1" applyFont="1"/>
    <xf numFmtId="3" fontId="4" fillId="0" borderId="0" xfId="0" applyNumberFormat="1" applyFont="1" applyBorder="1" applyAlignment="1" applyProtection="1">
      <alignment horizontal="left"/>
      <protection locked="0"/>
    </xf>
    <xf numFmtId="3" fontId="2" fillId="0" borderId="0" xfId="0" applyNumberFormat="1" applyFont="1" applyAlignment="1" applyProtection="1">
      <alignment horizontal="left"/>
      <protection locked="0"/>
    </xf>
    <xf numFmtId="0" fontId="0" fillId="0" borderId="1" xfId="0" applyBorder="1"/>
    <xf numFmtId="3" fontId="1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/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3" fontId="4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Border="1"/>
    <xf numFmtId="3" fontId="2" fillId="0" borderId="2" xfId="0" applyNumberFormat="1" applyFont="1" applyBorder="1" applyAlignment="1" applyProtection="1">
      <alignment horizontal="left"/>
      <protection locked="0"/>
    </xf>
    <xf numFmtId="3" fontId="0" fillId="0" borderId="3" xfId="0" applyNumberFormat="1" applyBorder="1"/>
    <xf numFmtId="3" fontId="0" fillId="0" borderId="4" xfId="0" applyNumberFormat="1" applyBorder="1"/>
    <xf numFmtId="3" fontId="5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0" xfId="0" applyFont="1"/>
    <xf numFmtId="3" fontId="2" fillId="0" borderId="1" xfId="0" applyNumberFormat="1" applyFont="1" applyBorder="1" applyAlignment="1" applyProtection="1">
      <alignment horizontal="right"/>
      <protection locked="0"/>
    </xf>
    <xf numFmtId="0" fontId="2" fillId="0" borderId="0" xfId="0" applyFont="1"/>
    <xf numFmtId="3" fontId="6" fillId="0" borderId="5" xfId="0" applyNumberFormat="1" applyFont="1" applyBorder="1"/>
    <xf numFmtId="3" fontId="6" fillId="0" borderId="6" xfId="0" applyNumberFormat="1" applyFont="1" applyBorder="1"/>
    <xf numFmtId="3" fontId="5" fillId="0" borderId="6" xfId="0" applyNumberFormat="1" applyFont="1" applyBorder="1"/>
    <xf numFmtId="3" fontId="5" fillId="0" borderId="7" xfId="0" applyNumberFormat="1" applyFont="1" applyBorder="1"/>
    <xf numFmtId="9" fontId="6" fillId="0" borderId="6" xfId="1" applyFont="1" applyBorder="1"/>
    <xf numFmtId="9" fontId="2" fillId="0" borderId="7" xfId="1" applyFont="1" applyBorder="1"/>
    <xf numFmtId="164" fontId="5" fillId="0" borderId="1" xfId="0" quotePrefix="1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9" fontId="0" fillId="0" borderId="1" xfId="1" applyFont="1" applyBorder="1"/>
    <xf numFmtId="165" fontId="0" fillId="0" borderId="1" xfId="1" applyNumberFormat="1" applyFont="1" applyBorder="1"/>
    <xf numFmtId="9" fontId="0" fillId="0" borderId="1" xfId="1" applyNumberFormat="1" applyFont="1" applyBorder="1"/>
    <xf numFmtId="3" fontId="2" fillId="0" borderId="1" xfId="0" applyNumberFormat="1" applyFont="1" applyBorder="1"/>
    <xf numFmtId="9" fontId="2" fillId="0" borderId="1" xfId="1" applyFont="1" applyBorder="1"/>
    <xf numFmtId="165" fontId="2" fillId="0" borderId="1" xfId="1" applyNumberFormat="1" applyFont="1" applyBorder="1"/>
    <xf numFmtId="3" fontId="0" fillId="2" borderId="1" xfId="0" applyNumberFormat="1" applyFill="1" applyBorder="1"/>
    <xf numFmtId="3" fontId="1" fillId="2" borderId="1" xfId="0" applyNumberFormat="1" applyFont="1" applyFill="1" applyBorder="1" applyAlignment="1" applyProtection="1">
      <alignment horizontal="left"/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3" fontId="0" fillId="3" borderId="1" xfId="0" applyNumberFormat="1" applyFill="1" applyBorder="1"/>
    <xf numFmtId="3" fontId="1" fillId="3" borderId="1" xfId="0" applyNumberFormat="1" applyFont="1" applyFill="1" applyBorder="1" applyAlignment="1" applyProtection="1">
      <alignment horizontal="left"/>
      <protection locked="0"/>
    </xf>
    <xf numFmtId="3" fontId="0" fillId="3" borderId="1" xfId="0" applyNumberFormat="1" applyFill="1" applyBorder="1" applyAlignment="1" applyProtection="1">
      <alignment horizontal="right"/>
      <protection locked="0"/>
    </xf>
    <xf numFmtId="3" fontId="2" fillId="3" borderId="1" xfId="0" applyNumberFormat="1" applyFont="1" applyFill="1" applyBorder="1" applyAlignment="1" applyProtection="1">
      <alignment horizontal="right"/>
      <protection locked="0"/>
    </xf>
    <xf numFmtId="3" fontId="0" fillId="4" borderId="1" xfId="0" applyNumberFormat="1" applyFill="1" applyBorder="1"/>
    <xf numFmtId="3" fontId="1" fillId="4" borderId="1" xfId="0" applyNumberFormat="1" applyFont="1" applyFill="1" applyBorder="1" applyAlignment="1" applyProtection="1">
      <alignment horizontal="left"/>
      <protection locked="0"/>
    </xf>
    <xf numFmtId="3" fontId="0" fillId="4" borderId="1" xfId="0" applyNumberFormat="1" applyFill="1" applyBorder="1" applyAlignment="1" applyProtection="1">
      <alignment horizontal="right"/>
      <protection locked="0"/>
    </xf>
    <xf numFmtId="3" fontId="2" fillId="4" borderId="1" xfId="0" applyNumberFormat="1" applyFont="1" applyFill="1" applyBorder="1" applyAlignment="1" applyProtection="1">
      <alignment horizontal="right"/>
      <protection locked="0"/>
    </xf>
    <xf numFmtId="3" fontId="6" fillId="0" borderId="3" xfId="0" applyNumberFormat="1" applyFont="1" applyBorder="1"/>
    <xf numFmtId="3" fontId="1" fillId="0" borderId="3" xfId="0" applyNumberFormat="1" applyFont="1" applyBorder="1" applyAlignment="1" applyProtection="1">
      <alignment horizontal="left"/>
      <protection locked="0"/>
    </xf>
    <xf numFmtId="0" fontId="0" fillId="0" borderId="4" xfId="0" applyBorder="1"/>
    <xf numFmtId="0" fontId="0" fillId="0" borderId="3" xfId="0" applyBorder="1"/>
    <xf numFmtId="0" fontId="2" fillId="0" borderId="1" xfId="0" applyFont="1" applyBorder="1"/>
    <xf numFmtId="3" fontId="2" fillId="3" borderId="1" xfId="0" applyNumberFormat="1" applyFont="1" applyFill="1" applyBorder="1" applyAlignment="1" applyProtection="1">
      <alignment horizontal="left"/>
      <protection locked="0"/>
    </xf>
    <xf numFmtId="3" fontId="2" fillId="4" borderId="1" xfId="0" applyNumberFormat="1" applyFont="1" applyFill="1" applyBorder="1" applyAlignment="1" applyProtection="1">
      <alignment horizontal="left"/>
      <protection locked="0"/>
    </xf>
    <xf numFmtId="3" fontId="2" fillId="2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Border="1" applyAlignment="1" applyProtection="1">
      <alignment horizontal="left"/>
      <protection locked="0"/>
    </xf>
    <xf numFmtId="3" fontId="2" fillId="4" borderId="1" xfId="0" applyNumberFormat="1" applyFont="1" applyFill="1" applyBorder="1"/>
    <xf numFmtId="9" fontId="0" fillId="4" borderId="1" xfId="1" applyFont="1" applyFill="1" applyBorder="1"/>
    <xf numFmtId="9" fontId="2" fillId="4" borderId="1" xfId="1" applyFont="1" applyFill="1" applyBorder="1"/>
    <xf numFmtId="165" fontId="0" fillId="4" borderId="1" xfId="1" applyNumberFormat="1" applyFont="1" applyFill="1" applyBorder="1"/>
    <xf numFmtId="3" fontId="2" fillId="0" borderId="1" xfId="0" applyNumberFormat="1" applyFont="1" applyFill="1" applyBorder="1"/>
    <xf numFmtId="3" fontId="2" fillId="2" borderId="1" xfId="0" applyNumberFormat="1" applyFont="1" applyFill="1" applyBorder="1"/>
    <xf numFmtId="9" fontId="0" fillId="2" borderId="1" xfId="1" applyFont="1" applyFill="1" applyBorder="1"/>
    <xf numFmtId="9" fontId="2" fillId="2" borderId="1" xfId="1" applyFont="1" applyFill="1" applyBorder="1"/>
    <xf numFmtId="3" fontId="2" fillId="3" borderId="1" xfId="0" applyNumberFormat="1" applyFont="1" applyFill="1" applyBorder="1"/>
    <xf numFmtId="9" fontId="0" fillId="3" borderId="1" xfId="1" applyFont="1" applyFill="1" applyBorder="1"/>
    <xf numFmtId="9" fontId="2" fillId="3" borderId="1" xfId="1" applyFont="1" applyFill="1" applyBorder="1"/>
    <xf numFmtId="9" fontId="0" fillId="2" borderId="1" xfId="1" applyNumberFormat="1" applyFont="1" applyFill="1" applyBorder="1"/>
    <xf numFmtId="166" fontId="0" fillId="0" borderId="0" xfId="0" applyNumberFormat="1"/>
    <xf numFmtId="1" fontId="0" fillId="0" borderId="0" xfId="0" applyNumberFormat="1"/>
    <xf numFmtId="3" fontId="2" fillId="0" borderId="3" xfId="0" applyNumberFormat="1" applyFont="1" applyBorder="1" applyAlignment="1" applyProtection="1">
      <alignment horizontal="left"/>
      <protection locked="0"/>
    </xf>
    <xf numFmtId="0" fontId="0" fillId="0" borderId="0" xfId="0"/>
    <xf numFmtId="3" fontId="0" fillId="0" borderId="1" xfId="0" applyNumberFormat="1" applyFont="1" applyBorder="1" applyAlignment="1" applyProtection="1">
      <alignment horizontal="left"/>
      <protection locked="0"/>
    </xf>
    <xf numFmtId="3" fontId="5" fillId="0" borderId="2" xfId="0" applyNumberFormat="1" applyFont="1" applyBorder="1"/>
    <xf numFmtId="3" fontId="2" fillId="0" borderId="2" xfId="0" applyNumberFormat="1" applyFont="1" applyBorder="1"/>
    <xf numFmtId="3" fontId="2" fillId="0" borderId="4" xfId="0" applyNumberFormat="1" applyFont="1" applyBorder="1"/>
    <xf numFmtId="3" fontId="2" fillId="0" borderId="0" xfId="0" applyNumberFormat="1" applyFont="1"/>
    <xf numFmtId="0" fontId="2" fillId="0" borderId="4" xfId="0" applyFont="1" applyBorder="1"/>
    <xf numFmtId="3" fontId="0" fillId="0" borderId="0" xfId="0" applyNumberFormat="1" applyFont="1"/>
    <xf numFmtId="3" fontId="0" fillId="0" borderId="0" xfId="0" applyNumberFormat="1" applyFont="1" applyBorder="1" applyAlignment="1" applyProtection="1">
      <alignment horizontal="left"/>
      <protection locked="0"/>
    </xf>
    <xf numFmtId="3" fontId="2" fillId="0" borderId="0" xfId="0" applyNumberFormat="1" applyFont="1" applyBorder="1"/>
    <xf numFmtId="0" fontId="4" fillId="0" borderId="0" xfId="0" applyFont="1"/>
    <xf numFmtId="9" fontId="2" fillId="0" borderId="1" xfId="1" applyNumberFormat="1" applyFont="1" applyBorder="1"/>
    <xf numFmtId="0" fontId="3" fillId="0" borderId="0" xfId="2"/>
    <xf numFmtId="0" fontId="0" fillId="2" borderId="6" xfId="0" applyFont="1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7" xfId="0" applyFill="1" applyBorder="1"/>
    <xf numFmtId="0" fontId="0" fillId="0" borderId="1" xfId="0" applyFont="1" applyFill="1" applyBorder="1" applyAlignment="1" applyProtection="1">
      <alignment horizontal="left"/>
      <protection locked="0"/>
    </xf>
    <xf numFmtId="164" fontId="0" fillId="0" borderId="1" xfId="0" applyNumberFormat="1" applyBorder="1"/>
    <xf numFmtId="165" fontId="0" fillId="0" borderId="0" xfId="1" applyNumberFormat="1" applyFont="1"/>
  </cellXfs>
  <cellStyles count="3">
    <cellStyle name="Hyperlink" xfId="2" builtinId="8"/>
    <cellStyle name="Normal" xfId="0" builtinId="0"/>
    <cellStyle name="Percent" xfId="1" builtinId="5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65A5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3.xml"/><Relationship Id="rId15" Type="http://schemas.openxmlformats.org/officeDocument/2006/relationships/styles" Target="styles.xml"/><Relationship Id="rId10" Type="http://schemas.openxmlformats.org/officeDocument/2006/relationships/worksheet" Target="worksheets/sheet8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7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t-EE" sz="1800" b="0" i="0" u="none" strike="noStrike" baseline="0">
                <a:effectLst/>
              </a:rPr>
              <a:t>Overnights in accommodation establishments, 1st quarter (thous.)</a:t>
            </a:r>
          </a:p>
        </c:rich>
      </c:tx>
      <c:layout>
        <c:manualLayout>
          <c:xMode val="edge"/>
          <c:yMode val="edge"/>
          <c:x val="0.11270979088452943"/>
          <c:y val="0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485077296372436E-2"/>
          <c:y val="6.7630547227621657E-2"/>
          <c:w val="0.93922108764040113"/>
          <c:h val="0.88586635059034791"/>
        </c:manualLayout>
      </c:layout>
      <c:lineChart>
        <c:grouping val="standard"/>
        <c:varyColors val="0"/>
        <c:ser>
          <c:idx val="0"/>
          <c:order val="0"/>
          <c:tx>
            <c:strRef>
              <c:f>Sheet3!$A$3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00005A"/>
              </a:solidFill>
            </a:ln>
          </c:spPr>
          <c:marker>
            <c:spPr>
              <a:solidFill>
                <a:srgbClr val="00005A"/>
              </a:solidFill>
              <a:ln>
                <a:solidFill>
                  <a:srgbClr val="00005A"/>
                </a:solidFill>
              </a:ln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7B-4034-AFB3-50AA6C9A2306}"/>
                </c:ext>
              </c:extLst>
            </c:dLbl>
            <c:dLbl>
              <c:idx val="6"/>
              <c:layout>
                <c:manualLayout>
                  <c:x val="-3.5908478264679113E-2"/>
                  <c:y val="-4.220895621598205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t-E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7B-4034-AFB3-50AA6C9A2306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Sheet3!$B$2:$Q$2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Sheet3!$B$3:$Q$3</c:f>
              <c:numCache>
                <c:formatCode>0</c:formatCode>
                <c:ptCount val="16"/>
                <c:pt idx="0">
                  <c:v>592.34400000000005</c:v>
                </c:pt>
                <c:pt idx="1">
                  <c:v>670.41800000000001</c:v>
                </c:pt>
                <c:pt idx="2">
                  <c:v>751.55499999999995</c:v>
                </c:pt>
                <c:pt idx="3">
                  <c:v>810.69600000000003</c:v>
                </c:pt>
                <c:pt idx="4">
                  <c:v>825.63400000000001</c:v>
                </c:pt>
                <c:pt idx="5">
                  <c:v>701.36699999999996</c:v>
                </c:pt>
                <c:pt idx="6">
                  <c:v>773.601</c:v>
                </c:pt>
                <c:pt idx="7">
                  <c:v>907.25900000000001</c:v>
                </c:pt>
                <c:pt idx="8">
                  <c:v>974.01400000000001</c:v>
                </c:pt>
                <c:pt idx="9">
                  <c:v>1015.859</c:v>
                </c:pt>
                <c:pt idx="10">
                  <c:v>1030.4949999999999</c:v>
                </c:pt>
                <c:pt idx="11">
                  <c:v>997.12099999999998</c:v>
                </c:pt>
                <c:pt idx="12">
                  <c:v>1051.4349999999999</c:v>
                </c:pt>
                <c:pt idx="13">
                  <c:v>1144.309</c:v>
                </c:pt>
                <c:pt idx="14">
                  <c:v>1207.8910000000001</c:v>
                </c:pt>
                <c:pt idx="15">
                  <c:v>1195.229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7B-4034-AFB3-50AA6C9A2306}"/>
            </c:ext>
          </c:extLst>
        </c:ser>
        <c:ser>
          <c:idx val="1"/>
          <c:order val="1"/>
          <c:tx>
            <c:strRef>
              <c:f>Sheet3!$A$4</c:f>
              <c:strCache>
                <c:ptCount val="1"/>
                <c:pt idx="0">
                  <c:v>foreign</c:v>
                </c:pt>
              </c:strCache>
            </c:strRef>
          </c:tx>
          <c:spPr>
            <a:ln>
              <a:solidFill>
                <a:srgbClr val="964542"/>
              </a:solidFill>
              <a:prstDash val="lgDash"/>
            </a:ln>
          </c:spPr>
          <c:marker>
            <c:symbol val="square"/>
            <c:size val="9"/>
            <c:spPr>
              <a:solidFill>
                <a:srgbClr val="964542"/>
              </a:solidFill>
              <a:ln>
                <a:solidFill>
                  <a:srgbClr val="964542"/>
                </a:solidFill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/>
                  </a:pPr>
                  <a:endParaRPr lang="et-E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7B-4034-AFB3-50AA6C9A2306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Sheet3!$B$2:$Q$2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Sheet3!$B$4:$Q$4</c:f>
              <c:numCache>
                <c:formatCode>0</c:formatCode>
                <c:ptCount val="16"/>
                <c:pt idx="0">
                  <c:v>385.02699999999999</c:v>
                </c:pt>
                <c:pt idx="1">
                  <c:v>455.61399999999998</c:v>
                </c:pt>
                <c:pt idx="2">
                  <c:v>451.553</c:v>
                </c:pt>
                <c:pt idx="3">
                  <c:v>458.86099999999999</c:v>
                </c:pt>
                <c:pt idx="4">
                  <c:v>464.29700000000003</c:v>
                </c:pt>
                <c:pt idx="5">
                  <c:v>411.67399999999998</c:v>
                </c:pt>
                <c:pt idx="6">
                  <c:v>489.99700000000001</c:v>
                </c:pt>
                <c:pt idx="7">
                  <c:v>583.197</c:v>
                </c:pt>
                <c:pt idx="8">
                  <c:v>627.59</c:v>
                </c:pt>
                <c:pt idx="9">
                  <c:v>655.71799999999996</c:v>
                </c:pt>
                <c:pt idx="10">
                  <c:v>667.86699999999996</c:v>
                </c:pt>
                <c:pt idx="11">
                  <c:v>605.57500000000005</c:v>
                </c:pt>
                <c:pt idx="12">
                  <c:v>631.298</c:v>
                </c:pt>
                <c:pt idx="13">
                  <c:v>675.52599999999995</c:v>
                </c:pt>
                <c:pt idx="14">
                  <c:v>729.40599999999995</c:v>
                </c:pt>
                <c:pt idx="15">
                  <c:v>693.89099999999996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37B-4034-AFB3-50AA6C9A2306}"/>
            </c:ext>
          </c:extLst>
        </c:ser>
        <c:ser>
          <c:idx val="2"/>
          <c:order val="2"/>
          <c:tx>
            <c:strRef>
              <c:f>Sheet3!$A$5</c:f>
              <c:strCache>
                <c:ptCount val="1"/>
                <c:pt idx="0">
                  <c:v>domestic</c:v>
                </c:pt>
              </c:strCache>
            </c:strRef>
          </c:tx>
          <c:spPr>
            <a:ln>
              <a:solidFill>
                <a:srgbClr val="65A580"/>
              </a:solidFill>
            </a:ln>
          </c:spPr>
          <c:marker>
            <c:spPr>
              <a:solidFill>
                <a:srgbClr val="65A580"/>
              </a:solidFill>
              <a:ln>
                <a:solidFill>
                  <a:srgbClr val="65A580"/>
                </a:solidFill>
              </a:ln>
            </c:spPr>
          </c:marker>
          <c:dLbls>
            <c:dLbl>
              <c:idx val="9"/>
              <c:numFmt formatCode="0" sourceLinked="0"/>
              <c:spPr/>
              <c:txPr>
                <a:bodyPr/>
                <a:lstStyle/>
                <a:p>
                  <a:pPr>
                    <a:defRPr/>
                  </a:pPr>
                  <a:endParaRPr lang="et-EE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037B-4034-AFB3-50AA6C9A2306}"/>
                </c:ext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7B-4034-AFB3-50AA6C9A2306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Sheet3!$B$2:$Q$2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Sheet3!$B$5:$Q$5</c:f>
              <c:numCache>
                <c:formatCode>0</c:formatCode>
                <c:ptCount val="16"/>
                <c:pt idx="0">
                  <c:v>207.31700000000001</c:v>
                </c:pt>
                <c:pt idx="1">
                  <c:v>214.804</c:v>
                </c:pt>
                <c:pt idx="2">
                  <c:v>300.00200000000001</c:v>
                </c:pt>
                <c:pt idx="3">
                  <c:v>351.83499999999998</c:v>
                </c:pt>
                <c:pt idx="4">
                  <c:v>361.33699999999999</c:v>
                </c:pt>
                <c:pt idx="5">
                  <c:v>289.69299999999998</c:v>
                </c:pt>
                <c:pt idx="6">
                  <c:v>283.60399999999998</c:v>
                </c:pt>
                <c:pt idx="7">
                  <c:v>324.06200000000001</c:v>
                </c:pt>
                <c:pt idx="8">
                  <c:v>346.42399999999998</c:v>
                </c:pt>
                <c:pt idx="9">
                  <c:v>360.14100000000002</c:v>
                </c:pt>
                <c:pt idx="10">
                  <c:v>362.62799999999999</c:v>
                </c:pt>
                <c:pt idx="11">
                  <c:v>391.54599999999999</c:v>
                </c:pt>
                <c:pt idx="12">
                  <c:v>420.137</c:v>
                </c:pt>
                <c:pt idx="13">
                  <c:v>468.78300000000002</c:v>
                </c:pt>
                <c:pt idx="14">
                  <c:v>478.48500000000001</c:v>
                </c:pt>
                <c:pt idx="15">
                  <c:v>501.33800000000002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37B-4034-AFB3-50AA6C9A2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629176"/>
        <c:axId val="1"/>
      </c:lineChart>
      <c:catAx>
        <c:axId val="515629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et-EE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t-EE"/>
          </a:p>
        </c:txPr>
        <c:crossAx val="515629176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8.3152730204350753E-2"/>
          <c:y val="7.0852769323134779E-2"/>
          <c:w val="0.1830601092896175"/>
          <c:h val="0.1642534531496874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ino" panose="02000603040504020204" pitchFamily="50" charset="-70"/>
          <a:ea typeface="Calibri"/>
          <a:cs typeface="Calibri"/>
        </a:defRPr>
      </a:pPr>
      <a:endParaRPr lang="et-EE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t-EE" sz="1800" b="0" i="0" u="none" strike="noStrike" baseline="0">
                <a:effectLst/>
              </a:rPr>
              <a:t>Overnights in accommodation establishments, 1st quarter (thous.)</a:t>
            </a:r>
            <a:endParaRPr lang="et-EE"/>
          </a:p>
        </c:rich>
      </c:tx>
      <c:layout>
        <c:manualLayout>
          <c:xMode val="edge"/>
          <c:yMode val="edge"/>
          <c:x val="0.14820866673554295"/>
          <c:y val="0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6.4785555935294864E-2"/>
          <c:y val="6.9720133264076459E-2"/>
          <c:w val="0.93922108764040113"/>
          <c:h val="0.88377679830242795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Sheet3!$A$11</c:f>
              <c:strCache>
                <c:ptCount val="1"/>
                <c:pt idx="0">
                  <c:v>Latvia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  <a:ln>
              <a:solidFill>
                <a:sysClr val="window" lastClr="FFFFFF">
                  <a:lumMod val="50000"/>
                </a:sysClr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485-4D13-85CB-9CF07A2B448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485-4D13-85CB-9CF07A2B448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485-4D13-85CB-9CF07A2B448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485-4D13-85CB-9CF07A2B448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485-4D13-85CB-9CF07A2B448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485-4D13-85CB-9CF07A2B448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485-4D13-85CB-9CF07A2B448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485-4D13-85CB-9CF07A2B448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485-4D13-85CB-9CF07A2B4482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485-4D13-85CB-9CF07A2B448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Sheet3!$B$7:$Q$7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Sheet3!$B$11:$Q$11</c:f>
              <c:numCache>
                <c:formatCode>0.0</c:formatCode>
                <c:ptCount val="16"/>
                <c:pt idx="0">
                  <c:v>9.2919999999999998</c:v>
                </c:pt>
                <c:pt idx="1">
                  <c:v>11.962999999999999</c:v>
                </c:pt>
                <c:pt idx="2">
                  <c:v>15.65</c:v>
                </c:pt>
                <c:pt idx="3">
                  <c:v>17.661000000000001</c:v>
                </c:pt>
                <c:pt idx="4">
                  <c:v>22.963000000000001</c:v>
                </c:pt>
                <c:pt idx="5">
                  <c:v>18.382000000000001</c:v>
                </c:pt>
                <c:pt idx="6">
                  <c:v>19.661000000000001</c:v>
                </c:pt>
                <c:pt idx="7">
                  <c:v>22.434000000000001</c:v>
                </c:pt>
                <c:pt idx="8">
                  <c:v>28.841999999999999</c:v>
                </c:pt>
                <c:pt idx="9">
                  <c:v>28.978000000000002</c:v>
                </c:pt>
                <c:pt idx="10">
                  <c:v>31.138000000000002</c:v>
                </c:pt>
                <c:pt idx="11">
                  <c:v>37.552999999999997</c:v>
                </c:pt>
                <c:pt idx="12">
                  <c:v>44.978000000000002</c:v>
                </c:pt>
                <c:pt idx="13">
                  <c:v>48.383000000000003</c:v>
                </c:pt>
                <c:pt idx="14">
                  <c:v>51.137</c:v>
                </c:pt>
                <c:pt idx="15">
                  <c:v>55.167999999999999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85-4D13-85CB-9CF07A2B4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629424"/>
        <c:axId val="1"/>
      </c:barChart>
      <c:lineChart>
        <c:grouping val="standard"/>
        <c:varyColors val="0"/>
        <c:ser>
          <c:idx val="0"/>
          <c:order val="0"/>
          <c:tx>
            <c:strRef>
              <c:f>Sheet3!$A$8</c:f>
              <c:strCache>
                <c:ptCount val="1"/>
                <c:pt idx="0">
                  <c:v>Finland</c:v>
                </c:pt>
              </c:strCache>
            </c:strRef>
          </c:tx>
          <c:spPr>
            <a:ln>
              <a:solidFill>
                <a:srgbClr val="00005A"/>
              </a:solidFill>
            </a:ln>
          </c:spPr>
          <c:marker>
            <c:spPr>
              <a:solidFill>
                <a:srgbClr val="00005A"/>
              </a:solidFill>
              <a:ln>
                <a:solidFill>
                  <a:srgbClr val="00005A"/>
                </a:solidFill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t-E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485-4D13-85CB-9CF07A2B4482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t-E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6485-4D13-85CB-9CF07A2B4482}"/>
                </c:ext>
              </c:extLst>
            </c:dLbl>
            <c:dLbl>
              <c:idx val="5"/>
              <c:layout>
                <c:manualLayout>
                  <c:x val="-3.439982979460858E-2"/>
                  <c:y val="-4.2208956215982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485-4D13-85CB-9CF07A2B4482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/>
                  </a:pPr>
                  <a:endParaRPr lang="et-E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485-4D13-85CB-9CF07A2B4482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t-E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485-4D13-85CB-9CF07A2B4482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t-E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6485-4D13-85CB-9CF07A2B4482}"/>
                </c:ext>
              </c:extLst>
            </c:dLbl>
            <c:dLbl>
              <c:idx val="11"/>
              <c:layout>
                <c:manualLayout>
                  <c:x val="-3.3713718874920098E-2"/>
                  <c:y val="-3.635820980980633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t-E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85-4D13-85CB-9CF07A2B4482}"/>
                </c:ext>
              </c:extLst>
            </c:dLbl>
            <c:dLbl>
              <c:idx val="12"/>
              <c:layout>
                <c:manualLayout>
                  <c:x val="-2.5477270129996624E-2"/>
                  <c:y val="-2.340298562470292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t-E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85-4D13-85CB-9CF07A2B4482}"/>
                </c:ext>
              </c:extLst>
            </c:dLbl>
            <c:dLbl>
              <c:idx val="13"/>
              <c:layout>
                <c:manualLayout>
                  <c:x val="-3.2102616047835542E-2"/>
                  <c:y val="3.7194030724974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485-4D13-85CB-9CF07A2B4482}"/>
                </c:ext>
              </c:extLst>
            </c:dLbl>
            <c:dLbl>
              <c:idx val="14"/>
              <c:layout>
                <c:manualLayout>
                  <c:x val="-3.3406463311073255E-2"/>
                  <c:y val="-2.7582090200542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485-4D13-85CB-9CF07A2B4482}"/>
                </c:ext>
              </c:extLst>
            </c:dLbl>
            <c:dLbl>
              <c:idx val="15"/>
              <c:layout>
                <c:manualLayout>
                  <c:x val="-4.5088517661765809E-3"/>
                  <c:y val="3.5104478437054339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485-4D13-85CB-9CF07A2B4482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Sheet3!$B$7:$Q$7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Sheet3!$B$8:$Q$8</c:f>
              <c:numCache>
                <c:formatCode>0</c:formatCode>
                <c:ptCount val="16"/>
                <c:pt idx="0">
                  <c:v>254.65</c:v>
                </c:pt>
                <c:pt idx="1">
                  <c:v>262.90100000000001</c:v>
                </c:pt>
                <c:pt idx="2">
                  <c:v>236.92500000000001</c:v>
                </c:pt>
                <c:pt idx="3">
                  <c:v>225.58699999999999</c:v>
                </c:pt>
                <c:pt idx="4">
                  <c:v>226.28200000000001</c:v>
                </c:pt>
                <c:pt idx="5">
                  <c:v>202.52699999999999</c:v>
                </c:pt>
                <c:pt idx="6">
                  <c:v>231.61699999999999</c:v>
                </c:pt>
                <c:pt idx="7">
                  <c:v>241.91</c:v>
                </c:pt>
                <c:pt idx="8">
                  <c:v>235.755</c:v>
                </c:pt>
                <c:pt idx="9">
                  <c:v>255.637</c:v>
                </c:pt>
                <c:pt idx="10">
                  <c:v>257.935</c:v>
                </c:pt>
                <c:pt idx="11">
                  <c:v>246.857</c:v>
                </c:pt>
                <c:pt idx="12">
                  <c:v>269.24</c:v>
                </c:pt>
                <c:pt idx="13">
                  <c:v>272.44900000000001</c:v>
                </c:pt>
                <c:pt idx="14">
                  <c:v>265.04000000000002</c:v>
                </c:pt>
                <c:pt idx="15">
                  <c:v>224.39500000000001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485-4D13-85CB-9CF07A2B4482}"/>
            </c:ext>
          </c:extLst>
        </c:ser>
        <c:ser>
          <c:idx val="1"/>
          <c:order val="1"/>
          <c:tx>
            <c:strRef>
              <c:f>Sheet3!$A$9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964542"/>
              </a:solidFill>
              <a:prstDash val="lgDash"/>
            </a:ln>
          </c:spPr>
          <c:marker>
            <c:symbol val="square"/>
            <c:size val="9"/>
            <c:spPr>
              <a:solidFill>
                <a:srgbClr val="964542"/>
              </a:solidFill>
              <a:ln>
                <a:solidFill>
                  <a:srgbClr val="964542"/>
                </a:solidFill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85-4D13-85CB-9CF07A2B448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85-4D13-85CB-9CF07A2B448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485-4D13-85CB-9CF07A2B448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485-4D13-85CB-9CF07A2B448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485-4D13-85CB-9CF07A2B448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485-4D13-85CB-9CF07A2B448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485-4D13-85CB-9CF07A2B448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485-4D13-85CB-9CF07A2B448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485-4D13-85CB-9CF07A2B448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485-4D13-85CB-9CF07A2B448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485-4D13-85CB-9CF07A2B4482}"/>
                </c:ext>
              </c:extLst>
            </c:dLbl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485-4D13-85CB-9CF07A2B448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t-E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Sheet3!$B$7:$Q$7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Sheet3!$B$9:$Q$9</c:f>
              <c:numCache>
                <c:formatCode>0.0</c:formatCode>
                <c:ptCount val="16"/>
                <c:pt idx="0">
                  <c:v>11.154</c:v>
                </c:pt>
                <c:pt idx="1">
                  <c:v>29.48</c:v>
                </c:pt>
                <c:pt idx="2">
                  <c:v>30.715</c:v>
                </c:pt>
                <c:pt idx="3">
                  <c:v>24.722000000000001</c:v>
                </c:pt>
                <c:pt idx="4">
                  <c:v>23.242000000000001</c:v>
                </c:pt>
                <c:pt idx="5">
                  <c:v>14.577</c:v>
                </c:pt>
                <c:pt idx="6">
                  <c:v>16.571999999999999</c:v>
                </c:pt>
                <c:pt idx="7">
                  <c:v>23.393999999999998</c:v>
                </c:pt>
                <c:pt idx="8">
                  <c:v>24.14</c:v>
                </c:pt>
                <c:pt idx="9">
                  <c:v>16.343</c:v>
                </c:pt>
                <c:pt idx="10">
                  <c:v>13.138999999999999</c:v>
                </c:pt>
                <c:pt idx="11">
                  <c:v>15.936999999999999</c:v>
                </c:pt>
                <c:pt idx="12">
                  <c:v>17.568000000000001</c:v>
                </c:pt>
                <c:pt idx="13">
                  <c:v>18.948</c:v>
                </c:pt>
                <c:pt idx="14">
                  <c:v>22.308</c:v>
                </c:pt>
                <c:pt idx="15">
                  <c:v>29.311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485-4D13-85CB-9CF07A2B4482}"/>
            </c:ext>
          </c:extLst>
        </c:ser>
        <c:ser>
          <c:idx val="2"/>
          <c:order val="2"/>
          <c:tx>
            <c:strRef>
              <c:f>Sheet3!$A$10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65A580"/>
              </a:solidFill>
            </a:ln>
          </c:spPr>
          <c:marker>
            <c:spPr>
              <a:solidFill>
                <a:srgbClr val="65A580"/>
              </a:solidFill>
              <a:ln>
                <a:solidFill>
                  <a:srgbClr val="65A580"/>
                </a:solidFill>
              </a:ln>
            </c:spPr>
          </c:marker>
          <c:dLbls>
            <c:dLbl>
              <c:idx val="6"/>
              <c:layout>
                <c:manualLayout>
                  <c:x val="-3.0310578611250055E-2"/>
                  <c:y val="-4.0448467280490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485-4D13-85CB-9CF07A2B4482}"/>
                </c:ext>
              </c:extLst>
            </c:dLbl>
            <c:dLbl>
              <c:idx val="7"/>
              <c:layout>
                <c:manualLayout>
                  <c:x val="-3.6085972643934129E-2"/>
                  <c:y val="-3.8029851640142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485-4D13-85CB-9CF07A2B4482}"/>
                </c:ext>
              </c:extLst>
            </c:dLbl>
            <c:dLbl>
              <c:idx val="9"/>
              <c:numFmt formatCode="0" sourceLinked="0"/>
              <c:spPr/>
              <c:txPr>
                <a:bodyPr rot="0" vert="horz"/>
                <a:lstStyle/>
                <a:p>
                  <a:pPr>
                    <a:defRPr/>
                  </a:pPr>
                  <a:endParaRPr lang="et-E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485-4D13-85CB-9CF07A2B4482}"/>
                </c:ext>
              </c:extLst>
            </c:dLbl>
            <c:dLbl>
              <c:idx val="11"/>
              <c:layout>
                <c:manualLayout>
                  <c:x val="-1.6657164822398651E-2"/>
                  <c:y val="-4.5766460119084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485-4D13-85CB-9CF07A2B4482}"/>
                </c:ext>
              </c:extLst>
            </c:dLbl>
            <c:dLbl>
              <c:idx val="14"/>
              <c:layout>
                <c:manualLayout>
                  <c:x val="-3.4963597526173534E-2"/>
                  <c:y val="-4.8895523537325736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485-4D13-85CB-9CF07A2B4482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t-E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Sheet3!$B$7:$Q$7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Sheet3!$B$10:$Q$10</c:f>
              <c:numCache>
                <c:formatCode>0.0</c:formatCode>
                <c:ptCount val="16"/>
                <c:pt idx="0">
                  <c:v>23.036000000000001</c:v>
                </c:pt>
                <c:pt idx="1">
                  <c:v>36.271000000000001</c:v>
                </c:pt>
                <c:pt idx="2">
                  <c:v>44.164000000000001</c:v>
                </c:pt>
                <c:pt idx="3">
                  <c:v>55.503</c:v>
                </c:pt>
                <c:pt idx="4">
                  <c:v>53.930999999999997</c:v>
                </c:pt>
                <c:pt idx="5">
                  <c:v>62.420999999999999</c:v>
                </c:pt>
                <c:pt idx="6">
                  <c:v>90.551000000000002</c:v>
                </c:pt>
                <c:pt idx="7" formatCode="0">
                  <c:v>137.852</c:v>
                </c:pt>
                <c:pt idx="8" formatCode="0">
                  <c:v>173.911</c:v>
                </c:pt>
                <c:pt idx="9" formatCode="0">
                  <c:v>196.19800000000001</c:v>
                </c:pt>
                <c:pt idx="10" formatCode="0">
                  <c:v>206.124</c:v>
                </c:pt>
                <c:pt idx="11" formatCode="0">
                  <c:v>112.822</c:v>
                </c:pt>
                <c:pt idx="12" formatCode="0">
                  <c:v>109.563</c:v>
                </c:pt>
                <c:pt idx="13" formatCode="0">
                  <c:v>134.625</c:v>
                </c:pt>
                <c:pt idx="14" formatCode="0">
                  <c:v>156.36799999999999</c:v>
                </c:pt>
                <c:pt idx="15" formatCode="0">
                  <c:v>141.58600000000001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85-4D13-85CB-9CF07A2B4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629424"/>
        <c:axId val="1"/>
      </c:lineChart>
      <c:catAx>
        <c:axId val="31262942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et-EE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28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t-EE"/>
          </a:p>
        </c:txPr>
        <c:crossAx val="312629424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2229999173269679E-2"/>
          <c:y val="0.30279307328224403"/>
          <c:w val="0.17477079197217971"/>
          <c:h val="0.17687632334883824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ino" panose="02000603040504020204" pitchFamily="50" charset="-70"/>
          <a:ea typeface="Calibri"/>
          <a:cs typeface="Calibri"/>
        </a:defRPr>
      </a:pPr>
      <a:endParaRPr lang="et-EE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703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0.08039</cdr:x>
      <cdr:y>0.04681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747764" cy="284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t-EE" sz="1400" b="0">
              <a:latin typeface="Aino" panose="02000603040504020204" pitchFamily="50" charset="-70"/>
            </a:rPr>
            <a:t>thous.</a:t>
          </a:r>
        </a:p>
      </cdr:txBody>
    </cdr:sp>
  </cdr:relSizeAnchor>
  <cdr:relSizeAnchor xmlns:cdr="http://schemas.openxmlformats.org/drawingml/2006/chartDrawing">
    <cdr:from>
      <cdr:x>0.71568</cdr:x>
      <cdr:y>0.89897</cdr:y>
    </cdr:from>
    <cdr:to>
      <cdr:x>0.9921</cdr:x>
      <cdr:y>0.93992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57033" y="5463791"/>
          <a:ext cx="2571187" cy="24890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r>
            <a:rPr lang="et-EE" sz="1600" b="0">
              <a:effectLst/>
              <a:latin typeface="Aino" panose="02000603040504020204" pitchFamily="50" charset="-70"/>
            </a:rPr>
            <a:t>Source: Statistics Estonia</a:t>
          </a:r>
          <a:endParaRPr lang="et-EE" sz="1600" b="0">
            <a:latin typeface="Aino" panose="02000603040504020204" pitchFamily="50" charset="-70"/>
          </a:endParaRPr>
        </a:p>
      </cdr:txBody>
    </cdr:sp>
  </cdr:relSizeAnchor>
  <cdr:relSizeAnchor xmlns:cdr="http://schemas.openxmlformats.org/drawingml/2006/chartDrawing">
    <cdr:from>
      <cdr:x>0.94449</cdr:x>
      <cdr:y>0.15876</cdr:y>
    </cdr:from>
    <cdr:to>
      <cdr:x>0.99946</cdr:x>
      <cdr:y>0.19633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785330" y="964921"/>
          <a:ext cx="511364" cy="22832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0000F0"/>
          </a:solidFill>
        </a:ln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t-EE" sz="1600" i="1">
              <a:latin typeface="Aino" panose="02000603040504020204" pitchFamily="50" charset="-70"/>
            </a:rPr>
            <a:t>-1%</a:t>
          </a:r>
        </a:p>
      </cdr:txBody>
    </cdr:sp>
  </cdr:relSizeAnchor>
  <cdr:relSizeAnchor xmlns:cdr="http://schemas.openxmlformats.org/drawingml/2006/chartDrawing">
    <cdr:from>
      <cdr:x>0.9417</cdr:x>
      <cdr:y>0.68459</cdr:y>
    </cdr:from>
    <cdr:to>
      <cdr:x>0.99667</cdr:x>
      <cdr:y>0.72216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8759372" y="4160855"/>
          <a:ext cx="511364" cy="22832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0000F0"/>
          </a:solidFill>
        </a:ln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t-EE" sz="1600" i="1">
              <a:latin typeface="Aino" panose="02000603040504020204" pitchFamily="50" charset="-70"/>
            </a:rPr>
            <a:t>+5%</a:t>
          </a:r>
        </a:p>
      </cdr:txBody>
    </cdr:sp>
  </cdr:relSizeAnchor>
  <cdr:relSizeAnchor xmlns:cdr="http://schemas.openxmlformats.org/drawingml/2006/chartDrawing">
    <cdr:from>
      <cdr:x>0.94277</cdr:x>
      <cdr:y>0.5009</cdr:y>
    </cdr:from>
    <cdr:to>
      <cdr:x>0.99775</cdr:x>
      <cdr:y>0.53846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769405" y="3044371"/>
          <a:ext cx="511364" cy="22832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0000F0"/>
          </a:solidFill>
        </a:ln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t-EE" sz="1600" i="1">
              <a:latin typeface="Aino" panose="02000603040504020204" pitchFamily="50" charset="-70"/>
            </a:rPr>
            <a:t>-5%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703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0.08039</cdr:x>
      <cdr:y>0.04681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747764" cy="284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t-EE" sz="1400" b="0">
              <a:latin typeface="Aino" panose="02000603040504020204" pitchFamily="50" charset="-70"/>
            </a:rPr>
            <a:t>thous.</a:t>
          </a:r>
        </a:p>
      </cdr:txBody>
    </cdr:sp>
  </cdr:relSizeAnchor>
  <cdr:relSizeAnchor xmlns:cdr="http://schemas.openxmlformats.org/drawingml/2006/chartDrawing">
    <cdr:from>
      <cdr:x>0.07126</cdr:x>
      <cdr:y>0.49139</cdr:y>
    </cdr:from>
    <cdr:to>
      <cdr:x>0.26407</cdr:x>
      <cdr:y>0.56946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2839" y="2986597"/>
          <a:ext cx="1793425" cy="4745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r>
            <a:rPr lang="et-EE" sz="1600" b="0">
              <a:effectLst/>
              <a:latin typeface="Aino" panose="02000603040504020204" pitchFamily="50" charset="-70"/>
            </a:rPr>
            <a:t>Source: Statistics Estonia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tabSelected="1" topLeftCell="A22" workbookViewId="0">
      <pane xSplit="1" topLeftCell="L1" activePane="topRight" state="frozen"/>
      <selection pane="topRight" activeCell="AA37" sqref="AA37"/>
    </sheetView>
  </sheetViews>
  <sheetFormatPr defaultRowHeight="14.5" x14ac:dyDescent="0.35"/>
  <cols>
    <col min="1" max="1" width="9.6328125" customWidth="1"/>
    <col min="2" max="10" width="7.90625" style="3" customWidth="1"/>
    <col min="11" max="17" width="8.7265625" style="3"/>
    <col min="18" max="25" width="8.08984375" customWidth="1"/>
  </cols>
  <sheetData>
    <row r="1" spans="1:26" x14ac:dyDescent="0.35">
      <c r="A1" s="5" t="s">
        <v>57</v>
      </c>
    </row>
    <row r="2" spans="1:26" x14ac:dyDescent="0.35">
      <c r="A2" s="6" t="s">
        <v>58</v>
      </c>
    </row>
    <row r="3" spans="1:26" x14ac:dyDescent="0.35">
      <c r="A3" s="8"/>
      <c r="B3" s="16" t="s">
        <v>63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  <c r="R3" s="24" t="s">
        <v>66</v>
      </c>
      <c r="S3" s="25"/>
      <c r="T3" s="26"/>
      <c r="U3" s="27"/>
      <c r="V3" s="24" t="s">
        <v>66</v>
      </c>
      <c r="W3" s="28"/>
      <c r="X3" s="28"/>
      <c r="Y3" s="29"/>
      <c r="Z3" s="8"/>
    </row>
    <row r="4" spans="1:26" x14ac:dyDescent="0.35">
      <c r="A4" s="8"/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30" t="s">
        <v>67</v>
      </c>
      <c r="S4" s="30" t="s">
        <v>68</v>
      </c>
      <c r="T4" s="30" t="s">
        <v>69</v>
      </c>
      <c r="U4" s="31" t="s">
        <v>70</v>
      </c>
      <c r="V4" s="30" t="s">
        <v>67</v>
      </c>
      <c r="W4" s="30" t="s">
        <v>68</v>
      </c>
      <c r="X4" s="30" t="s">
        <v>69</v>
      </c>
      <c r="Y4" s="31" t="s">
        <v>70</v>
      </c>
      <c r="Z4" s="8"/>
    </row>
    <row r="5" spans="1:26" x14ac:dyDescent="0.35">
      <c r="A5" s="10" t="s">
        <v>3</v>
      </c>
      <c r="B5" s="11">
        <v>269434</v>
      </c>
      <c r="C5" s="11">
        <v>330421</v>
      </c>
      <c r="D5" s="11">
        <v>366503</v>
      </c>
      <c r="E5" s="11">
        <v>395158</v>
      </c>
      <c r="F5" s="11">
        <v>416627</v>
      </c>
      <c r="G5" s="11">
        <v>359186</v>
      </c>
      <c r="H5" s="11">
        <v>386273</v>
      </c>
      <c r="I5" s="11">
        <v>446827</v>
      </c>
      <c r="J5" s="11">
        <v>487744</v>
      </c>
      <c r="K5" s="11">
        <v>516588</v>
      </c>
      <c r="L5" s="11">
        <v>543348</v>
      </c>
      <c r="M5" s="11">
        <v>532048</v>
      </c>
      <c r="N5" s="11">
        <v>573951</v>
      </c>
      <c r="O5" s="11">
        <v>626521</v>
      </c>
      <c r="P5" s="11">
        <v>654705</v>
      </c>
      <c r="Q5" s="11">
        <v>660725</v>
      </c>
      <c r="R5" s="15">
        <f>N5-M5</f>
        <v>41903</v>
      </c>
      <c r="S5" s="15">
        <f t="shared" ref="S5:U20" si="0">O5-N5</f>
        <v>52570</v>
      </c>
      <c r="T5" s="15">
        <f t="shared" si="0"/>
        <v>28184</v>
      </c>
      <c r="U5" s="15">
        <f t="shared" si="0"/>
        <v>6020</v>
      </c>
      <c r="V5" s="32">
        <f>(N5-M5)/M5</f>
        <v>7.8757931615192608E-2</v>
      </c>
      <c r="W5" s="32">
        <f t="shared" ref="W5:Y20" si="1">(O5-N5)/N5</f>
        <v>9.1593184784066931E-2</v>
      </c>
      <c r="X5" s="32">
        <f t="shared" si="1"/>
        <v>4.4984924687281033E-2</v>
      </c>
      <c r="Y5" s="33">
        <f t="shared" si="1"/>
        <v>9.1949809456167274E-3</v>
      </c>
      <c r="Z5" s="10" t="s">
        <v>34</v>
      </c>
    </row>
    <row r="6" spans="1:26" x14ac:dyDescent="0.35">
      <c r="A6" s="12" t="s">
        <v>21</v>
      </c>
      <c r="B6" s="11">
        <v>109519</v>
      </c>
      <c r="C6" s="11">
        <v>122754</v>
      </c>
      <c r="D6" s="11">
        <v>170557</v>
      </c>
      <c r="E6" s="11">
        <v>195547</v>
      </c>
      <c r="F6" s="11">
        <v>205193</v>
      </c>
      <c r="G6" s="11">
        <v>165125</v>
      </c>
      <c r="H6" s="11">
        <v>163858</v>
      </c>
      <c r="I6" s="11">
        <v>187505</v>
      </c>
      <c r="J6" s="11">
        <v>199930</v>
      </c>
      <c r="K6" s="11">
        <v>212072</v>
      </c>
      <c r="L6" s="11">
        <v>217680</v>
      </c>
      <c r="M6" s="11">
        <v>240899</v>
      </c>
      <c r="N6" s="11">
        <v>258891</v>
      </c>
      <c r="O6" s="11">
        <v>281321</v>
      </c>
      <c r="P6" s="11">
        <v>288609</v>
      </c>
      <c r="Q6" s="11">
        <v>312499</v>
      </c>
      <c r="R6" s="15">
        <f t="shared" ref="R6:U25" si="2">N6-M6</f>
        <v>17992</v>
      </c>
      <c r="S6" s="15">
        <f t="shared" si="0"/>
        <v>22430</v>
      </c>
      <c r="T6" s="15">
        <f t="shared" si="0"/>
        <v>7288</v>
      </c>
      <c r="U6" s="15">
        <f t="shared" si="0"/>
        <v>23890</v>
      </c>
      <c r="V6" s="32">
        <f t="shared" ref="V6:Y25" si="3">(N6-M6)/M6</f>
        <v>7.4686901979667833E-2</v>
      </c>
      <c r="W6" s="32">
        <f t="shared" si="1"/>
        <v>8.6638778482063875E-2</v>
      </c>
      <c r="X6" s="32">
        <f t="shared" si="1"/>
        <v>2.5906348975014308E-2</v>
      </c>
      <c r="Y6" s="34">
        <f t="shared" si="1"/>
        <v>8.2776351395833114E-2</v>
      </c>
      <c r="Z6" s="10" t="s">
        <v>36</v>
      </c>
    </row>
    <row r="7" spans="1:26" s="23" customFormat="1" x14ac:dyDescent="0.35">
      <c r="A7" s="19" t="s">
        <v>64</v>
      </c>
      <c r="B7" s="22">
        <v>159915</v>
      </c>
      <c r="C7" s="22">
        <v>207667</v>
      </c>
      <c r="D7" s="22">
        <v>195946</v>
      </c>
      <c r="E7" s="22">
        <v>199611</v>
      </c>
      <c r="F7" s="22">
        <v>211434</v>
      </c>
      <c r="G7" s="22">
        <v>194061</v>
      </c>
      <c r="H7" s="22">
        <v>222415</v>
      </c>
      <c r="I7" s="22">
        <v>259322</v>
      </c>
      <c r="J7" s="22">
        <v>287814</v>
      </c>
      <c r="K7" s="22">
        <v>304516</v>
      </c>
      <c r="L7" s="22">
        <v>325668</v>
      </c>
      <c r="M7" s="22">
        <v>291149</v>
      </c>
      <c r="N7" s="22">
        <v>315060</v>
      </c>
      <c r="O7" s="22">
        <v>345200</v>
      </c>
      <c r="P7" s="22">
        <v>366096</v>
      </c>
      <c r="Q7" s="22">
        <v>348226</v>
      </c>
      <c r="R7" s="35">
        <f t="shared" si="2"/>
        <v>23911</v>
      </c>
      <c r="S7" s="35">
        <f t="shared" si="0"/>
        <v>30140</v>
      </c>
      <c r="T7" s="35">
        <f t="shared" si="0"/>
        <v>20896</v>
      </c>
      <c r="U7" s="35">
        <f t="shared" si="0"/>
        <v>-17870</v>
      </c>
      <c r="V7" s="36">
        <f t="shared" si="3"/>
        <v>8.2126333938979695E-2</v>
      </c>
      <c r="W7" s="36">
        <f t="shared" si="1"/>
        <v>9.5664317907700122E-2</v>
      </c>
      <c r="X7" s="36">
        <f t="shared" si="1"/>
        <v>6.0533024333719584E-2</v>
      </c>
      <c r="Y7" s="37">
        <f t="shared" si="1"/>
        <v>-4.881233337703772E-2</v>
      </c>
      <c r="Z7" s="20" t="s">
        <v>65</v>
      </c>
    </row>
    <row r="8" spans="1:26" x14ac:dyDescent="0.35">
      <c r="A8" s="12" t="s">
        <v>30</v>
      </c>
      <c r="B8" s="11">
        <v>103944</v>
      </c>
      <c r="C8" s="11">
        <v>124208</v>
      </c>
      <c r="D8" s="11">
        <v>107949</v>
      </c>
      <c r="E8" s="11">
        <v>103762</v>
      </c>
      <c r="F8" s="11">
        <v>112593</v>
      </c>
      <c r="G8" s="11">
        <v>103737</v>
      </c>
      <c r="H8" s="11">
        <v>114352</v>
      </c>
      <c r="I8" s="11">
        <v>117961</v>
      </c>
      <c r="J8" s="11">
        <v>115993</v>
      </c>
      <c r="K8" s="11">
        <v>133626</v>
      </c>
      <c r="L8" s="11">
        <v>144955</v>
      </c>
      <c r="M8" s="11">
        <v>136406</v>
      </c>
      <c r="N8" s="11">
        <v>148565</v>
      </c>
      <c r="O8" s="11">
        <v>154934</v>
      </c>
      <c r="P8" s="11">
        <v>147839</v>
      </c>
      <c r="Q8" s="11">
        <v>128737</v>
      </c>
      <c r="R8" s="15">
        <f t="shared" si="2"/>
        <v>12159</v>
      </c>
      <c r="S8" s="15">
        <f t="shared" si="0"/>
        <v>6369</v>
      </c>
      <c r="T8" s="15">
        <f t="shared" si="0"/>
        <v>-7095</v>
      </c>
      <c r="U8" s="15">
        <f t="shared" si="0"/>
        <v>-19102</v>
      </c>
      <c r="V8" s="32">
        <f t="shared" si="3"/>
        <v>8.9138307699074826E-2</v>
      </c>
      <c r="W8" s="32">
        <f t="shared" si="1"/>
        <v>4.2870124188065829E-2</v>
      </c>
      <c r="X8" s="34">
        <f t="shared" si="1"/>
        <v>-4.5793692798223762E-2</v>
      </c>
      <c r="Y8" s="34">
        <f t="shared" si="1"/>
        <v>-0.12920812505495843</v>
      </c>
      <c r="Z8" s="10" t="s">
        <v>48</v>
      </c>
    </row>
    <row r="9" spans="1:26" x14ac:dyDescent="0.35">
      <c r="A9" s="12" t="s">
        <v>32</v>
      </c>
      <c r="B9" s="11">
        <v>9236</v>
      </c>
      <c r="C9" s="11">
        <v>13027</v>
      </c>
      <c r="D9" s="11">
        <v>15021</v>
      </c>
      <c r="E9" s="11">
        <v>18467</v>
      </c>
      <c r="F9" s="11">
        <v>19855</v>
      </c>
      <c r="G9" s="11">
        <v>23472</v>
      </c>
      <c r="H9" s="11">
        <v>34970</v>
      </c>
      <c r="I9" s="11">
        <v>52056</v>
      </c>
      <c r="J9" s="11">
        <v>70703</v>
      </c>
      <c r="K9" s="11">
        <v>79577</v>
      </c>
      <c r="L9" s="11">
        <v>86117</v>
      </c>
      <c r="M9" s="11">
        <v>48439</v>
      </c>
      <c r="N9" s="11">
        <v>48965</v>
      </c>
      <c r="O9" s="11">
        <v>62811</v>
      </c>
      <c r="P9" s="11">
        <v>73746</v>
      </c>
      <c r="Q9" s="11">
        <v>67825</v>
      </c>
      <c r="R9" s="15">
        <f t="shared" si="2"/>
        <v>526</v>
      </c>
      <c r="S9" s="15">
        <f t="shared" si="0"/>
        <v>13846</v>
      </c>
      <c r="T9" s="15">
        <f t="shared" si="0"/>
        <v>10935</v>
      </c>
      <c r="U9" s="15">
        <f t="shared" si="0"/>
        <v>-5921</v>
      </c>
      <c r="V9" s="32">
        <f t="shared" si="3"/>
        <v>1.0859018559425256E-2</v>
      </c>
      <c r="W9" s="32">
        <f t="shared" si="1"/>
        <v>0.28277340957827019</v>
      </c>
      <c r="X9" s="32">
        <f t="shared" si="1"/>
        <v>0.17409370970053017</v>
      </c>
      <c r="Y9" s="34">
        <f t="shared" si="1"/>
        <v>-8.0289100425785812E-2</v>
      </c>
      <c r="Z9" s="10" t="s">
        <v>52</v>
      </c>
    </row>
    <row r="10" spans="1:26" x14ac:dyDescent="0.35">
      <c r="A10" s="12" t="s">
        <v>24</v>
      </c>
      <c r="B10" s="11">
        <v>5904</v>
      </c>
      <c r="C10" s="11">
        <v>8027</v>
      </c>
      <c r="D10" s="11">
        <v>9385</v>
      </c>
      <c r="E10" s="11">
        <v>10161</v>
      </c>
      <c r="F10" s="11">
        <v>13405</v>
      </c>
      <c r="G10" s="11">
        <v>11650</v>
      </c>
      <c r="H10" s="11">
        <v>12216</v>
      </c>
      <c r="I10" s="11">
        <v>14029</v>
      </c>
      <c r="J10" s="11">
        <v>18198</v>
      </c>
      <c r="K10" s="11">
        <v>17986</v>
      </c>
      <c r="L10" s="11">
        <v>19412</v>
      </c>
      <c r="M10" s="11">
        <v>22473</v>
      </c>
      <c r="N10" s="11">
        <v>29187</v>
      </c>
      <c r="O10" s="11">
        <v>31965</v>
      </c>
      <c r="P10" s="11">
        <v>34404</v>
      </c>
      <c r="Q10" s="11">
        <v>35873</v>
      </c>
      <c r="R10" s="15">
        <f t="shared" si="2"/>
        <v>6714</v>
      </c>
      <c r="S10" s="15">
        <f t="shared" si="0"/>
        <v>2778</v>
      </c>
      <c r="T10" s="15">
        <f t="shared" si="0"/>
        <v>2439</v>
      </c>
      <c r="U10" s="15">
        <f t="shared" si="0"/>
        <v>1469</v>
      </c>
      <c r="V10" s="32">
        <f t="shared" si="3"/>
        <v>0.29875851021225469</v>
      </c>
      <c r="W10" s="32">
        <f t="shared" si="1"/>
        <v>9.5179360674272795E-2</v>
      </c>
      <c r="X10" s="32">
        <f t="shared" si="1"/>
        <v>7.6302205537306433E-2</v>
      </c>
      <c r="Y10" s="34">
        <f t="shared" si="1"/>
        <v>4.2698523427508427E-2</v>
      </c>
      <c r="Z10" s="10" t="s">
        <v>42</v>
      </c>
    </row>
    <row r="11" spans="1:26" x14ac:dyDescent="0.35">
      <c r="A11" s="12" t="s">
        <v>29</v>
      </c>
      <c r="B11" s="11">
        <v>4625</v>
      </c>
      <c r="C11" s="11">
        <v>6946</v>
      </c>
      <c r="D11" s="11">
        <v>5806</v>
      </c>
      <c r="E11" s="11">
        <v>5761</v>
      </c>
      <c r="F11" s="11">
        <v>6019</v>
      </c>
      <c r="G11" s="11">
        <v>4228</v>
      </c>
      <c r="H11" s="11">
        <v>4964</v>
      </c>
      <c r="I11" s="11">
        <v>6196</v>
      </c>
      <c r="J11" s="11">
        <v>7159</v>
      </c>
      <c r="K11" s="11">
        <v>6284</v>
      </c>
      <c r="L11" s="11">
        <v>6310</v>
      </c>
      <c r="M11" s="11">
        <v>7359</v>
      </c>
      <c r="N11" s="11">
        <v>8094</v>
      </c>
      <c r="O11" s="11">
        <v>9276</v>
      </c>
      <c r="P11" s="11">
        <v>10315</v>
      </c>
      <c r="Q11" s="11">
        <v>11876</v>
      </c>
      <c r="R11" s="15">
        <f t="shared" si="2"/>
        <v>735</v>
      </c>
      <c r="S11" s="15">
        <f t="shared" si="0"/>
        <v>1182</v>
      </c>
      <c r="T11" s="15">
        <f t="shared" si="0"/>
        <v>1039</v>
      </c>
      <c r="U11" s="15">
        <f t="shared" si="0"/>
        <v>1561</v>
      </c>
      <c r="V11" s="32">
        <f t="shared" si="3"/>
        <v>9.9877700774561762E-2</v>
      </c>
      <c r="W11" s="32">
        <f t="shared" si="1"/>
        <v>0.14603409933283915</v>
      </c>
      <c r="X11" s="32">
        <f t="shared" si="1"/>
        <v>0.11200948684777921</v>
      </c>
      <c r="Y11" s="34">
        <f t="shared" si="1"/>
        <v>0.15133301017935047</v>
      </c>
      <c r="Z11" s="10" t="s">
        <v>47</v>
      </c>
    </row>
    <row r="12" spans="1:26" x14ac:dyDescent="0.35">
      <c r="A12" s="10" t="s">
        <v>50</v>
      </c>
      <c r="B12" s="11">
        <v>4036</v>
      </c>
      <c r="C12" s="11">
        <v>11575</v>
      </c>
      <c r="D12" s="11">
        <v>11912</v>
      </c>
      <c r="E12" s="11">
        <v>9732</v>
      </c>
      <c r="F12" s="11">
        <v>8903</v>
      </c>
      <c r="G12" s="11">
        <v>5799</v>
      </c>
      <c r="H12" s="11">
        <v>6747</v>
      </c>
      <c r="I12" s="11">
        <v>9488</v>
      </c>
      <c r="J12" s="11">
        <v>10366</v>
      </c>
      <c r="K12" s="11">
        <v>6932</v>
      </c>
      <c r="L12" s="11">
        <v>6200</v>
      </c>
      <c r="M12" s="11">
        <v>6944</v>
      </c>
      <c r="N12" s="11">
        <v>7714</v>
      </c>
      <c r="O12" s="11">
        <v>8627</v>
      </c>
      <c r="P12" s="11">
        <v>9512</v>
      </c>
      <c r="Q12" s="11">
        <v>11867</v>
      </c>
      <c r="R12" s="15">
        <f t="shared" si="2"/>
        <v>770</v>
      </c>
      <c r="S12" s="15">
        <f t="shared" si="0"/>
        <v>913</v>
      </c>
      <c r="T12" s="15">
        <f t="shared" si="0"/>
        <v>885</v>
      </c>
      <c r="U12" s="15">
        <f t="shared" si="0"/>
        <v>2355</v>
      </c>
      <c r="V12" s="32">
        <f t="shared" si="3"/>
        <v>0.11088709677419355</v>
      </c>
      <c r="W12" s="32">
        <f t="shared" si="1"/>
        <v>0.11835623541612653</v>
      </c>
      <c r="X12" s="34">
        <f t="shared" si="1"/>
        <v>0.10258490784745566</v>
      </c>
      <c r="Y12" s="34">
        <f t="shared" si="1"/>
        <v>0.24758200168208577</v>
      </c>
      <c r="Z12" s="10" t="s">
        <v>49</v>
      </c>
    </row>
    <row r="13" spans="1:26" x14ac:dyDescent="0.35">
      <c r="A13" s="12" t="s">
        <v>28</v>
      </c>
      <c r="B13" s="11">
        <v>9775</v>
      </c>
      <c r="C13" s="11">
        <v>15013</v>
      </c>
      <c r="D13" s="11">
        <v>15664</v>
      </c>
      <c r="E13" s="11">
        <v>15023</v>
      </c>
      <c r="F13" s="11">
        <v>12650</v>
      </c>
      <c r="G13" s="11">
        <v>11622</v>
      </c>
      <c r="H13" s="11">
        <v>11215</v>
      </c>
      <c r="I13" s="11">
        <v>11807</v>
      </c>
      <c r="J13" s="11">
        <v>12151</v>
      </c>
      <c r="K13" s="11">
        <v>10736</v>
      </c>
      <c r="L13" s="11">
        <v>9991</v>
      </c>
      <c r="M13" s="11">
        <v>10512</v>
      </c>
      <c r="N13" s="11">
        <v>11226</v>
      </c>
      <c r="O13" s="11">
        <v>11616</v>
      </c>
      <c r="P13" s="11">
        <v>12115</v>
      </c>
      <c r="Q13" s="11">
        <v>11301</v>
      </c>
      <c r="R13" s="15">
        <f t="shared" si="2"/>
        <v>714</v>
      </c>
      <c r="S13" s="15">
        <f t="shared" si="0"/>
        <v>390</v>
      </c>
      <c r="T13" s="15">
        <f t="shared" si="0"/>
        <v>499</v>
      </c>
      <c r="U13" s="15">
        <f t="shared" si="0"/>
        <v>-814</v>
      </c>
      <c r="V13" s="32">
        <f t="shared" si="3"/>
        <v>6.7922374429223747E-2</v>
      </c>
      <c r="W13" s="32">
        <f t="shared" si="1"/>
        <v>3.4740780331373594E-2</v>
      </c>
      <c r="X13" s="32">
        <f t="shared" si="1"/>
        <v>4.2957988980716254E-2</v>
      </c>
      <c r="Y13" s="34">
        <f t="shared" si="1"/>
        <v>-6.718943458522493E-2</v>
      </c>
      <c r="Z13" s="10" t="s">
        <v>46</v>
      </c>
    </row>
    <row r="14" spans="1:26" x14ac:dyDescent="0.35">
      <c r="A14" s="12" t="s">
        <v>23</v>
      </c>
      <c r="B14" s="11">
        <v>3090</v>
      </c>
      <c r="C14" s="11">
        <v>4160</v>
      </c>
      <c r="D14" s="11">
        <v>4276</v>
      </c>
      <c r="E14" s="11">
        <v>5134</v>
      </c>
      <c r="F14" s="11">
        <v>5605</v>
      </c>
      <c r="G14" s="11">
        <v>5234</v>
      </c>
      <c r="H14" s="11">
        <v>5453</v>
      </c>
      <c r="I14" s="11">
        <v>6338</v>
      </c>
      <c r="J14" s="11">
        <v>6241</v>
      </c>
      <c r="K14" s="11">
        <v>7649</v>
      </c>
      <c r="L14" s="11">
        <v>7782</v>
      </c>
      <c r="M14" s="11">
        <v>8512</v>
      </c>
      <c r="N14" s="11">
        <v>9418</v>
      </c>
      <c r="O14" s="11">
        <v>9782</v>
      </c>
      <c r="P14" s="11">
        <v>9802</v>
      </c>
      <c r="Q14" s="11">
        <v>11239</v>
      </c>
      <c r="R14" s="15">
        <f t="shared" si="2"/>
        <v>906</v>
      </c>
      <c r="S14" s="15">
        <f t="shared" si="0"/>
        <v>364</v>
      </c>
      <c r="T14" s="15">
        <f t="shared" si="0"/>
        <v>20</v>
      </c>
      <c r="U14" s="15">
        <f t="shared" si="0"/>
        <v>1437</v>
      </c>
      <c r="V14" s="32">
        <f t="shared" si="3"/>
        <v>0.10643796992481203</v>
      </c>
      <c r="W14" s="32">
        <f t="shared" si="1"/>
        <v>3.8649394775960924E-2</v>
      </c>
      <c r="X14" s="32">
        <f t="shared" si="1"/>
        <v>2.0445716622367613E-3</v>
      </c>
      <c r="Y14" s="34">
        <f t="shared" si="1"/>
        <v>0.14660273413589064</v>
      </c>
      <c r="Z14" s="10" t="s">
        <v>41</v>
      </c>
    </row>
    <row r="15" spans="1:26" x14ac:dyDescent="0.35">
      <c r="A15" s="12" t="s">
        <v>25</v>
      </c>
      <c r="B15" s="11">
        <v>4916</v>
      </c>
      <c r="C15" s="11">
        <v>5333</v>
      </c>
      <c r="D15" s="11">
        <v>6182</v>
      </c>
      <c r="E15" s="11">
        <v>8540</v>
      </c>
      <c r="F15" s="11">
        <v>7790</v>
      </c>
      <c r="G15" s="11">
        <v>6231</v>
      </c>
      <c r="H15" s="11">
        <v>6040</v>
      </c>
      <c r="I15" s="11">
        <v>7090</v>
      </c>
      <c r="J15" s="11">
        <v>8104</v>
      </c>
      <c r="K15" s="11">
        <v>6245</v>
      </c>
      <c r="L15" s="11">
        <v>5596</v>
      </c>
      <c r="M15" s="11">
        <v>6254</v>
      </c>
      <c r="N15" s="11">
        <v>6170</v>
      </c>
      <c r="O15" s="11">
        <v>6054</v>
      </c>
      <c r="P15" s="11">
        <v>5199</v>
      </c>
      <c r="Q15" s="11">
        <v>5696</v>
      </c>
      <c r="R15" s="15">
        <f t="shared" si="2"/>
        <v>-84</v>
      </c>
      <c r="S15" s="15">
        <f t="shared" si="0"/>
        <v>-116</v>
      </c>
      <c r="T15" s="15">
        <f t="shared" si="0"/>
        <v>-855</v>
      </c>
      <c r="U15" s="15">
        <f t="shared" si="0"/>
        <v>497</v>
      </c>
      <c r="V15" s="32">
        <f t="shared" si="3"/>
        <v>-1.3431403901503039E-2</v>
      </c>
      <c r="W15" s="32">
        <f t="shared" si="1"/>
        <v>-1.880064829821718E-2</v>
      </c>
      <c r="X15" s="32">
        <f t="shared" si="1"/>
        <v>-0.14122893954410307</v>
      </c>
      <c r="Y15" s="34">
        <f t="shared" si="1"/>
        <v>9.5595306789767256E-2</v>
      </c>
      <c r="Z15" s="10" t="s">
        <v>43</v>
      </c>
    </row>
    <row r="16" spans="1:26" x14ac:dyDescent="0.35">
      <c r="A16" s="10" t="s">
        <v>35</v>
      </c>
      <c r="B16" s="11">
        <v>1512</v>
      </c>
      <c r="C16" s="11">
        <v>1523</v>
      </c>
      <c r="D16" s="11">
        <v>1694</v>
      </c>
      <c r="E16" s="11">
        <v>1763</v>
      </c>
      <c r="F16" s="11">
        <v>2186</v>
      </c>
      <c r="G16" s="11">
        <v>1704</v>
      </c>
      <c r="H16" s="11">
        <v>2100</v>
      </c>
      <c r="I16" s="11">
        <v>2710</v>
      </c>
      <c r="J16" s="11">
        <v>2805</v>
      </c>
      <c r="K16" s="11">
        <v>3064</v>
      </c>
      <c r="L16" s="11">
        <v>3423</v>
      </c>
      <c r="M16" s="11">
        <v>4273</v>
      </c>
      <c r="N16" s="11">
        <v>5311</v>
      </c>
      <c r="O16" s="11">
        <v>4670</v>
      </c>
      <c r="P16" s="11">
        <v>8637</v>
      </c>
      <c r="Q16" s="11">
        <v>5671</v>
      </c>
      <c r="R16" s="15">
        <f t="shared" si="2"/>
        <v>1038</v>
      </c>
      <c r="S16" s="15">
        <f t="shared" si="0"/>
        <v>-641</v>
      </c>
      <c r="T16" s="15">
        <f t="shared" si="0"/>
        <v>3967</v>
      </c>
      <c r="U16" s="15">
        <f t="shared" si="0"/>
        <v>-2966</v>
      </c>
      <c r="V16" s="32">
        <f t="shared" si="3"/>
        <v>0.24292066463842735</v>
      </c>
      <c r="W16" s="32">
        <f t="shared" si="1"/>
        <v>-0.12069290152513651</v>
      </c>
      <c r="X16" s="32">
        <f t="shared" si="1"/>
        <v>0.84946466809421839</v>
      </c>
      <c r="Y16" s="34">
        <f t="shared" si="1"/>
        <v>-0.34340627532708118</v>
      </c>
      <c r="Z16" s="10" t="s">
        <v>35</v>
      </c>
    </row>
    <row r="17" spans="1:26" x14ac:dyDescent="0.35">
      <c r="A17" s="12" t="s">
        <v>26</v>
      </c>
      <c r="B17" s="11">
        <v>1007</v>
      </c>
      <c r="C17" s="11">
        <v>1320</v>
      </c>
      <c r="D17" s="11">
        <v>1515</v>
      </c>
      <c r="E17" s="11">
        <v>1869</v>
      </c>
      <c r="F17" s="11">
        <v>2058</v>
      </c>
      <c r="G17" s="11">
        <v>1771</v>
      </c>
      <c r="H17" s="11">
        <v>1695</v>
      </c>
      <c r="I17" s="11">
        <v>2293</v>
      </c>
      <c r="J17" s="11">
        <v>2697</v>
      </c>
      <c r="K17" s="11">
        <v>2583</v>
      </c>
      <c r="L17" s="11">
        <v>3088</v>
      </c>
      <c r="M17" s="11">
        <v>3203</v>
      </c>
      <c r="N17" s="11">
        <v>2892</v>
      </c>
      <c r="O17" s="11">
        <v>3949</v>
      </c>
      <c r="P17" s="11">
        <v>4237</v>
      </c>
      <c r="Q17" s="11">
        <v>4662</v>
      </c>
      <c r="R17" s="15">
        <f t="shared" si="2"/>
        <v>-311</v>
      </c>
      <c r="S17" s="15">
        <f t="shared" si="0"/>
        <v>1057</v>
      </c>
      <c r="T17" s="15">
        <f t="shared" si="0"/>
        <v>288</v>
      </c>
      <c r="U17" s="15">
        <f t="shared" si="0"/>
        <v>425</v>
      </c>
      <c r="V17" s="32">
        <f t="shared" si="3"/>
        <v>-9.7096472057446148E-2</v>
      </c>
      <c r="W17" s="32">
        <f t="shared" si="1"/>
        <v>0.36549100968188103</v>
      </c>
      <c r="X17" s="32">
        <f t="shared" si="1"/>
        <v>7.2929855659660675E-2</v>
      </c>
      <c r="Y17" s="34">
        <f t="shared" si="1"/>
        <v>0.10030682086381874</v>
      </c>
      <c r="Z17" s="10" t="s">
        <v>44</v>
      </c>
    </row>
    <row r="18" spans="1:26" x14ac:dyDescent="0.35">
      <c r="A18" s="12" t="s">
        <v>22</v>
      </c>
      <c r="B18" s="11">
        <v>1354</v>
      </c>
      <c r="C18" s="11">
        <v>1794</v>
      </c>
      <c r="D18" s="11">
        <v>2044</v>
      </c>
      <c r="E18" s="11">
        <v>2081</v>
      </c>
      <c r="F18" s="11">
        <v>2176</v>
      </c>
      <c r="G18" s="11">
        <v>1994</v>
      </c>
      <c r="H18" s="11">
        <v>2099</v>
      </c>
      <c r="I18" s="11">
        <v>2933</v>
      </c>
      <c r="J18" s="11">
        <v>3045</v>
      </c>
      <c r="K18" s="11">
        <v>2284</v>
      </c>
      <c r="L18" s="11">
        <v>2266</v>
      </c>
      <c r="M18" s="11">
        <v>3026</v>
      </c>
      <c r="N18" s="11">
        <v>3200</v>
      </c>
      <c r="O18" s="11">
        <v>3412</v>
      </c>
      <c r="P18" s="11">
        <v>3798</v>
      </c>
      <c r="Q18" s="11">
        <v>4412</v>
      </c>
      <c r="R18" s="15">
        <f t="shared" si="2"/>
        <v>174</v>
      </c>
      <c r="S18" s="15">
        <f t="shared" si="0"/>
        <v>212</v>
      </c>
      <c r="T18" s="15">
        <f t="shared" si="0"/>
        <v>386</v>
      </c>
      <c r="U18" s="15">
        <f t="shared" si="0"/>
        <v>614</v>
      </c>
      <c r="V18" s="32">
        <f t="shared" si="3"/>
        <v>5.750165234633179E-2</v>
      </c>
      <c r="W18" s="32">
        <f t="shared" si="1"/>
        <v>6.6250000000000003E-2</v>
      </c>
      <c r="X18" s="32">
        <f t="shared" si="1"/>
        <v>0.11313012895662368</v>
      </c>
      <c r="Y18" s="34">
        <f t="shared" si="1"/>
        <v>0.1616640337019484</v>
      </c>
      <c r="Z18" s="10" t="s">
        <v>40</v>
      </c>
    </row>
    <row r="19" spans="1:26" x14ac:dyDescent="0.35">
      <c r="A19" s="10" t="s">
        <v>56</v>
      </c>
      <c r="B19" s="11">
        <v>405</v>
      </c>
      <c r="C19" s="11">
        <v>419</v>
      </c>
      <c r="D19" s="11">
        <v>329</v>
      </c>
      <c r="E19" s="11">
        <v>442</v>
      </c>
      <c r="F19" s="11">
        <v>464</v>
      </c>
      <c r="G19" s="11">
        <v>440</v>
      </c>
      <c r="H19" s="11">
        <v>577</v>
      </c>
      <c r="I19" s="11">
        <v>747</v>
      </c>
      <c r="J19" s="11">
        <v>817</v>
      </c>
      <c r="K19" s="11">
        <v>794</v>
      </c>
      <c r="L19" s="11">
        <v>1445</v>
      </c>
      <c r="M19" s="11">
        <v>1923</v>
      </c>
      <c r="N19" s="11">
        <v>2783</v>
      </c>
      <c r="O19" s="11">
        <v>2788</v>
      </c>
      <c r="P19" s="11">
        <v>4718</v>
      </c>
      <c r="Q19" s="11">
        <v>3588</v>
      </c>
      <c r="R19" s="15">
        <f t="shared" si="2"/>
        <v>860</v>
      </c>
      <c r="S19" s="15">
        <f t="shared" si="0"/>
        <v>5</v>
      </c>
      <c r="T19" s="15">
        <f t="shared" si="0"/>
        <v>1930</v>
      </c>
      <c r="U19" s="15">
        <f t="shared" si="0"/>
        <v>-1130</v>
      </c>
      <c r="V19" s="32">
        <f t="shared" si="3"/>
        <v>0.44721788871554863</v>
      </c>
      <c r="W19" s="32">
        <f t="shared" si="1"/>
        <v>1.7966223499820337E-3</v>
      </c>
      <c r="X19" s="32">
        <f t="shared" si="1"/>
        <v>0.69225251076040173</v>
      </c>
      <c r="Y19" s="34">
        <f t="shared" si="1"/>
        <v>-0.23950826621449767</v>
      </c>
      <c r="Z19" s="10" t="s">
        <v>54</v>
      </c>
    </row>
    <row r="20" spans="1:26" x14ac:dyDescent="0.35">
      <c r="A20" s="12" t="s">
        <v>27</v>
      </c>
      <c r="B20" s="11">
        <v>1288</v>
      </c>
      <c r="C20" s="11">
        <v>1623</v>
      </c>
      <c r="D20" s="11">
        <v>1377</v>
      </c>
      <c r="E20" s="11">
        <v>1711</v>
      </c>
      <c r="F20" s="11">
        <v>1895</v>
      </c>
      <c r="G20" s="11">
        <v>1557</v>
      </c>
      <c r="H20" s="11">
        <v>2173</v>
      </c>
      <c r="I20" s="11">
        <v>2142</v>
      </c>
      <c r="J20" s="11">
        <v>2550</v>
      </c>
      <c r="K20" s="11">
        <v>2761</v>
      </c>
      <c r="L20" s="11">
        <v>2302</v>
      </c>
      <c r="M20" s="11">
        <v>2714</v>
      </c>
      <c r="N20" s="11">
        <v>2570</v>
      </c>
      <c r="O20" s="11">
        <v>2951</v>
      </c>
      <c r="P20" s="11">
        <v>3375</v>
      </c>
      <c r="Q20" s="11">
        <v>3540</v>
      </c>
      <c r="R20" s="15">
        <f t="shared" si="2"/>
        <v>-144</v>
      </c>
      <c r="S20" s="15">
        <f t="shared" si="0"/>
        <v>381</v>
      </c>
      <c r="T20" s="15">
        <f t="shared" si="0"/>
        <v>424</v>
      </c>
      <c r="U20" s="15">
        <f t="shared" si="0"/>
        <v>165</v>
      </c>
      <c r="V20" s="32">
        <f t="shared" si="3"/>
        <v>-5.305821665438467E-2</v>
      </c>
      <c r="W20" s="32">
        <f t="shared" si="1"/>
        <v>0.14824902723735409</v>
      </c>
      <c r="X20" s="32">
        <f t="shared" si="1"/>
        <v>0.1436801084378177</v>
      </c>
      <c r="Y20" s="34">
        <f t="shared" si="1"/>
        <v>4.8888888888888891E-2</v>
      </c>
      <c r="Z20" s="10" t="s">
        <v>45</v>
      </c>
    </row>
    <row r="21" spans="1:26" x14ac:dyDescent="0.35">
      <c r="A21" s="10" t="s">
        <v>38</v>
      </c>
      <c r="B21" s="11">
        <v>973</v>
      </c>
      <c r="C21" s="11">
        <v>1128</v>
      </c>
      <c r="D21" s="11">
        <v>1308</v>
      </c>
      <c r="E21" s="11">
        <v>1285</v>
      </c>
      <c r="F21" s="11">
        <v>1404</v>
      </c>
      <c r="G21" s="11">
        <v>1360</v>
      </c>
      <c r="H21" s="11">
        <v>1146</v>
      </c>
      <c r="I21" s="11">
        <v>2449</v>
      </c>
      <c r="J21" s="11">
        <v>2406</v>
      </c>
      <c r="K21" s="11">
        <v>1634</v>
      </c>
      <c r="L21" s="11">
        <v>1451</v>
      </c>
      <c r="M21" s="11">
        <v>2030</v>
      </c>
      <c r="N21" s="11">
        <v>2280</v>
      </c>
      <c r="O21" s="11">
        <v>2359</v>
      </c>
      <c r="P21" s="11">
        <v>2624</v>
      </c>
      <c r="Q21" s="11">
        <v>2999</v>
      </c>
      <c r="R21" s="15">
        <f t="shared" si="2"/>
        <v>250</v>
      </c>
      <c r="S21" s="15">
        <f t="shared" si="2"/>
        <v>79</v>
      </c>
      <c r="T21" s="15">
        <f t="shared" si="2"/>
        <v>265</v>
      </c>
      <c r="U21" s="15">
        <f t="shared" si="2"/>
        <v>375</v>
      </c>
      <c r="V21" s="32">
        <f t="shared" si="3"/>
        <v>0.12315270935960591</v>
      </c>
      <c r="W21" s="32">
        <f t="shared" si="3"/>
        <v>3.4649122807017541E-2</v>
      </c>
      <c r="X21" s="32">
        <f t="shared" si="3"/>
        <v>0.11233573548113608</v>
      </c>
      <c r="Y21" s="34">
        <f t="shared" si="3"/>
        <v>0.14291158536585366</v>
      </c>
      <c r="Z21" s="10" t="s">
        <v>38</v>
      </c>
    </row>
    <row r="22" spans="1:26" x14ac:dyDescent="0.35">
      <c r="A22" s="12" t="s">
        <v>31</v>
      </c>
      <c r="B22" s="11">
        <v>1991</v>
      </c>
      <c r="C22" s="11">
        <v>2076</v>
      </c>
      <c r="D22" s="11">
        <v>2166</v>
      </c>
      <c r="E22" s="11">
        <v>2301</v>
      </c>
      <c r="F22" s="11">
        <v>2554</v>
      </c>
      <c r="G22" s="11">
        <v>1925</v>
      </c>
      <c r="H22" s="11">
        <v>1644</v>
      </c>
      <c r="I22" s="11">
        <v>1731</v>
      </c>
      <c r="J22" s="11">
        <v>2183</v>
      </c>
      <c r="K22" s="11">
        <v>1815</v>
      </c>
      <c r="L22" s="11">
        <v>1789</v>
      </c>
      <c r="M22" s="11">
        <v>2091</v>
      </c>
      <c r="N22" s="11">
        <v>2118</v>
      </c>
      <c r="O22" s="11">
        <v>2349</v>
      </c>
      <c r="P22" s="11">
        <v>2371</v>
      </c>
      <c r="Q22" s="11">
        <v>2528</v>
      </c>
      <c r="R22" s="15">
        <f t="shared" si="2"/>
        <v>27</v>
      </c>
      <c r="S22" s="15">
        <f t="shared" si="2"/>
        <v>231</v>
      </c>
      <c r="T22" s="15">
        <f t="shared" si="2"/>
        <v>22</v>
      </c>
      <c r="U22" s="15">
        <f t="shared" si="2"/>
        <v>157</v>
      </c>
      <c r="V22" s="32">
        <f t="shared" si="3"/>
        <v>1.2912482065997131E-2</v>
      </c>
      <c r="W22" s="32">
        <f t="shared" si="3"/>
        <v>0.10906515580736544</v>
      </c>
      <c r="X22" s="32">
        <f t="shared" si="3"/>
        <v>9.3656875266070663E-3</v>
      </c>
      <c r="Y22" s="34">
        <f t="shared" si="3"/>
        <v>6.6216786166174615E-2</v>
      </c>
      <c r="Z22" s="10" t="s">
        <v>51</v>
      </c>
    </row>
    <row r="23" spans="1:26" x14ac:dyDescent="0.35">
      <c r="A23" s="10" t="s">
        <v>39</v>
      </c>
      <c r="B23" s="11">
        <v>416</v>
      </c>
      <c r="C23" s="11">
        <v>864</v>
      </c>
      <c r="D23" s="11">
        <v>655</v>
      </c>
      <c r="E23" s="11">
        <v>1050</v>
      </c>
      <c r="F23" s="11">
        <v>1315</v>
      </c>
      <c r="G23" s="11">
        <v>879</v>
      </c>
      <c r="H23" s="11">
        <v>1385</v>
      </c>
      <c r="I23" s="11">
        <v>1354</v>
      </c>
      <c r="J23" s="11">
        <v>1539</v>
      </c>
      <c r="K23" s="11">
        <v>1682</v>
      </c>
      <c r="L23" s="11">
        <v>1420</v>
      </c>
      <c r="M23" s="11">
        <v>2014</v>
      </c>
      <c r="N23" s="11">
        <v>2657</v>
      </c>
      <c r="O23" s="11">
        <v>1559</v>
      </c>
      <c r="P23" s="11">
        <v>2918</v>
      </c>
      <c r="Q23" s="11">
        <v>2072</v>
      </c>
      <c r="R23" s="15">
        <f t="shared" si="2"/>
        <v>643</v>
      </c>
      <c r="S23" s="15">
        <f t="shared" si="2"/>
        <v>-1098</v>
      </c>
      <c r="T23" s="15">
        <f t="shared" si="2"/>
        <v>1359</v>
      </c>
      <c r="U23" s="15">
        <f t="shared" si="2"/>
        <v>-846</v>
      </c>
      <c r="V23" s="32">
        <f t="shared" si="3"/>
        <v>0.31926514399205563</v>
      </c>
      <c r="W23" s="32">
        <f t="shared" si="3"/>
        <v>-0.41324802408731653</v>
      </c>
      <c r="X23" s="32">
        <f t="shared" si="3"/>
        <v>0.87171263630532392</v>
      </c>
      <c r="Y23" s="34">
        <f t="shared" si="3"/>
        <v>-0.28992460589444824</v>
      </c>
      <c r="Z23" s="10" t="s">
        <v>37</v>
      </c>
    </row>
    <row r="24" spans="1:26" x14ac:dyDescent="0.35">
      <c r="A24" s="10" t="s">
        <v>55</v>
      </c>
      <c r="B24" s="13" t="s">
        <v>33</v>
      </c>
      <c r="C24" s="11">
        <v>52</v>
      </c>
      <c r="D24" s="11">
        <v>97</v>
      </c>
      <c r="E24" s="11">
        <v>121</v>
      </c>
      <c r="F24" s="11">
        <v>201</v>
      </c>
      <c r="G24" s="11">
        <v>244</v>
      </c>
      <c r="H24" s="11">
        <v>393</v>
      </c>
      <c r="I24" s="11">
        <v>488</v>
      </c>
      <c r="J24" s="11">
        <v>616</v>
      </c>
      <c r="K24" s="11">
        <v>590</v>
      </c>
      <c r="L24" s="11">
        <v>820</v>
      </c>
      <c r="M24" s="11">
        <v>1043</v>
      </c>
      <c r="N24" s="11">
        <v>1076</v>
      </c>
      <c r="O24" s="11">
        <v>1705</v>
      </c>
      <c r="P24" s="11">
        <v>1688</v>
      </c>
      <c r="Q24" s="11">
        <v>1836</v>
      </c>
      <c r="R24" s="15">
        <f t="shared" si="2"/>
        <v>33</v>
      </c>
      <c r="S24" s="15">
        <f t="shared" si="2"/>
        <v>629</v>
      </c>
      <c r="T24" s="15">
        <f t="shared" si="2"/>
        <v>-17</v>
      </c>
      <c r="U24" s="15">
        <f t="shared" si="2"/>
        <v>148</v>
      </c>
      <c r="V24" s="32">
        <f t="shared" si="3"/>
        <v>3.1639501438159155E-2</v>
      </c>
      <c r="W24" s="32">
        <f t="shared" si="3"/>
        <v>0.58457249070631967</v>
      </c>
      <c r="X24" s="32">
        <f t="shared" si="3"/>
        <v>-9.9706744868035199E-3</v>
      </c>
      <c r="Y24" s="34">
        <f t="shared" si="3"/>
        <v>8.7677725118483416E-2</v>
      </c>
      <c r="Z24" s="10" t="s">
        <v>53</v>
      </c>
    </row>
    <row r="25" spans="1:26" x14ac:dyDescent="0.35">
      <c r="A25" s="12" t="s">
        <v>20</v>
      </c>
      <c r="B25" s="11">
        <v>333</v>
      </c>
      <c r="C25" s="11">
        <v>441</v>
      </c>
      <c r="D25" s="11">
        <v>545</v>
      </c>
      <c r="E25" s="11">
        <v>538</v>
      </c>
      <c r="F25" s="11">
        <v>618</v>
      </c>
      <c r="G25" s="11">
        <v>564</v>
      </c>
      <c r="H25" s="11">
        <v>537</v>
      </c>
      <c r="I25" s="11">
        <v>770</v>
      </c>
      <c r="J25" s="11">
        <v>967</v>
      </c>
      <c r="K25" s="11">
        <v>706</v>
      </c>
      <c r="L25" s="11">
        <v>685</v>
      </c>
      <c r="M25" s="11">
        <v>715</v>
      </c>
      <c r="N25" s="11">
        <v>838</v>
      </c>
      <c r="O25" s="11">
        <v>1084</v>
      </c>
      <c r="P25" s="11">
        <v>1230</v>
      </c>
      <c r="Q25" s="11">
        <v>1186</v>
      </c>
      <c r="R25" s="15">
        <f t="shared" si="2"/>
        <v>123</v>
      </c>
      <c r="S25" s="15">
        <f t="shared" si="2"/>
        <v>246</v>
      </c>
      <c r="T25" s="15">
        <f t="shared" si="2"/>
        <v>146</v>
      </c>
      <c r="U25" s="15">
        <f t="shared" si="2"/>
        <v>-44</v>
      </c>
      <c r="V25" s="32">
        <f t="shared" si="3"/>
        <v>0.17202797202797201</v>
      </c>
      <c r="W25" s="32">
        <f t="shared" si="3"/>
        <v>0.2935560859188544</v>
      </c>
      <c r="X25" s="32">
        <f t="shared" si="3"/>
        <v>0.13468634686346864</v>
      </c>
      <c r="Y25" s="34">
        <f t="shared" si="3"/>
        <v>-3.5772357723577237E-2</v>
      </c>
      <c r="Z25" s="12" t="s">
        <v>20</v>
      </c>
    </row>
    <row r="26" spans="1:26" s="1" customFormat="1" x14ac:dyDescent="0.35">
      <c r="A26" s="2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26" s="1" customFormat="1" x14ac:dyDescent="0.35">
      <c r="A27" s="6" t="s">
        <v>59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26" s="1" customFormat="1" x14ac:dyDescent="0.35">
      <c r="A28" s="8"/>
      <c r="B28" s="16" t="s">
        <v>63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24" t="s">
        <v>66</v>
      </c>
      <c r="S28" s="25"/>
      <c r="T28" s="26"/>
      <c r="U28" s="27"/>
      <c r="V28" s="24" t="s">
        <v>66</v>
      </c>
      <c r="W28" s="28"/>
      <c r="X28" s="28"/>
      <c r="Y28" s="29"/>
      <c r="Z28" s="8"/>
    </row>
    <row r="29" spans="1:26" s="1" customFormat="1" x14ac:dyDescent="0.35">
      <c r="A29" s="8"/>
      <c r="B29" s="9" t="s">
        <v>4</v>
      </c>
      <c r="C29" s="9" t="s">
        <v>5</v>
      </c>
      <c r="D29" s="9" t="s">
        <v>6</v>
      </c>
      <c r="E29" s="9" t="s">
        <v>7</v>
      </c>
      <c r="F29" s="9" t="s">
        <v>8</v>
      </c>
      <c r="G29" s="9" t="s">
        <v>9</v>
      </c>
      <c r="H29" s="9" t="s">
        <v>10</v>
      </c>
      <c r="I29" s="9" t="s">
        <v>11</v>
      </c>
      <c r="J29" s="9" t="s">
        <v>12</v>
      </c>
      <c r="K29" s="9" t="s">
        <v>13</v>
      </c>
      <c r="L29" s="9" t="s">
        <v>14</v>
      </c>
      <c r="M29" s="9" t="s">
        <v>15</v>
      </c>
      <c r="N29" s="9" t="s">
        <v>16</v>
      </c>
      <c r="O29" s="9" t="s">
        <v>17</v>
      </c>
      <c r="P29" s="9" t="s">
        <v>18</v>
      </c>
      <c r="Q29" s="9" t="s">
        <v>19</v>
      </c>
      <c r="R29" s="30" t="s">
        <v>67</v>
      </c>
      <c r="S29" s="30" t="s">
        <v>68</v>
      </c>
      <c r="T29" s="30" t="s">
        <v>69</v>
      </c>
      <c r="U29" s="31" t="s">
        <v>70</v>
      </c>
      <c r="V29" s="30" t="s">
        <v>67</v>
      </c>
      <c r="W29" s="30" t="s">
        <v>68</v>
      </c>
      <c r="X29" s="30" t="s">
        <v>69</v>
      </c>
      <c r="Y29" s="31" t="s">
        <v>70</v>
      </c>
      <c r="Z29" s="8"/>
    </row>
    <row r="30" spans="1:26" x14ac:dyDescent="0.35">
      <c r="A30" s="10" t="s">
        <v>3</v>
      </c>
      <c r="B30" s="11">
        <v>592344</v>
      </c>
      <c r="C30" s="11">
        <v>670418</v>
      </c>
      <c r="D30" s="11">
        <v>751555</v>
      </c>
      <c r="E30" s="11">
        <v>810696</v>
      </c>
      <c r="F30" s="11">
        <v>825634</v>
      </c>
      <c r="G30" s="11">
        <v>701367</v>
      </c>
      <c r="H30" s="11">
        <v>773601</v>
      </c>
      <c r="I30" s="11">
        <v>907259</v>
      </c>
      <c r="J30" s="11">
        <v>974014</v>
      </c>
      <c r="K30" s="11">
        <v>1015859</v>
      </c>
      <c r="L30" s="11">
        <v>1030495</v>
      </c>
      <c r="M30" s="11">
        <v>997121</v>
      </c>
      <c r="N30" s="11">
        <v>1051435</v>
      </c>
      <c r="O30" s="11">
        <v>1144309</v>
      </c>
      <c r="P30" s="11">
        <v>1207891</v>
      </c>
      <c r="Q30" s="11">
        <v>1195229</v>
      </c>
      <c r="R30" s="15">
        <f>N30-M30</f>
        <v>54314</v>
      </c>
      <c r="S30" s="15">
        <f t="shared" ref="S30:S50" si="4">O30-N30</f>
        <v>92874</v>
      </c>
      <c r="T30" s="15">
        <f t="shared" ref="T30:T50" si="5">P30-O30</f>
        <v>63582</v>
      </c>
      <c r="U30" s="15">
        <f t="shared" ref="U30:U50" si="6">Q30-P30</f>
        <v>-12662</v>
      </c>
      <c r="V30" s="32">
        <f>(N30-M30)/M30</f>
        <v>5.4470821495084351E-2</v>
      </c>
      <c r="W30" s="32">
        <f t="shared" ref="W30:W50" si="7">(O30-N30)/N30</f>
        <v>8.8330709934518067E-2</v>
      </c>
      <c r="X30" s="32">
        <f t="shared" ref="X30:X50" si="8">(P30-O30)/O30</f>
        <v>5.5563663311221007E-2</v>
      </c>
      <c r="Y30" s="33">
        <f t="shared" ref="Y30:Y50" si="9">(Q30-P30)/P30</f>
        <v>-1.0482733955298947E-2</v>
      </c>
      <c r="Z30" s="10" t="s">
        <v>34</v>
      </c>
    </row>
    <row r="31" spans="1:26" x14ac:dyDescent="0.35">
      <c r="A31" s="12" t="s">
        <v>21</v>
      </c>
      <c r="B31" s="11">
        <v>207317</v>
      </c>
      <c r="C31" s="11">
        <v>214804</v>
      </c>
      <c r="D31" s="11">
        <v>300002</v>
      </c>
      <c r="E31" s="11">
        <v>351835</v>
      </c>
      <c r="F31" s="11">
        <v>361337</v>
      </c>
      <c r="G31" s="11">
        <v>289693</v>
      </c>
      <c r="H31" s="11">
        <v>283604</v>
      </c>
      <c r="I31" s="11">
        <v>324062</v>
      </c>
      <c r="J31" s="11">
        <v>346424</v>
      </c>
      <c r="K31" s="11">
        <v>360141</v>
      </c>
      <c r="L31" s="11">
        <v>362628</v>
      </c>
      <c r="M31" s="11">
        <v>391546</v>
      </c>
      <c r="N31" s="11">
        <v>420137</v>
      </c>
      <c r="O31" s="11">
        <v>468783</v>
      </c>
      <c r="P31" s="11">
        <v>478485</v>
      </c>
      <c r="Q31" s="11">
        <v>501338</v>
      </c>
      <c r="R31" s="15">
        <f t="shared" ref="R31:R50" si="10">N31-M31</f>
        <v>28591</v>
      </c>
      <c r="S31" s="15">
        <f t="shared" si="4"/>
        <v>48646</v>
      </c>
      <c r="T31" s="15">
        <f t="shared" si="5"/>
        <v>9702</v>
      </c>
      <c r="U31" s="15">
        <f t="shared" si="6"/>
        <v>22853</v>
      </c>
      <c r="V31" s="32">
        <f t="shared" ref="V31:V50" si="11">(N31-M31)/M31</f>
        <v>7.3020794491579527E-2</v>
      </c>
      <c r="W31" s="32">
        <f t="shared" si="7"/>
        <v>0.11578604121988779</v>
      </c>
      <c r="X31" s="32">
        <f t="shared" si="8"/>
        <v>2.0696142991533398E-2</v>
      </c>
      <c r="Y31" s="34">
        <f t="shared" si="9"/>
        <v>4.7761162836870541E-2</v>
      </c>
      <c r="Z31" s="10" t="s">
        <v>36</v>
      </c>
    </row>
    <row r="32" spans="1:26" s="23" customFormat="1" x14ac:dyDescent="0.35">
      <c r="A32" s="19" t="s">
        <v>64</v>
      </c>
      <c r="B32" s="22">
        <v>385027</v>
      </c>
      <c r="C32" s="22">
        <v>455614</v>
      </c>
      <c r="D32" s="22">
        <v>451553</v>
      </c>
      <c r="E32" s="22">
        <v>458861</v>
      </c>
      <c r="F32" s="22">
        <v>464297</v>
      </c>
      <c r="G32" s="22">
        <v>411674</v>
      </c>
      <c r="H32" s="22">
        <v>489997</v>
      </c>
      <c r="I32" s="22">
        <v>583197</v>
      </c>
      <c r="J32" s="22">
        <v>627590</v>
      </c>
      <c r="K32" s="22">
        <v>655718</v>
      </c>
      <c r="L32" s="22">
        <v>667867</v>
      </c>
      <c r="M32" s="22">
        <v>605575</v>
      </c>
      <c r="N32" s="22">
        <v>631298</v>
      </c>
      <c r="O32" s="22">
        <v>675526</v>
      </c>
      <c r="P32" s="22">
        <v>729406</v>
      </c>
      <c r="Q32" s="22">
        <v>693891</v>
      </c>
      <c r="R32" s="35">
        <f t="shared" si="10"/>
        <v>25723</v>
      </c>
      <c r="S32" s="35">
        <f t="shared" si="4"/>
        <v>44228</v>
      </c>
      <c r="T32" s="35">
        <f t="shared" si="5"/>
        <v>53880</v>
      </c>
      <c r="U32" s="35">
        <f t="shared" si="6"/>
        <v>-35515</v>
      </c>
      <c r="V32" s="36">
        <f t="shared" si="11"/>
        <v>4.2476984683978036E-2</v>
      </c>
      <c r="W32" s="36">
        <f t="shared" si="7"/>
        <v>7.0058831170065478E-2</v>
      </c>
      <c r="X32" s="36">
        <f t="shared" si="8"/>
        <v>7.9760068450363125E-2</v>
      </c>
      <c r="Y32" s="37">
        <f t="shared" si="9"/>
        <v>-4.8690304165307112E-2</v>
      </c>
      <c r="Z32" s="20" t="s">
        <v>65</v>
      </c>
    </row>
    <row r="33" spans="1:26" x14ac:dyDescent="0.35">
      <c r="A33" s="12" t="s">
        <v>30</v>
      </c>
      <c r="B33" s="11">
        <v>254650</v>
      </c>
      <c r="C33" s="11">
        <v>262901</v>
      </c>
      <c r="D33" s="11">
        <v>236925</v>
      </c>
      <c r="E33" s="11">
        <v>225587</v>
      </c>
      <c r="F33" s="11">
        <v>226282</v>
      </c>
      <c r="G33" s="11">
        <v>202527</v>
      </c>
      <c r="H33" s="11">
        <v>231617</v>
      </c>
      <c r="I33" s="11">
        <v>241910</v>
      </c>
      <c r="J33" s="11">
        <v>235755</v>
      </c>
      <c r="K33" s="11">
        <v>255637</v>
      </c>
      <c r="L33" s="11">
        <v>257935</v>
      </c>
      <c r="M33" s="11">
        <v>246857</v>
      </c>
      <c r="N33" s="11">
        <v>269240</v>
      </c>
      <c r="O33" s="11">
        <v>272449</v>
      </c>
      <c r="P33" s="11">
        <v>265040</v>
      </c>
      <c r="Q33" s="11">
        <v>224395</v>
      </c>
      <c r="R33" s="15">
        <f t="shared" si="10"/>
        <v>22383</v>
      </c>
      <c r="S33" s="15">
        <f t="shared" si="4"/>
        <v>3209</v>
      </c>
      <c r="T33" s="15">
        <f t="shared" si="5"/>
        <v>-7409</v>
      </c>
      <c r="U33" s="15">
        <f t="shared" si="6"/>
        <v>-40645</v>
      </c>
      <c r="V33" s="32">
        <f t="shared" si="11"/>
        <v>9.0671927472180253E-2</v>
      </c>
      <c r="W33" s="32">
        <f t="shared" si="7"/>
        <v>1.191873421482692E-2</v>
      </c>
      <c r="X33" s="34">
        <f t="shared" si="8"/>
        <v>-2.7194080359993981E-2</v>
      </c>
      <c r="Y33" s="34">
        <f t="shared" si="9"/>
        <v>-0.1533542106851796</v>
      </c>
      <c r="Z33" s="10" t="s">
        <v>48</v>
      </c>
    </row>
    <row r="34" spans="1:26" x14ac:dyDescent="0.35">
      <c r="A34" s="12" t="s">
        <v>32</v>
      </c>
      <c r="B34" s="11">
        <v>23036</v>
      </c>
      <c r="C34" s="11">
        <v>36271</v>
      </c>
      <c r="D34" s="11">
        <v>44164</v>
      </c>
      <c r="E34" s="11">
        <v>55503</v>
      </c>
      <c r="F34" s="11">
        <v>53931</v>
      </c>
      <c r="G34" s="11">
        <v>62421</v>
      </c>
      <c r="H34" s="11">
        <v>90551</v>
      </c>
      <c r="I34" s="11">
        <v>137852</v>
      </c>
      <c r="J34" s="11">
        <v>173911</v>
      </c>
      <c r="K34" s="11">
        <v>196198</v>
      </c>
      <c r="L34" s="11">
        <v>206124</v>
      </c>
      <c r="M34" s="11">
        <v>112822</v>
      </c>
      <c r="N34" s="11">
        <v>109563</v>
      </c>
      <c r="O34" s="11">
        <v>134625</v>
      </c>
      <c r="P34" s="11">
        <v>156368</v>
      </c>
      <c r="Q34" s="11">
        <v>141586</v>
      </c>
      <c r="R34" s="15">
        <f t="shared" si="10"/>
        <v>-3259</v>
      </c>
      <c r="S34" s="15">
        <f t="shared" si="4"/>
        <v>25062</v>
      </c>
      <c r="T34" s="15">
        <f t="shared" si="5"/>
        <v>21743</v>
      </c>
      <c r="U34" s="15">
        <f t="shared" si="6"/>
        <v>-14782</v>
      </c>
      <c r="V34" s="32">
        <f t="shared" si="11"/>
        <v>-2.8886210136320929E-2</v>
      </c>
      <c r="W34" s="32">
        <f t="shared" si="7"/>
        <v>0.22874510555570768</v>
      </c>
      <c r="X34" s="32">
        <f t="shared" si="8"/>
        <v>0.16150789229340762</v>
      </c>
      <c r="Y34" s="34">
        <f t="shared" si="9"/>
        <v>-9.4533408369998975E-2</v>
      </c>
      <c r="Z34" s="10" t="s">
        <v>52</v>
      </c>
    </row>
    <row r="35" spans="1:26" x14ac:dyDescent="0.35">
      <c r="A35" s="12" t="s">
        <v>24</v>
      </c>
      <c r="B35" s="11">
        <v>9292</v>
      </c>
      <c r="C35" s="11">
        <v>11963</v>
      </c>
      <c r="D35" s="11">
        <v>15650</v>
      </c>
      <c r="E35" s="11">
        <v>17661</v>
      </c>
      <c r="F35" s="11">
        <v>22963</v>
      </c>
      <c r="G35" s="11">
        <v>18382</v>
      </c>
      <c r="H35" s="11">
        <v>19661</v>
      </c>
      <c r="I35" s="11">
        <v>22434</v>
      </c>
      <c r="J35" s="11">
        <v>28842</v>
      </c>
      <c r="K35" s="11">
        <v>28978</v>
      </c>
      <c r="L35" s="11">
        <v>31138</v>
      </c>
      <c r="M35" s="11">
        <v>37553</v>
      </c>
      <c r="N35" s="11">
        <v>44978</v>
      </c>
      <c r="O35" s="11">
        <v>48383</v>
      </c>
      <c r="P35" s="11">
        <v>51137</v>
      </c>
      <c r="Q35" s="11">
        <v>55168</v>
      </c>
      <c r="R35" s="15">
        <f t="shared" si="10"/>
        <v>7425</v>
      </c>
      <c r="S35" s="15">
        <f t="shared" si="4"/>
        <v>3405</v>
      </c>
      <c r="T35" s="15">
        <f t="shared" si="5"/>
        <v>2754</v>
      </c>
      <c r="U35" s="15">
        <f t="shared" si="6"/>
        <v>4031</v>
      </c>
      <c r="V35" s="32">
        <f t="shared" si="11"/>
        <v>0.19772055494900539</v>
      </c>
      <c r="W35" s="32">
        <f t="shared" si="7"/>
        <v>7.5703677353372759E-2</v>
      </c>
      <c r="X35" s="32">
        <f t="shared" si="8"/>
        <v>5.692081929603373E-2</v>
      </c>
      <c r="Y35" s="34">
        <f t="shared" si="9"/>
        <v>7.8827463480454468E-2</v>
      </c>
      <c r="Z35" s="10" t="s">
        <v>42</v>
      </c>
    </row>
    <row r="36" spans="1:26" x14ac:dyDescent="0.35">
      <c r="A36" s="12" t="s">
        <v>29</v>
      </c>
      <c r="B36" s="11">
        <v>10747</v>
      </c>
      <c r="C36" s="11">
        <v>16816</v>
      </c>
      <c r="D36" s="11">
        <v>14333</v>
      </c>
      <c r="E36" s="11">
        <v>14523</v>
      </c>
      <c r="F36" s="11">
        <v>15821</v>
      </c>
      <c r="G36" s="11">
        <v>10722</v>
      </c>
      <c r="H36" s="11">
        <v>13909</v>
      </c>
      <c r="I36" s="11">
        <v>15201</v>
      </c>
      <c r="J36" s="11">
        <v>17847</v>
      </c>
      <c r="K36" s="11">
        <v>16461</v>
      </c>
      <c r="L36" s="11">
        <v>17163</v>
      </c>
      <c r="M36" s="11">
        <v>18800</v>
      </c>
      <c r="N36" s="11">
        <v>18930</v>
      </c>
      <c r="O36" s="11">
        <v>32469</v>
      </c>
      <c r="P36" s="11">
        <v>22453</v>
      </c>
      <c r="Q36" s="11">
        <v>37118</v>
      </c>
      <c r="R36" s="15">
        <f t="shared" si="10"/>
        <v>130</v>
      </c>
      <c r="S36" s="15">
        <f t="shared" si="4"/>
        <v>13539</v>
      </c>
      <c r="T36" s="15">
        <f t="shared" si="5"/>
        <v>-10016</v>
      </c>
      <c r="U36" s="15">
        <f t="shared" si="6"/>
        <v>14665</v>
      </c>
      <c r="V36" s="32">
        <f t="shared" si="11"/>
        <v>6.9148936170212762E-3</v>
      </c>
      <c r="W36" s="32">
        <f t="shared" si="7"/>
        <v>0.71521394611727418</v>
      </c>
      <c r="X36" s="32">
        <f t="shared" si="8"/>
        <v>-0.30847885675567466</v>
      </c>
      <c r="Y36" s="34">
        <f t="shared" si="9"/>
        <v>0.65314211909321696</v>
      </c>
      <c r="Z36" s="10" t="s">
        <v>47</v>
      </c>
    </row>
    <row r="37" spans="1:26" x14ac:dyDescent="0.35">
      <c r="A37" s="10" t="s">
        <v>50</v>
      </c>
      <c r="B37" s="11">
        <v>11154</v>
      </c>
      <c r="C37" s="11">
        <v>29480</v>
      </c>
      <c r="D37" s="11">
        <v>30715</v>
      </c>
      <c r="E37" s="11">
        <v>24722</v>
      </c>
      <c r="F37" s="11">
        <v>23242</v>
      </c>
      <c r="G37" s="11">
        <v>14577</v>
      </c>
      <c r="H37" s="11">
        <v>16572</v>
      </c>
      <c r="I37" s="11">
        <v>23394</v>
      </c>
      <c r="J37" s="11">
        <v>24140</v>
      </c>
      <c r="K37" s="11">
        <v>16343</v>
      </c>
      <c r="L37" s="11">
        <v>13139</v>
      </c>
      <c r="M37" s="11">
        <v>15937</v>
      </c>
      <c r="N37" s="11">
        <v>17568</v>
      </c>
      <c r="O37" s="11">
        <v>18948</v>
      </c>
      <c r="P37" s="11">
        <v>22308</v>
      </c>
      <c r="Q37" s="11">
        <v>29311</v>
      </c>
      <c r="R37" s="15">
        <f t="shared" si="10"/>
        <v>1631</v>
      </c>
      <c r="S37" s="15">
        <f t="shared" si="4"/>
        <v>1380</v>
      </c>
      <c r="T37" s="15">
        <f t="shared" si="5"/>
        <v>3360</v>
      </c>
      <c r="U37" s="15">
        <f t="shared" si="6"/>
        <v>7003</v>
      </c>
      <c r="V37" s="32">
        <f t="shared" si="11"/>
        <v>0.10234046558323398</v>
      </c>
      <c r="W37" s="32">
        <f t="shared" si="7"/>
        <v>7.8551912568306015E-2</v>
      </c>
      <c r="X37" s="34">
        <f t="shared" si="8"/>
        <v>0.1773274224192527</v>
      </c>
      <c r="Y37" s="34">
        <f t="shared" si="9"/>
        <v>0.31392325623094852</v>
      </c>
      <c r="Z37" s="10" t="s">
        <v>49</v>
      </c>
    </row>
    <row r="38" spans="1:26" x14ac:dyDescent="0.35">
      <c r="A38" s="12" t="s">
        <v>28</v>
      </c>
      <c r="B38" s="11">
        <v>22286</v>
      </c>
      <c r="C38" s="11">
        <v>34344</v>
      </c>
      <c r="D38" s="11">
        <v>36907</v>
      </c>
      <c r="E38" s="11">
        <v>31164</v>
      </c>
      <c r="F38" s="11">
        <v>26732</v>
      </c>
      <c r="G38" s="11">
        <v>23793</v>
      </c>
      <c r="H38" s="11">
        <v>23809</v>
      </c>
      <c r="I38" s="11">
        <v>26024</v>
      </c>
      <c r="J38" s="11">
        <v>25023</v>
      </c>
      <c r="K38" s="11">
        <v>22495</v>
      </c>
      <c r="L38" s="11">
        <v>20714</v>
      </c>
      <c r="M38" s="11">
        <v>22324</v>
      </c>
      <c r="N38" s="11">
        <v>23707</v>
      </c>
      <c r="O38" s="11">
        <v>23787</v>
      </c>
      <c r="P38" s="11">
        <v>25697</v>
      </c>
      <c r="Q38" s="11">
        <v>25450</v>
      </c>
      <c r="R38" s="15">
        <f t="shared" si="10"/>
        <v>1383</v>
      </c>
      <c r="S38" s="15">
        <f t="shared" si="4"/>
        <v>80</v>
      </c>
      <c r="T38" s="15">
        <f t="shared" si="5"/>
        <v>1910</v>
      </c>
      <c r="U38" s="15">
        <f t="shared" si="6"/>
        <v>-247</v>
      </c>
      <c r="V38" s="32">
        <f t="shared" si="11"/>
        <v>6.1951263214477692E-2</v>
      </c>
      <c r="W38" s="32">
        <f t="shared" si="7"/>
        <v>3.374530729320454E-3</v>
      </c>
      <c r="X38" s="32">
        <f t="shared" si="8"/>
        <v>8.029595997813932E-2</v>
      </c>
      <c r="Y38" s="34">
        <f t="shared" si="9"/>
        <v>-9.6120169669611233E-3</v>
      </c>
      <c r="Z38" s="10" t="s">
        <v>46</v>
      </c>
    </row>
    <row r="39" spans="1:26" x14ac:dyDescent="0.35">
      <c r="A39" s="12" t="s">
        <v>23</v>
      </c>
      <c r="B39" s="11">
        <v>4981</v>
      </c>
      <c r="C39" s="11">
        <v>6599</v>
      </c>
      <c r="D39" s="11">
        <v>7920</v>
      </c>
      <c r="E39" s="11">
        <v>9017</v>
      </c>
      <c r="F39" s="11">
        <v>10168</v>
      </c>
      <c r="G39" s="11">
        <v>9188</v>
      </c>
      <c r="H39" s="11">
        <v>9760</v>
      </c>
      <c r="I39" s="11">
        <v>11629</v>
      </c>
      <c r="J39" s="11">
        <v>10629</v>
      </c>
      <c r="K39" s="11">
        <v>13453</v>
      </c>
      <c r="L39" s="11">
        <v>14930</v>
      </c>
      <c r="M39" s="11">
        <v>14858</v>
      </c>
      <c r="N39" s="11">
        <v>19001</v>
      </c>
      <c r="O39" s="11">
        <v>18065</v>
      </c>
      <c r="P39" s="11">
        <v>16575</v>
      </c>
      <c r="Q39" s="11">
        <v>20379</v>
      </c>
      <c r="R39" s="15">
        <f t="shared" si="10"/>
        <v>4143</v>
      </c>
      <c r="S39" s="15">
        <f t="shared" si="4"/>
        <v>-936</v>
      </c>
      <c r="T39" s="15">
        <f t="shared" si="5"/>
        <v>-1490</v>
      </c>
      <c r="U39" s="15">
        <f t="shared" si="6"/>
        <v>3804</v>
      </c>
      <c r="V39" s="32">
        <f t="shared" si="11"/>
        <v>0.27883968232601963</v>
      </c>
      <c r="W39" s="32">
        <f t="shared" si="7"/>
        <v>-4.9260565233408771E-2</v>
      </c>
      <c r="X39" s="32">
        <f t="shared" si="8"/>
        <v>-8.2479933573207861E-2</v>
      </c>
      <c r="Y39" s="34">
        <f t="shared" si="9"/>
        <v>0.22950226244343891</v>
      </c>
      <c r="Z39" s="10" t="s">
        <v>41</v>
      </c>
    </row>
    <row r="40" spans="1:26" x14ac:dyDescent="0.35">
      <c r="A40" s="12" t="s">
        <v>25</v>
      </c>
      <c r="B40" s="11">
        <v>10597</v>
      </c>
      <c r="C40" s="11">
        <v>12530</v>
      </c>
      <c r="D40" s="11">
        <v>14884</v>
      </c>
      <c r="E40" s="11">
        <v>22162</v>
      </c>
      <c r="F40" s="11">
        <v>20517</v>
      </c>
      <c r="G40" s="11">
        <v>15560</v>
      </c>
      <c r="H40" s="11">
        <v>15353</v>
      </c>
      <c r="I40" s="11">
        <v>17411</v>
      </c>
      <c r="J40" s="11">
        <v>17992</v>
      </c>
      <c r="K40" s="11">
        <v>14462</v>
      </c>
      <c r="L40" s="11">
        <v>12993</v>
      </c>
      <c r="M40" s="11">
        <v>14104</v>
      </c>
      <c r="N40" s="11">
        <v>14248</v>
      </c>
      <c r="O40" s="11">
        <v>12515</v>
      </c>
      <c r="P40" s="11">
        <v>11369</v>
      </c>
      <c r="Q40" s="11">
        <v>12589</v>
      </c>
      <c r="R40" s="15">
        <f t="shared" si="10"/>
        <v>144</v>
      </c>
      <c r="S40" s="15">
        <f t="shared" si="4"/>
        <v>-1733</v>
      </c>
      <c r="T40" s="15">
        <f t="shared" si="5"/>
        <v>-1146</v>
      </c>
      <c r="U40" s="15">
        <f t="shared" si="6"/>
        <v>1220</v>
      </c>
      <c r="V40" s="32">
        <f t="shared" si="11"/>
        <v>1.0209869540555871E-2</v>
      </c>
      <c r="W40" s="32">
        <f t="shared" si="7"/>
        <v>-0.12163110612015722</v>
      </c>
      <c r="X40" s="32">
        <f t="shared" si="8"/>
        <v>-9.1570115860966833E-2</v>
      </c>
      <c r="Y40" s="34">
        <f t="shared" si="9"/>
        <v>0.10730934998680623</v>
      </c>
      <c r="Z40" s="10" t="s">
        <v>43</v>
      </c>
    </row>
    <row r="41" spans="1:26" x14ac:dyDescent="0.35">
      <c r="A41" s="10" t="s">
        <v>35</v>
      </c>
      <c r="B41" s="11">
        <v>4712</v>
      </c>
      <c r="C41" s="11">
        <v>3813</v>
      </c>
      <c r="D41" s="11">
        <v>4542</v>
      </c>
      <c r="E41" s="11">
        <v>4867</v>
      </c>
      <c r="F41" s="11">
        <v>6110</v>
      </c>
      <c r="G41" s="11">
        <v>4958</v>
      </c>
      <c r="H41" s="11">
        <v>5313</v>
      </c>
      <c r="I41" s="11">
        <v>6325</v>
      </c>
      <c r="J41" s="11">
        <v>6188</v>
      </c>
      <c r="K41" s="11">
        <v>7052</v>
      </c>
      <c r="L41" s="11">
        <v>7516</v>
      </c>
      <c r="M41" s="11">
        <v>11478</v>
      </c>
      <c r="N41" s="11">
        <v>12497</v>
      </c>
      <c r="O41" s="11">
        <v>10655</v>
      </c>
      <c r="P41" s="11">
        <v>23402</v>
      </c>
      <c r="Q41" s="11">
        <v>12319</v>
      </c>
      <c r="R41" s="15">
        <f t="shared" si="10"/>
        <v>1019</v>
      </c>
      <c r="S41" s="15">
        <f t="shared" si="4"/>
        <v>-1842</v>
      </c>
      <c r="T41" s="15">
        <f t="shared" si="5"/>
        <v>12747</v>
      </c>
      <c r="U41" s="15">
        <f t="shared" si="6"/>
        <v>-11083</v>
      </c>
      <c r="V41" s="32">
        <f t="shared" si="11"/>
        <v>8.8778532845443459E-2</v>
      </c>
      <c r="W41" s="32">
        <f t="shared" si="7"/>
        <v>-0.14739537488997359</v>
      </c>
      <c r="X41" s="32">
        <f t="shared" si="8"/>
        <v>1.1963397465978414</v>
      </c>
      <c r="Y41" s="34">
        <f t="shared" si="9"/>
        <v>-0.47359200068370227</v>
      </c>
      <c r="Z41" s="10" t="s">
        <v>35</v>
      </c>
    </row>
    <row r="42" spans="1:26" x14ac:dyDescent="0.35">
      <c r="A42" s="12" t="s">
        <v>22</v>
      </c>
      <c r="B42" s="11">
        <v>2996</v>
      </c>
      <c r="C42" s="11">
        <v>4657</v>
      </c>
      <c r="D42" s="11">
        <v>5496</v>
      </c>
      <c r="E42" s="11">
        <v>6040</v>
      </c>
      <c r="F42" s="11">
        <v>5792</v>
      </c>
      <c r="G42" s="11">
        <v>5387</v>
      </c>
      <c r="H42" s="11">
        <v>6375</v>
      </c>
      <c r="I42" s="11">
        <v>8085</v>
      </c>
      <c r="J42" s="11">
        <v>7663</v>
      </c>
      <c r="K42" s="11">
        <v>6870</v>
      </c>
      <c r="L42" s="11">
        <v>6412</v>
      </c>
      <c r="M42" s="11">
        <v>8716</v>
      </c>
      <c r="N42" s="11">
        <v>8603</v>
      </c>
      <c r="O42" s="11">
        <v>8275</v>
      </c>
      <c r="P42" s="11">
        <v>18796</v>
      </c>
      <c r="Q42" s="11">
        <v>10400</v>
      </c>
      <c r="R42" s="15">
        <f t="shared" si="10"/>
        <v>-113</v>
      </c>
      <c r="S42" s="15">
        <f t="shared" si="4"/>
        <v>-328</v>
      </c>
      <c r="T42" s="15">
        <f t="shared" si="5"/>
        <v>10521</v>
      </c>
      <c r="U42" s="15">
        <f t="shared" si="6"/>
        <v>-8396</v>
      </c>
      <c r="V42" s="32">
        <f t="shared" si="11"/>
        <v>-1.2964662689307021E-2</v>
      </c>
      <c r="W42" s="32">
        <f t="shared" si="7"/>
        <v>-3.8126235034290364E-2</v>
      </c>
      <c r="X42" s="32">
        <f t="shared" si="8"/>
        <v>1.2714199395770394</v>
      </c>
      <c r="Y42" s="34">
        <f t="shared" si="9"/>
        <v>-0.44669078527346245</v>
      </c>
      <c r="Z42" s="10" t="s">
        <v>40</v>
      </c>
    </row>
    <row r="43" spans="1:26" x14ac:dyDescent="0.35">
      <c r="A43" s="12" t="s">
        <v>26</v>
      </c>
      <c r="B43" s="11">
        <v>3512</v>
      </c>
      <c r="C43" s="11">
        <v>3046</v>
      </c>
      <c r="D43" s="11">
        <v>4200</v>
      </c>
      <c r="E43" s="11">
        <v>6344</v>
      </c>
      <c r="F43" s="11">
        <v>7575</v>
      </c>
      <c r="G43" s="11">
        <v>3995</v>
      </c>
      <c r="H43" s="11">
        <v>4459</v>
      </c>
      <c r="I43" s="11">
        <v>5606</v>
      </c>
      <c r="J43" s="11">
        <v>6199</v>
      </c>
      <c r="K43" s="11">
        <v>8731</v>
      </c>
      <c r="L43" s="11">
        <v>7753</v>
      </c>
      <c r="M43" s="11">
        <v>7574</v>
      </c>
      <c r="N43" s="11">
        <v>6847</v>
      </c>
      <c r="O43" s="11">
        <v>7657</v>
      </c>
      <c r="P43" s="11">
        <v>8636</v>
      </c>
      <c r="Q43" s="11">
        <v>9754</v>
      </c>
      <c r="R43" s="15">
        <f t="shared" si="10"/>
        <v>-727</v>
      </c>
      <c r="S43" s="15">
        <f t="shared" si="4"/>
        <v>810</v>
      </c>
      <c r="T43" s="15">
        <f t="shared" si="5"/>
        <v>979</v>
      </c>
      <c r="U43" s="15">
        <f t="shared" si="6"/>
        <v>1118</v>
      </c>
      <c r="V43" s="32">
        <f t="shared" si="11"/>
        <v>-9.5986268814364936E-2</v>
      </c>
      <c r="W43" s="32">
        <f t="shared" si="7"/>
        <v>0.11829998539506353</v>
      </c>
      <c r="X43" s="32">
        <f t="shared" si="8"/>
        <v>0.12785686300117541</v>
      </c>
      <c r="Y43" s="34">
        <f t="shared" si="9"/>
        <v>0.12945808244557666</v>
      </c>
      <c r="Z43" s="10" t="s">
        <v>44</v>
      </c>
    </row>
    <row r="44" spans="1:26" x14ac:dyDescent="0.35">
      <c r="A44" s="12" t="s">
        <v>27</v>
      </c>
      <c r="B44" s="11">
        <v>2579</v>
      </c>
      <c r="C44" s="11">
        <v>3500</v>
      </c>
      <c r="D44" s="11">
        <v>3530</v>
      </c>
      <c r="E44" s="11">
        <v>4074</v>
      </c>
      <c r="F44" s="11">
        <v>4111</v>
      </c>
      <c r="G44" s="11">
        <v>3766</v>
      </c>
      <c r="H44" s="11">
        <v>6424</v>
      </c>
      <c r="I44" s="11">
        <v>6377</v>
      </c>
      <c r="J44" s="11">
        <v>7292</v>
      </c>
      <c r="K44" s="11">
        <v>7439</v>
      </c>
      <c r="L44" s="11">
        <v>6243</v>
      </c>
      <c r="M44" s="11">
        <v>7338</v>
      </c>
      <c r="N44" s="11">
        <v>6310</v>
      </c>
      <c r="O44" s="11">
        <v>7466</v>
      </c>
      <c r="P44" s="11">
        <v>7918</v>
      </c>
      <c r="Q44" s="11">
        <v>8813</v>
      </c>
      <c r="R44" s="15">
        <f t="shared" si="10"/>
        <v>-1028</v>
      </c>
      <c r="S44" s="15">
        <f t="shared" si="4"/>
        <v>1156</v>
      </c>
      <c r="T44" s="15">
        <f t="shared" si="5"/>
        <v>452</v>
      </c>
      <c r="U44" s="15">
        <f t="shared" si="6"/>
        <v>895</v>
      </c>
      <c r="V44" s="32">
        <f t="shared" si="11"/>
        <v>-0.14009266830198963</v>
      </c>
      <c r="W44" s="32">
        <f t="shared" si="7"/>
        <v>0.18320126782884311</v>
      </c>
      <c r="X44" s="32">
        <f t="shared" si="8"/>
        <v>6.054111974283418E-2</v>
      </c>
      <c r="Y44" s="34">
        <f t="shared" si="9"/>
        <v>0.11303359434200556</v>
      </c>
      <c r="Z44" s="10" t="s">
        <v>45</v>
      </c>
    </row>
    <row r="45" spans="1:26" x14ac:dyDescent="0.35">
      <c r="A45" s="10" t="s">
        <v>38</v>
      </c>
      <c r="B45" s="11">
        <v>2787</v>
      </c>
      <c r="C45" s="11">
        <v>2707</v>
      </c>
      <c r="D45" s="11">
        <v>2922</v>
      </c>
      <c r="E45" s="11">
        <v>2920</v>
      </c>
      <c r="F45" s="11">
        <v>3357</v>
      </c>
      <c r="G45" s="11">
        <v>3330</v>
      </c>
      <c r="H45" s="11">
        <v>2625</v>
      </c>
      <c r="I45" s="11">
        <v>5433</v>
      </c>
      <c r="J45" s="11">
        <v>5369</v>
      </c>
      <c r="K45" s="11">
        <v>3035</v>
      </c>
      <c r="L45" s="11">
        <v>3138</v>
      </c>
      <c r="M45" s="11">
        <v>4944</v>
      </c>
      <c r="N45" s="11">
        <v>5409</v>
      </c>
      <c r="O45" s="11">
        <v>5148</v>
      </c>
      <c r="P45" s="11">
        <v>5848</v>
      </c>
      <c r="Q45" s="11">
        <v>6831</v>
      </c>
      <c r="R45" s="15">
        <f t="shared" si="10"/>
        <v>465</v>
      </c>
      <c r="S45" s="15">
        <f t="shared" si="4"/>
        <v>-261</v>
      </c>
      <c r="T45" s="15">
        <f t="shared" si="5"/>
        <v>700</v>
      </c>
      <c r="U45" s="15">
        <f t="shared" si="6"/>
        <v>983</v>
      </c>
      <c r="V45" s="32">
        <f t="shared" si="11"/>
        <v>9.4053398058252427E-2</v>
      </c>
      <c r="W45" s="32">
        <f t="shared" si="7"/>
        <v>-4.8252911813643926E-2</v>
      </c>
      <c r="X45" s="32">
        <f t="shared" si="8"/>
        <v>0.13597513597513597</v>
      </c>
      <c r="Y45" s="34">
        <f t="shared" si="9"/>
        <v>0.16809165526675787</v>
      </c>
      <c r="Z45" s="10" t="s">
        <v>38</v>
      </c>
    </row>
    <row r="46" spans="1:26" x14ac:dyDescent="0.35">
      <c r="A46" s="10" t="s">
        <v>56</v>
      </c>
      <c r="B46" s="11">
        <v>944</v>
      </c>
      <c r="C46" s="11">
        <v>1028</v>
      </c>
      <c r="D46" s="11">
        <v>725</v>
      </c>
      <c r="E46" s="11">
        <v>940</v>
      </c>
      <c r="F46" s="11">
        <v>1010</v>
      </c>
      <c r="G46" s="11">
        <v>813</v>
      </c>
      <c r="H46" s="11">
        <v>1222</v>
      </c>
      <c r="I46" s="11">
        <v>1574</v>
      </c>
      <c r="J46" s="11">
        <v>1761</v>
      </c>
      <c r="K46" s="11">
        <v>1500</v>
      </c>
      <c r="L46" s="11">
        <v>2428</v>
      </c>
      <c r="M46" s="11">
        <v>3206</v>
      </c>
      <c r="N46" s="11">
        <v>4217</v>
      </c>
      <c r="O46" s="11">
        <v>3929</v>
      </c>
      <c r="P46" s="11">
        <v>7064</v>
      </c>
      <c r="Q46" s="11">
        <v>6783</v>
      </c>
      <c r="R46" s="15">
        <f t="shared" si="10"/>
        <v>1011</v>
      </c>
      <c r="S46" s="15">
        <f t="shared" si="4"/>
        <v>-288</v>
      </c>
      <c r="T46" s="15">
        <f t="shared" si="5"/>
        <v>3135</v>
      </c>
      <c r="U46" s="15">
        <f t="shared" si="6"/>
        <v>-281</v>
      </c>
      <c r="V46" s="32">
        <f t="shared" si="11"/>
        <v>0.31534622582657518</v>
      </c>
      <c r="W46" s="32">
        <f t="shared" si="7"/>
        <v>-6.8294996442968936E-2</v>
      </c>
      <c r="X46" s="32">
        <f t="shared" si="8"/>
        <v>0.79791295495036907</v>
      </c>
      <c r="Y46" s="34">
        <f t="shared" si="9"/>
        <v>-3.9779161947904873E-2</v>
      </c>
      <c r="Z46" s="10" t="s">
        <v>54</v>
      </c>
    </row>
    <row r="47" spans="1:26" x14ac:dyDescent="0.35">
      <c r="A47" s="10" t="s">
        <v>39</v>
      </c>
      <c r="B47" s="11">
        <v>947</v>
      </c>
      <c r="C47" s="11">
        <v>1719</v>
      </c>
      <c r="D47" s="11">
        <v>1457</v>
      </c>
      <c r="E47" s="11">
        <v>2516</v>
      </c>
      <c r="F47" s="11">
        <v>3127</v>
      </c>
      <c r="G47" s="11">
        <v>1916</v>
      </c>
      <c r="H47" s="11">
        <v>3170</v>
      </c>
      <c r="I47" s="11">
        <v>3429</v>
      </c>
      <c r="J47" s="11">
        <v>4480</v>
      </c>
      <c r="K47" s="11">
        <v>4449</v>
      </c>
      <c r="L47" s="11">
        <v>3738</v>
      </c>
      <c r="M47" s="11">
        <v>16277</v>
      </c>
      <c r="N47" s="11">
        <v>7551</v>
      </c>
      <c r="O47" s="11">
        <v>4235</v>
      </c>
      <c r="P47" s="11">
        <v>7330</v>
      </c>
      <c r="Q47" s="11">
        <v>5826</v>
      </c>
      <c r="R47" s="15">
        <f t="shared" si="10"/>
        <v>-8726</v>
      </c>
      <c r="S47" s="15">
        <f t="shared" si="4"/>
        <v>-3316</v>
      </c>
      <c r="T47" s="15">
        <f t="shared" si="5"/>
        <v>3095</v>
      </c>
      <c r="U47" s="15">
        <f t="shared" si="6"/>
        <v>-1504</v>
      </c>
      <c r="V47" s="32">
        <f t="shared" si="11"/>
        <v>-0.53609387479265225</v>
      </c>
      <c r="W47" s="32">
        <f t="shared" si="7"/>
        <v>-0.43914713283008872</v>
      </c>
      <c r="X47" s="32">
        <f t="shared" si="8"/>
        <v>0.73081463990554896</v>
      </c>
      <c r="Y47" s="34">
        <f t="shared" si="9"/>
        <v>-0.20518417462482946</v>
      </c>
      <c r="Z47" s="10" t="s">
        <v>37</v>
      </c>
    </row>
    <row r="48" spans="1:26" x14ac:dyDescent="0.35">
      <c r="A48" s="12" t="s">
        <v>31</v>
      </c>
      <c r="B48" s="11">
        <v>4615</v>
      </c>
      <c r="C48" s="11">
        <v>4355</v>
      </c>
      <c r="D48" s="11">
        <v>4293</v>
      </c>
      <c r="E48" s="11">
        <v>4726</v>
      </c>
      <c r="F48" s="11">
        <v>5750</v>
      </c>
      <c r="G48" s="11">
        <v>4190</v>
      </c>
      <c r="H48" s="11">
        <v>3581</v>
      </c>
      <c r="I48" s="11">
        <v>3433</v>
      </c>
      <c r="J48" s="11">
        <v>4004</v>
      </c>
      <c r="K48" s="11">
        <v>3563</v>
      </c>
      <c r="L48" s="11">
        <v>3851</v>
      </c>
      <c r="M48" s="11">
        <v>4146</v>
      </c>
      <c r="N48" s="11">
        <v>4100</v>
      </c>
      <c r="O48" s="11">
        <v>4349</v>
      </c>
      <c r="P48" s="11">
        <v>4598</v>
      </c>
      <c r="Q48" s="11">
        <v>5009</v>
      </c>
      <c r="R48" s="15">
        <f t="shared" si="10"/>
        <v>-46</v>
      </c>
      <c r="S48" s="15">
        <f t="shared" si="4"/>
        <v>249</v>
      </c>
      <c r="T48" s="15">
        <f t="shared" si="5"/>
        <v>249</v>
      </c>
      <c r="U48" s="15">
        <f t="shared" si="6"/>
        <v>411</v>
      </c>
      <c r="V48" s="32">
        <f t="shared" si="11"/>
        <v>-1.1095031355523395E-2</v>
      </c>
      <c r="W48" s="32">
        <f t="shared" si="7"/>
        <v>6.0731707317073169E-2</v>
      </c>
      <c r="X48" s="32">
        <f t="shared" si="8"/>
        <v>5.7254541273856062E-2</v>
      </c>
      <c r="Y48" s="34">
        <f t="shared" si="9"/>
        <v>8.9386689865158769E-2</v>
      </c>
      <c r="Z48" s="10" t="s">
        <v>51</v>
      </c>
    </row>
    <row r="49" spans="1:26" x14ac:dyDescent="0.35">
      <c r="A49" s="10" t="s">
        <v>55</v>
      </c>
      <c r="B49" s="13" t="s">
        <v>33</v>
      </c>
      <c r="C49" s="11">
        <v>98</v>
      </c>
      <c r="D49" s="11">
        <v>695</v>
      </c>
      <c r="E49" s="11">
        <v>690</v>
      </c>
      <c r="F49" s="11">
        <v>515</v>
      </c>
      <c r="G49" s="11">
        <v>898</v>
      </c>
      <c r="H49" s="11">
        <v>892</v>
      </c>
      <c r="I49" s="11">
        <v>904</v>
      </c>
      <c r="J49" s="11">
        <v>1645</v>
      </c>
      <c r="K49" s="11">
        <v>1762</v>
      </c>
      <c r="L49" s="11">
        <v>1816</v>
      </c>
      <c r="M49" s="11">
        <v>2629</v>
      </c>
      <c r="N49" s="11">
        <v>2445</v>
      </c>
      <c r="O49" s="11">
        <v>3077</v>
      </c>
      <c r="P49" s="11">
        <v>3025</v>
      </c>
      <c r="Q49" s="11">
        <v>3654</v>
      </c>
      <c r="R49" s="15">
        <f t="shared" si="10"/>
        <v>-184</v>
      </c>
      <c r="S49" s="15">
        <f t="shared" si="4"/>
        <v>632</v>
      </c>
      <c r="T49" s="15">
        <f t="shared" si="5"/>
        <v>-52</v>
      </c>
      <c r="U49" s="15">
        <f t="shared" si="6"/>
        <v>629</v>
      </c>
      <c r="V49" s="32">
        <f t="shared" si="11"/>
        <v>-6.9988588817040703E-2</v>
      </c>
      <c r="W49" s="32">
        <f t="shared" si="7"/>
        <v>0.25848670756646219</v>
      </c>
      <c r="X49" s="32">
        <f t="shared" si="8"/>
        <v>-1.6899577510562237E-2</v>
      </c>
      <c r="Y49" s="34">
        <f t="shared" si="9"/>
        <v>0.20793388429752066</v>
      </c>
      <c r="Z49" s="10" t="s">
        <v>53</v>
      </c>
    </row>
    <row r="50" spans="1:26" x14ac:dyDescent="0.35">
      <c r="A50" s="12" t="s">
        <v>20</v>
      </c>
      <c r="B50" s="11">
        <v>662</v>
      </c>
      <c r="C50" s="11">
        <v>935</v>
      </c>
      <c r="D50" s="11">
        <v>1298</v>
      </c>
      <c r="E50" s="11">
        <v>1238</v>
      </c>
      <c r="F50" s="11">
        <v>1675</v>
      </c>
      <c r="G50" s="11">
        <v>1458</v>
      </c>
      <c r="H50" s="11">
        <v>1559</v>
      </c>
      <c r="I50" s="11">
        <v>2022</v>
      </c>
      <c r="J50" s="11">
        <v>1916</v>
      </c>
      <c r="K50" s="11">
        <v>2057</v>
      </c>
      <c r="L50" s="11">
        <v>1836</v>
      </c>
      <c r="M50" s="11">
        <v>2221</v>
      </c>
      <c r="N50" s="11">
        <v>2498</v>
      </c>
      <c r="O50" s="11">
        <v>3166</v>
      </c>
      <c r="P50" s="11">
        <v>3125</v>
      </c>
      <c r="Q50" s="11">
        <v>2664</v>
      </c>
      <c r="R50" s="15">
        <f t="shared" si="10"/>
        <v>277</v>
      </c>
      <c r="S50" s="15">
        <f t="shared" si="4"/>
        <v>668</v>
      </c>
      <c r="T50" s="15">
        <f t="shared" si="5"/>
        <v>-41</v>
      </c>
      <c r="U50" s="15">
        <f t="shared" si="6"/>
        <v>-461</v>
      </c>
      <c r="V50" s="32">
        <f t="shared" si="11"/>
        <v>0.12471859522737505</v>
      </c>
      <c r="W50" s="32">
        <f t="shared" si="7"/>
        <v>0.26741393114491591</v>
      </c>
      <c r="X50" s="32">
        <f t="shared" si="8"/>
        <v>-1.2950094756790903E-2</v>
      </c>
      <c r="Y50" s="34">
        <f t="shared" si="9"/>
        <v>-0.14752000000000001</v>
      </c>
      <c r="Z50" s="12" t="s">
        <v>20</v>
      </c>
    </row>
  </sheetData>
  <sortState ref="A31:AB50">
    <sortCondition descending="1" ref="Q31:Q50"/>
  </sortState>
  <conditionalFormatting sqref="R5:Y25">
    <cfRule type="cellIs" dxfId="12" priority="4" operator="lessThan">
      <formula>0</formula>
    </cfRule>
  </conditionalFormatting>
  <conditionalFormatting sqref="U6:U25">
    <cfRule type="colorScale" priority="3">
      <colorScale>
        <cfvo type="min"/>
        <cfvo type="max"/>
        <color rgb="FFFFEF9C"/>
        <color rgb="FF63BE7B"/>
      </colorScale>
    </cfRule>
  </conditionalFormatting>
  <conditionalFormatting sqref="R30:Y50">
    <cfRule type="cellIs" dxfId="11" priority="2" operator="lessThan">
      <formula>0</formula>
    </cfRule>
  </conditionalFormatting>
  <conditionalFormatting sqref="U31:U50">
    <cfRule type="colorScale" priority="1">
      <colorScale>
        <cfvo type="min"/>
        <cfvo type="max"/>
        <color rgb="FFFFEF9C"/>
        <color rgb="FF63BE7B"/>
      </colorScale>
    </cfRule>
  </conditionalFormatting>
  <pageMargins left="0.31496062992125984" right="0.31496062992125984" top="0.35433070866141736" bottom="0.35433070866141736" header="0.31496062992125984" footer="0.31496062992125984"/>
  <pageSetup paperSize="9" scale="6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I27" sqref="I27"/>
    </sheetView>
  </sheetViews>
  <sheetFormatPr defaultRowHeight="14.5" x14ac:dyDescent="0.35"/>
  <cols>
    <col min="1" max="1" width="11.36328125" customWidth="1"/>
    <col min="2" max="7" width="8.7265625" style="3"/>
    <col min="8" max="9" width="8.7265625" style="79"/>
    <col min="10" max="12" width="7.26953125" customWidth="1"/>
    <col min="13" max="13" width="7.26953125" style="23" customWidth="1"/>
    <col min="14" max="16" width="7.7265625" customWidth="1"/>
    <col min="17" max="17" width="7.7265625" style="23" customWidth="1"/>
  </cols>
  <sheetData>
    <row r="1" spans="1:17" s="74" customFormat="1" x14ac:dyDescent="0.35">
      <c r="A1" s="21" t="s">
        <v>57</v>
      </c>
      <c r="B1" s="81"/>
      <c r="C1" s="81"/>
      <c r="D1" s="81"/>
      <c r="E1" s="81"/>
      <c r="F1" s="3"/>
      <c r="G1" s="3"/>
      <c r="H1" s="79"/>
      <c r="I1" s="79"/>
      <c r="M1" s="23"/>
      <c r="Q1" s="23"/>
    </row>
    <row r="2" spans="1:17" x14ac:dyDescent="0.35">
      <c r="A2" s="82" t="s">
        <v>59</v>
      </c>
      <c r="B2" s="81"/>
      <c r="C2" s="81"/>
      <c r="D2" s="81"/>
      <c r="E2" s="7" t="s">
        <v>88</v>
      </c>
    </row>
    <row r="3" spans="1:17" s="74" customFormat="1" x14ac:dyDescent="0.35">
      <c r="A3" s="8"/>
      <c r="B3" s="15" t="s">
        <v>60</v>
      </c>
      <c r="C3" s="15" t="s">
        <v>60</v>
      </c>
      <c r="D3" s="15" t="s">
        <v>61</v>
      </c>
      <c r="E3" s="15" t="s">
        <v>61</v>
      </c>
      <c r="F3" s="15" t="s">
        <v>62</v>
      </c>
      <c r="G3" s="15" t="s">
        <v>62</v>
      </c>
      <c r="H3" s="77"/>
      <c r="I3" s="78"/>
      <c r="J3" s="76" t="s">
        <v>79</v>
      </c>
      <c r="K3" s="53"/>
      <c r="L3" s="53"/>
      <c r="M3" s="80"/>
      <c r="N3" s="76" t="s">
        <v>79</v>
      </c>
      <c r="O3" s="53"/>
      <c r="P3" s="53"/>
      <c r="Q3" s="80"/>
    </row>
    <row r="4" spans="1:17" s="74" customFormat="1" x14ac:dyDescent="0.35">
      <c r="A4" s="8"/>
      <c r="B4" s="75" t="s">
        <v>75</v>
      </c>
      <c r="C4" s="75" t="s">
        <v>75</v>
      </c>
      <c r="D4" s="75" t="s">
        <v>76</v>
      </c>
      <c r="E4" s="75" t="s">
        <v>76</v>
      </c>
      <c r="F4" s="9" t="s">
        <v>2</v>
      </c>
      <c r="G4" s="9" t="s">
        <v>2</v>
      </c>
      <c r="H4" s="73" t="s">
        <v>63</v>
      </c>
      <c r="I4" s="78"/>
      <c r="J4" s="15" t="s">
        <v>60</v>
      </c>
      <c r="K4" s="15" t="s">
        <v>61</v>
      </c>
      <c r="L4" s="15" t="s">
        <v>62</v>
      </c>
      <c r="M4" s="63" t="s">
        <v>72</v>
      </c>
      <c r="N4" s="15" t="s">
        <v>60</v>
      </c>
      <c r="O4" s="15" t="s">
        <v>61</v>
      </c>
      <c r="P4" s="15" t="s">
        <v>62</v>
      </c>
      <c r="Q4" s="63" t="s">
        <v>72</v>
      </c>
    </row>
    <row r="5" spans="1:17" s="74" customFormat="1" x14ac:dyDescent="0.35">
      <c r="A5" s="8"/>
      <c r="B5" s="9" t="s">
        <v>18</v>
      </c>
      <c r="C5" s="9" t="s">
        <v>19</v>
      </c>
      <c r="D5" s="9" t="s">
        <v>18</v>
      </c>
      <c r="E5" s="9" t="s">
        <v>19</v>
      </c>
      <c r="F5" s="9" t="s">
        <v>18</v>
      </c>
      <c r="G5" s="9" t="s">
        <v>19</v>
      </c>
      <c r="H5" s="58" t="s">
        <v>18</v>
      </c>
      <c r="I5" s="58" t="s">
        <v>19</v>
      </c>
      <c r="J5" s="75" t="s">
        <v>75</v>
      </c>
      <c r="K5" s="75" t="s">
        <v>76</v>
      </c>
      <c r="L5" s="9" t="s">
        <v>2</v>
      </c>
      <c r="M5" s="54" t="s">
        <v>80</v>
      </c>
      <c r="N5" s="75" t="s">
        <v>75</v>
      </c>
      <c r="O5" s="75" t="s">
        <v>76</v>
      </c>
      <c r="P5" s="9" t="s">
        <v>2</v>
      </c>
      <c r="Q5" s="54" t="s">
        <v>80</v>
      </c>
    </row>
    <row r="6" spans="1:17" x14ac:dyDescent="0.35">
      <c r="A6" s="10" t="s">
        <v>94</v>
      </c>
      <c r="B6" s="11">
        <v>6210</v>
      </c>
      <c r="C6" s="11">
        <v>8974</v>
      </c>
      <c r="D6" s="11">
        <v>7959</v>
      </c>
      <c r="E6" s="11">
        <v>9657</v>
      </c>
      <c r="F6" s="11">
        <v>8139</v>
      </c>
      <c r="G6" s="11">
        <v>10680</v>
      </c>
      <c r="H6" s="22">
        <v>22308</v>
      </c>
      <c r="I6" s="22">
        <v>29311</v>
      </c>
      <c r="J6" s="15">
        <v>2764</v>
      </c>
      <c r="K6" s="15">
        <v>1698</v>
      </c>
      <c r="L6" s="15">
        <v>2541</v>
      </c>
      <c r="M6" s="35">
        <v>7003</v>
      </c>
      <c r="N6" s="32">
        <v>0.44508856682769726</v>
      </c>
      <c r="O6" s="32">
        <v>0.21334338484734264</v>
      </c>
      <c r="P6" s="32">
        <v>0.3122005160339108</v>
      </c>
      <c r="Q6" s="36">
        <v>0.31392325623094852</v>
      </c>
    </row>
    <row r="7" spans="1:17" x14ac:dyDescent="0.35">
      <c r="A7" s="12" t="s">
        <v>74</v>
      </c>
      <c r="B7" s="11">
        <v>5554</v>
      </c>
      <c r="C7" s="11">
        <v>8253</v>
      </c>
      <c r="D7" s="11">
        <v>7026</v>
      </c>
      <c r="E7" s="11">
        <v>8682</v>
      </c>
      <c r="F7" s="11">
        <v>7372</v>
      </c>
      <c r="G7" s="11">
        <v>9635</v>
      </c>
      <c r="H7" s="22">
        <v>19952</v>
      </c>
      <c r="I7" s="22">
        <v>26570</v>
      </c>
      <c r="J7" s="15">
        <v>2699</v>
      </c>
      <c r="K7" s="15">
        <v>1656</v>
      </c>
      <c r="L7" s="15">
        <v>2263</v>
      </c>
      <c r="M7" s="35">
        <v>6618</v>
      </c>
      <c r="N7" s="32">
        <v>0.48595606769895572</v>
      </c>
      <c r="O7" s="32">
        <v>0.23569598633646455</v>
      </c>
      <c r="P7" s="32">
        <v>0.30697232772653282</v>
      </c>
      <c r="Q7" s="36">
        <v>0.33169607056936645</v>
      </c>
    </row>
    <row r="8" spans="1:17" s="74" customFormat="1" x14ac:dyDescent="0.35">
      <c r="A8" s="12" t="s">
        <v>96</v>
      </c>
      <c r="B8" s="11">
        <v>376</v>
      </c>
      <c r="C8" s="11">
        <v>406</v>
      </c>
      <c r="D8" s="11">
        <v>508</v>
      </c>
      <c r="E8" s="11">
        <v>294</v>
      </c>
      <c r="F8" s="11">
        <v>399</v>
      </c>
      <c r="G8" s="11">
        <v>488</v>
      </c>
      <c r="H8" s="22">
        <v>1283</v>
      </c>
      <c r="I8" s="22">
        <v>1188</v>
      </c>
      <c r="J8" s="15">
        <v>30</v>
      </c>
      <c r="K8" s="15">
        <v>-214</v>
      </c>
      <c r="L8" s="15">
        <v>89</v>
      </c>
      <c r="M8" s="35">
        <v>-95</v>
      </c>
      <c r="N8" s="32">
        <v>7.9787234042553196E-2</v>
      </c>
      <c r="O8" s="32">
        <v>-0.42125984251968501</v>
      </c>
      <c r="P8" s="32">
        <v>0.22305764411027568</v>
      </c>
      <c r="Q8" s="36">
        <v>-7.4045206547155101E-2</v>
      </c>
    </row>
    <row r="9" spans="1:17" x14ac:dyDescent="0.35">
      <c r="A9" s="12" t="s">
        <v>78</v>
      </c>
      <c r="B9" s="11">
        <v>376</v>
      </c>
      <c r="C9" s="11">
        <v>368</v>
      </c>
      <c r="D9" s="11">
        <v>501</v>
      </c>
      <c r="E9" s="11">
        <v>286</v>
      </c>
      <c r="F9" s="11">
        <v>397</v>
      </c>
      <c r="G9" s="11">
        <v>466</v>
      </c>
      <c r="H9" s="22">
        <v>1274</v>
      </c>
      <c r="I9" s="22">
        <v>1120</v>
      </c>
      <c r="J9" s="15">
        <v>-8</v>
      </c>
      <c r="K9" s="15">
        <v>-215</v>
      </c>
      <c r="L9" s="15">
        <v>69</v>
      </c>
      <c r="M9" s="35">
        <v>-154</v>
      </c>
      <c r="N9" s="32">
        <v>-2.1276595744680851E-2</v>
      </c>
      <c r="O9" s="32">
        <v>-0.42914171656686628</v>
      </c>
      <c r="P9" s="32">
        <v>0.17380352644836272</v>
      </c>
      <c r="Q9" s="36">
        <v>-0.12087912087912088</v>
      </c>
    </row>
    <row r="10" spans="1:17" x14ac:dyDescent="0.35">
      <c r="A10" s="10" t="s">
        <v>73</v>
      </c>
      <c r="B10" s="11">
        <v>22</v>
      </c>
      <c r="C10" s="11">
        <v>87</v>
      </c>
      <c r="D10" s="11">
        <v>82</v>
      </c>
      <c r="E10" s="11">
        <v>269</v>
      </c>
      <c r="F10" s="11">
        <v>75</v>
      </c>
      <c r="G10" s="11">
        <v>121</v>
      </c>
      <c r="H10" s="22">
        <v>179</v>
      </c>
      <c r="I10" s="22">
        <v>477</v>
      </c>
      <c r="J10" s="15">
        <v>65</v>
      </c>
      <c r="K10" s="15">
        <v>187</v>
      </c>
      <c r="L10" s="15">
        <v>46</v>
      </c>
      <c r="M10" s="35">
        <v>298</v>
      </c>
      <c r="N10" s="32">
        <v>2.9545454545454546</v>
      </c>
      <c r="O10" s="32">
        <v>2.2804878048780486</v>
      </c>
      <c r="P10" s="32">
        <v>0.61333333333333329</v>
      </c>
      <c r="Q10" s="36">
        <v>1.6648044692737429</v>
      </c>
    </row>
    <row r="11" spans="1:17" x14ac:dyDescent="0.35">
      <c r="A11" s="12" t="s">
        <v>97</v>
      </c>
      <c r="B11" s="11">
        <v>30</v>
      </c>
      <c r="C11" s="11">
        <v>47</v>
      </c>
      <c r="D11" s="11">
        <v>41</v>
      </c>
      <c r="E11" s="11">
        <v>187</v>
      </c>
      <c r="F11" s="11">
        <v>45</v>
      </c>
      <c r="G11" s="11">
        <v>105</v>
      </c>
      <c r="H11" s="22">
        <v>116</v>
      </c>
      <c r="I11" s="22">
        <v>339</v>
      </c>
      <c r="J11" s="15">
        <v>17</v>
      </c>
      <c r="K11" s="15">
        <v>146</v>
      </c>
      <c r="L11" s="15">
        <v>60</v>
      </c>
      <c r="M11" s="35">
        <v>223</v>
      </c>
      <c r="N11" s="32">
        <v>0.56666666666666665</v>
      </c>
      <c r="O11" s="32">
        <v>3.5609756097560976</v>
      </c>
      <c r="P11" s="32">
        <v>1.3333333333333333</v>
      </c>
      <c r="Q11" s="36">
        <v>1.9224137931034482</v>
      </c>
    </row>
    <row r="12" spans="1:17" x14ac:dyDescent="0.35">
      <c r="A12" s="12" t="s">
        <v>98</v>
      </c>
      <c r="B12" s="11">
        <v>54</v>
      </c>
      <c r="C12" s="11">
        <v>25</v>
      </c>
      <c r="D12" s="11">
        <v>76</v>
      </c>
      <c r="E12" s="11">
        <v>51</v>
      </c>
      <c r="F12" s="11">
        <v>74</v>
      </c>
      <c r="G12" s="11">
        <v>105</v>
      </c>
      <c r="H12" s="22">
        <v>204</v>
      </c>
      <c r="I12" s="22">
        <v>181</v>
      </c>
      <c r="J12" s="15">
        <v>-29</v>
      </c>
      <c r="K12" s="15">
        <v>-25</v>
      </c>
      <c r="L12" s="15">
        <v>31</v>
      </c>
      <c r="M12" s="35">
        <v>-23</v>
      </c>
      <c r="N12" s="32">
        <v>-0.53703703703703709</v>
      </c>
      <c r="O12" s="32">
        <v>-0.32894736842105265</v>
      </c>
      <c r="P12" s="32">
        <v>0.41891891891891891</v>
      </c>
      <c r="Q12" s="36">
        <v>-0.11274509803921569</v>
      </c>
    </row>
    <row r="13" spans="1:17" x14ac:dyDescent="0.35">
      <c r="A13" s="12" t="s">
        <v>99</v>
      </c>
      <c r="B13" s="11">
        <v>101</v>
      </c>
      <c r="C13" s="11">
        <v>69</v>
      </c>
      <c r="D13" s="11">
        <v>70</v>
      </c>
      <c r="E13" s="11">
        <v>41</v>
      </c>
      <c r="F13" s="11">
        <v>61</v>
      </c>
      <c r="G13" s="11">
        <v>33</v>
      </c>
      <c r="H13" s="22">
        <v>232</v>
      </c>
      <c r="I13" s="22">
        <v>143</v>
      </c>
      <c r="J13" s="15">
        <v>-32</v>
      </c>
      <c r="K13" s="15">
        <v>-29</v>
      </c>
      <c r="L13" s="15">
        <v>-28</v>
      </c>
      <c r="M13" s="35">
        <v>-89</v>
      </c>
      <c r="N13" s="32">
        <v>-0.31683168316831684</v>
      </c>
      <c r="O13" s="32">
        <v>-0.41428571428571431</v>
      </c>
      <c r="P13" s="32">
        <v>-0.45901639344262296</v>
      </c>
      <c r="Q13" s="36">
        <v>-0.38362068965517243</v>
      </c>
    </row>
    <row r="14" spans="1:17" x14ac:dyDescent="0.35">
      <c r="A14" s="12" t="s">
        <v>77</v>
      </c>
      <c r="B14" s="11">
        <v>101</v>
      </c>
      <c r="C14" s="11">
        <v>69</v>
      </c>
      <c r="D14" s="11">
        <v>70</v>
      </c>
      <c r="E14" s="11">
        <v>41</v>
      </c>
      <c r="F14" s="11">
        <v>61</v>
      </c>
      <c r="G14" s="11">
        <v>25</v>
      </c>
      <c r="H14" s="22">
        <v>232</v>
      </c>
      <c r="I14" s="22">
        <v>135</v>
      </c>
      <c r="J14" s="15">
        <v>-32</v>
      </c>
      <c r="K14" s="15">
        <v>-29</v>
      </c>
      <c r="L14" s="15">
        <v>-36</v>
      </c>
      <c r="M14" s="35">
        <v>-97</v>
      </c>
      <c r="N14" s="32">
        <v>-0.31683168316831684</v>
      </c>
      <c r="O14" s="32">
        <v>-0.41428571428571431</v>
      </c>
      <c r="P14" s="32">
        <v>-0.5901639344262295</v>
      </c>
      <c r="Q14" s="36">
        <v>-0.41810344827586204</v>
      </c>
    </row>
    <row r="15" spans="1:17" x14ac:dyDescent="0.35">
      <c r="A15" s="12" t="s">
        <v>100</v>
      </c>
      <c r="B15" s="11">
        <v>15</v>
      </c>
      <c r="C15" s="11">
        <v>22</v>
      </c>
      <c r="D15" s="11">
        <v>33</v>
      </c>
      <c r="E15" s="11">
        <v>24</v>
      </c>
      <c r="F15" s="11">
        <v>51</v>
      </c>
      <c r="G15" s="11">
        <v>88</v>
      </c>
      <c r="H15" s="22">
        <v>99</v>
      </c>
      <c r="I15" s="22">
        <v>134</v>
      </c>
      <c r="J15" s="15">
        <v>7</v>
      </c>
      <c r="K15" s="15">
        <v>-9</v>
      </c>
      <c r="L15" s="15">
        <v>37</v>
      </c>
      <c r="M15" s="35">
        <v>35</v>
      </c>
      <c r="N15" s="32">
        <v>0.46666666666666667</v>
      </c>
      <c r="O15" s="32">
        <v>-0.27272727272727271</v>
      </c>
      <c r="P15" s="32">
        <v>0.72549019607843135</v>
      </c>
      <c r="Q15" s="36">
        <v>0.35353535353535354</v>
      </c>
    </row>
    <row r="16" spans="1:17" x14ac:dyDescent="0.35">
      <c r="A16" s="12" t="s">
        <v>101</v>
      </c>
      <c r="B16" s="11">
        <v>11</v>
      </c>
      <c r="C16" s="11">
        <v>15</v>
      </c>
      <c r="D16" s="11">
        <v>16</v>
      </c>
      <c r="E16" s="11">
        <v>11</v>
      </c>
      <c r="F16" s="11">
        <v>45</v>
      </c>
      <c r="G16" s="11">
        <v>67</v>
      </c>
      <c r="H16" s="22">
        <v>72</v>
      </c>
      <c r="I16" s="22">
        <v>93</v>
      </c>
      <c r="J16" s="15">
        <v>4</v>
      </c>
      <c r="K16" s="15">
        <v>-5</v>
      </c>
      <c r="L16" s="15">
        <v>22</v>
      </c>
      <c r="M16" s="35">
        <v>21</v>
      </c>
      <c r="N16" s="32">
        <v>0.36363636363636365</v>
      </c>
      <c r="O16" s="32">
        <v>-0.3125</v>
      </c>
      <c r="P16" s="32">
        <v>0.48888888888888887</v>
      </c>
      <c r="Q16" s="36">
        <v>0.29166666666666669</v>
      </c>
    </row>
    <row r="17" spans="1:17" x14ac:dyDescent="0.35">
      <c r="A17" s="12" t="s">
        <v>102</v>
      </c>
      <c r="B17" s="11">
        <v>1</v>
      </c>
      <c r="C17" s="11">
        <v>18</v>
      </c>
      <c r="D17" s="11">
        <v>20</v>
      </c>
      <c r="E17" s="11">
        <v>23</v>
      </c>
      <c r="F17" s="11">
        <v>9</v>
      </c>
      <c r="G17" s="11">
        <v>19</v>
      </c>
      <c r="H17" s="22">
        <v>30</v>
      </c>
      <c r="I17" s="22">
        <v>60</v>
      </c>
      <c r="J17" s="15">
        <v>17</v>
      </c>
      <c r="K17" s="15">
        <v>3</v>
      </c>
      <c r="L17" s="15">
        <v>10</v>
      </c>
      <c r="M17" s="35">
        <v>30</v>
      </c>
      <c r="N17" s="32">
        <v>17</v>
      </c>
      <c r="O17" s="32">
        <v>0.15</v>
      </c>
      <c r="P17" s="32">
        <v>1.1111111111111112</v>
      </c>
      <c r="Q17" s="36">
        <v>1</v>
      </c>
    </row>
    <row r="18" spans="1:17" x14ac:dyDescent="0.35">
      <c r="A18" s="12" t="s">
        <v>103</v>
      </c>
      <c r="B18" s="11">
        <v>0</v>
      </c>
      <c r="C18" s="11">
        <v>0</v>
      </c>
      <c r="D18" s="11">
        <v>0</v>
      </c>
      <c r="E18" s="11">
        <v>43</v>
      </c>
      <c r="F18" s="11">
        <v>0</v>
      </c>
      <c r="G18" s="11">
        <v>0</v>
      </c>
      <c r="H18" s="22">
        <v>0</v>
      </c>
      <c r="I18" s="22">
        <v>43</v>
      </c>
      <c r="J18" s="15">
        <v>0</v>
      </c>
      <c r="K18" s="15">
        <v>43</v>
      </c>
      <c r="L18" s="15">
        <v>0</v>
      </c>
      <c r="M18" s="35">
        <v>43</v>
      </c>
      <c r="N18" s="32" t="e">
        <v>#DIV/0!</v>
      </c>
      <c r="O18" s="32" t="e">
        <v>#DIV/0!</v>
      </c>
      <c r="P18" s="32" t="e">
        <v>#DIV/0!</v>
      </c>
      <c r="Q18" s="36" t="e">
        <v>#DIV/0!</v>
      </c>
    </row>
    <row r="19" spans="1:17" x14ac:dyDescent="0.35">
      <c r="A19" s="12" t="s">
        <v>104</v>
      </c>
      <c r="B19" s="11">
        <v>24</v>
      </c>
      <c r="C19" s="11">
        <v>14</v>
      </c>
      <c r="D19" s="11">
        <v>37</v>
      </c>
      <c r="E19" s="11">
        <v>18</v>
      </c>
      <c r="F19" s="11">
        <v>4</v>
      </c>
      <c r="G19" s="11">
        <v>6</v>
      </c>
      <c r="H19" s="22">
        <v>65</v>
      </c>
      <c r="I19" s="22">
        <v>38</v>
      </c>
      <c r="J19" s="15">
        <v>-10</v>
      </c>
      <c r="K19" s="15">
        <v>-19</v>
      </c>
      <c r="L19" s="15">
        <v>2</v>
      </c>
      <c r="M19" s="35">
        <v>-27</v>
      </c>
      <c r="N19" s="32">
        <v>-0.41666666666666669</v>
      </c>
      <c r="O19" s="32">
        <v>-0.51351351351351349</v>
      </c>
      <c r="P19" s="32">
        <v>0.5</v>
      </c>
      <c r="Q19" s="36">
        <v>-0.41538461538461541</v>
      </c>
    </row>
    <row r="20" spans="1:17" x14ac:dyDescent="0.35">
      <c r="A20" s="12" t="s">
        <v>105</v>
      </c>
      <c r="B20" s="11">
        <v>10</v>
      </c>
      <c r="C20" s="11">
        <v>12</v>
      </c>
      <c r="D20" s="11">
        <v>21</v>
      </c>
      <c r="E20" s="11">
        <v>8</v>
      </c>
      <c r="F20" s="11">
        <v>3</v>
      </c>
      <c r="G20" s="11">
        <v>8</v>
      </c>
      <c r="H20" s="22">
        <v>34</v>
      </c>
      <c r="I20" s="22">
        <v>28</v>
      </c>
      <c r="J20" s="15">
        <v>2</v>
      </c>
      <c r="K20" s="15">
        <v>-13</v>
      </c>
      <c r="L20" s="15">
        <v>5</v>
      </c>
      <c r="M20" s="35">
        <v>-6</v>
      </c>
      <c r="N20" s="32">
        <v>0.2</v>
      </c>
      <c r="O20" s="32">
        <v>-0.61904761904761907</v>
      </c>
      <c r="P20" s="32">
        <v>1.6666666666666667</v>
      </c>
      <c r="Q20" s="36">
        <v>-0.17647058823529413</v>
      </c>
    </row>
    <row r="21" spans="1:17" x14ac:dyDescent="0.35">
      <c r="A21" s="12" t="s">
        <v>106</v>
      </c>
      <c r="B21" s="11">
        <v>0</v>
      </c>
      <c r="C21" s="11">
        <v>0</v>
      </c>
      <c r="D21" s="11">
        <v>0</v>
      </c>
      <c r="E21" s="11">
        <v>6</v>
      </c>
      <c r="F21" s="11">
        <v>0</v>
      </c>
      <c r="G21" s="11">
        <v>1</v>
      </c>
      <c r="H21" s="22">
        <v>0</v>
      </c>
      <c r="I21" s="22">
        <v>7</v>
      </c>
      <c r="J21" s="15">
        <v>0</v>
      </c>
      <c r="K21" s="15">
        <v>6</v>
      </c>
      <c r="L21" s="15">
        <v>1</v>
      </c>
      <c r="M21" s="35">
        <v>7</v>
      </c>
      <c r="N21" s="32" t="e">
        <v>#DIV/0!</v>
      </c>
      <c r="O21" s="32" t="e">
        <v>#DIV/0!</v>
      </c>
      <c r="P21" s="32" t="e">
        <v>#DIV/0!</v>
      </c>
      <c r="Q21" s="36" t="e">
        <v>#DIV/0!</v>
      </c>
    </row>
    <row r="22" spans="1:17" x14ac:dyDescent="0.35">
      <c r="A22" s="12" t="s">
        <v>107</v>
      </c>
      <c r="B22" s="11">
        <v>0</v>
      </c>
      <c r="C22" s="11">
        <v>5</v>
      </c>
      <c r="D22" s="11">
        <v>17</v>
      </c>
      <c r="E22" s="11">
        <v>0</v>
      </c>
      <c r="F22" s="11">
        <v>0</v>
      </c>
      <c r="G22" s="11">
        <v>0</v>
      </c>
      <c r="H22" s="22">
        <v>17</v>
      </c>
      <c r="I22" s="22">
        <v>5</v>
      </c>
      <c r="J22" s="15">
        <v>5</v>
      </c>
      <c r="K22" s="15">
        <v>-17</v>
      </c>
      <c r="L22" s="15">
        <v>0</v>
      </c>
      <c r="M22" s="35">
        <v>-12</v>
      </c>
      <c r="N22" s="32" t="e">
        <v>#DIV/0!</v>
      </c>
      <c r="O22" s="32">
        <v>-1</v>
      </c>
      <c r="P22" s="32" t="e">
        <v>#DIV/0!</v>
      </c>
      <c r="Q22" s="36">
        <v>-0.70588235294117652</v>
      </c>
    </row>
    <row r="23" spans="1:17" x14ac:dyDescent="0.35">
      <c r="A23" s="12" t="s">
        <v>108</v>
      </c>
      <c r="B23" s="11">
        <v>0</v>
      </c>
      <c r="C23" s="11">
        <v>0</v>
      </c>
      <c r="D23" s="11">
        <v>12</v>
      </c>
      <c r="E23" s="11">
        <v>0</v>
      </c>
      <c r="F23" s="11">
        <v>1</v>
      </c>
      <c r="G23" s="11">
        <v>4</v>
      </c>
      <c r="H23" s="22">
        <v>13</v>
      </c>
      <c r="I23" s="22">
        <v>4</v>
      </c>
      <c r="J23" s="15">
        <v>0</v>
      </c>
      <c r="K23" s="15">
        <v>-12</v>
      </c>
      <c r="L23" s="15">
        <v>3</v>
      </c>
      <c r="M23" s="35">
        <v>-9</v>
      </c>
      <c r="N23" s="32" t="e">
        <v>#DIV/0!</v>
      </c>
      <c r="O23" s="32">
        <v>-1</v>
      </c>
      <c r="P23" s="32">
        <v>3</v>
      </c>
      <c r="Q23" s="36">
        <v>-0.69230769230769229</v>
      </c>
    </row>
    <row r="24" spans="1:17" x14ac:dyDescent="0.35">
      <c r="A24" s="12" t="s">
        <v>109</v>
      </c>
      <c r="B24" s="11">
        <v>12</v>
      </c>
      <c r="C24" s="11">
        <v>1</v>
      </c>
      <c r="D24" s="11">
        <v>0</v>
      </c>
      <c r="E24" s="11">
        <v>0</v>
      </c>
      <c r="F24" s="11">
        <v>0</v>
      </c>
      <c r="G24" s="11">
        <v>0</v>
      </c>
      <c r="H24" s="22">
        <v>12</v>
      </c>
      <c r="I24" s="22">
        <v>1</v>
      </c>
      <c r="J24" s="15">
        <v>-11</v>
      </c>
      <c r="K24" s="15">
        <v>0</v>
      </c>
      <c r="L24" s="15">
        <v>0</v>
      </c>
      <c r="M24" s="35">
        <v>-11</v>
      </c>
      <c r="N24" s="32">
        <v>-0.91666666666666663</v>
      </c>
      <c r="O24" s="32" t="e">
        <v>#DIV/0!</v>
      </c>
      <c r="P24" s="32" t="e">
        <v>#DIV/0!</v>
      </c>
      <c r="Q24" s="36">
        <v>-0.91666666666666663</v>
      </c>
    </row>
    <row r="25" spans="1:17" x14ac:dyDescent="0.35">
      <c r="A25" s="84" t="s">
        <v>90</v>
      </c>
    </row>
    <row r="26" spans="1:17" x14ac:dyDescent="0.35">
      <c r="A26" s="86" t="s">
        <v>89</v>
      </c>
    </row>
  </sheetData>
  <sortState ref="A8:Q24">
    <sortCondition descending="1" ref="I8:I24"/>
  </sortState>
  <conditionalFormatting sqref="J3:Q24">
    <cfRule type="cellIs" dxfId="0" priority="2" operator="lessThan">
      <formula>0</formula>
    </cfRule>
  </conditionalFormatting>
  <conditionalFormatting sqref="M7:M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6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E25" sqref="E25"/>
    </sheetView>
  </sheetViews>
  <sheetFormatPr defaultRowHeight="14.5" x14ac:dyDescent="0.35"/>
  <sheetData>
    <row r="1" spans="1:17" x14ac:dyDescent="0.35">
      <c r="A1" t="s">
        <v>72</v>
      </c>
    </row>
    <row r="2" spans="1:17" x14ac:dyDescent="0.35">
      <c r="A2" s="8"/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  <c r="K2" s="9" t="s">
        <v>13</v>
      </c>
      <c r="L2" s="9" t="s">
        <v>14</v>
      </c>
      <c r="M2" s="9" t="s">
        <v>15</v>
      </c>
      <c r="N2" s="9" t="s">
        <v>16</v>
      </c>
      <c r="O2" s="9" t="s">
        <v>17</v>
      </c>
      <c r="P2" s="9" t="s">
        <v>18</v>
      </c>
      <c r="Q2" s="9" t="s">
        <v>19</v>
      </c>
    </row>
    <row r="3" spans="1:17" x14ac:dyDescent="0.35">
      <c r="A3" s="10" t="s">
        <v>34</v>
      </c>
      <c r="B3" s="72">
        <v>592.34400000000005</v>
      </c>
      <c r="C3" s="72">
        <v>670.41800000000001</v>
      </c>
      <c r="D3" s="72">
        <v>751.55499999999995</v>
      </c>
      <c r="E3" s="72">
        <v>810.69600000000003</v>
      </c>
      <c r="F3" s="72">
        <v>825.63400000000001</v>
      </c>
      <c r="G3" s="72">
        <v>701.36699999999996</v>
      </c>
      <c r="H3" s="72">
        <v>773.601</v>
      </c>
      <c r="I3" s="72">
        <v>907.25900000000001</v>
      </c>
      <c r="J3" s="72">
        <v>974.01400000000001</v>
      </c>
      <c r="K3" s="72">
        <v>1015.859</v>
      </c>
      <c r="L3" s="72">
        <v>1030.4949999999999</v>
      </c>
      <c r="M3" s="72">
        <v>997.12099999999998</v>
      </c>
      <c r="N3" s="72">
        <v>1051.4349999999999</v>
      </c>
      <c r="O3" s="72">
        <v>1144.309</v>
      </c>
      <c r="P3" s="72">
        <v>1207.8910000000001</v>
      </c>
      <c r="Q3" s="72">
        <v>1195.229</v>
      </c>
    </row>
    <row r="4" spans="1:17" x14ac:dyDescent="0.35">
      <c r="A4" s="19" t="s">
        <v>65</v>
      </c>
      <c r="B4" s="72">
        <v>385.02699999999999</v>
      </c>
      <c r="C4" s="72">
        <v>455.61399999999998</v>
      </c>
      <c r="D4" s="72">
        <v>451.553</v>
      </c>
      <c r="E4" s="72">
        <v>458.86099999999999</v>
      </c>
      <c r="F4" s="72">
        <v>464.29700000000003</v>
      </c>
      <c r="G4" s="72">
        <v>411.67399999999998</v>
      </c>
      <c r="H4" s="72">
        <v>489.99700000000001</v>
      </c>
      <c r="I4" s="72">
        <v>583.197</v>
      </c>
      <c r="J4" s="72">
        <v>627.59</v>
      </c>
      <c r="K4" s="72">
        <v>655.71799999999996</v>
      </c>
      <c r="L4" s="72">
        <v>667.86699999999996</v>
      </c>
      <c r="M4" s="72">
        <v>605.57500000000005</v>
      </c>
      <c r="N4" s="72">
        <v>631.298</v>
      </c>
      <c r="O4" s="72">
        <v>675.52599999999995</v>
      </c>
      <c r="P4" s="72">
        <v>729.40599999999995</v>
      </c>
      <c r="Q4" s="72">
        <v>693.89099999999996</v>
      </c>
    </row>
    <row r="5" spans="1:17" x14ac:dyDescent="0.35">
      <c r="A5" s="10" t="s">
        <v>36</v>
      </c>
      <c r="B5" s="72">
        <v>207.31700000000001</v>
      </c>
      <c r="C5" s="72">
        <v>214.804</v>
      </c>
      <c r="D5" s="72">
        <v>300.00200000000001</v>
      </c>
      <c r="E5" s="72">
        <v>351.83499999999998</v>
      </c>
      <c r="F5" s="72">
        <v>361.33699999999999</v>
      </c>
      <c r="G5" s="72">
        <v>289.69299999999998</v>
      </c>
      <c r="H5" s="72">
        <v>283.60399999999998</v>
      </c>
      <c r="I5" s="72">
        <v>324.06200000000001</v>
      </c>
      <c r="J5" s="72">
        <v>346.42399999999998</v>
      </c>
      <c r="K5" s="72">
        <v>360.14100000000002</v>
      </c>
      <c r="L5" s="72">
        <v>362.62799999999999</v>
      </c>
      <c r="M5" s="72">
        <v>391.54599999999999</v>
      </c>
      <c r="N5" s="72">
        <v>420.137</v>
      </c>
      <c r="O5" s="72">
        <v>468.78300000000002</v>
      </c>
      <c r="P5" s="72">
        <v>478.48500000000001</v>
      </c>
      <c r="Q5" s="72">
        <v>501.33800000000002</v>
      </c>
    </row>
    <row r="6" spans="1:17" s="1" customFormat="1" x14ac:dyDescent="0.35">
      <c r="A6" s="10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1:17" s="1" customFormat="1" x14ac:dyDescent="0.35">
      <c r="A7" s="8"/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  <c r="N7" s="9" t="s">
        <v>16</v>
      </c>
      <c r="O7" s="9" t="s">
        <v>17</v>
      </c>
      <c r="P7" s="9" t="s">
        <v>18</v>
      </c>
      <c r="Q7" s="9" t="s">
        <v>19</v>
      </c>
    </row>
    <row r="8" spans="1:17" x14ac:dyDescent="0.35">
      <c r="A8" s="10" t="s">
        <v>48</v>
      </c>
      <c r="B8" s="72">
        <v>254.65</v>
      </c>
      <c r="C8" s="72">
        <v>262.90100000000001</v>
      </c>
      <c r="D8" s="72">
        <v>236.92500000000001</v>
      </c>
      <c r="E8" s="72">
        <v>225.58699999999999</v>
      </c>
      <c r="F8" s="72">
        <v>226.28200000000001</v>
      </c>
      <c r="G8" s="72">
        <v>202.52699999999999</v>
      </c>
      <c r="H8" s="72">
        <v>231.61699999999999</v>
      </c>
      <c r="I8" s="72">
        <v>241.91</v>
      </c>
      <c r="J8" s="72">
        <v>235.755</v>
      </c>
      <c r="K8" s="72">
        <v>255.637</v>
      </c>
      <c r="L8" s="72">
        <v>257.935</v>
      </c>
      <c r="M8" s="72">
        <v>246.857</v>
      </c>
      <c r="N8" s="72">
        <v>269.24</v>
      </c>
      <c r="O8" s="72">
        <v>272.44900000000001</v>
      </c>
      <c r="P8" s="72">
        <v>265.04000000000002</v>
      </c>
      <c r="Q8" s="72">
        <v>224.39500000000001</v>
      </c>
    </row>
    <row r="9" spans="1:17" x14ac:dyDescent="0.35">
      <c r="A9" s="10" t="s">
        <v>49</v>
      </c>
      <c r="B9" s="71">
        <v>11.154</v>
      </c>
      <c r="C9" s="71">
        <v>29.48</v>
      </c>
      <c r="D9" s="71">
        <v>30.715</v>
      </c>
      <c r="E9" s="71">
        <v>24.722000000000001</v>
      </c>
      <c r="F9" s="71">
        <v>23.242000000000001</v>
      </c>
      <c r="G9" s="71">
        <v>14.577</v>
      </c>
      <c r="H9" s="71">
        <v>16.571999999999999</v>
      </c>
      <c r="I9" s="71">
        <v>23.393999999999998</v>
      </c>
      <c r="J9" s="71">
        <v>24.14</v>
      </c>
      <c r="K9" s="71">
        <v>16.343</v>
      </c>
      <c r="L9" s="71">
        <v>13.138999999999999</v>
      </c>
      <c r="M9" s="71">
        <v>15.936999999999999</v>
      </c>
      <c r="N9" s="71">
        <v>17.568000000000001</v>
      </c>
      <c r="O9" s="71">
        <v>18.948</v>
      </c>
      <c r="P9" s="71">
        <v>22.308</v>
      </c>
      <c r="Q9" s="71">
        <v>29.311</v>
      </c>
    </row>
    <row r="10" spans="1:17" x14ac:dyDescent="0.35">
      <c r="A10" s="10" t="s">
        <v>52</v>
      </c>
      <c r="B10" s="71">
        <v>23.036000000000001</v>
      </c>
      <c r="C10" s="71">
        <v>36.271000000000001</v>
      </c>
      <c r="D10" s="71">
        <v>44.164000000000001</v>
      </c>
      <c r="E10" s="71">
        <v>55.503</v>
      </c>
      <c r="F10" s="71">
        <v>53.930999999999997</v>
      </c>
      <c r="G10" s="71">
        <v>62.420999999999999</v>
      </c>
      <c r="H10" s="71">
        <v>90.551000000000002</v>
      </c>
      <c r="I10" s="72">
        <v>137.852</v>
      </c>
      <c r="J10" s="72">
        <v>173.911</v>
      </c>
      <c r="K10" s="72">
        <v>196.19800000000001</v>
      </c>
      <c r="L10" s="72">
        <v>206.124</v>
      </c>
      <c r="M10" s="72">
        <v>112.822</v>
      </c>
      <c r="N10" s="72">
        <v>109.563</v>
      </c>
      <c r="O10" s="72">
        <v>134.625</v>
      </c>
      <c r="P10" s="72">
        <v>156.36799999999999</v>
      </c>
      <c r="Q10" s="72">
        <v>141.58600000000001</v>
      </c>
    </row>
    <row r="11" spans="1:17" x14ac:dyDescent="0.35">
      <c r="A11" s="10" t="s">
        <v>42</v>
      </c>
      <c r="B11" s="71">
        <v>9.2919999999999998</v>
      </c>
      <c r="C11" s="71">
        <v>11.962999999999999</v>
      </c>
      <c r="D11" s="71">
        <v>15.65</v>
      </c>
      <c r="E11" s="71">
        <v>17.661000000000001</v>
      </c>
      <c r="F11" s="71">
        <v>22.963000000000001</v>
      </c>
      <c r="G11" s="71">
        <v>18.382000000000001</v>
      </c>
      <c r="H11" s="71">
        <v>19.661000000000001</v>
      </c>
      <c r="I11" s="71">
        <v>22.434000000000001</v>
      </c>
      <c r="J11" s="71">
        <v>28.841999999999999</v>
      </c>
      <c r="K11" s="71">
        <v>28.978000000000002</v>
      </c>
      <c r="L11" s="71">
        <v>31.138000000000002</v>
      </c>
      <c r="M11" s="71">
        <v>37.552999999999997</v>
      </c>
      <c r="N11" s="71">
        <v>44.978000000000002</v>
      </c>
      <c r="O11" s="71">
        <v>48.383000000000003</v>
      </c>
      <c r="P11" s="71">
        <v>51.137</v>
      </c>
      <c r="Q11" s="71">
        <v>55.167999999999999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13" zoomScale="110" zoomScaleNormal="110" workbookViewId="0">
      <pane xSplit="2" topLeftCell="K1" activePane="topRight" state="frozen"/>
      <selection pane="topRight" activeCell="A40" sqref="A40:XFD40"/>
    </sheetView>
  </sheetViews>
  <sheetFormatPr defaultRowHeight="14.5" x14ac:dyDescent="0.35"/>
  <cols>
    <col min="1" max="1" width="8.7265625" style="1"/>
    <col min="2" max="2" width="9.6328125" style="1" customWidth="1"/>
    <col min="3" max="11" width="8.7265625" style="3"/>
    <col min="12" max="16384" width="8.7265625" style="1"/>
  </cols>
  <sheetData>
    <row r="1" spans="1:17" x14ac:dyDescent="0.35">
      <c r="B1" s="5" t="s">
        <v>57</v>
      </c>
    </row>
    <row r="2" spans="1:17" x14ac:dyDescent="0.35">
      <c r="B2" s="6" t="s">
        <v>58</v>
      </c>
    </row>
    <row r="3" spans="1:17" x14ac:dyDescent="0.35">
      <c r="A3" s="8"/>
      <c r="B3" s="14"/>
      <c r="C3" s="42" t="s">
        <v>60</v>
      </c>
      <c r="D3" s="46" t="s">
        <v>61</v>
      </c>
      <c r="E3" s="38" t="s">
        <v>62</v>
      </c>
      <c r="F3" s="42" t="s">
        <v>60</v>
      </c>
      <c r="G3" s="46" t="s">
        <v>61</v>
      </c>
      <c r="H3" s="38" t="s">
        <v>62</v>
      </c>
      <c r="I3" s="42" t="s">
        <v>60</v>
      </c>
      <c r="J3" s="46" t="s">
        <v>61</v>
      </c>
      <c r="K3" s="38" t="s">
        <v>62</v>
      </c>
      <c r="L3" s="50" t="s">
        <v>71</v>
      </c>
      <c r="M3" s="51"/>
      <c r="N3" s="52"/>
      <c r="O3" s="50" t="s">
        <v>71</v>
      </c>
      <c r="P3" s="53"/>
      <c r="Q3" s="52"/>
    </row>
    <row r="4" spans="1:17" x14ac:dyDescent="0.35">
      <c r="A4" s="8"/>
      <c r="B4" s="8"/>
      <c r="C4" s="43" t="s">
        <v>0</v>
      </c>
      <c r="D4" s="47" t="s">
        <v>1</v>
      </c>
      <c r="E4" s="39" t="s">
        <v>2</v>
      </c>
      <c r="F4" s="43" t="s">
        <v>0</v>
      </c>
      <c r="G4" s="47" t="s">
        <v>1</v>
      </c>
      <c r="H4" s="39" t="s">
        <v>2</v>
      </c>
      <c r="I4" s="43" t="s">
        <v>0</v>
      </c>
      <c r="J4" s="47" t="s">
        <v>1</v>
      </c>
      <c r="K4" s="39" t="s">
        <v>2</v>
      </c>
      <c r="L4" s="42" t="s">
        <v>60</v>
      </c>
      <c r="M4" s="46" t="s">
        <v>61</v>
      </c>
      <c r="N4" s="38" t="s">
        <v>62</v>
      </c>
      <c r="O4" s="42" t="s">
        <v>60</v>
      </c>
      <c r="P4" s="46" t="s">
        <v>61</v>
      </c>
      <c r="Q4" s="38" t="s">
        <v>62</v>
      </c>
    </row>
    <row r="5" spans="1:17" s="23" customFormat="1" x14ac:dyDescent="0.35">
      <c r="A5" s="54"/>
      <c r="B5" s="54"/>
      <c r="C5" s="55" t="s">
        <v>17</v>
      </c>
      <c r="D5" s="56" t="s">
        <v>17</v>
      </c>
      <c r="E5" s="57" t="s">
        <v>17</v>
      </c>
      <c r="F5" s="55" t="s">
        <v>18</v>
      </c>
      <c r="G5" s="56" t="s">
        <v>18</v>
      </c>
      <c r="H5" s="57" t="s">
        <v>18</v>
      </c>
      <c r="I5" s="55" t="s">
        <v>19</v>
      </c>
      <c r="J5" s="56" t="s">
        <v>19</v>
      </c>
      <c r="K5" s="57" t="s">
        <v>19</v>
      </c>
      <c r="L5" s="55" t="s">
        <v>0</v>
      </c>
      <c r="M5" s="56" t="s">
        <v>1</v>
      </c>
      <c r="N5" s="57" t="s">
        <v>2</v>
      </c>
      <c r="O5" s="55" t="s">
        <v>0</v>
      </c>
      <c r="P5" s="56" t="s">
        <v>1</v>
      </c>
      <c r="Q5" s="57" t="s">
        <v>2</v>
      </c>
    </row>
    <row r="6" spans="1:17" x14ac:dyDescent="0.35">
      <c r="A6" s="10" t="s">
        <v>34</v>
      </c>
      <c r="B6" s="10" t="s">
        <v>3</v>
      </c>
      <c r="C6" s="44">
        <v>191899</v>
      </c>
      <c r="D6" s="48">
        <v>206710</v>
      </c>
      <c r="E6" s="40">
        <v>227912</v>
      </c>
      <c r="F6" s="44">
        <v>205540</v>
      </c>
      <c r="G6" s="48">
        <v>209742</v>
      </c>
      <c r="H6" s="40">
        <v>239423</v>
      </c>
      <c r="I6" s="44">
        <v>208405</v>
      </c>
      <c r="J6" s="48">
        <v>218936</v>
      </c>
      <c r="K6" s="40">
        <v>233384</v>
      </c>
      <c r="L6" s="42">
        <f>I6-F6</f>
        <v>2865</v>
      </c>
      <c r="M6" s="46">
        <f t="shared" ref="M6:N21" si="0">J6-G6</f>
        <v>9194</v>
      </c>
      <c r="N6" s="38">
        <f t="shared" si="0"/>
        <v>-6039</v>
      </c>
      <c r="O6" s="68">
        <f>(I6-F6)/F6</f>
        <v>1.3938892672959035E-2</v>
      </c>
      <c r="P6" s="60">
        <f t="shared" ref="P6:Q21" si="1">(J6-G6)/G6</f>
        <v>4.3834806571883551E-2</v>
      </c>
      <c r="Q6" s="65">
        <f t="shared" si="1"/>
        <v>-2.5223140633940766E-2</v>
      </c>
    </row>
    <row r="7" spans="1:17" x14ac:dyDescent="0.35">
      <c r="A7" s="10" t="s">
        <v>36</v>
      </c>
      <c r="B7" s="12" t="s">
        <v>21</v>
      </c>
      <c r="C7" s="44">
        <v>86020</v>
      </c>
      <c r="D7" s="48">
        <v>93840</v>
      </c>
      <c r="E7" s="40">
        <v>101461</v>
      </c>
      <c r="F7" s="44">
        <v>87315</v>
      </c>
      <c r="G7" s="48">
        <v>94539</v>
      </c>
      <c r="H7" s="40">
        <v>106755</v>
      </c>
      <c r="I7" s="44">
        <v>94757</v>
      </c>
      <c r="J7" s="48">
        <v>108322</v>
      </c>
      <c r="K7" s="40">
        <v>109420</v>
      </c>
      <c r="L7" s="42">
        <f t="shared" ref="L7:N26" si="2">I7-F7</f>
        <v>7442</v>
      </c>
      <c r="M7" s="46">
        <f t="shared" si="0"/>
        <v>13783</v>
      </c>
      <c r="N7" s="38">
        <f t="shared" si="0"/>
        <v>2665</v>
      </c>
      <c r="O7" s="68">
        <f t="shared" ref="O7:Q26" si="3">(I7-F7)/F7</f>
        <v>8.523163259462864E-2</v>
      </c>
      <c r="P7" s="60">
        <f t="shared" si="1"/>
        <v>0.14579168385534014</v>
      </c>
      <c r="Q7" s="70">
        <f t="shared" si="1"/>
        <v>2.4963701934335628E-2</v>
      </c>
    </row>
    <row r="8" spans="1:17" s="23" customFormat="1" x14ac:dyDescent="0.35">
      <c r="A8" s="20" t="s">
        <v>65</v>
      </c>
      <c r="B8" s="19" t="s">
        <v>64</v>
      </c>
      <c r="C8" s="45">
        <v>105879</v>
      </c>
      <c r="D8" s="49">
        <v>112870</v>
      </c>
      <c r="E8" s="41">
        <v>126451</v>
      </c>
      <c r="F8" s="45">
        <v>118225</v>
      </c>
      <c r="G8" s="49">
        <v>115203</v>
      </c>
      <c r="H8" s="41">
        <v>132668</v>
      </c>
      <c r="I8" s="45">
        <v>113648</v>
      </c>
      <c r="J8" s="49">
        <v>110614</v>
      </c>
      <c r="K8" s="41">
        <v>123964</v>
      </c>
      <c r="L8" s="67">
        <f t="shared" si="2"/>
        <v>-4577</v>
      </c>
      <c r="M8" s="59">
        <f t="shared" si="0"/>
        <v>-4589</v>
      </c>
      <c r="N8" s="64">
        <f t="shared" si="0"/>
        <v>-8704</v>
      </c>
      <c r="O8" s="69">
        <f t="shared" si="3"/>
        <v>-3.8714315923028125E-2</v>
      </c>
      <c r="P8" s="61">
        <f t="shared" si="1"/>
        <v>-3.9834032099858509E-2</v>
      </c>
      <c r="Q8" s="66">
        <f t="shared" si="1"/>
        <v>-6.5607380830343412E-2</v>
      </c>
    </row>
    <row r="9" spans="1:17" x14ac:dyDescent="0.35">
      <c r="A9" s="10" t="s">
        <v>48</v>
      </c>
      <c r="B9" s="12" t="s">
        <v>30</v>
      </c>
      <c r="C9" s="44">
        <v>37527</v>
      </c>
      <c r="D9" s="48">
        <v>54155</v>
      </c>
      <c r="E9" s="40">
        <v>63252</v>
      </c>
      <c r="F9" s="44">
        <v>39270</v>
      </c>
      <c r="G9" s="48">
        <v>51628</v>
      </c>
      <c r="H9" s="40">
        <v>56941</v>
      </c>
      <c r="I9" s="44">
        <v>31968</v>
      </c>
      <c r="J9" s="48">
        <v>51416</v>
      </c>
      <c r="K9" s="40">
        <v>45353</v>
      </c>
      <c r="L9" s="42">
        <f t="shared" si="2"/>
        <v>-7302</v>
      </c>
      <c r="M9" s="46">
        <f t="shared" si="0"/>
        <v>-212</v>
      </c>
      <c r="N9" s="38">
        <f t="shared" si="0"/>
        <v>-11588</v>
      </c>
      <c r="O9" s="68">
        <f t="shared" si="3"/>
        <v>-0.18594346829640948</v>
      </c>
      <c r="P9" s="62">
        <f t="shared" si="1"/>
        <v>-4.1062989075695356E-3</v>
      </c>
      <c r="Q9" s="65">
        <f t="shared" si="1"/>
        <v>-0.20350889517219578</v>
      </c>
    </row>
    <row r="10" spans="1:17" x14ac:dyDescent="0.35">
      <c r="A10" s="10" t="s">
        <v>52</v>
      </c>
      <c r="B10" s="12" t="s">
        <v>32</v>
      </c>
      <c r="C10" s="44">
        <v>30244</v>
      </c>
      <c r="D10" s="48">
        <v>17300</v>
      </c>
      <c r="E10" s="40">
        <v>15267</v>
      </c>
      <c r="F10" s="44">
        <v>36386</v>
      </c>
      <c r="G10" s="48">
        <v>16125</v>
      </c>
      <c r="H10" s="40">
        <v>21235</v>
      </c>
      <c r="I10" s="44">
        <v>34924</v>
      </c>
      <c r="J10" s="48">
        <v>12932</v>
      </c>
      <c r="K10" s="40">
        <v>19969</v>
      </c>
      <c r="L10" s="42">
        <f t="shared" si="2"/>
        <v>-1462</v>
      </c>
      <c r="M10" s="46">
        <f t="shared" si="0"/>
        <v>-3193</v>
      </c>
      <c r="N10" s="38">
        <f t="shared" si="0"/>
        <v>-1266</v>
      </c>
      <c r="O10" s="68">
        <f t="shared" si="3"/>
        <v>-4.0180289122189856E-2</v>
      </c>
      <c r="P10" s="60">
        <f t="shared" si="1"/>
        <v>-0.198015503875969</v>
      </c>
      <c r="Q10" s="65">
        <f t="shared" si="1"/>
        <v>-5.96185542736049E-2</v>
      </c>
    </row>
    <row r="11" spans="1:17" x14ac:dyDescent="0.35">
      <c r="A11" s="10" t="s">
        <v>42</v>
      </c>
      <c r="B11" s="12" t="s">
        <v>24</v>
      </c>
      <c r="C11" s="44">
        <v>8912</v>
      </c>
      <c r="D11" s="48">
        <v>10372</v>
      </c>
      <c r="E11" s="40">
        <v>12681</v>
      </c>
      <c r="F11" s="44">
        <v>9293</v>
      </c>
      <c r="G11" s="48">
        <v>11219</v>
      </c>
      <c r="H11" s="40">
        <v>13892</v>
      </c>
      <c r="I11" s="44">
        <v>10007</v>
      </c>
      <c r="J11" s="48">
        <v>11343</v>
      </c>
      <c r="K11" s="40">
        <v>14523</v>
      </c>
      <c r="L11" s="42">
        <f t="shared" si="2"/>
        <v>714</v>
      </c>
      <c r="M11" s="46">
        <f t="shared" si="0"/>
        <v>124</v>
      </c>
      <c r="N11" s="38">
        <f t="shared" si="0"/>
        <v>631</v>
      </c>
      <c r="O11" s="68">
        <f t="shared" si="3"/>
        <v>7.6832024104164426E-2</v>
      </c>
      <c r="P11" s="60">
        <f t="shared" si="1"/>
        <v>1.1052678491844194E-2</v>
      </c>
      <c r="Q11" s="65">
        <f t="shared" si="1"/>
        <v>4.542182551108552E-2</v>
      </c>
    </row>
    <row r="12" spans="1:17" x14ac:dyDescent="0.35">
      <c r="A12" s="10" t="s">
        <v>47</v>
      </c>
      <c r="B12" s="12" t="s">
        <v>29</v>
      </c>
      <c r="C12" s="44">
        <v>2969</v>
      </c>
      <c r="D12" s="48">
        <v>3025</v>
      </c>
      <c r="E12" s="40">
        <v>3282</v>
      </c>
      <c r="F12" s="44">
        <v>2724</v>
      </c>
      <c r="G12" s="48">
        <v>3064</v>
      </c>
      <c r="H12" s="40">
        <v>4527</v>
      </c>
      <c r="I12" s="44">
        <v>3280</v>
      </c>
      <c r="J12" s="48">
        <v>3427</v>
      </c>
      <c r="K12" s="40">
        <v>5169</v>
      </c>
      <c r="L12" s="42">
        <f t="shared" si="2"/>
        <v>556</v>
      </c>
      <c r="M12" s="46">
        <f t="shared" si="0"/>
        <v>363</v>
      </c>
      <c r="N12" s="38">
        <f t="shared" si="0"/>
        <v>642</v>
      </c>
      <c r="O12" s="68">
        <f t="shared" si="3"/>
        <v>0.20411160058737152</v>
      </c>
      <c r="P12" s="60">
        <f t="shared" si="1"/>
        <v>0.11847258485639686</v>
      </c>
      <c r="Q12" s="65">
        <f t="shared" si="1"/>
        <v>0.14181577203445991</v>
      </c>
    </row>
    <row r="13" spans="1:17" x14ac:dyDescent="0.35">
      <c r="A13" s="10" t="s">
        <v>49</v>
      </c>
      <c r="B13" s="10" t="s">
        <v>50</v>
      </c>
      <c r="C13" s="44">
        <v>2429</v>
      </c>
      <c r="D13" s="48">
        <v>2900</v>
      </c>
      <c r="E13" s="40">
        <v>3298</v>
      </c>
      <c r="F13" s="44">
        <v>2618</v>
      </c>
      <c r="G13" s="48">
        <v>3256</v>
      </c>
      <c r="H13" s="40">
        <v>3638</v>
      </c>
      <c r="I13" s="44">
        <v>3447</v>
      </c>
      <c r="J13" s="48">
        <v>4010</v>
      </c>
      <c r="K13" s="40">
        <v>4410</v>
      </c>
      <c r="L13" s="42">
        <f t="shared" si="2"/>
        <v>829</v>
      </c>
      <c r="M13" s="46">
        <f t="shared" si="0"/>
        <v>754</v>
      </c>
      <c r="N13" s="38">
        <f t="shared" si="0"/>
        <v>772</v>
      </c>
      <c r="O13" s="68">
        <f t="shared" si="3"/>
        <v>0.31665393430099315</v>
      </c>
      <c r="P13" s="60">
        <f t="shared" si="1"/>
        <v>0.23157248157248156</v>
      </c>
      <c r="Q13" s="65">
        <f t="shared" si="1"/>
        <v>0.21220450797141285</v>
      </c>
    </row>
    <row r="14" spans="1:17" x14ac:dyDescent="0.35">
      <c r="A14" s="10" t="s">
        <v>46</v>
      </c>
      <c r="B14" s="12" t="s">
        <v>28</v>
      </c>
      <c r="C14" s="44">
        <v>3322</v>
      </c>
      <c r="D14" s="48">
        <v>3751</v>
      </c>
      <c r="E14" s="40">
        <v>4543</v>
      </c>
      <c r="F14" s="44">
        <v>3619</v>
      </c>
      <c r="G14" s="48">
        <v>4254</v>
      </c>
      <c r="H14" s="40">
        <v>4242</v>
      </c>
      <c r="I14" s="44">
        <v>3643</v>
      </c>
      <c r="J14" s="48">
        <v>3499</v>
      </c>
      <c r="K14" s="40">
        <v>4159</v>
      </c>
      <c r="L14" s="42">
        <f t="shared" si="2"/>
        <v>24</v>
      </c>
      <c r="M14" s="46">
        <f t="shared" si="0"/>
        <v>-755</v>
      </c>
      <c r="N14" s="38">
        <f t="shared" si="0"/>
        <v>-83</v>
      </c>
      <c r="O14" s="68">
        <f t="shared" si="3"/>
        <v>6.6316662061342915E-3</v>
      </c>
      <c r="P14" s="60">
        <f t="shared" si="1"/>
        <v>-0.17748001880582981</v>
      </c>
      <c r="Q14" s="65">
        <f t="shared" si="1"/>
        <v>-1.9566242338519568E-2</v>
      </c>
    </row>
    <row r="15" spans="1:17" x14ac:dyDescent="0.35">
      <c r="A15" s="10" t="s">
        <v>41</v>
      </c>
      <c r="B15" s="12" t="s">
        <v>23</v>
      </c>
      <c r="C15" s="44">
        <v>3010</v>
      </c>
      <c r="D15" s="48">
        <v>3403</v>
      </c>
      <c r="E15" s="40">
        <v>3369</v>
      </c>
      <c r="F15" s="44">
        <v>2998</v>
      </c>
      <c r="G15" s="48">
        <v>3367</v>
      </c>
      <c r="H15" s="40">
        <v>3437</v>
      </c>
      <c r="I15" s="44">
        <v>3631</v>
      </c>
      <c r="J15" s="48">
        <v>3346</v>
      </c>
      <c r="K15" s="40">
        <v>4262</v>
      </c>
      <c r="L15" s="42">
        <f t="shared" si="2"/>
        <v>633</v>
      </c>
      <c r="M15" s="46">
        <f t="shared" si="0"/>
        <v>-21</v>
      </c>
      <c r="N15" s="38">
        <f t="shared" si="0"/>
        <v>825</v>
      </c>
      <c r="O15" s="68">
        <f t="shared" si="3"/>
        <v>0.21114076050700467</v>
      </c>
      <c r="P15" s="60">
        <f t="shared" si="1"/>
        <v>-6.2370062370062374E-3</v>
      </c>
      <c r="Q15" s="65">
        <f t="shared" si="1"/>
        <v>0.24003491416933373</v>
      </c>
    </row>
    <row r="16" spans="1:17" x14ac:dyDescent="0.35">
      <c r="A16" s="10" t="s">
        <v>43</v>
      </c>
      <c r="B16" s="12" t="s">
        <v>25</v>
      </c>
      <c r="C16" s="44">
        <v>1729</v>
      </c>
      <c r="D16" s="48">
        <v>1906</v>
      </c>
      <c r="E16" s="40">
        <v>2419</v>
      </c>
      <c r="F16" s="44">
        <v>1500</v>
      </c>
      <c r="G16" s="48">
        <v>1653</v>
      </c>
      <c r="H16" s="40">
        <v>2046</v>
      </c>
      <c r="I16" s="44">
        <v>1928</v>
      </c>
      <c r="J16" s="48">
        <v>1560</v>
      </c>
      <c r="K16" s="40">
        <v>2208</v>
      </c>
      <c r="L16" s="42">
        <f t="shared" si="2"/>
        <v>428</v>
      </c>
      <c r="M16" s="46">
        <f t="shared" si="0"/>
        <v>-93</v>
      </c>
      <c r="N16" s="38">
        <f t="shared" si="0"/>
        <v>162</v>
      </c>
      <c r="O16" s="68">
        <f t="shared" si="3"/>
        <v>0.28533333333333333</v>
      </c>
      <c r="P16" s="60">
        <f t="shared" si="1"/>
        <v>-5.6261343012704176E-2</v>
      </c>
      <c r="Q16" s="65">
        <f t="shared" si="1"/>
        <v>7.9178885630498533E-2</v>
      </c>
    </row>
    <row r="17" spans="1:17" x14ac:dyDescent="0.35">
      <c r="A17" s="10" t="s">
        <v>35</v>
      </c>
      <c r="B17" s="10" t="s">
        <v>35</v>
      </c>
      <c r="C17" s="44">
        <v>1281</v>
      </c>
      <c r="D17" s="48">
        <v>1509</v>
      </c>
      <c r="E17" s="40">
        <v>1880</v>
      </c>
      <c r="F17" s="44">
        <v>2175</v>
      </c>
      <c r="G17" s="48">
        <v>3455</v>
      </c>
      <c r="H17" s="40">
        <v>3007</v>
      </c>
      <c r="I17" s="44">
        <v>1370</v>
      </c>
      <c r="J17" s="48">
        <v>1924</v>
      </c>
      <c r="K17" s="40">
        <v>2377</v>
      </c>
      <c r="L17" s="42">
        <f t="shared" si="2"/>
        <v>-805</v>
      </c>
      <c r="M17" s="46">
        <f t="shared" si="0"/>
        <v>-1531</v>
      </c>
      <c r="N17" s="38">
        <f t="shared" si="0"/>
        <v>-630</v>
      </c>
      <c r="O17" s="68">
        <f t="shared" si="3"/>
        <v>-0.37011494252873561</v>
      </c>
      <c r="P17" s="60">
        <f t="shared" si="1"/>
        <v>-0.44312590448625183</v>
      </c>
      <c r="Q17" s="65">
        <f t="shared" si="1"/>
        <v>-0.20951114067176588</v>
      </c>
    </row>
    <row r="18" spans="1:17" x14ac:dyDescent="0.35">
      <c r="A18" s="10" t="s">
        <v>44</v>
      </c>
      <c r="B18" s="12" t="s">
        <v>26</v>
      </c>
      <c r="C18" s="44">
        <v>1114</v>
      </c>
      <c r="D18" s="48">
        <v>1252</v>
      </c>
      <c r="E18" s="40">
        <v>1583</v>
      </c>
      <c r="F18" s="44">
        <v>1237</v>
      </c>
      <c r="G18" s="48">
        <v>1538</v>
      </c>
      <c r="H18" s="40">
        <v>1462</v>
      </c>
      <c r="I18" s="44">
        <v>1400</v>
      </c>
      <c r="J18" s="48">
        <v>1401</v>
      </c>
      <c r="K18" s="40">
        <v>1861</v>
      </c>
      <c r="L18" s="42">
        <f t="shared" si="2"/>
        <v>163</v>
      </c>
      <c r="M18" s="46">
        <f t="shared" si="0"/>
        <v>-137</v>
      </c>
      <c r="N18" s="38">
        <f t="shared" si="0"/>
        <v>399</v>
      </c>
      <c r="O18" s="68">
        <f t="shared" si="3"/>
        <v>0.13177041228779304</v>
      </c>
      <c r="P18" s="60">
        <f t="shared" si="1"/>
        <v>-8.9076723016905071E-2</v>
      </c>
      <c r="Q18" s="65">
        <f t="shared" si="1"/>
        <v>0.27291381668946646</v>
      </c>
    </row>
    <row r="19" spans="1:17" x14ac:dyDescent="0.35">
      <c r="A19" s="10" t="s">
        <v>40</v>
      </c>
      <c r="B19" s="12" t="s">
        <v>22</v>
      </c>
      <c r="C19" s="44">
        <v>1346</v>
      </c>
      <c r="D19" s="48">
        <v>956</v>
      </c>
      <c r="E19" s="40">
        <v>1110</v>
      </c>
      <c r="F19" s="44">
        <v>1354</v>
      </c>
      <c r="G19" s="48">
        <v>1094</v>
      </c>
      <c r="H19" s="40">
        <v>1350</v>
      </c>
      <c r="I19" s="44">
        <v>1554</v>
      </c>
      <c r="J19" s="48">
        <v>1386</v>
      </c>
      <c r="K19" s="40">
        <v>1472</v>
      </c>
      <c r="L19" s="42">
        <f t="shared" si="2"/>
        <v>200</v>
      </c>
      <c r="M19" s="46">
        <f t="shared" si="0"/>
        <v>292</v>
      </c>
      <c r="N19" s="38">
        <f t="shared" si="0"/>
        <v>122</v>
      </c>
      <c r="O19" s="68">
        <f t="shared" si="3"/>
        <v>0.14771048744460857</v>
      </c>
      <c r="P19" s="60">
        <f t="shared" si="1"/>
        <v>0.26691042047531993</v>
      </c>
      <c r="Q19" s="65">
        <f t="shared" si="1"/>
        <v>9.0370370370370365E-2</v>
      </c>
    </row>
    <row r="20" spans="1:17" x14ac:dyDescent="0.35">
      <c r="A20" s="10" t="s">
        <v>54</v>
      </c>
      <c r="B20" s="10" t="s">
        <v>56</v>
      </c>
      <c r="C20" s="44">
        <v>952</v>
      </c>
      <c r="D20" s="48">
        <v>942</v>
      </c>
      <c r="E20" s="40">
        <v>894</v>
      </c>
      <c r="F20" s="44">
        <v>1763</v>
      </c>
      <c r="G20" s="48">
        <v>1488</v>
      </c>
      <c r="H20" s="40">
        <v>1467</v>
      </c>
      <c r="I20" s="44">
        <v>1424</v>
      </c>
      <c r="J20" s="48">
        <v>904</v>
      </c>
      <c r="K20" s="40">
        <v>1260</v>
      </c>
      <c r="L20" s="42">
        <f t="shared" si="2"/>
        <v>-339</v>
      </c>
      <c r="M20" s="46">
        <f t="shared" si="0"/>
        <v>-584</v>
      </c>
      <c r="N20" s="38">
        <f t="shared" si="0"/>
        <v>-207</v>
      </c>
      <c r="O20" s="68">
        <f t="shared" si="3"/>
        <v>-0.19228587634713556</v>
      </c>
      <c r="P20" s="60">
        <f t="shared" si="1"/>
        <v>-0.39247311827956988</v>
      </c>
      <c r="Q20" s="65">
        <f t="shared" si="1"/>
        <v>-0.1411042944785276</v>
      </c>
    </row>
    <row r="21" spans="1:17" x14ac:dyDescent="0.35">
      <c r="A21" s="10" t="s">
        <v>45</v>
      </c>
      <c r="B21" s="12" t="s">
        <v>27</v>
      </c>
      <c r="C21" s="44">
        <v>899</v>
      </c>
      <c r="D21" s="48">
        <v>1088</v>
      </c>
      <c r="E21" s="40">
        <v>964</v>
      </c>
      <c r="F21" s="44">
        <v>1079</v>
      </c>
      <c r="G21" s="48">
        <v>1143</v>
      </c>
      <c r="H21" s="40">
        <v>1153</v>
      </c>
      <c r="I21" s="44">
        <v>1164</v>
      </c>
      <c r="J21" s="48">
        <v>1113</v>
      </c>
      <c r="K21" s="40">
        <v>1263</v>
      </c>
      <c r="L21" s="42">
        <f t="shared" si="2"/>
        <v>85</v>
      </c>
      <c r="M21" s="46">
        <f t="shared" si="0"/>
        <v>-30</v>
      </c>
      <c r="N21" s="38">
        <f t="shared" si="0"/>
        <v>110</v>
      </c>
      <c r="O21" s="68">
        <f t="shared" si="3"/>
        <v>7.8776645041705284E-2</v>
      </c>
      <c r="P21" s="60">
        <f t="shared" si="1"/>
        <v>-2.6246719160104987E-2</v>
      </c>
      <c r="Q21" s="65">
        <f t="shared" si="1"/>
        <v>9.5403295750216832E-2</v>
      </c>
    </row>
    <row r="22" spans="1:17" x14ac:dyDescent="0.35">
      <c r="A22" s="10" t="s">
        <v>38</v>
      </c>
      <c r="B22" s="10" t="s">
        <v>38</v>
      </c>
      <c r="C22" s="44">
        <v>798</v>
      </c>
      <c r="D22" s="48">
        <v>708</v>
      </c>
      <c r="E22" s="40">
        <v>853</v>
      </c>
      <c r="F22" s="44">
        <v>748</v>
      </c>
      <c r="G22" s="48">
        <v>869</v>
      </c>
      <c r="H22" s="40">
        <v>1007</v>
      </c>
      <c r="I22" s="44">
        <v>930</v>
      </c>
      <c r="J22" s="48">
        <v>895</v>
      </c>
      <c r="K22" s="40">
        <v>1174</v>
      </c>
      <c r="L22" s="42">
        <f t="shared" si="2"/>
        <v>182</v>
      </c>
      <c r="M22" s="46">
        <f t="shared" si="2"/>
        <v>26</v>
      </c>
      <c r="N22" s="38">
        <f t="shared" si="2"/>
        <v>167</v>
      </c>
      <c r="O22" s="68">
        <f t="shared" si="3"/>
        <v>0.24331550802139038</v>
      </c>
      <c r="P22" s="60">
        <f t="shared" si="3"/>
        <v>2.9919447640966629E-2</v>
      </c>
      <c r="Q22" s="65">
        <f t="shared" si="3"/>
        <v>0.16583912611717974</v>
      </c>
    </row>
    <row r="23" spans="1:17" x14ac:dyDescent="0.35">
      <c r="A23" s="10" t="s">
        <v>51</v>
      </c>
      <c r="B23" s="12" t="s">
        <v>31</v>
      </c>
      <c r="C23" s="44">
        <v>704</v>
      </c>
      <c r="D23" s="48">
        <v>823</v>
      </c>
      <c r="E23" s="40">
        <v>822</v>
      </c>
      <c r="F23" s="44">
        <v>837</v>
      </c>
      <c r="G23" s="48">
        <v>725</v>
      </c>
      <c r="H23" s="40">
        <v>809</v>
      </c>
      <c r="I23" s="44">
        <v>753</v>
      </c>
      <c r="J23" s="48">
        <v>740</v>
      </c>
      <c r="K23" s="40">
        <v>1035</v>
      </c>
      <c r="L23" s="42">
        <f t="shared" si="2"/>
        <v>-84</v>
      </c>
      <c r="M23" s="46">
        <f t="shared" si="2"/>
        <v>15</v>
      </c>
      <c r="N23" s="38">
        <f t="shared" si="2"/>
        <v>226</v>
      </c>
      <c r="O23" s="68">
        <f t="shared" si="3"/>
        <v>-0.1003584229390681</v>
      </c>
      <c r="P23" s="60">
        <f t="shared" si="3"/>
        <v>2.0689655172413793E-2</v>
      </c>
      <c r="Q23" s="65">
        <f t="shared" si="3"/>
        <v>0.27935723114956734</v>
      </c>
    </row>
    <row r="24" spans="1:17" x14ac:dyDescent="0.35">
      <c r="A24" s="10" t="s">
        <v>37</v>
      </c>
      <c r="B24" s="10" t="s">
        <v>39</v>
      </c>
      <c r="C24" s="44">
        <v>380</v>
      </c>
      <c r="D24" s="48">
        <v>589</v>
      </c>
      <c r="E24" s="40">
        <v>590</v>
      </c>
      <c r="F24" s="44">
        <v>760</v>
      </c>
      <c r="G24" s="48">
        <v>732</v>
      </c>
      <c r="H24" s="40">
        <v>1426</v>
      </c>
      <c r="I24" s="44">
        <v>630</v>
      </c>
      <c r="J24" s="48">
        <v>633</v>
      </c>
      <c r="K24" s="40">
        <v>809</v>
      </c>
      <c r="L24" s="42">
        <f t="shared" si="2"/>
        <v>-130</v>
      </c>
      <c r="M24" s="46">
        <f t="shared" si="2"/>
        <v>-99</v>
      </c>
      <c r="N24" s="38">
        <f t="shared" si="2"/>
        <v>-617</v>
      </c>
      <c r="O24" s="68">
        <f t="shared" si="3"/>
        <v>-0.17105263157894737</v>
      </c>
      <c r="P24" s="60">
        <f t="shared" si="3"/>
        <v>-0.13524590163934427</v>
      </c>
      <c r="Q24" s="65">
        <f t="shared" si="3"/>
        <v>-0.43267882187938289</v>
      </c>
    </row>
    <row r="25" spans="1:17" x14ac:dyDescent="0.35">
      <c r="A25" s="10" t="s">
        <v>53</v>
      </c>
      <c r="B25" s="10" t="s">
        <v>55</v>
      </c>
      <c r="C25" s="44">
        <v>657</v>
      </c>
      <c r="D25" s="48">
        <v>510</v>
      </c>
      <c r="E25" s="40">
        <v>538</v>
      </c>
      <c r="F25" s="44">
        <v>454</v>
      </c>
      <c r="G25" s="48">
        <v>661</v>
      </c>
      <c r="H25" s="40">
        <v>573</v>
      </c>
      <c r="I25" s="44">
        <v>469</v>
      </c>
      <c r="J25" s="48">
        <v>743</v>
      </c>
      <c r="K25" s="40">
        <v>624</v>
      </c>
      <c r="L25" s="42">
        <f t="shared" si="2"/>
        <v>15</v>
      </c>
      <c r="M25" s="46">
        <f t="shared" si="2"/>
        <v>82</v>
      </c>
      <c r="N25" s="38">
        <f t="shared" si="2"/>
        <v>51</v>
      </c>
      <c r="O25" s="68">
        <f t="shared" si="3"/>
        <v>3.3039647577092511E-2</v>
      </c>
      <c r="P25" s="60">
        <f t="shared" si="3"/>
        <v>0.12405446293494705</v>
      </c>
      <c r="Q25" s="65">
        <f t="shared" si="3"/>
        <v>8.9005235602094238E-2</v>
      </c>
    </row>
    <row r="26" spans="1:17" x14ac:dyDescent="0.35">
      <c r="A26" s="12" t="s">
        <v>20</v>
      </c>
      <c r="B26" s="12" t="s">
        <v>20</v>
      </c>
      <c r="C26" s="44">
        <v>262</v>
      </c>
      <c r="D26" s="48">
        <v>346</v>
      </c>
      <c r="E26" s="40">
        <v>476</v>
      </c>
      <c r="F26" s="44">
        <v>355</v>
      </c>
      <c r="G26" s="48">
        <v>427</v>
      </c>
      <c r="H26" s="40">
        <v>448</v>
      </c>
      <c r="I26" s="44">
        <v>395</v>
      </c>
      <c r="J26" s="48">
        <v>353</v>
      </c>
      <c r="K26" s="40">
        <v>438</v>
      </c>
      <c r="L26" s="42">
        <f t="shared" si="2"/>
        <v>40</v>
      </c>
      <c r="M26" s="46">
        <f t="shared" si="2"/>
        <v>-74</v>
      </c>
      <c r="N26" s="38">
        <f t="shared" si="2"/>
        <v>-10</v>
      </c>
      <c r="O26" s="68">
        <f t="shared" si="3"/>
        <v>0.11267605633802817</v>
      </c>
      <c r="P26" s="60">
        <f t="shared" si="3"/>
        <v>-0.17330210772833723</v>
      </c>
      <c r="Q26" s="65">
        <f t="shared" si="3"/>
        <v>-2.2321428571428572E-2</v>
      </c>
    </row>
    <row r="27" spans="1:17" x14ac:dyDescent="0.35">
      <c r="B27" s="2"/>
      <c r="C27" s="4"/>
      <c r="D27" s="4"/>
      <c r="E27" s="4"/>
      <c r="F27" s="4"/>
      <c r="G27" s="4"/>
      <c r="H27" s="4"/>
      <c r="I27" s="4"/>
      <c r="J27" s="4"/>
      <c r="K27" s="4"/>
    </row>
    <row r="28" spans="1:17" x14ac:dyDescent="0.35">
      <c r="B28" s="6" t="s">
        <v>59</v>
      </c>
      <c r="C28" s="4"/>
      <c r="D28" s="4"/>
      <c r="E28" s="4"/>
      <c r="F28" s="4"/>
      <c r="G28" s="4"/>
      <c r="H28" s="4"/>
      <c r="I28" s="4"/>
      <c r="J28" s="4"/>
      <c r="K28" s="4"/>
    </row>
    <row r="29" spans="1:17" x14ac:dyDescent="0.35">
      <c r="A29" s="8"/>
      <c r="B29" s="14"/>
      <c r="C29" s="42" t="s">
        <v>60</v>
      </c>
      <c r="D29" s="46" t="s">
        <v>61</v>
      </c>
      <c r="E29" s="38" t="s">
        <v>62</v>
      </c>
      <c r="F29" s="42" t="s">
        <v>60</v>
      </c>
      <c r="G29" s="46" t="s">
        <v>61</v>
      </c>
      <c r="H29" s="38" t="s">
        <v>62</v>
      </c>
      <c r="I29" s="42" t="s">
        <v>60</v>
      </c>
      <c r="J29" s="46" t="s">
        <v>61</v>
      </c>
      <c r="K29" s="38" t="s">
        <v>62</v>
      </c>
      <c r="L29" s="50" t="s">
        <v>71</v>
      </c>
      <c r="M29" s="51"/>
      <c r="N29" s="52"/>
      <c r="O29" s="50" t="s">
        <v>71</v>
      </c>
      <c r="P29" s="53"/>
      <c r="Q29" s="52"/>
    </row>
    <row r="30" spans="1:17" x14ac:dyDescent="0.35">
      <c r="A30" s="8"/>
      <c r="B30" s="8"/>
      <c r="C30" s="43" t="s">
        <v>0</v>
      </c>
      <c r="D30" s="47" t="s">
        <v>1</v>
      </c>
      <c r="E30" s="39" t="s">
        <v>2</v>
      </c>
      <c r="F30" s="43" t="s">
        <v>0</v>
      </c>
      <c r="G30" s="47" t="s">
        <v>1</v>
      </c>
      <c r="H30" s="39" t="s">
        <v>2</v>
      </c>
      <c r="I30" s="43" t="s">
        <v>0</v>
      </c>
      <c r="J30" s="47" t="s">
        <v>1</v>
      </c>
      <c r="K30" s="39" t="s">
        <v>2</v>
      </c>
      <c r="L30" s="42" t="s">
        <v>60</v>
      </c>
      <c r="M30" s="46" t="s">
        <v>61</v>
      </c>
      <c r="N30" s="38" t="s">
        <v>62</v>
      </c>
      <c r="O30" s="42" t="s">
        <v>60</v>
      </c>
      <c r="P30" s="46" t="s">
        <v>61</v>
      </c>
      <c r="Q30" s="38" t="s">
        <v>62</v>
      </c>
    </row>
    <row r="31" spans="1:17" x14ac:dyDescent="0.35">
      <c r="A31" s="8"/>
      <c r="B31" s="8"/>
      <c r="C31" s="43" t="s">
        <v>17</v>
      </c>
      <c r="D31" s="47" t="s">
        <v>17</v>
      </c>
      <c r="E31" s="39" t="s">
        <v>17</v>
      </c>
      <c r="F31" s="43" t="s">
        <v>18</v>
      </c>
      <c r="G31" s="47" t="s">
        <v>18</v>
      </c>
      <c r="H31" s="39" t="s">
        <v>18</v>
      </c>
      <c r="I31" s="43" t="s">
        <v>19</v>
      </c>
      <c r="J31" s="47" t="s">
        <v>19</v>
      </c>
      <c r="K31" s="39" t="s">
        <v>19</v>
      </c>
      <c r="L31" s="43" t="s">
        <v>0</v>
      </c>
      <c r="M31" s="47" t="s">
        <v>1</v>
      </c>
      <c r="N31" s="39" t="s">
        <v>2</v>
      </c>
      <c r="O31" s="43" t="s">
        <v>0</v>
      </c>
      <c r="P31" s="47" t="s">
        <v>1</v>
      </c>
      <c r="Q31" s="39" t="s">
        <v>2</v>
      </c>
    </row>
    <row r="32" spans="1:17" x14ac:dyDescent="0.35">
      <c r="A32" s="10" t="s">
        <v>34</v>
      </c>
      <c r="B32" s="10" t="s">
        <v>3</v>
      </c>
      <c r="C32" s="44">
        <v>359505</v>
      </c>
      <c r="D32" s="48">
        <v>375389</v>
      </c>
      <c r="E32" s="40">
        <v>409415</v>
      </c>
      <c r="F32" s="44">
        <v>389966</v>
      </c>
      <c r="G32" s="48">
        <v>382023</v>
      </c>
      <c r="H32" s="40">
        <v>435902</v>
      </c>
      <c r="I32" s="44">
        <v>394683</v>
      </c>
      <c r="J32" s="48">
        <v>379649</v>
      </c>
      <c r="K32" s="40">
        <v>420897</v>
      </c>
      <c r="L32" s="42">
        <f>I32-F32</f>
        <v>4717</v>
      </c>
      <c r="M32" s="46">
        <f t="shared" ref="M32:N47" si="4">J32-G32</f>
        <v>-2374</v>
      </c>
      <c r="N32" s="38">
        <f t="shared" si="4"/>
        <v>-15005</v>
      </c>
      <c r="O32" s="68">
        <f>(I32-F32)/F32</f>
        <v>1.2095926311524594E-2</v>
      </c>
      <c r="P32" s="60">
        <f t="shared" ref="P32:Q47" si="5">(J32-G32)/G32</f>
        <v>-6.2142855273111825E-3</v>
      </c>
      <c r="Q32" s="65">
        <f t="shared" si="5"/>
        <v>-3.4422874866369045E-2</v>
      </c>
    </row>
    <row r="33" spans="1:17" x14ac:dyDescent="0.35">
      <c r="A33" s="10" t="s">
        <v>36</v>
      </c>
      <c r="B33" s="12" t="s">
        <v>21</v>
      </c>
      <c r="C33" s="44">
        <v>144300</v>
      </c>
      <c r="D33" s="48">
        <v>156122</v>
      </c>
      <c r="E33" s="40">
        <v>168361</v>
      </c>
      <c r="F33" s="44">
        <v>147386</v>
      </c>
      <c r="G33" s="48">
        <v>155502</v>
      </c>
      <c r="H33" s="40">
        <v>175597</v>
      </c>
      <c r="I33" s="44">
        <v>155230</v>
      </c>
      <c r="J33" s="48">
        <v>171453</v>
      </c>
      <c r="K33" s="40">
        <v>174655</v>
      </c>
      <c r="L33" s="42">
        <f t="shared" ref="L33:N52" si="6">I33-F33</f>
        <v>7844</v>
      </c>
      <c r="M33" s="46">
        <f t="shared" si="4"/>
        <v>15951</v>
      </c>
      <c r="N33" s="38">
        <f t="shared" si="4"/>
        <v>-942</v>
      </c>
      <c r="O33" s="68">
        <f t="shared" ref="O33:Q52" si="7">(I33-F33)/F33</f>
        <v>5.322079437667078E-2</v>
      </c>
      <c r="P33" s="60">
        <f t="shared" si="5"/>
        <v>0.10257745881081916</v>
      </c>
      <c r="Q33" s="70">
        <f t="shared" si="5"/>
        <v>-5.3645563420787372E-3</v>
      </c>
    </row>
    <row r="34" spans="1:17" s="23" customFormat="1" x14ac:dyDescent="0.35">
      <c r="A34" s="20" t="s">
        <v>65</v>
      </c>
      <c r="B34" s="19" t="s">
        <v>64</v>
      </c>
      <c r="C34" s="45">
        <v>215205</v>
      </c>
      <c r="D34" s="49">
        <v>219267</v>
      </c>
      <c r="E34" s="41">
        <v>241054</v>
      </c>
      <c r="F34" s="45">
        <v>242580</v>
      </c>
      <c r="G34" s="49">
        <v>226521</v>
      </c>
      <c r="H34" s="41">
        <v>260305</v>
      </c>
      <c r="I34" s="45">
        <v>239453</v>
      </c>
      <c r="J34" s="49">
        <v>208196</v>
      </c>
      <c r="K34" s="41">
        <v>246242</v>
      </c>
      <c r="L34" s="67">
        <f t="shared" si="6"/>
        <v>-3127</v>
      </c>
      <c r="M34" s="59">
        <f t="shared" si="4"/>
        <v>-18325</v>
      </c>
      <c r="N34" s="64">
        <f t="shared" si="4"/>
        <v>-14063</v>
      </c>
      <c r="O34" s="69">
        <f t="shared" si="7"/>
        <v>-1.2890592794129772E-2</v>
      </c>
      <c r="P34" s="61">
        <f t="shared" si="5"/>
        <v>-8.0897576825106718E-2</v>
      </c>
      <c r="Q34" s="66">
        <f t="shared" si="5"/>
        <v>-5.4025085956858301E-2</v>
      </c>
    </row>
    <row r="35" spans="1:17" x14ac:dyDescent="0.35">
      <c r="A35" s="10" t="s">
        <v>48</v>
      </c>
      <c r="B35" s="12" t="s">
        <v>30</v>
      </c>
      <c r="C35" s="44">
        <v>64740</v>
      </c>
      <c r="D35" s="48">
        <v>96606</v>
      </c>
      <c r="E35" s="40">
        <v>111103</v>
      </c>
      <c r="F35" s="44">
        <v>67866</v>
      </c>
      <c r="G35" s="48">
        <v>93594</v>
      </c>
      <c r="H35" s="40">
        <v>103580</v>
      </c>
      <c r="I35" s="44">
        <v>56263</v>
      </c>
      <c r="J35" s="48">
        <v>84462</v>
      </c>
      <c r="K35" s="40">
        <v>83670</v>
      </c>
      <c r="L35" s="42">
        <f t="shared" si="6"/>
        <v>-11603</v>
      </c>
      <c r="M35" s="46">
        <f t="shared" si="4"/>
        <v>-9132</v>
      </c>
      <c r="N35" s="38">
        <f t="shared" si="4"/>
        <v>-19910</v>
      </c>
      <c r="O35" s="68">
        <f t="shared" si="7"/>
        <v>-0.1709692629593611</v>
      </c>
      <c r="P35" s="60">
        <f t="shared" si="5"/>
        <v>-9.7570357074171415E-2</v>
      </c>
      <c r="Q35" s="65">
        <f t="shared" si="5"/>
        <v>-0.19221857501448156</v>
      </c>
    </row>
    <row r="36" spans="1:17" x14ac:dyDescent="0.35">
      <c r="A36" s="10" t="s">
        <v>52</v>
      </c>
      <c r="B36" s="12" t="s">
        <v>32</v>
      </c>
      <c r="C36" s="44">
        <v>70791</v>
      </c>
      <c r="D36" s="48">
        <v>33776</v>
      </c>
      <c r="E36" s="40">
        <v>30058</v>
      </c>
      <c r="F36" s="44">
        <v>84318</v>
      </c>
      <c r="G36" s="48">
        <v>30628</v>
      </c>
      <c r="H36" s="40">
        <v>41422</v>
      </c>
      <c r="I36" s="44">
        <v>79573</v>
      </c>
      <c r="J36" s="48">
        <v>23987</v>
      </c>
      <c r="K36" s="40">
        <v>38026</v>
      </c>
      <c r="L36" s="42">
        <f t="shared" si="6"/>
        <v>-4745</v>
      </c>
      <c r="M36" s="46">
        <f t="shared" si="4"/>
        <v>-6641</v>
      </c>
      <c r="N36" s="38">
        <f t="shared" si="4"/>
        <v>-3396</v>
      </c>
      <c r="O36" s="68">
        <f t="shared" si="7"/>
        <v>-5.6275053962380514E-2</v>
      </c>
      <c r="P36" s="60">
        <f t="shared" si="5"/>
        <v>-0.21682773932349483</v>
      </c>
      <c r="Q36" s="65">
        <f t="shared" si="5"/>
        <v>-8.198541837670803E-2</v>
      </c>
    </row>
    <row r="37" spans="1:17" x14ac:dyDescent="0.35">
      <c r="A37" s="10" t="s">
        <v>42</v>
      </c>
      <c r="B37" s="12" t="s">
        <v>24</v>
      </c>
      <c r="C37" s="44">
        <v>13784</v>
      </c>
      <c r="D37" s="48">
        <v>15545</v>
      </c>
      <c r="E37" s="40">
        <v>19054</v>
      </c>
      <c r="F37" s="44">
        <v>13916</v>
      </c>
      <c r="G37" s="48">
        <v>16241</v>
      </c>
      <c r="H37" s="40">
        <v>20980</v>
      </c>
      <c r="I37" s="44">
        <v>16084</v>
      </c>
      <c r="J37" s="48">
        <v>17455</v>
      </c>
      <c r="K37" s="40">
        <v>21629</v>
      </c>
      <c r="L37" s="42">
        <f t="shared" si="6"/>
        <v>2168</v>
      </c>
      <c r="M37" s="46">
        <f t="shared" si="4"/>
        <v>1214</v>
      </c>
      <c r="N37" s="38">
        <f t="shared" si="4"/>
        <v>649</v>
      </c>
      <c r="O37" s="68">
        <f t="shared" si="7"/>
        <v>0.15579189422247772</v>
      </c>
      <c r="P37" s="60">
        <f t="shared" si="5"/>
        <v>7.4749091804691831E-2</v>
      </c>
      <c r="Q37" s="65">
        <f t="shared" si="5"/>
        <v>3.0934223069590087E-2</v>
      </c>
    </row>
    <row r="38" spans="1:17" x14ac:dyDescent="0.35">
      <c r="A38" s="10" t="s">
        <v>47</v>
      </c>
      <c r="B38" s="12" t="s">
        <v>29</v>
      </c>
      <c r="C38" s="44">
        <v>11541</v>
      </c>
      <c r="D38" s="48">
        <v>10220</v>
      </c>
      <c r="E38" s="40">
        <v>10708</v>
      </c>
      <c r="F38" s="44">
        <v>5775</v>
      </c>
      <c r="G38" s="48">
        <v>7335</v>
      </c>
      <c r="H38" s="40">
        <v>9343</v>
      </c>
      <c r="I38" s="44">
        <v>11393</v>
      </c>
      <c r="J38" s="48">
        <v>11552</v>
      </c>
      <c r="K38" s="40">
        <v>14173</v>
      </c>
      <c r="L38" s="42">
        <f t="shared" si="6"/>
        <v>5618</v>
      </c>
      <c r="M38" s="46">
        <f t="shared" si="4"/>
        <v>4217</v>
      </c>
      <c r="N38" s="38">
        <f t="shared" si="4"/>
        <v>4830</v>
      </c>
      <c r="O38" s="68">
        <f t="shared" si="7"/>
        <v>0.9728138528138528</v>
      </c>
      <c r="P38" s="60">
        <f t="shared" si="5"/>
        <v>0.57491479209270624</v>
      </c>
      <c r="Q38" s="65">
        <f t="shared" si="5"/>
        <v>0.51696457240714977</v>
      </c>
    </row>
    <row r="39" spans="1:17" x14ac:dyDescent="0.35">
      <c r="A39" s="10" t="s">
        <v>49</v>
      </c>
      <c r="B39" s="10" t="s">
        <v>50</v>
      </c>
      <c r="C39" s="44">
        <v>5021</v>
      </c>
      <c r="D39" s="48">
        <v>6895</v>
      </c>
      <c r="E39" s="40">
        <v>7032</v>
      </c>
      <c r="F39" s="44">
        <v>6210</v>
      </c>
      <c r="G39" s="48">
        <v>7959</v>
      </c>
      <c r="H39" s="40">
        <v>8139</v>
      </c>
      <c r="I39" s="44">
        <v>8974</v>
      </c>
      <c r="J39" s="48">
        <v>9657</v>
      </c>
      <c r="K39" s="40">
        <v>10680</v>
      </c>
      <c r="L39" s="42">
        <f t="shared" si="6"/>
        <v>2764</v>
      </c>
      <c r="M39" s="46">
        <f t="shared" si="4"/>
        <v>1698</v>
      </c>
      <c r="N39" s="38">
        <f t="shared" si="4"/>
        <v>2541</v>
      </c>
      <c r="O39" s="68">
        <f t="shared" si="7"/>
        <v>0.44508856682769726</v>
      </c>
      <c r="P39" s="60">
        <f t="shared" si="5"/>
        <v>0.21334338484734264</v>
      </c>
      <c r="Q39" s="65">
        <f t="shared" si="5"/>
        <v>0.3122005160339108</v>
      </c>
    </row>
    <row r="40" spans="1:17" x14ac:dyDescent="0.35">
      <c r="A40" s="10" t="s">
        <v>46</v>
      </c>
      <c r="B40" s="12" t="s">
        <v>28</v>
      </c>
      <c r="C40" s="44">
        <v>6338</v>
      </c>
      <c r="D40" s="48">
        <v>7702</v>
      </c>
      <c r="E40" s="40">
        <v>9747</v>
      </c>
      <c r="F40" s="44">
        <v>7277</v>
      </c>
      <c r="G40" s="48">
        <v>8703</v>
      </c>
      <c r="H40" s="40">
        <v>9717</v>
      </c>
      <c r="I40" s="44">
        <v>8439</v>
      </c>
      <c r="J40" s="48">
        <v>7237</v>
      </c>
      <c r="K40" s="40">
        <v>9774</v>
      </c>
      <c r="L40" s="42">
        <f t="shared" si="6"/>
        <v>1162</v>
      </c>
      <c r="M40" s="46">
        <f t="shared" si="4"/>
        <v>-1466</v>
      </c>
      <c r="N40" s="38">
        <f t="shared" si="4"/>
        <v>57</v>
      </c>
      <c r="O40" s="68">
        <f t="shared" si="7"/>
        <v>0.15968118730245981</v>
      </c>
      <c r="P40" s="60">
        <f t="shared" si="5"/>
        <v>-0.16844766172584166</v>
      </c>
      <c r="Q40" s="65">
        <f t="shared" si="5"/>
        <v>5.8660080271688789E-3</v>
      </c>
    </row>
    <row r="41" spans="1:17" x14ac:dyDescent="0.35">
      <c r="A41" s="10" t="s">
        <v>41</v>
      </c>
      <c r="B41" s="12" t="s">
        <v>23</v>
      </c>
      <c r="C41" s="44">
        <v>5363</v>
      </c>
      <c r="D41" s="48">
        <v>6148</v>
      </c>
      <c r="E41" s="40">
        <v>6554</v>
      </c>
      <c r="F41" s="44">
        <v>4846</v>
      </c>
      <c r="G41" s="48">
        <v>5857</v>
      </c>
      <c r="H41" s="40">
        <v>5872</v>
      </c>
      <c r="I41" s="44">
        <v>6613</v>
      </c>
      <c r="J41" s="48">
        <v>6214</v>
      </c>
      <c r="K41" s="40">
        <v>7552</v>
      </c>
      <c r="L41" s="42">
        <f t="shared" si="6"/>
        <v>1767</v>
      </c>
      <c r="M41" s="46">
        <f t="shared" si="4"/>
        <v>357</v>
      </c>
      <c r="N41" s="38">
        <f t="shared" si="4"/>
        <v>1680</v>
      </c>
      <c r="O41" s="68">
        <f t="shared" si="7"/>
        <v>0.3646306231943871</v>
      </c>
      <c r="P41" s="60">
        <f t="shared" si="5"/>
        <v>6.0952706163564963E-2</v>
      </c>
      <c r="Q41" s="65">
        <f t="shared" si="5"/>
        <v>0.28610354223433243</v>
      </c>
    </row>
    <row r="42" spans="1:17" x14ac:dyDescent="0.35">
      <c r="A42" s="10" t="s">
        <v>43</v>
      </c>
      <c r="B42" s="12" t="s">
        <v>25</v>
      </c>
      <c r="C42" s="44">
        <v>3449</v>
      </c>
      <c r="D42" s="48">
        <v>4176</v>
      </c>
      <c r="E42" s="40">
        <v>4890</v>
      </c>
      <c r="F42" s="44">
        <v>2898</v>
      </c>
      <c r="G42" s="48">
        <v>3626</v>
      </c>
      <c r="H42" s="40">
        <v>4845</v>
      </c>
      <c r="I42" s="44">
        <v>4567</v>
      </c>
      <c r="J42" s="48">
        <v>3337</v>
      </c>
      <c r="K42" s="40">
        <v>4685</v>
      </c>
      <c r="L42" s="42">
        <f t="shared" si="6"/>
        <v>1669</v>
      </c>
      <c r="M42" s="46">
        <f t="shared" si="4"/>
        <v>-289</v>
      </c>
      <c r="N42" s="38">
        <f t="shared" si="4"/>
        <v>-160</v>
      </c>
      <c r="O42" s="68">
        <f t="shared" si="7"/>
        <v>0.57591442374051072</v>
      </c>
      <c r="P42" s="60">
        <f t="shared" si="5"/>
        <v>-7.9702151130722557E-2</v>
      </c>
      <c r="Q42" s="65">
        <f t="shared" si="5"/>
        <v>-3.3023735810113516E-2</v>
      </c>
    </row>
    <row r="43" spans="1:17" x14ac:dyDescent="0.35">
      <c r="A43" s="10" t="s">
        <v>35</v>
      </c>
      <c r="B43" s="10" t="s">
        <v>35</v>
      </c>
      <c r="C43" s="44">
        <v>3730</v>
      </c>
      <c r="D43" s="48">
        <v>3194</v>
      </c>
      <c r="E43" s="40">
        <v>3731</v>
      </c>
      <c r="F43" s="44">
        <v>8115</v>
      </c>
      <c r="G43" s="48">
        <v>8766</v>
      </c>
      <c r="H43" s="40">
        <v>6521</v>
      </c>
      <c r="I43" s="44">
        <v>3232</v>
      </c>
      <c r="J43" s="48">
        <v>3973</v>
      </c>
      <c r="K43" s="40">
        <v>5114</v>
      </c>
      <c r="L43" s="42">
        <f t="shared" si="6"/>
        <v>-4883</v>
      </c>
      <c r="M43" s="46">
        <f t="shared" si="4"/>
        <v>-4793</v>
      </c>
      <c r="N43" s="38">
        <f t="shared" si="4"/>
        <v>-1407</v>
      </c>
      <c r="O43" s="68">
        <f t="shared" si="7"/>
        <v>-0.60172520024645715</v>
      </c>
      <c r="P43" s="60">
        <f t="shared" si="5"/>
        <v>-0.54677161761350668</v>
      </c>
      <c r="Q43" s="65">
        <f t="shared" si="5"/>
        <v>-0.21576445330470786</v>
      </c>
    </row>
    <row r="44" spans="1:17" x14ac:dyDescent="0.35">
      <c r="A44" s="10" t="s">
        <v>40</v>
      </c>
      <c r="B44" s="12" t="s">
        <v>22</v>
      </c>
      <c r="C44" s="44">
        <v>3259</v>
      </c>
      <c r="D44" s="48">
        <v>2245</v>
      </c>
      <c r="E44" s="40">
        <v>2771</v>
      </c>
      <c r="F44" s="44">
        <v>6231</v>
      </c>
      <c r="G44" s="48">
        <v>5717</v>
      </c>
      <c r="H44" s="40">
        <v>6848</v>
      </c>
      <c r="I44" s="44">
        <v>3448</v>
      </c>
      <c r="J44" s="48">
        <v>3330</v>
      </c>
      <c r="K44" s="40">
        <v>3622</v>
      </c>
      <c r="L44" s="42">
        <f t="shared" si="6"/>
        <v>-2783</v>
      </c>
      <c r="M44" s="46">
        <f t="shared" si="4"/>
        <v>-2387</v>
      </c>
      <c r="N44" s="38">
        <f t="shared" si="4"/>
        <v>-3226</v>
      </c>
      <c r="O44" s="68">
        <f t="shared" si="7"/>
        <v>-0.44663777884769701</v>
      </c>
      <c r="P44" s="60">
        <f t="shared" si="5"/>
        <v>-0.41752667482945599</v>
      </c>
      <c r="Q44" s="65">
        <f t="shared" si="5"/>
        <v>-0.47108644859813081</v>
      </c>
    </row>
    <row r="45" spans="1:17" x14ac:dyDescent="0.35">
      <c r="A45" s="10" t="s">
        <v>44</v>
      </c>
      <c r="B45" s="12" t="s">
        <v>26</v>
      </c>
      <c r="C45" s="44">
        <v>2191</v>
      </c>
      <c r="D45" s="48">
        <v>2659</v>
      </c>
      <c r="E45" s="40">
        <v>2807</v>
      </c>
      <c r="F45" s="44">
        <v>2343</v>
      </c>
      <c r="G45" s="48">
        <v>3000</v>
      </c>
      <c r="H45" s="40">
        <v>3293</v>
      </c>
      <c r="I45" s="44">
        <v>2761</v>
      </c>
      <c r="J45" s="48">
        <v>3201</v>
      </c>
      <c r="K45" s="40">
        <v>3792</v>
      </c>
      <c r="L45" s="42">
        <f t="shared" si="6"/>
        <v>418</v>
      </c>
      <c r="M45" s="46">
        <f t="shared" si="4"/>
        <v>201</v>
      </c>
      <c r="N45" s="38">
        <f t="shared" si="4"/>
        <v>499</v>
      </c>
      <c r="O45" s="68">
        <f t="shared" si="7"/>
        <v>0.17840375586854459</v>
      </c>
      <c r="P45" s="60">
        <f t="shared" si="5"/>
        <v>6.7000000000000004E-2</v>
      </c>
      <c r="Q45" s="65">
        <f t="shared" si="5"/>
        <v>0.15153355602793805</v>
      </c>
    </row>
    <row r="46" spans="1:17" x14ac:dyDescent="0.35">
      <c r="A46" s="10" t="s">
        <v>45</v>
      </c>
      <c r="B46" s="12" t="s">
        <v>27</v>
      </c>
      <c r="C46" s="44">
        <v>2216</v>
      </c>
      <c r="D46" s="48">
        <v>2703</v>
      </c>
      <c r="E46" s="40">
        <v>2547</v>
      </c>
      <c r="F46" s="44">
        <v>2338</v>
      </c>
      <c r="G46" s="48">
        <v>2540</v>
      </c>
      <c r="H46" s="40">
        <v>3040</v>
      </c>
      <c r="I46" s="44">
        <v>2692</v>
      </c>
      <c r="J46" s="48">
        <v>2793</v>
      </c>
      <c r="K46" s="40">
        <v>3328</v>
      </c>
      <c r="L46" s="42">
        <f t="shared" si="6"/>
        <v>354</v>
      </c>
      <c r="M46" s="46">
        <f t="shared" si="4"/>
        <v>253</v>
      </c>
      <c r="N46" s="38">
        <f t="shared" si="4"/>
        <v>288</v>
      </c>
      <c r="O46" s="68">
        <f t="shared" si="7"/>
        <v>0.15141146278870829</v>
      </c>
      <c r="P46" s="60">
        <f t="shared" si="5"/>
        <v>9.960629921259842E-2</v>
      </c>
      <c r="Q46" s="65">
        <f t="shared" si="5"/>
        <v>9.4736842105263161E-2</v>
      </c>
    </row>
    <row r="47" spans="1:17" x14ac:dyDescent="0.35">
      <c r="A47" s="10" t="s">
        <v>38</v>
      </c>
      <c r="B47" s="10" t="s">
        <v>38</v>
      </c>
      <c r="C47" s="44">
        <v>1432</v>
      </c>
      <c r="D47" s="48">
        <v>1694</v>
      </c>
      <c r="E47" s="40">
        <v>2022</v>
      </c>
      <c r="F47" s="44">
        <v>1555</v>
      </c>
      <c r="G47" s="48">
        <v>1974</v>
      </c>
      <c r="H47" s="40">
        <v>2319</v>
      </c>
      <c r="I47" s="44">
        <v>2041</v>
      </c>
      <c r="J47" s="48">
        <v>2011</v>
      </c>
      <c r="K47" s="40">
        <v>2779</v>
      </c>
      <c r="L47" s="42">
        <f t="shared" si="6"/>
        <v>486</v>
      </c>
      <c r="M47" s="46">
        <f t="shared" si="4"/>
        <v>37</v>
      </c>
      <c r="N47" s="38">
        <f t="shared" si="4"/>
        <v>460</v>
      </c>
      <c r="O47" s="68">
        <f t="shared" si="7"/>
        <v>0.31254019292604501</v>
      </c>
      <c r="P47" s="60">
        <f t="shared" si="5"/>
        <v>1.8743667679837893E-2</v>
      </c>
      <c r="Q47" s="65">
        <f t="shared" si="5"/>
        <v>0.19836136265631737</v>
      </c>
    </row>
    <row r="48" spans="1:17" x14ac:dyDescent="0.35">
      <c r="A48" s="10" t="s">
        <v>54</v>
      </c>
      <c r="B48" s="10" t="s">
        <v>56</v>
      </c>
      <c r="C48" s="44">
        <v>1259</v>
      </c>
      <c r="D48" s="48">
        <v>1349</v>
      </c>
      <c r="E48" s="40">
        <v>1321</v>
      </c>
      <c r="F48" s="44">
        <v>2529</v>
      </c>
      <c r="G48" s="48">
        <v>2218</v>
      </c>
      <c r="H48" s="40">
        <v>2317</v>
      </c>
      <c r="I48" s="44">
        <v>2355</v>
      </c>
      <c r="J48" s="48">
        <v>1642</v>
      </c>
      <c r="K48" s="40">
        <v>2786</v>
      </c>
      <c r="L48" s="42">
        <f t="shared" si="6"/>
        <v>-174</v>
      </c>
      <c r="M48" s="46">
        <f t="shared" si="6"/>
        <v>-576</v>
      </c>
      <c r="N48" s="38">
        <f t="shared" si="6"/>
        <v>469</v>
      </c>
      <c r="O48" s="68">
        <f t="shared" si="7"/>
        <v>-6.8801897983392646E-2</v>
      </c>
      <c r="P48" s="60">
        <f t="shared" si="7"/>
        <v>-0.25969341749323716</v>
      </c>
      <c r="Q48" s="65">
        <f t="shared" si="7"/>
        <v>0.20241691842900303</v>
      </c>
    </row>
    <row r="49" spans="1:17" x14ac:dyDescent="0.35">
      <c r="A49" s="10" t="s">
        <v>37</v>
      </c>
      <c r="B49" s="10" t="s">
        <v>39</v>
      </c>
      <c r="C49" s="44">
        <v>984</v>
      </c>
      <c r="D49" s="48">
        <v>1652</v>
      </c>
      <c r="E49" s="40">
        <v>1599</v>
      </c>
      <c r="F49" s="44">
        <v>1740</v>
      </c>
      <c r="G49" s="48">
        <v>1950</v>
      </c>
      <c r="H49" s="40">
        <v>3640</v>
      </c>
      <c r="I49" s="44">
        <v>1900</v>
      </c>
      <c r="J49" s="48">
        <v>1704</v>
      </c>
      <c r="K49" s="40">
        <v>2222</v>
      </c>
      <c r="L49" s="42">
        <f t="shared" si="6"/>
        <v>160</v>
      </c>
      <c r="M49" s="46">
        <f t="shared" si="6"/>
        <v>-246</v>
      </c>
      <c r="N49" s="38">
        <f t="shared" si="6"/>
        <v>-1418</v>
      </c>
      <c r="O49" s="68">
        <f t="shared" si="7"/>
        <v>9.1954022988505746E-2</v>
      </c>
      <c r="P49" s="60">
        <f t="shared" si="7"/>
        <v>-0.12615384615384614</v>
      </c>
      <c r="Q49" s="65">
        <f t="shared" si="7"/>
        <v>-0.38956043956043956</v>
      </c>
    </row>
    <row r="50" spans="1:17" x14ac:dyDescent="0.35">
      <c r="A50" s="10" t="s">
        <v>51</v>
      </c>
      <c r="B50" s="12" t="s">
        <v>31</v>
      </c>
      <c r="C50" s="44">
        <v>1332</v>
      </c>
      <c r="D50" s="48">
        <v>1552</v>
      </c>
      <c r="E50" s="40">
        <v>1465</v>
      </c>
      <c r="F50" s="44">
        <v>1601</v>
      </c>
      <c r="G50" s="48">
        <v>1227</v>
      </c>
      <c r="H50" s="40">
        <v>1770</v>
      </c>
      <c r="I50" s="44">
        <v>1650</v>
      </c>
      <c r="J50" s="48">
        <v>1533</v>
      </c>
      <c r="K50" s="40">
        <v>1826</v>
      </c>
      <c r="L50" s="42">
        <f t="shared" si="6"/>
        <v>49</v>
      </c>
      <c r="M50" s="46">
        <f t="shared" si="6"/>
        <v>306</v>
      </c>
      <c r="N50" s="38">
        <f t="shared" si="6"/>
        <v>56</v>
      </c>
      <c r="O50" s="68">
        <f t="shared" si="7"/>
        <v>3.0605871330418487E-2</v>
      </c>
      <c r="P50" s="60">
        <f t="shared" si="7"/>
        <v>0.24938875305623473</v>
      </c>
      <c r="Q50" s="65">
        <f t="shared" si="7"/>
        <v>3.1638418079096044E-2</v>
      </c>
    </row>
    <row r="51" spans="1:17" x14ac:dyDescent="0.35">
      <c r="A51" s="10" t="s">
        <v>53</v>
      </c>
      <c r="B51" s="10" t="s">
        <v>55</v>
      </c>
      <c r="C51" s="44">
        <v>1358</v>
      </c>
      <c r="D51" s="48">
        <v>838</v>
      </c>
      <c r="E51" s="40">
        <v>881</v>
      </c>
      <c r="F51" s="44">
        <v>799</v>
      </c>
      <c r="G51" s="48">
        <v>1147</v>
      </c>
      <c r="H51" s="40">
        <v>1079</v>
      </c>
      <c r="I51" s="44">
        <v>1028</v>
      </c>
      <c r="J51" s="48">
        <v>1442</v>
      </c>
      <c r="K51" s="40">
        <v>1184</v>
      </c>
      <c r="L51" s="42">
        <f t="shared" si="6"/>
        <v>229</v>
      </c>
      <c r="M51" s="46">
        <f t="shared" si="6"/>
        <v>295</v>
      </c>
      <c r="N51" s="38">
        <f t="shared" si="6"/>
        <v>105</v>
      </c>
      <c r="O51" s="68">
        <f t="shared" si="7"/>
        <v>0.28660826032540676</v>
      </c>
      <c r="P51" s="60">
        <f t="shared" si="7"/>
        <v>0.25719267654751526</v>
      </c>
      <c r="Q51" s="65">
        <f t="shared" si="7"/>
        <v>9.7312326227988882E-2</v>
      </c>
    </row>
    <row r="52" spans="1:17" x14ac:dyDescent="0.35">
      <c r="A52" s="12" t="s">
        <v>20</v>
      </c>
      <c r="B52" s="12" t="s">
        <v>20</v>
      </c>
      <c r="C52" s="44">
        <v>795</v>
      </c>
      <c r="D52" s="48">
        <v>1020</v>
      </c>
      <c r="E52" s="40">
        <v>1351</v>
      </c>
      <c r="F52" s="44">
        <v>846</v>
      </c>
      <c r="G52" s="48">
        <v>1066</v>
      </c>
      <c r="H52" s="40">
        <v>1213</v>
      </c>
      <c r="I52" s="44">
        <v>949</v>
      </c>
      <c r="J52" s="48">
        <v>809</v>
      </c>
      <c r="K52" s="40">
        <v>906</v>
      </c>
      <c r="L52" s="42">
        <f t="shared" si="6"/>
        <v>103</v>
      </c>
      <c r="M52" s="46">
        <f t="shared" si="6"/>
        <v>-257</v>
      </c>
      <c r="N52" s="38">
        <f t="shared" si="6"/>
        <v>-307</v>
      </c>
      <c r="O52" s="68">
        <f t="shared" si="7"/>
        <v>0.12174940898345153</v>
      </c>
      <c r="P52" s="60">
        <f t="shared" si="7"/>
        <v>-0.24108818011257035</v>
      </c>
      <c r="Q52" s="65">
        <f t="shared" si="7"/>
        <v>-0.25309150865622426</v>
      </c>
    </row>
  </sheetData>
  <conditionalFormatting sqref="L6:Q26">
    <cfRule type="cellIs" dxfId="10" priority="2" operator="lessThan">
      <formula>0</formula>
    </cfRule>
  </conditionalFormatting>
  <conditionalFormatting sqref="L32:Q52">
    <cfRule type="cellIs" dxfId="9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pane xSplit="1" topLeftCell="B1" activePane="topRight" state="frozen"/>
      <selection pane="topRight" activeCell="H28" sqref="H28"/>
    </sheetView>
  </sheetViews>
  <sheetFormatPr defaultRowHeight="14.5" x14ac:dyDescent="0.35"/>
  <cols>
    <col min="1" max="1" width="11.36328125" style="74" customWidth="1"/>
    <col min="2" max="7" width="8.7265625" style="3"/>
    <col min="8" max="9" width="8.7265625" style="79"/>
    <col min="10" max="12" width="7.26953125" style="74" customWidth="1"/>
    <col min="13" max="13" width="7.26953125" style="23" customWidth="1"/>
    <col min="14" max="16" width="6.81640625" style="74" customWidth="1"/>
    <col min="17" max="17" width="6.81640625" style="23" customWidth="1"/>
    <col min="18" max="16384" width="8.7265625" style="74"/>
  </cols>
  <sheetData>
    <row r="1" spans="1:17" x14ac:dyDescent="0.35">
      <c r="A1" s="21" t="s">
        <v>57</v>
      </c>
      <c r="B1" s="81"/>
      <c r="C1" s="81"/>
      <c r="D1" s="81"/>
    </row>
    <row r="2" spans="1:17" x14ac:dyDescent="0.35">
      <c r="A2" s="82" t="s">
        <v>59</v>
      </c>
      <c r="B2" s="81"/>
      <c r="C2" s="83"/>
      <c r="D2" s="83" t="s">
        <v>81</v>
      </c>
    </row>
    <row r="3" spans="1:17" x14ac:dyDescent="0.35">
      <c r="A3" s="8"/>
      <c r="B3" s="15" t="s">
        <v>60</v>
      </c>
      <c r="C3" s="15" t="s">
        <v>60</v>
      </c>
      <c r="D3" s="15" t="s">
        <v>61</v>
      </c>
      <c r="E3" s="15" t="s">
        <v>61</v>
      </c>
      <c r="F3" s="15" t="s">
        <v>62</v>
      </c>
      <c r="G3" s="15" t="s">
        <v>62</v>
      </c>
      <c r="H3" s="77"/>
      <c r="I3" s="78"/>
      <c r="J3" s="76" t="s">
        <v>79</v>
      </c>
      <c r="K3" s="53"/>
      <c r="L3" s="53"/>
      <c r="M3" s="80"/>
      <c r="N3" s="76" t="s">
        <v>79</v>
      </c>
      <c r="O3" s="53"/>
      <c r="P3" s="53"/>
      <c r="Q3" s="80"/>
    </row>
    <row r="4" spans="1:17" x14ac:dyDescent="0.35">
      <c r="A4" s="8"/>
      <c r="B4" s="75" t="s">
        <v>75</v>
      </c>
      <c r="C4" s="75" t="s">
        <v>75</v>
      </c>
      <c r="D4" s="75" t="s">
        <v>76</v>
      </c>
      <c r="E4" s="75" t="s">
        <v>76</v>
      </c>
      <c r="F4" s="9" t="s">
        <v>2</v>
      </c>
      <c r="G4" s="9" t="s">
        <v>2</v>
      </c>
      <c r="H4" s="73" t="s">
        <v>63</v>
      </c>
      <c r="I4" s="78"/>
      <c r="J4" s="15" t="s">
        <v>60</v>
      </c>
      <c r="K4" s="15" t="s">
        <v>61</v>
      </c>
      <c r="L4" s="15" t="s">
        <v>62</v>
      </c>
      <c r="M4" s="63" t="s">
        <v>72</v>
      </c>
      <c r="N4" s="15" t="s">
        <v>60</v>
      </c>
      <c r="O4" s="15" t="s">
        <v>61</v>
      </c>
      <c r="P4" s="15" t="s">
        <v>62</v>
      </c>
      <c r="Q4" s="63" t="s">
        <v>72</v>
      </c>
    </row>
    <row r="5" spans="1:17" x14ac:dyDescent="0.35">
      <c r="A5" s="8"/>
      <c r="B5" s="9" t="s">
        <v>18</v>
      </c>
      <c r="C5" s="9" t="s">
        <v>19</v>
      </c>
      <c r="D5" s="9" t="s">
        <v>18</v>
      </c>
      <c r="E5" s="9" t="s">
        <v>19</v>
      </c>
      <c r="F5" s="9" t="s">
        <v>18</v>
      </c>
      <c r="G5" s="9" t="s">
        <v>19</v>
      </c>
      <c r="H5" s="58" t="s">
        <v>18</v>
      </c>
      <c r="I5" s="58" t="s">
        <v>19</v>
      </c>
      <c r="J5" s="75" t="s">
        <v>75</v>
      </c>
      <c r="K5" s="75" t="s">
        <v>76</v>
      </c>
      <c r="L5" s="9" t="s">
        <v>2</v>
      </c>
      <c r="M5" s="54" t="s">
        <v>80</v>
      </c>
      <c r="N5" s="75" t="s">
        <v>75</v>
      </c>
      <c r="O5" s="75" t="s">
        <v>76</v>
      </c>
      <c r="P5" s="9" t="s">
        <v>2</v>
      </c>
      <c r="Q5" s="54" t="s">
        <v>80</v>
      </c>
    </row>
    <row r="6" spans="1:17" x14ac:dyDescent="0.35">
      <c r="A6" s="10" t="s">
        <v>94</v>
      </c>
      <c r="B6" s="11">
        <v>147386</v>
      </c>
      <c r="C6" s="11">
        <v>155230</v>
      </c>
      <c r="D6" s="11">
        <v>155502</v>
      </c>
      <c r="E6" s="11">
        <v>171453</v>
      </c>
      <c r="F6" s="11">
        <v>175597</v>
      </c>
      <c r="G6" s="11">
        <v>174655</v>
      </c>
      <c r="H6" s="22">
        <v>478485</v>
      </c>
      <c r="I6" s="22">
        <v>501338</v>
      </c>
      <c r="J6" s="15">
        <v>7844</v>
      </c>
      <c r="K6" s="15">
        <v>15951</v>
      </c>
      <c r="L6" s="15">
        <v>-942</v>
      </c>
      <c r="M6" s="35">
        <v>22853</v>
      </c>
      <c r="N6" s="32">
        <v>5.322079437667078E-2</v>
      </c>
      <c r="O6" s="32">
        <v>0.10257745881081916</v>
      </c>
      <c r="P6" s="32">
        <v>-5.3645563420787372E-3</v>
      </c>
      <c r="Q6" s="36">
        <v>4.7761162836870541E-2</v>
      </c>
    </row>
    <row r="7" spans="1:17" x14ac:dyDescent="0.35">
      <c r="A7" s="10" t="s">
        <v>74</v>
      </c>
      <c r="B7" s="11">
        <v>31460</v>
      </c>
      <c r="C7" s="11">
        <v>35022</v>
      </c>
      <c r="D7" s="11">
        <v>30121</v>
      </c>
      <c r="E7" s="11">
        <v>32565</v>
      </c>
      <c r="F7" s="11">
        <v>35419</v>
      </c>
      <c r="G7" s="11">
        <v>35525</v>
      </c>
      <c r="H7" s="22">
        <v>97000</v>
      </c>
      <c r="I7" s="22">
        <v>103112</v>
      </c>
      <c r="J7" s="15">
        <v>3562</v>
      </c>
      <c r="K7" s="15">
        <v>2444</v>
      </c>
      <c r="L7" s="15">
        <v>106</v>
      </c>
      <c r="M7" s="35">
        <v>6112</v>
      </c>
      <c r="N7" s="32">
        <v>0.11322314049586776</v>
      </c>
      <c r="O7" s="32">
        <v>8.1139404402244278E-2</v>
      </c>
      <c r="P7" s="33">
        <v>2.9927440074536266E-3</v>
      </c>
      <c r="Q7" s="36">
        <v>6.301030927835051E-2</v>
      </c>
    </row>
    <row r="8" spans="1:17" x14ac:dyDescent="0.35">
      <c r="A8" s="12" t="s">
        <v>99</v>
      </c>
      <c r="B8" s="11">
        <v>22246</v>
      </c>
      <c r="C8" s="11">
        <v>22321</v>
      </c>
      <c r="D8" s="11">
        <v>24609</v>
      </c>
      <c r="E8" s="11">
        <v>28879</v>
      </c>
      <c r="F8" s="11">
        <v>28267</v>
      </c>
      <c r="G8" s="11">
        <v>30969</v>
      </c>
      <c r="H8" s="22">
        <v>75122</v>
      </c>
      <c r="I8" s="22">
        <v>82169</v>
      </c>
      <c r="J8" s="15">
        <v>75</v>
      </c>
      <c r="K8" s="15">
        <v>4270</v>
      </c>
      <c r="L8" s="15">
        <v>2702</v>
      </c>
      <c r="M8" s="35">
        <v>7047</v>
      </c>
      <c r="N8" s="32">
        <v>3.3713926099073993E-3</v>
      </c>
      <c r="O8" s="32">
        <v>0.1735137551302369</v>
      </c>
      <c r="P8" s="32">
        <v>9.5588495418686095E-2</v>
      </c>
      <c r="Q8" s="36">
        <v>9.3807406618567124E-2</v>
      </c>
    </row>
    <row r="9" spans="1:17" x14ac:dyDescent="0.35">
      <c r="A9" s="10" t="s">
        <v>77</v>
      </c>
      <c r="B9" s="11">
        <v>19956</v>
      </c>
      <c r="C9" s="11">
        <v>19117</v>
      </c>
      <c r="D9" s="11">
        <v>22411</v>
      </c>
      <c r="E9" s="11">
        <v>26445</v>
      </c>
      <c r="F9" s="11">
        <v>26006</v>
      </c>
      <c r="G9" s="11">
        <v>28215</v>
      </c>
      <c r="H9" s="22">
        <v>68373</v>
      </c>
      <c r="I9" s="22">
        <v>73777</v>
      </c>
      <c r="J9" s="15">
        <v>-839</v>
      </c>
      <c r="K9" s="15">
        <v>4034</v>
      </c>
      <c r="L9" s="15">
        <v>2209</v>
      </c>
      <c r="M9" s="35">
        <v>5404</v>
      </c>
      <c r="N9" s="32">
        <v>-4.2042493485668471E-2</v>
      </c>
      <c r="O9" s="32">
        <v>0.18000089241890144</v>
      </c>
      <c r="P9" s="32">
        <v>8.4941936476197799E-2</v>
      </c>
      <c r="Q9" s="36">
        <v>7.9037046787474585E-2</v>
      </c>
    </row>
    <row r="10" spans="1:17" x14ac:dyDescent="0.35">
      <c r="A10" s="12" t="s">
        <v>96</v>
      </c>
      <c r="B10" s="11">
        <v>20550</v>
      </c>
      <c r="C10" s="11">
        <v>21106</v>
      </c>
      <c r="D10" s="11">
        <v>21827</v>
      </c>
      <c r="E10" s="11">
        <v>21278</v>
      </c>
      <c r="F10" s="11">
        <v>22959</v>
      </c>
      <c r="G10" s="11">
        <v>24725</v>
      </c>
      <c r="H10" s="22">
        <v>65336</v>
      </c>
      <c r="I10" s="22">
        <v>67109</v>
      </c>
      <c r="J10" s="15">
        <v>556</v>
      </c>
      <c r="K10" s="15">
        <v>-549</v>
      </c>
      <c r="L10" s="15">
        <v>1766</v>
      </c>
      <c r="M10" s="35">
        <v>1773</v>
      </c>
      <c r="N10" s="32">
        <v>2.705596107055961E-2</v>
      </c>
      <c r="O10" s="32">
        <v>-2.5152334264901269E-2</v>
      </c>
      <c r="P10" s="32">
        <v>7.6919726468922867E-2</v>
      </c>
      <c r="Q10" s="36">
        <v>2.7136647483776172E-2</v>
      </c>
    </row>
    <row r="11" spans="1:17" x14ac:dyDescent="0.35">
      <c r="A11" s="12" t="s">
        <v>78</v>
      </c>
      <c r="B11" s="11">
        <v>18830</v>
      </c>
      <c r="C11" s="11">
        <v>19413</v>
      </c>
      <c r="D11" s="11">
        <v>19588</v>
      </c>
      <c r="E11" s="11">
        <v>19532</v>
      </c>
      <c r="F11" s="11">
        <v>20714</v>
      </c>
      <c r="G11" s="11">
        <v>22815</v>
      </c>
      <c r="H11" s="22">
        <v>59132</v>
      </c>
      <c r="I11" s="22">
        <v>61760</v>
      </c>
      <c r="J11" s="15">
        <v>583</v>
      </c>
      <c r="K11" s="15">
        <v>-56</v>
      </c>
      <c r="L11" s="15">
        <v>2101</v>
      </c>
      <c r="M11" s="35">
        <v>2628</v>
      </c>
      <c r="N11" s="32">
        <v>3.0961232076473711E-2</v>
      </c>
      <c r="O11" s="32">
        <v>-2.8588931999183175E-3</v>
      </c>
      <c r="P11" s="32">
        <v>0.10142898522738245</v>
      </c>
      <c r="Q11" s="36">
        <v>4.4442941216261925E-2</v>
      </c>
    </row>
    <row r="12" spans="1:17" x14ac:dyDescent="0.35">
      <c r="A12" s="12" t="s">
        <v>97</v>
      </c>
      <c r="B12" s="11">
        <v>14552</v>
      </c>
      <c r="C12" s="11">
        <v>17140</v>
      </c>
      <c r="D12" s="11">
        <v>16310</v>
      </c>
      <c r="E12" s="11">
        <v>19229</v>
      </c>
      <c r="F12" s="11">
        <v>17774</v>
      </c>
      <c r="G12" s="11">
        <v>17947</v>
      </c>
      <c r="H12" s="22">
        <v>48636</v>
      </c>
      <c r="I12" s="22">
        <v>54316</v>
      </c>
      <c r="J12" s="15">
        <v>2588</v>
      </c>
      <c r="K12" s="15">
        <v>2919</v>
      </c>
      <c r="L12" s="15">
        <v>173</v>
      </c>
      <c r="M12" s="35">
        <v>5680</v>
      </c>
      <c r="N12" s="32">
        <v>0.17784496976360636</v>
      </c>
      <c r="O12" s="32">
        <v>0.17896995708154506</v>
      </c>
      <c r="P12" s="32">
        <v>9.7333183301451555E-3</v>
      </c>
      <c r="Q12" s="36">
        <v>0.11678591989472818</v>
      </c>
    </row>
    <row r="13" spans="1:17" x14ac:dyDescent="0.35">
      <c r="A13" s="10" t="s">
        <v>73</v>
      </c>
      <c r="B13" s="11">
        <v>10232</v>
      </c>
      <c r="C13" s="11">
        <v>10487</v>
      </c>
      <c r="D13" s="11">
        <v>11746</v>
      </c>
      <c r="E13" s="11">
        <v>12514</v>
      </c>
      <c r="F13" s="11">
        <v>12207</v>
      </c>
      <c r="G13" s="11">
        <v>11848</v>
      </c>
      <c r="H13" s="22">
        <v>34185</v>
      </c>
      <c r="I13" s="22">
        <v>34849</v>
      </c>
      <c r="J13" s="15">
        <v>255</v>
      </c>
      <c r="K13" s="15">
        <v>768</v>
      </c>
      <c r="L13" s="15">
        <v>-359</v>
      </c>
      <c r="M13" s="35">
        <v>664</v>
      </c>
      <c r="N13" s="32">
        <v>2.4921813917122754E-2</v>
      </c>
      <c r="O13" s="32">
        <v>6.538396049719053E-2</v>
      </c>
      <c r="P13" s="32">
        <v>-2.9409355287949537E-2</v>
      </c>
      <c r="Q13" s="36">
        <v>1.9423723855492174E-2</v>
      </c>
    </row>
    <row r="14" spans="1:17" x14ac:dyDescent="0.35">
      <c r="A14" s="12" t="s">
        <v>98</v>
      </c>
      <c r="B14" s="11">
        <v>9389</v>
      </c>
      <c r="C14" s="11">
        <v>8671</v>
      </c>
      <c r="D14" s="11">
        <v>10534</v>
      </c>
      <c r="E14" s="11">
        <v>11235</v>
      </c>
      <c r="F14" s="11">
        <v>13588</v>
      </c>
      <c r="G14" s="11">
        <v>11861</v>
      </c>
      <c r="H14" s="22">
        <v>33511</v>
      </c>
      <c r="I14" s="22">
        <v>31767</v>
      </c>
      <c r="J14" s="15">
        <v>-718</v>
      </c>
      <c r="K14" s="15">
        <v>701</v>
      </c>
      <c r="L14" s="15">
        <v>-1727</v>
      </c>
      <c r="M14" s="35">
        <v>-1744</v>
      </c>
      <c r="N14" s="32">
        <v>-7.6472467781446368E-2</v>
      </c>
      <c r="O14" s="32">
        <v>6.6546421112587809E-2</v>
      </c>
      <c r="P14" s="32">
        <v>-0.1270974389166912</v>
      </c>
      <c r="Q14" s="36">
        <v>-5.2042612873384859E-2</v>
      </c>
    </row>
    <row r="15" spans="1:17" x14ac:dyDescent="0.35">
      <c r="A15" s="12" t="s">
        <v>100</v>
      </c>
      <c r="B15" s="11">
        <v>9458</v>
      </c>
      <c r="C15" s="11">
        <v>9231</v>
      </c>
      <c r="D15" s="11">
        <v>8897</v>
      </c>
      <c r="E15" s="11">
        <v>10024</v>
      </c>
      <c r="F15" s="11">
        <v>11600</v>
      </c>
      <c r="G15" s="11">
        <v>10494</v>
      </c>
      <c r="H15" s="22">
        <v>29955</v>
      </c>
      <c r="I15" s="22">
        <v>29749</v>
      </c>
      <c r="J15" s="15">
        <v>-227</v>
      </c>
      <c r="K15" s="15">
        <v>1127</v>
      </c>
      <c r="L15" s="15">
        <v>-1106</v>
      </c>
      <c r="M15" s="35">
        <v>-206</v>
      </c>
      <c r="N15" s="32">
        <v>-2.4000845844787483E-2</v>
      </c>
      <c r="O15" s="32">
        <v>0.12667191188040913</v>
      </c>
      <c r="P15" s="32">
        <v>-9.5344827586206896E-2</v>
      </c>
      <c r="Q15" s="36">
        <v>-6.8769821398764813E-3</v>
      </c>
    </row>
    <row r="16" spans="1:17" x14ac:dyDescent="0.35">
      <c r="A16" s="12" t="s">
        <v>104</v>
      </c>
      <c r="B16" s="11">
        <v>6618</v>
      </c>
      <c r="C16" s="11">
        <v>9111</v>
      </c>
      <c r="D16" s="11">
        <v>8763</v>
      </c>
      <c r="E16" s="11">
        <v>11981</v>
      </c>
      <c r="F16" s="11">
        <v>6770</v>
      </c>
      <c r="G16" s="11">
        <v>6749</v>
      </c>
      <c r="H16" s="22">
        <v>22151</v>
      </c>
      <c r="I16" s="22">
        <v>27841</v>
      </c>
      <c r="J16" s="15">
        <v>2493</v>
      </c>
      <c r="K16" s="15">
        <v>3218</v>
      </c>
      <c r="L16" s="15">
        <v>-21</v>
      </c>
      <c r="M16" s="35">
        <v>5690</v>
      </c>
      <c r="N16" s="32">
        <v>0.3766999093381686</v>
      </c>
      <c r="O16" s="32">
        <v>0.36722583590094715</v>
      </c>
      <c r="P16" s="32">
        <v>-3.1019202363367798E-3</v>
      </c>
      <c r="Q16" s="36">
        <v>0.25687327885874228</v>
      </c>
    </row>
    <row r="17" spans="1:17" x14ac:dyDescent="0.35">
      <c r="A17" s="12" t="s">
        <v>102</v>
      </c>
      <c r="B17" s="11">
        <v>8437</v>
      </c>
      <c r="C17" s="11">
        <v>7811</v>
      </c>
      <c r="D17" s="11">
        <v>8733</v>
      </c>
      <c r="E17" s="11">
        <v>8722</v>
      </c>
      <c r="F17" s="11">
        <v>10145</v>
      </c>
      <c r="G17" s="11">
        <v>8528</v>
      </c>
      <c r="H17" s="22">
        <v>27315</v>
      </c>
      <c r="I17" s="22">
        <v>25061</v>
      </c>
      <c r="J17" s="15">
        <v>-626</v>
      </c>
      <c r="K17" s="15">
        <v>-11</v>
      </c>
      <c r="L17" s="15">
        <v>-1617</v>
      </c>
      <c r="M17" s="35">
        <v>-2254</v>
      </c>
      <c r="N17" s="32">
        <v>-7.4196989451226741E-2</v>
      </c>
      <c r="O17" s="32">
        <v>-1.2595900606893393E-3</v>
      </c>
      <c r="P17" s="32">
        <v>-0.15938886150813208</v>
      </c>
      <c r="Q17" s="36">
        <v>-8.2518762584660441E-2</v>
      </c>
    </row>
    <row r="18" spans="1:17" x14ac:dyDescent="0.35">
      <c r="A18" s="12" t="s">
        <v>101</v>
      </c>
      <c r="B18" s="11">
        <v>4104</v>
      </c>
      <c r="C18" s="11">
        <v>3778</v>
      </c>
      <c r="D18" s="11">
        <v>5616</v>
      </c>
      <c r="E18" s="11">
        <v>5379</v>
      </c>
      <c r="F18" s="11">
        <v>6300</v>
      </c>
      <c r="G18" s="11">
        <v>6238</v>
      </c>
      <c r="H18" s="22">
        <v>16020</v>
      </c>
      <c r="I18" s="22">
        <v>15395</v>
      </c>
      <c r="J18" s="15">
        <v>-326</v>
      </c>
      <c r="K18" s="15">
        <v>-237</v>
      </c>
      <c r="L18" s="15">
        <v>-62</v>
      </c>
      <c r="M18" s="35">
        <v>-625</v>
      </c>
      <c r="N18" s="32">
        <v>-7.9434697855750483E-2</v>
      </c>
      <c r="O18" s="32">
        <v>-4.2200854700854704E-2</v>
      </c>
      <c r="P18" s="32">
        <v>-9.8412698412698417E-3</v>
      </c>
      <c r="Q18" s="36">
        <v>-3.9013732833957551E-2</v>
      </c>
    </row>
    <row r="19" spans="1:17" x14ac:dyDescent="0.35">
      <c r="A19" s="12" t="s">
        <v>105</v>
      </c>
      <c r="B19" s="11">
        <v>3297</v>
      </c>
      <c r="C19" s="11">
        <v>3423</v>
      </c>
      <c r="D19" s="11">
        <v>2921</v>
      </c>
      <c r="E19" s="11">
        <v>3066</v>
      </c>
      <c r="F19" s="11">
        <v>3486</v>
      </c>
      <c r="G19" s="11">
        <v>3405</v>
      </c>
      <c r="H19" s="22">
        <v>9704</v>
      </c>
      <c r="I19" s="22">
        <v>9894</v>
      </c>
      <c r="J19" s="15">
        <v>126</v>
      </c>
      <c r="K19" s="15">
        <v>145</v>
      </c>
      <c r="L19" s="15">
        <v>-81</v>
      </c>
      <c r="M19" s="35">
        <v>190</v>
      </c>
      <c r="N19" s="32">
        <v>3.8216560509554139E-2</v>
      </c>
      <c r="O19" s="32">
        <v>4.9640534063676821E-2</v>
      </c>
      <c r="P19" s="32">
        <v>-2.323580034423408E-2</v>
      </c>
      <c r="Q19" s="36">
        <v>1.9579554822753503E-2</v>
      </c>
    </row>
    <row r="20" spans="1:17" x14ac:dyDescent="0.35">
      <c r="A20" s="12" t="s">
        <v>108</v>
      </c>
      <c r="B20" s="11">
        <v>1914</v>
      </c>
      <c r="C20" s="11">
        <v>2318</v>
      </c>
      <c r="D20" s="11">
        <v>1318</v>
      </c>
      <c r="E20" s="11">
        <v>2094</v>
      </c>
      <c r="F20" s="11">
        <v>2420</v>
      </c>
      <c r="G20" s="11">
        <v>1911</v>
      </c>
      <c r="H20" s="22">
        <v>5652</v>
      </c>
      <c r="I20" s="22">
        <v>6323</v>
      </c>
      <c r="J20" s="15">
        <v>404</v>
      </c>
      <c r="K20" s="15">
        <v>776</v>
      </c>
      <c r="L20" s="15">
        <v>-509</v>
      </c>
      <c r="M20" s="35">
        <v>671</v>
      </c>
      <c r="N20" s="32">
        <v>0.21107628004179729</v>
      </c>
      <c r="O20" s="32">
        <v>0.58877086494688924</v>
      </c>
      <c r="P20" s="32">
        <v>-0.2103305785123967</v>
      </c>
      <c r="Q20" s="36">
        <v>0.11871903750884642</v>
      </c>
    </row>
    <row r="21" spans="1:17" x14ac:dyDescent="0.35">
      <c r="A21" s="12" t="s">
        <v>107</v>
      </c>
      <c r="B21" s="11">
        <v>1494</v>
      </c>
      <c r="C21" s="11">
        <v>1427</v>
      </c>
      <c r="D21" s="11">
        <v>1113</v>
      </c>
      <c r="E21" s="11">
        <v>1437</v>
      </c>
      <c r="F21" s="11">
        <v>1600</v>
      </c>
      <c r="G21" s="11">
        <v>1224</v>
      </c>
      <c r="H21" s="22">
        <v>4207</v>
      </c>
      <c r="I21" s="22">
        <v>4088</v>
      </c>
      <c r="J21" s="15">
        <v>-67</v>
      </c>
      <c r="K21" s="15">
        <v>324</v>
      </c>
      <c r="L21" s="15">
        <v>-376</v>
      </c>
      <c r="M21" s="35">
        <v>-119</v>
      </c>
      <c r="N21" s="32">
        <v>-4.4846050870147258E-2</v>
      </c>
      <c r="O21" s="32">
        <v>0.29110512129380056</v>
      </c>
      <c r="P21" s="32">
        <v>-0.23499999999999999</v>
      </c>
      <c r="Q21" s="36">
        <v>-2.8286189683860232E-2</v>
      </c>
    </row>
    <row r="22" spans="1:17" x14ac:dyDescent="0.35">
      <c r="A22" s="12" t="s">
        <v>109</v>
      </c>
      <c r="B22" s="11">
        <v>1672</v>
      </c>
      <c r="C22" s="11">
        <v>1359</v>
      </c>
      <c r="D22" s="11">
        <v>1347</v>
      </c>
      <c r="E22" s="11">
        <v>982</v>
      </c>
      <c r="F22" s="11">
        <v>1370</v>
      </c>
      <c r="G22" s="11">
        <v>1257</v>
      </c>
      <c r="H22" s="22">
        <v>4389</v>
      </c>
      <c r="I22" s="22">
        <v>3598</v>
      </c>
      <c r="J22" s="15">
        <v>-313</v>
      </c>
      <c r="K22" s="15">
        <v>-365</v>
      </c>
      <c r="L22" s="15">
        <v>-113</v>
      </c>
      <c r="M22" s="35">
        <v>-791</v>
      </c>
      <c r="N22" s="32">
        <v>-0.18720095693779903</v>
      </c>
      <c r="O22" s="32">
        <v>-0.27097253155159612</v>
      </c>
      <c r="P22" s="32">
        <v>-8.2481751824817512E-2</v>
      </c>
      <c r="Q22" s="36">
        <v>-0.18022328548644337</v>
      </c>
    </row>
    <row r="23" spans="1:17" x14ac:dyDescent="0.35">
      <c r="A23" s="12" t="s">
        <v>103</v>
      </c>
      <c r="B23" s="11">
        <v>848</v>
      </c>
      <c r="C23" s="11">
        <v>984</v>
      </c>
      <c r="D23" s="11">
        <v>840</v>
      </c>
      <c r="E23" s="11">
        <v>1075</v>
      </c>
      <c r="F23" s="11">
        <v>780</v>
      </c>
      <c r="G23" s="11">
        <v>1264</v>
      </c>
      <c r="H23" s="22">
        <v>2468</v>
      </c>
      <c r="I23" s="22">
        <v>3323</v>
      </c>
      <c r="J23" s="15">
        <v>136</v>
      </c>
      <c r="K23" s="15">
        <v>235</v>
      </c>
      <c r="L23" s="15">
        <v>484</v>
      </c>
      <c r="M23" s="35">
        <v>855</v>
      </c>
      <c r="N23" s="32">
        <v>0.16037735849056603</v>
      </c>
      <c r="O23" s="32">
        <v>0.27976190476190477</v>
      </c>
      <c r="P23" s="32">
        <v>0.62051282051282053</v>
      </c>
      <c r="Q23" s="36">
        <v>0.34643435980551052</v>
      </c>
    </row>
    <row r="24" spans="1:17" x14ac:dyDescent="0.35">
      <c r="A24" s="12" t="s">
        <v>106</v>
      </c>
      <c r="B24" s="11">
        <v>1115</v>
      </c>
      <c r="C24" s="11">
        <v>1041</v>
      </c>
      <c r="D24" s="11">
        <v>807</v>
      </c>
      <c r="E24" s="11">
        <v>993</v>
      </c>
      <c r="F24" s="11">
        <v>912</v>
      </c>
      <c r="G24" s="11">
        <v>710</v>
      </c>
      <c r="H24" s="22">
        <v>2834</v>
      </c>
      <c r="I24" s="22">
        <v>2744</v>
      </c>
      <c r="J24" s="15">
        <v>-74</v>
      </c>
      <c r="K24" s="15">
        <v>186</v>
      </c>
      <c r="L24" s="15">
        <v>-202</v>
      </c>
      <c r="M24" s="35">
        <v>-90</v>
      </c>
      <c r="N24" s="32">
        <v>-6.6367713004484311E-2</v>
      </c>
      <c r="O24" s="32">
        <v>0.23048327137546468</v>
      </c>
      <c r="P24" s="32">
        <v>-0.22149122807017543</v>
      </c>
      <c r="Q24" s="36">
        <v>-3.1757233592095979E-2</v>
      </c>
    </row>
    <row r="25" spans="1:17" x14ac:dyDescent="0.35">
      <c r="A25" s="84" t="s">
        <v>90</v>
      </c>
    </row>
    <row r="26" spans="1:17" x14ac:dyDescent="0.35">
      <c r="A26" s="86" t="s">
        <v>89</v>
      </c>
    </row>
  </sheetData>
  <sortState ref="A5:R23">
    <sortCondition descending="1" ref="I5:I23"/>
  </sortState>
  <conditionalFormatting sqref="J6:Q24">
    <cfRule type="cellIs" dxfId="8" priority="5" operator="lessThan">
      <formula>0</formula>
    </cfRule>
  </conditionalFormatting>
  <conditionalFormatting sqref="M7:M24">
    <cfRule type="colorScale" priority="4">
      <colorScale>
        <cfvo type="min"/>
        <cfvo type="max"/>
        <color rgb="FFFFEF9C"/>
        <color rgb="FF63BE7B"/>
      </colorScale>
    </cfRule>
  </conditionalFormatting>
  <conditionalFormatting sqref="L7:L24">
    <cfRule type="colorScale" priority="3">
      <colorScale>
        <cfvo type="min"/>
        <cfvo type="max"/>
        <color rgb="FFFFEF9C"/>
        <color rgb="FF63BE7B"/>
      </colorScale>
    </cfRule>
  </conditionalFormatting>
  <conditionalFormatting sqref="K7:K24">
    <cfRule type="colorScale" priority="2">
      <colorScale>
        <cfvo type="min"/>
        <cfvo type="max"/>
        <color rgb="FFFFEF9C"/>
        <color rgb="FF63BE7B"/>
      </colorScale>
    </cfRule>
  </conditionalFormatting>
  <conditionalFormatting sqref="J7:J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6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workbookViewId="0">
      <pane xSplit="1" topLeftCell="B1" activePane="topRight" state="frozen"/>
      <selection pane="topRight" activeCell="S9" sqref="S9"/>
    </sheetView>
  </sheetViews>
  <sheetFormatPr defaultRowHeight="14.5" x14ac:dyDescent="0.35"/>
  <cols>
    <col min="1" max="1" width="13.36328125" style="74" customWidth="1"/>
    <col min="2" max="7" width="8.7265625" style="3"/>
    <col min="8" max="9" width="8.7265625" style="79"/>
    <col min="10" max="12" width="7.26953125" style="74" customWidth="1"/>
    <col min="13" max="13" width="7.26953125" style="23" customWidth="1"/>
    <col min="14" max="16" width="8.08984375" style="74" customWidth="1"/>
    <col min="17" max="17" width="8.08984375" style="23" customWidth="1"/>
    <col min="18" max="16384" width="8.7265625" style="74"/>
  </cols>
  <sheetData>
    <row r="1" spans="1:17" x14ac:dyDescent="0.35">
      <c r="A1" s="21" t="s">
        <v>57</v>
      </c>
      <c r="B1" s="81"/>
      <c r="C1" s="81"/>
      <c r="D1" s="81"/>
      <c r="E1" s="81"/>
    </row>
    <row r="2" spans="1:17" x14ac:dyDescent="0.35">
      <c r="A2" s="82" t="s">
        <v>59</v>
      </c>
      <c r="B2" s="81"/>
      <c r="C2" s="81"/>
      <c r="D2" s="81"/>
      <c r="E2" s="7" t="s">
        <v>82</v>
      </c>
    </row>
    <row r="3" spans="1:17" x14ac:dyDescent="0.35">
      <c r="A3" s="8"/>
      <c r="B3" s="15" t="s">
        <v>60</v>
      </c>
      <c r="C3" s="15" t="s">
        <v>60</v>
      </c>
      <c r="D3" s="15" t="s">
        <v>61</v>
      </c>
      <c r="E3" s="15" t="s">
        <v>61</v>
      </c>
      <c r="F3" s="15" t="s">
        <v>62</v>
      </c>
      <c r="G3" s="15" t="s">
        <v>62</v>
      </c>
      <c r="H3" s="77"/>
      <c r="I3" s="78"/>
      <c r="J3" s="76" t="s">
        <v>79</v>
      </c>
      <c r="K3" s="53"/>
      <c r="L3" s="53"/>
      <c r="M3" s="80"/>
      <c r="N3" s="76" t="s">
        <v>79</v>
      </c>
      <c r="O3" s="53"/>
      <c r="P3" s="53"/>
      <c r="Q3" s="80"/>
    </row>
    <row r="4" spans="1:17" x14ac:dyDescent="0.35">
      <c r="A4" s="8"/>
      <c r="B4" s="75" t="s">
        <v>75</v>
      </c>
      <c r="C4" s="75" t="s">
        <v>75</v>
      </c>
      <c r="D4" s="75" t="s">
        <v>76</v>
      </c>
      <c r="E4" s="75" t="s">
        <v>76</v>
      </c>
      <c r="F4" s="9" t="s">
        <v>2</v>
      </c>
      <c r="G4" s="9" t="s">
        <v>2</v>
      </c>
      <c r="H4" s="73" t="s">
        <v>63</v>
      </c>
      <c r="I4" s="78"/>
      <c r="J4" s="15" t="s">
        <v>60</v>
      </c>
      <c r="K4" s="15" t="s">
        <v>61</v>
      </c>
      <c r="L4" s="15" t="s">
        <v>62</v>
      </c>
      <c r="M4" s="63" t="s">
        <v>72</v>
      </c>
      <c r="N4" s="15" t="s">
        <v>60</v>
      </c>
      <c r="O4" s="15" t="s">
        <v>61</v>
      </c>
      <c r="P4" s="15" t="s">
        <v>62</v>
      </c>
      <c r="Q4" s="63" t="s">
        <v>72</v>
      </c>
    </row>
    <row r="5" spans="1:17" x14ac:dyDescent="0.35">
      <c r="A5" s="8"/>
      <c r="B5" s="9" t="s">
        <v>18</v>
      </c>
      <c r="C5" s="9" t="s">
        <v>19</v>
      </c>
      <c r="D5" s="9" t="s">
        <v>18</v>
      </c>
      <c r="E5" s="9" t="s">
        <v>19</v>
      </c>
      <c r="F5" s="9" t="s">
        <v>18</v>
      </c>
      <c r="G5" s="9" t="s">
        <v>19</v>
      </c>
      <c r="H5" s="58" t="s">
        <v>18</v>
      </c>
      <c r="I5" s="58" t="s">
        <v>19</v>
      </c>
      <c r="J5" s="75" t="s">
        <v>75</v>
      </c>
      <c r="K5" s="75" t="s">
        <v>76</v>
      </c>
      <c r="L5" s="9" t="s">
        <v>2</v>
      </c>
      <c r="M5" s="54" t="s">
        <v>80</v>
      </c>
      <c r="N5" s="75" t="s">
        <v>75</v>
      </c>
      <c r="O5" s="75" t="s">
        <v>76</v>
      </c>
      <c r="P5" s="9" t="s">
        <v>2</v>
      </c>
      <c r="Q5" s="54" t="s">
        <v>80</v>
      </c>
    </row>
    <row r="6" spans="1:17" x14ac:dyDescent="0.35">
      <c r="A6" s="10" t="s">
        <v>94</v>
      </c>
      <c r="B6" s="11">
        <v>67866</v>
      </c>
      <c r="C6" s="11">
        <v>56263</v>
      </c>
      <c r="D6" s="11">
        <v>93594</v>
      </c>
      <c r="E6" s="11">
        <v>84462</v>
      </c>
      <c r="F6" s="11">
        <v>103580</v>
      </c>
      <c r="G6" s="11">
        <v>83670</v>
      </c>
      <c r="H6" s="22">
        <v>265040</v>
      </c>
      <c r="I6" s="22">
        <v>224395</v>
      </c>
      <c r="J6" s="15">
        <v>-11603</v>
      </c>
      <c r="K6" s="15">
        <v>-9132</v>
      </c>
      <c r="L6" s="15">
        <v>-19910</v>
      </c>
      <c r="M6" s="35">
        <v>-40645</v>
      </c>
      <c r="N6" s="32">
        <v>-0.1709692629593611</v>
      </c>
      <c r="O6" s="32">
        <v>-9.7570357074171415E-2</v>
      </c>
      <c r="P6" s="32">
        <v>-0.19221857501448156</v>
      </c>
      <c r="Q6" s="36">
        <v>-0.1533542106851796</v>
      </c>
    </row>
    <row r="7" spans="1:17" x14ac:dyDescent="0.35">
      <c r="A7" s="12" t="s">
        <v>74</v>
      </c>
      <c r="B7" s="11">
        <v>48647</v>
      </c>
      <c r="C7" s="11">
        <v>37334</v>
      </c>
      <c r="D7" s="11">
        <v>64353</v>
      </c>
      <c r="E7" s="11">
        <v>59225</v>
      </c>
      <c r="F7" s="11">
        <v>71627</v>
      </c>
      <c r="G7" s="11">
        <v>56389</v>
      </c>
      <c r="H7" s="22">
        <v>184627</v>
      </c>
      <c r="I7" s="22">
        <v>152948</v>
      </c>
      <c r="J7" s="15">
        <v>-11313</v>
      </c>
      <c r="K7" s="15">
        <v>-5128</v>
      </c>
      <c r="L7" s="15">
        <v>-15238</v>
      </c>
      <c r="M7" s="35">
        <v>-31679</v>
      </c>
      <c r="N7" s="32">
        <v>-0.2325528809587436</v>
      </c>
      <c r="O7" s="32">
        <v>-7.9685484748185792E-2</v>
      </c>
      <c r="P7" s="32">
        <v>-0.21274100548675778</v>
      </c>
      <c r="Q7" s="36">
        <v>-0.17158378785334755</v>
      </c>
    </row>
    <row r="8" spans="1:17" x14ac:dyDescent="0.35">
      <c r="A8" s="12" t="s">
        <v>99</v>
      </c>
      <c r="B8" s="11">
        <v>11314</v>
      </c>
      <c r="C8" s="11">
        <v>12010</v>
      </c>
      <c r="D8" s="11">
        <v>16262</v>
      </c>
      <c r="E8" s="11">
        <v>14260</v>
      </c>
      <c r="F8" s="11">
        <v>16771</v>
      </c>
      <c r="G8" s="11">
        <v>14964</v>
      </c>
      <c r="H8" s="22">
        <v>44347</v>
      </c>
      <c r="I8" s="22">
        <v>41234</v>
      </c>
      <c r="J8" s="15">
        <v>696</v>
      </c>
      <c r="K8" s="15">
        <v>-2002</v>
      </c>
      <c r="L8" s="15">
        <v>-1807</v>
      </c>
      <c r="M8" s="35">
        <v>-3113</v>
      </c>
      <c r="N8" s="32">
        <v>6.1516704967297151E-2</v>
      </c>
      <c r="O8" s="32">
        <v>-0.12310908867297995</v>
      </c>
      <c r="P8" s="32">
        <v>-0.10774551308806869</v>
      </c>
      <c r="Q8" s="36">
        <v>-7.0196405619320362E-2</v>
      </c>
    </row>
    <row r="9" spans="1:17" x14ac:dyDescent="0.35">
      <c r="A9" s="12" t="s">
        <v>77</v>
      </c>
      <c r="B9" s="11">
        <v>11295</v>
      </c>
      <c r="C9" s="11">
        <v>11978</v>
      </c>
      <c r="D9" s="11">
        <v>16230</v>
      </c>
      <c r="E9" s="11">
        <v>14239</v>
      </c>
      <c r="F9" s="11">
        <v>16755</v>
      </c>
      <c r="G9" s="11">
        <v>14956</v>
      </c>
      <c r="H9" s="22">
        <v>44280</v>
      </c>
      <c r="I9" s="22">
        <v>41173</v>
      </c>
      <c r="J9" s="15">
        <v>683</v>
      </c>
      <c r="K9" s="15">
        <v>-1991</v>
      </c>
      <c r="L9" s="15">
        <v>-1799</v>
      </c>
      <c r="M9" s="35">
        <v>-3107</v>
      </c>
      <c r="N9" s="32">
        <v>6.046923417441346E-2</v>
      </c>
      <c r="O9" s="32">
        <v>-0.12267406038200862</v>
      </c>
      <c r="P9" s="32">
        <v>-0.10737093404953744</v>
      </c>
      <c r="Q9" s="36">
        <v>-7.016711833785004E-2</v>
      </c>
    </row>
    <row r="10" spans="1:17" x14ac:dyDescent="0.35">
      <c r="A10" s="10" t="s">
        <v>73</v>
      </c>
      <c r="B10" s="11">
        <v>2004</v>
      </c>
      <c r="C10" s="11">
        <v>1964</v>
      </c>
      <c r="D10" s="11">
        <v>4086</v>
      </c>
      <c r="E10" s="11">
        <v>4093</v>
      </c>
      <c r="F10" s="11">
        <v>4157</v>
      </c>
      <c r="G10" s="11">
        <v>3614</v>
      </c>
      <c r="H10" s="22">
        <v>10247</v>
      </c>
      <c r="I10" s="22">
        <v>9671</v>
      </c>
      <c r="J10" s="15">
        <v>-40</v>
      </c>
      <c r="K10" s="15">
        <v>7</v>
      </c>
      <c r="L10" s="15">
        <v>-543</v>
      </c>
      <c r="M10" s="35">
        <v>-576</v>
      </c>
      <c r="N10" s="32">
        <v>-1.9960079840319361E-2</v>
      </c>
      <c r="O10" s="32">
        <v>1.7131669114047968E-3</v>
      </c>
      <c r="P10" s="32">
        <v>-0.13062304546547993</v>
      </c>
      <c r="Q10" s="36">
        <v>-5.6211574119254419E-2</v>
      </c>
    </row>
    <row r="11" spans="1:17" x14ac:dyDescent="0.35">
      <c r="A11" s="12" t="s">
        <v>96</v>
      </c>
      <c r="B11" s="11">
        <v>1981</v>
      </c>
      <c r="C11" s="11">
        <v>2330</v>
      </c>
      <c r="D11" s="11">
        <v>3365</v>
      </c>
      <c r="E11" s="11">
        <v>2892</v>
      </c>
      <c r="F11" s="11">
        <v>3462</v>
      </c>
      <c r="G11" s="11">
        <v>3478</v>
      </c>
      <c r="H11" s="22">
        <v>8808</v>
      </c>
      <c r="I11" s="22">
        <v>8700</v>
      </c>
      <c r="J11" s="15">
        <v>349</v>
      </c>
      <c r="K11" s="15">
        <v>-473</v>
      </c>
      <c r="L11" s="15">
        <v>16</v>
      </c>
      <c r="M11" s="35">
        <v>-108</v>
      </c>
      <c r="N11" s="32">
        <v>0.1761736496718829</v>
      </c>
      <c r="O11" s="32">
        <v>-0.14056463595839525</v>
      </c>
      <c r="P11" s="32">
        <v>4.6216060080878103E-3</v>
      </c>
      <c r="Q11" s="36">
        <v>-1.226158038147139E-2</v>
      </c>
    </row>
    <row r="12" spans="1:17" x14ac:dyDescent="0.35">
      <c r="A12" s="12" t="s">
        <v>78</v>
      </c>
      <c r="B12" s="11">
        <v>1838</v>
      </c>
      <c r="C12" s="11">
        <v>2272</v>
      </c>
      <c r="D12" s="11">
        <v>3248</v>
      </c>
      <c r="E12" s="11">
        <v>2830</v>
      </c>
      <c r="F12" s="11">
        <v>3339</v>
      </c>
      <c r="G12" s="11">
        <v>3402</v>
      </c>
      <c r="H12" s="22">
        <v>8425</v>
      </c>
      <c r="I12" s="22">
        <v>8504</v>
      </c>
      <c r="J12" s="15">
        <v>434</v>
      </c>
      <c r="K12" s="15">
        <v>-418</v>
      </c>
      <c r="L12" s="15">
        <v>63</v>
      </c>
      <c r="M12" s="35">
        <v>79</v>
      </c>
      <c r="N12" s="32">
        <v>0.23612622415669204</v>
      </c>
      <c r="O12" s="32">
        <v>-0.12869458128078817</v>
      </c>
      <c r="P12" s="32">
        <v>1.8867924528301886E-2</v>
      </c>
      <c r="Q12" s="85">
        <v>9.3768545994065283E-3</v>
      </c>
    </row>
    <row r="13" spans="1:17" x14ac:dyDescent="0.35">
      <c r="A13" s="12" t="s">
        <v>101</v>
      </c>
      <c r="B13" s="11">
        <v>1073</v>
      </c>
      <c r="C13" s="11">
        <v>394</v>
      </c>
      <c r="D13" s="11">
        <v>1405</v>
      </c>
      <c r="E13" s="11">
        <v>975</v>
      </c>
      <c r="F13" s="11">
        <v>3416</v>
      </c>
      <c r="G13" s="11">
        <v>2246</v>
      </c>
      <c r="H13" s="22">
        <v>5894</v>
      </c>
      <c r="I13" s="22">
        <v>3615</v>
      </c>
      <c r="J13" s="15">
        <v>-679</v>
      </c>
      <c r="K13" s="15">
        <v>-430</v>
      </c>
      <c r="L13" s="15">
        <v>-1170</v>
      </c>
      <c r="M13" s="35">
        <v>-2279</v>
      </c>
      <c r="N13" s="32">
        <v>-0.63280521901211562</v>
      </c>
      <c r="O13" s="32">
        <v>-0.30604982206405695</v>
      </c>
      <c r="P13" s="32">
        <v>-0.34250585480093676</v>
      </c>
      <c r="Q13" s="36">
        <v>-0.38666440447913131</v>
      </c>
    </row>
    <row r="14" spans="1:17" x14ac:dyDescent="0.35">
      <c r="A14" s="12" t="s">
        <v>98</v>
      </c>
      <c r="B14" s="11">
        <v>644</v>
      </c>
      <c r="C14" s="11">
        <v>432</v>
      </c>
      <c r="D14" s="11">
        <v>991</v>
      </c>
      <c r="E14" s="11">
        <v>777</v>
      </c>
      <c r="F14" s="11">
        <v>965</v>
      </c>
      <c r="G14" s="11">
        <v>817</v>
      </c>
      <c r="H14" s="22">
        <v>2600</v>
      </c>
      <c r="I14" s="22">
        <v>2026</v>
      </c>
      <c r="J14" s="15">
        <v>-212</v>
      </c>
      <c r="K14" s="15">
        <v>-214</v>
      </c>
      <c r="L14" s="15">
        <v>-148</v>
      </c>
      <c r="M14" s="35">
        <v>-574</v>
      </c>
      <c r="N14" s="32">
        <v>-0.32919254658385094</v>
      </c>
      <c r="O14" s="32">
        <v>-0.21594349142280525</v>
      </c>
      <c r="P14" s="32">
        <v>-0.15336787564766841</v>
      </c>
      <c r="Q14" s="36">
        <v>-0.22076923076923077</v>
      </c>
    </row>
    <row r="15" spans="1:17" x14ac:dyDescent="0.35">
      <c r="A15" s="12" t="s">
        <v>97</v>
      </c>
      <c r="B15" s="11">
        <v>793</v>
      </c>
      <c r="C15" s="11">
        <v>488</v>
      </c>
      <c r="D15" s="11">
        <v>1208</v>
      </c>
      <c r="E15" s="11">
        <v>607</v>
      </c>
      <c r="F15" s="11">
        <v>1349</v>
      </c>
      <c r="G15" s="11">
        <v>591</v>
      </c>
      <c r="H15" s="22">
        <v>3350</v>
      </c>
      <c r="I15" s="22">
        <v>1686</v>
      </c>
      <c r="J15" s="15">
        <v>-305</v>
      </c>
      <c r="K15" s="15">
        <v>-601</v>
      </c>
      <c r="L15" s="15">
        <v>-758</v>
      </c>
      <c r="M15" s="35">
        <v>-1664</v>
      </c>
      <c r="N15" s="32">
        <v>-0.38461538461538464</v>
      </c>
      <c r="O15" s="32">
        <v>-0.49751655629139074</v>
      </c>
      <c r="P15" s="32">
        <v>-0.56189770200148259</v>
      </c>
      <c r="Q15" s="36">
        <v>-0.49671641791044774</v>
      </c>
    </row>
    <row r="16" spans="1:17" x14ac:dyDescent="0.35">
      <c r="A16" s="12" t="s">
        <v>100</v>
      </c>
      <c r="B16" s="11">
        <v>313</v>
      </c>
      <c r="C16" s="11">
        <v>284</v>
      </c>
      <c r="D16" s="11">
        <v>438</v>
      </c>
      <c r="E16" s="11">
        <v>421</v>
      </c>
      <c r="F16" s="11">
        <v>978</v>
      </c>
      <c r="G16" s="11">
        <v>630</v>
      </c>
      <c r="H16" s="22">
        <v>1729</v>
      </c>
      <c r="I16" s="22">
        <v>1335</v>
      </c>
      <c r="J16" s="15">
        <v>-29</v>
      </c>
      <c r="K16" s="15">
        <v>-17</v>
      </c>
      <c r="L16" s="15">
        <v>-348</v>
      </c>
      <c r="M16" s="35">
        <v>-394</v>
      </c>
      <c r="N16" s="32">
        <v>-9.2651757188498399E-2</v>
      </c>
      <c r="O16" s="32">
        <v>-3.8812785388127852E-2</v>
      </c>
      <c r="P16" s="32">
        <v>-0.35582822085889571</v>
      </c>
      <c r="Q16" s="36">
        <v>-0.2278773857721226</v>
      </c>
    </row>
    <row r="17" spans="1:25" x14ac:dyDescent="0.35">
      <c r="A17" s="12" t="s">
        <v>104</v>
      </c>
      <c r="B17" s="11">
        <v>221</v>
      </c>
      <c r="C17" s="11">
        <v>163</v>
      </c>
      <c r="D17" s="11">
        <v>867</v>
      </c>
      <c r="E17" s="11">
        <v>697</v>
      </c>
      <c r="F17" s="11">
        <v>337</v>
      </c>
      <c r="G17" s="11">
        <v>240</v>
      </c>
      <c r="H17" s="22">
        <v>1425</v>
      </c>
      <c r="I17" s="22">
        <v>1100</v>
      </c>
      <c r="J17" s="15">
        <v>-58</v>
      </c>
      <c r="K17" s="15">
        <v>-170</v>
      </c>
      <c r="L17" s="15">
        <v>-97</v>
      </c>
      <c r="M17" s="35">
        <v>-325</v>
      </c>
      <c r="N17" s="32">
        <v>-0.26244343891402716</v>
      </c>
      <c r="O17" s="32">
        <v>-0.19607843137254902</v>
      </c>
      <c r="P17" s="32">
        <v>-0.28783382789317508</v>
      </c>
      <c r="Q17" s="36">
        <v>-0.22807017543859648</v>
      </c>
    </row>
    <row r="18" spans="1:25" x14ac:dyDescent="0.35">
      <c r="A18" s="12" t="s">
        <v>102</v>
      </c>
      <c r="B18" s="11">
        <v>462</v>
      </c>
      <c r="C18" s="11">
        <v>422</v>
      </c>
      <c r="D18" s="11">
        <v>284</v>
      </c>
      <c r="E18" s="11">
        <v>140</v>
      </c>
      <c r="F18" s="11">
        <v>202</v>
      </c>
      <c r="G18" s="11">
        <v>305</v>
      </c>
      <c r="H18" s="22">
        <v>948</v>
      </c>
      <c r="I18" s="22">
        <v>867</v>
      </c>
      <c r="J18" s="15">
        <v>-40</v>
      </c>
      <c r="K18" s="15">
        <v>-144</v>
      </c>
      <c r="L18" s="15">
        <v>103</v>
      </c>
      <c r="M18" s="35">
        <v>-81</v>
      </c>
      <c r="N18" s="32">
        <v>-8.6580086580086577E-2</v>
      </c>
      <c r="O18" s="32">
        <v>-0.50704225352112675</v>
      </c>
      <c r="P18" s="32">
        <v>0.50990099009900991</v>
      </c>
      <c r="Q18" s="36">
        <v>-8.5443037974683542E-2</v>
      </c>
    </row>
    <row r="19" spans="1:25" x14ac:dyDescent="0.35">
      <c r="A19" s="12" t="s">
        <v>105</v>
      </c>
      <c r="B19" s="11">
        <v>80</v>
      </c>
      <c r="C19" s="11">
        <v>151</v>
      </c>
      <c r="D19" s="11">
        <v>82</v>
      </c>
      <c r="E19" s="11">
        <v>75</v>
      </c>
      <c r="F19" s="11">
        <v>124</v>
      </c>
      <c r="G19" s="11">
        <v>211</v>
      </c>
      <c r="H19" s="22">
        <v>286</v>
      </c>
      <c r="I19" s="22">
        <v>437</v>
      </c>
      <c r="J19" s="15">
        <v>71</v>
      </c>
      <c r="K19" s="15">
        <v>-7</v>
      </c>
      <c r="L19" s="15">
        <v>87</v>
      </c>
      <c r="M19" s="35">
        <v>151</v>
      </c>
      <c r="N19" s="32">
        <v>0.88749999999999996</v>
      </c>
      <c r="O19" s="32">
        <v>-8.5365853658536592E-2</v>
      </c>
      <c r="P19" s="32">
        <v>0.70161290322580649</v>
      </c>
      <c r="Q19" s="36">
        <v>0.52797202797202802</v>
      </c>
    </row>
    <row r="20" spans="1:25" x14ac:dyDescent="0.35">
      <c r="A20" s="12" t="s">
        <v>103</v>
      </c>
      <c r="B20" s="11">
        <v>57</v>
      </c>
      <c r="C20" s="11">
        <v>200</v>
      </c>
      <c r="D20" s="11">
        <v>16</v>
      </c>
      <c r="E20" s="11">
        <v>125</v>
      </c>
      <c r="F20" s="11">
        <v>34</v>
      </c>
      <c r="G20" s="11">
        <v>98</v>
      </c>
      <c r="H20" s="22">
        <v>107</v>
      </c>
      <c r="I20" s="22">
        <v>423</v>
      </c>
      <c r="J20" s="15">
        <v>143</v>
      </c>
      <c r="K20" s="15">
        <v>109</v>
      </c>
      <c r="L20" s="15">
        <v>64</v>
      </c>
      <c r="M20" s="35">
        <v>316</v>
      </c>
      <c r="N20" s="32">
        <v>2.5087719298245612</v>
      </c>
      <c r="O20" s="32">
        <v>6.8125</v>
      </c>
      <c r="P20" s="32">
        <v>1.8823529411764706</v>
      </c>
      <c r="Q20" s="36">
        <v>2.9532710280373831</v>
      </c>
    </row>
    <row r="21" spans="1:25" x14ac:dyDescent="0.35">
      <c r="A21" s="12" t="s">
        <v>106</v>
      </c>
      <c r="B21" s="11">
        <v>117</v>
      </c>
      <c r="C21" s="11">
        <v>33</v>
      </c>
      <c r="D21" s="11">
        <v>47</v>
      </c>
      <c r="E21" s="11">
        <v>102</v>
      </c>
      <c r="F21" s="11">
        <v>18</v>
      </c>
      <c r="G21" s="11">
        <v>34</v>
      </c>
      <c r="H21" s="22">
        <v>182</v>
      </c>
      <c r="I21" s="22">
        <v>169</v>
      </c>
      <c r="J21" s="15">
        <v>-84</v>
      </c>
      <c r="K21" s="15">
        <v>55</v>
      </c>
      <c r="L21" s="15">
        <v>16</v>
      </c>
      <c r="M21" s="35">
        <v>-13</v>
      </c>
      <c r="N21" s="32">
        <v>-0.71794871794871795</v>
      </c>
      <c r="O21" s="32">
        <v>1.1702127659574468</v>
      </c>
      <c r="P21" s="32">
        <v>0.88888888888888884</v>
      </c>
      <c r="Q21" s="36">
        <v>-7.1428571428571425E-2</v>
      </c>
    </row>
    <row r="22" spans="1:25" x14ac:dyDescent="0.35">
      <c r="A22" s="12" t="s">
        <v>109</v>
      </c>
      <c r="B22" s="11">
        <v>58</v>
      </c>
      <c r="C22" s="11">
        <v>20</v>
      </c>
      <c r="D22" s="11">
        <v>60</v>
      </c>
      <c r="E22" s="11">
        <v>39</v>
      </c>
      <c r="F22" s="11">
        <v>32</v>
      </c>
      <c r="G22" s="11">
        <v>14</v>
      </c>
      <c r="H22" s="22">
        <v>150</v>
      </c>
      <c r="I22" s="22">
        <v>73</v>
      </c>
      <c r="J22" s="15">
        <v>-38</v>
      </c>
      <c r="K22" s="15">
        <v>-21</v>
      </c>
      <c r="L22" s="15">
        <v>-18</v>
      </c>
      <c r="M22" s="35">
        <v>-77</v>
      </c>
      <c r="N22" s="32">
        <v>-0.65517241379310343</v>
      </c>
      <c r="O22" s="32">
        <v>-0.35</v>
      </c>
      <c r="P22" s="32">
        <v>-0.5625</v>
      </c>
      <c r="Q22" s="36">
        <v>-0.51333333333333331</v>
      </c>
    </row>
    <row r="23" spans="1:25" x14ac:dyDescent="0.35">
      <c r="A23" s="12" t="s">
        <v>107</v>
      </c>
      <c r="B23" s="11">
        <v>11</v>
      </c>
      <c r="C23" s="11">
        <v>18</v>
      </c>
      <c r="D23" s="11">
        <v>19</v>
      </c>
      <c r="E23" s="11">
        <v>25</v>
      </c>
      <c r="F23" s="11">
        <v>34</v>
      </c>
      <c r="G23" s="11">
        <v>26</v>
      </c>
      <c r="H23" s="22">
        <v>64</v>
      </c>
      <c r="I23" s="22">
        <v>69</v>
      </c>
      <c r="J23" s="15">
        <v>7</v>
      </c>
      <c r="K23" s="15">
        <v>6</v>
      </c>
      <c r="L23" s="15">
        <v>-8</v>
      </c>
      <c r="M23" s="35">
        <v>5</v>
      </c>
      <c r="N23" s="32">
        <v>0.63636363636363635</v>
      </c>
      <c r="O23" s="32">
        <v>0.31578947368421051</v>
      </c>
      <c r="P23" s="32">
        <v>-0.23529411764705882</v>
      </c>
      <c r="Q23" s="36">
        <v>7.8125E-2</v>
      </c>
    </row>
    <row r="24" spans="1:25" x14ac:dyDescent="0.35">
      <c r="A24" s="12" t="s">
        <v>108</v>
      </c>
      <c r="B24" s="11">
        <v>91</v>
      </c>
      <c r="C24" s="11">
        <v>20</v>
      </c>
      <c r="D24" s="11">
        <v>111</v>
      </c>
      <c r="E24" s="11">
        <v>9</v>
      </c>
      <c r="F24" s="11">
        <v>74</v>
      </c>
      <c r="G24" s="11">
        <v>13</v>
      </c>
      <c r="H24" s="22">
        <v>276</v>
      </c>
      <c r="I24" s="22">
        <v>42</v>
      </c>
      <c r="J24" s="15">
        <v>-71</v>
      </c>
      <c r="K24" s="15">
        <v>-102</v>
      </c>
      <c r="L24" s="15">
        <v>-61</v>
      </c>
      <c r="M24" s="35">
        <v>-234</v>
      </c>
      <c r="N24" s="32">
        <v>-0.78021978021978022</v>
      </c>
      <c r="O24" s="32">
        <v>-0.91891891891891897</v>
      </c>
      <c r="P24" s="32">
        <v>-0.82432432432432434</v>
      </c>
      <c r="Q24" s="36">
        <v>-0.84782608695652173</v>
      </c>
    </row>
    <row r="25" spans="1:25" x14ac:dyDescent="0.35">
      <c r="A25" s="84" t="s">
        <v>90</v>
      </c>
    </row>
    <row r="26" spans="1:25" x14ac:dyDescent="0.35">
      <c r="A26" s="86" t="s">
        <v>89</v>
      </c>
    </row>
    <row r="28" spans="1:25" x14ac:dyDescent="0.35">
      <c r="A28" s="8"/>
      <c r="B28" s="87" t="s">
        <v>91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9"/>
      <c r="R28" s="24" t="s">
        <v>66</v>
      </c>
      <c r="S28" s="25"/>
      <c r="T28" s="26"/>
      <c r="U28" s="27"/>
      <c r="V28" s="24" t="s">
        <v>66</v>
      </c>
      <c r="W28" s="28"/>
      <c r="X28" s="28"/>
      <c r="Y28" s="29"/>
    </row>
    <row r="29" spans="1:25" x14ac:dyDescent="0.35">
      <c r="A29" s="8"/>
      <c r="B29" s="12" t="s">
        <v>4</v>
      </c>
      <c r="C29" s="12" t="s">
        <v>5</v>
      </c>
      <c r="D29" s="12" t="s">
        <v>6</v>
      </c>
      <c r="E29" s="12" t="s">
        <v>7</v>
      </c>
      <c r="F29" s="12" t="s">
        <v>8</v>
      </c>
      <c r="G29" s="12" t="s">
        <v>9</v>
      </c>
      <c r="H29" s="12" t="s">
        <v>10</v>
      </c>
      <c r="I29" s="12" t="s">
        <v>11</v>
      </c>
      <c r="J29" s="12" t="s">
        <v>12</v>
      </c>
      <c r="K29" s="12" t="s">
        <v>13</v>
      </c>
      <c r="L29" s="12" t="s">
        <v>14</v>
      </c>
      <c r="M29" s="12" t="s">
        <v>15</v>
      </c>
      <c r="N29" s="12" t="s">
        <v>16</v>
      </c>
      <c r="O29" s="12" t="s">
        <v>17</v>
      </c>
      <c r="P29" s="12" t="s">
        <v>18</v>
      </c>
      <c r="Q29" s="12" t="s">
        <v>19</v>
      </c>
      <c r="R29" s="30" t="s">
        <v>67</v>
      </c>
      <c r="S29" s="30" t="s">
        <v>68</v>
      </c>
      <c r="T29" s="30" t="s">
        <v>69</v>
      </c>
      <c r="U29" s="31" t="s">
        <v>70</v>
      </c>
      <c r="V29" s="30" t="s">
        <v>67</v>
      </c>
      <c r="W29" s="30" t="s">
        <v>68</v>
      </c>
      <c r="X29" s="30" t="s">
        <v>69</v>
      </c>
      <c r="Y29" s="31" t="s">
        <v>70</v>
      </c>
    </row>
    <row r="30" spans="1:25" x14ac:dyDescent="0.35">
      <c r="A30" s="10" t="s">
        <v>94</v>
      </c>
      <c r="B30" s="11">
        <v>254650</v>
      </c>
      <c r="C30" s="11">
        <v>262901</v>
      </c>
      <c r="D30" s="11">
        <v>236925</v>
      </c>
      <c r="E30" s="11">
        <v>225587</v>
      </c>
      <c r="F30" s="11">
        <v>226282</v>
      </c>
      <c r="G30" s="11">
        <v>202527</v>
      </c>
      <c r="H30" s="11">
        <v>231617</v>
      </c>
      <c r="I30" s="11">
        <v>241910</v>
      </c>
      <c r="J30" s="11">
        <v>235755</v>
      </c>
      <c r="K30" s="11">
        <v>255637</v>
      </c>
      <c r="L30" s="11">
        <v>257935</v>
      </c>
      <c r="M30" s="11">
        <v>246857</v>
      </c>
      <c r="N30" s="11">
        <v>269240</v>
      </c>
      <c r="O30" s="11">
        <v>272449</v>
      </c>
      <c r="P30" s="11">
        <v>265040</v>
      </c>
      <c r="Q30" s="11">
        <v>224395</v>
      </c>
      <c r="R30" s="91">
        <f>N30-M30</f>
        <v>22383</v>
      </c>
      <c r="S30" s="91">
        <f t="shared" ref="S30:U31" si="0">O30-N30</f>
        <v>3209</v>
      </c>
      <c r="T30" s="91">
        <f t="shared" si="0"/>
        <v>-7409</v>
      </c>
      <c r="U30" s="91">
        <f t="shared" si="0"/>
        <v>-40645</v>
      </c>
      <c r="V30" s="32">
        <f>(N30-M30)/M30</f>
        <v>9.0671927472180253E-2</v>
      </c>
      <c r="W30" s="32">
        <f t="shared" ref="W30:Y31" si="1">(O30-N30)/N30</f>
        <v>1.191873421482692E-2</v>
      </c>
      <c r="X30" s="32">
        <f t="shared" si="1"/>
        <v>-2.7194080359993981E-2</v>
      </c>
      <c r="Y30" s="34">
        <f t="shared" si="1"/>
        <v>-0.1533542106851796</v>
      </c>
    </row>
    <row r="31" spans="1:25" x14ac:dyDescent="0.35">
      <c r="A31" s="10" t="s">
        <v>74</v>
      </c>
      <c r="B31" s="11">
        <v>110503</v>
      </c>
      <c r="C31" s="11">
        <v>136698</v>
      </c>
      <c r="D31" s="11">
        <v>119924</v>
      </c>
      <c r="E31" s="11">
        <v>117460</v>
      </c>
      <c r="F31" s="11">
        <v>135384</v>
      </c>
      <c r="G31" s="11">
        <v>119776</v>
      </c>
      <c r="H31" s="11">
        <v>149704</v>
      </c>
      <c r="I31" s="11">
        <v>155051</v>
      </c>
      <c r="J31" s="11">
        <v>151248</v>
      </c>
      <c r="K31" s="11">
        <v>171047</v>
      </c>
      <c r="L31" s="11">
        <v>177117</v>
      </c>
      <c r="M31" s="11">
        <v>168072</v>
      </c>
      <c r="N31" s="11">
        <v>190866</v>
      </c>
      <c r="O31" s="11">
        <v>192152</v>
      </c>
      <c r="P31" s="11">
        <v>184627</v>
      </c>
      <c r="Q31" s="11">
        <v>152948</v>
      </c>
      <c r="R31" s="91">
        <f t="shared" ref="R31" si="2">N31-M31</f>
        <v>22794</v>
      </c>
      <c r="S31" s="91">
        <f t="shared" si="0"/>
        <v>1286</v>
      </c>
      <c r="T31" s="91">
        <f t="shared" si="0"/>
        <v>-7525</v>
      </c>
      <c r="U31" s="91">
        <f t="shared" si="0"/>
        <v>-31679</v>
      </c>
      <c r="V31" s="32">
        <f t="shared" ref="V31" si="3">(N31-M31)/M31</f>
        <v>0.13562044837926604</v>
      </c>
      <c r="W31" s="32">
        <f t="shared" si="1"/>
        <v>6.7377112738780083E-3</v>
      </c>
      <c r="X31" s="32">
        <f t="shared" si="1"/>
        <v>-3.9161705316624336E-2</v>
      </c>
      <c r="Y31" s="34">
        <f t="shared" si="1"/>
        <v>-0.17158378785334755</v>
      </c>
    </row>
    <row r="32" spans="1:25" x14ac:dyDescent="0.35">
      <c r="A32" s="10" t="s">
        <v>92</v>
      </c>
      <c r="B32" s="11">
        <v>70343</v>
      </c>
      <c r="C32" s="11">
        <v>60518</v>
      </c>
      <c r="D32" s="11">
        <v>62349</v>
      </c>
      <c r="E32" s="11">
        <v>55121</v>
      </c>
      <c r="F32" s="11">
        <v>45747</v>
      </c>
      <c r="G32" s="11">
        <v>42831</v>
      </c>
      <c r="H32" s="11">
        <v>44135</v>
      </c>
      <c r="I32" s="11">
        <v>42989</v>
      </c>
      <c r="J32" s="11">
        <v>41809</v>
      </c>
      <c r="K32" s="11">
        <v>41139</v>
      </c>
      <c r="L32" s="11">
        <v>40312</v>
      </c>
      <c r="M32" s="11">
        <v>40453</v>
      </c>
      <c r="N32" s="11">
        <v>41182</v>
      </c>
      <c r="O32" s="11">
        <v>45316</v>
      </c>
      <c r="P32" s="11">
        <v>44280</v>
      </c>
      <c r="Q32" s="11">
        <v>41173</v>
      </c>
      <c r="R32" s="91">
        <f t="shared" ref="R32:R38" si="4">N32-M32</f>
        <v>729</v>
      </c>
      <c r="S32" s="91">
        <f t="shared" ref="S32:S38" si="5">O32-N32</f>
        <v>4134</v>
      </c>
      <c r="T32" s="91">
        <f t="shared" ref="T32:T38" si="6">P32-O32</f>
        <v>-1036</v>
      </c>
      <c r="U32" s="91">
        <f t="shared" ref="U32:U38" si="7">Q32-P32</f>
        <v>-3107</v>
      </c>
      <c r="V32" s="32">
        <f t="shared" ref="V32:V38" si="8">(N32-M32)/M32</f>
        <v>1.8020913158480211E-2</v>
      </c>
      <c r="W32" s="32">
        <f t="shared" ref="W32:W38" si="9">(O32-N32)/N32</f>
        <v>0.10038366276528581</v>
      </c>
      <c r="X32" s="32">
        <f t="shared" ref="X32:X38" si="10">(P32-O32)/O32</f>
        <v>-2.2861682407979523E-2</v>
      </c>
      <c r="Y32" s="34">
        <f t="shared" ref="Y32:Y38" si="11">(Q32-P32)/P32</f>
        <v>-7.016711833785004E-2</v>
      </c>
    </row>
    <row r="33" spans="1:25" x14ac:dyDescent="0.35">
      <c r="A33" s="10" t="s">
        <v>73</v>
      </c>
      <c r="B33" s="11">
        <v>22229</v>
      </c>
      <c r="C33" s="11">
        <v>21402</v>
      </c>
      <c r="D33" s="11">
        <v>15882</v>
      </c>
      <c r="E33" s="11">
        <v>15720</v>
      </c>
      <c r="F33" s="11">
        <v>9707</v>
      </c>
      <c r="G33" s="11">
        <v>8022</v>
      </c>
      <c r="H33" s="11">
        <v>5543</v>
      </c>
      <c r="I33" s="11">
        <v>7795</v>
      </c>
      <c r="J33" s="11">
        <v>8398</v>
      </c>
      <c r="K33" s="11">
        <v>9557</v>
      </c>
      <c r="L33" s="11">
        <v>9309</v>
      </c>
      <c r="M33" s="11">
        <v>9615</v>
      </c>
      <c r="N33" s="11">
        <v>10018</v>
      </c>
      <c r="O33" s="11">
        <v>9104</v>
      </c>
      <c r="P33" s="11">
        <v>10247</v>
      </c>
      <c r="Q33" s="11">
        <v>9671</v>
      </c>
      <c r="R33" s="91">
        <f t="shared" si="4"/>
        <v>403</v>
      </c>
      <c r="S33" s="91">
        <f t="shared" si="5"/>
        <v>-914</v>
      </c>
      <c r="T33" s="91">
        <f t="shared" si="6"/>
        <v>1143</v>
      </c>
      <c r="U33" s="91">
        <f t="shared" si="7"/>
        <v>-576</v>
      </c>
      <c r="V33" s="32">
        <f t="shared" si="8"/>
        <v>4.1913676547061886E-2</v>
      </c>
      <c r="W33" s="32">
        <f t="shared" si="9"/>
        <v>-9.1235775603912952E-2</v>
      </c>
      <c r="X33" s="32">
        <f t="shared" si="10"/>
        <v>0.12554920913884007</v>
      </c>
      <c r="Y33" s="34">
        <f t="shared" si="11"/>
        <v>-5.6211574119254419E-2</v>
      </c>
    </row>
    <row r="34" spans="1:25" x14ac:dyDescent="0.35">
      <c r="A34" s="10" t="s">
        <v>93</v>
      </c>
      <c r="B34" s="11">
        <v>3743</v>
      </c>
      <c r="C34" s="11">
        <v>4761</v>
      </c>
      <c r="D34" s="11">
        <v>5475</v>
      </c>
      <c r="E34" s="11">
        <v>5786</v>
      </c>
      <c r="F34" s="11">
        <v>6018</v>
      </c>
      <c r="G34" s="11">
        <v>5566</v>
      </c>
      <c r="H34" s="11">
        <v>4446</v>
      </c>
      <c r="I34" s="11">
        <v>5235</v>
      </c>
      <c r="J34" s="11">
        <v>6762</v>
      </c>
      <c r="K34" s="11">
        <v>7212</v>
      </c>
      <c r="L34" s="11">
        <v>7443</v>
      </c>
      <c r="M34" s="11">
        <v>6790</v>
      </c>
      <c r="N34" s="11">
        <v>7578</v>
      </c>
      <c r="O34" s="11">
        <v>8174</v>
      </c>
      <c r="P34" s="11">
        <v>8425</v>
      </c>
      <c r="Q34" s="11">
        <v>8504</v>
      </c>
      <c r="R34" s="91">
        <f t="shared" si="4"/>
        <v>788</v>
      </c>
      <c r="S34" s="91">
        <f t="shared" si="5"/>
        <v>596</v>
      </c>
      <c r="T34" s="91">
        <f t="shared" si="6"/>
        <v>251</v>
      </c>
      <c r="U34" s="91">
        <f t="shared" si="7"/>
        <v>79</v>
      </c>
      <c r="V34" s="32">
        <f t="shared" si="8"/>
        <v>0.11605301914580265</v>
      </c>
      <c r="W34" s="32">
        <f t="shared" si="9"/>
        <v>7.8648719978886256E-2</v>
      </c>
      <c r="X34" s="32">
        <f t="shared" si="10"/>
        <v>3.070712013701982E-2</v>
      </c>
      <c r="Y34" s="34">
        <f t="shared" si="11"/>
        <v>9.3768545994065283E-3</v>
      </c>
    </row>
    <row r="35" spans="1:25" x14ac:dyDescent="0.35">
      <c r="A35" s="10" t="s">
        <v>98</v>
      </c>
      <c r="B35" s="11">
        <v>464</v>
      </c>
      <c r="C35" s="11">
        <v>614</v>
      </c>
      <c r="D35" s="11">
        <v>952</v>
      </c>
      <c r="E35" s="11">
        <v>1033</v>
      </c>
      <c r="F35" s="11">
        <v>659</v>
      </c>
      <c r="G35" s="11">
        <v>1333</v>
      </c>
      <c r="H35" s="11">
        <v>2433</v>
      </c>
      <c r="I35" s="11">
        <v>2654</v>
      </c>
      <c r="J35" s="11">
        <v>2405</v>
      </c>
      <c r="K35" s="11">
        <v>2924</v>
      </c>
      <c r="L35" s="11">
        <v>3840</v>
      </c>
      <c r="M35" s="11">
        <v>3079</v>
      </c>
      <c r="N35" s="11">
        <v>2888</v>
      </c>
      <c r="O35" s="11">
        <v>2659</v>
      </c>
      <c r="P35" s="11">
        <v>2600</v>
      </c>
      <c r="Q35" s="11">
        <v>2026</v>
      </c>
      <c r="R35" s="91">
        <f t="shared" si="4"/>
        <v>-191</v>
      </c>
      <c r="S35" s="91">
        <f t="shared" si="5"/>
        <v>-229</v>
      </c>
      <c r="T35" s="91">
        <f t="shared" si="6"/>
        <v>-59</v>
      </c>
      <c r="U35" s="91">
        <f t="shared" si="7"/>
        <v>-574</v>
      </c>
      <c r="V35" s="32">
        <f t="shared" si="8"/>
        <v>-6.2033127638843784E-2</v>
      </c>
      <c r="W35" s="32">
        <f t="shared" si="9"/>
        <v>-7.9293628808864272E-2</v>
      </c>
      <c r="X35" s="32">
        <f t="shared" si="10"/>
        <v>-2.2188792779240317E-2</v>
      </c>
      <c r="Y35" s="34">
        <f t="shared" si="11"/>
        <v>-0.22076923076923077</v>
      </c>
    </row>
    <row r="36" spans="1:25" x14ac:dyDescent="0.35">
      <c r="A36" s="10" t="s">
        <v>97</v>
      </c>
      <c r="B36" s="11">
        <v>9631</v>
      </c>
      <c r="C36" s="11">
        <v>4149</v>
      </c>
      <c r="D36" s="11">
        <v>2650</v>
      </c>
      <c r="E36" s="11">
        <v>2180</v>
      </c>
      <c r="F36" s="11">
        <v>2268</v>
      </c>
      <c r="G36" s="11">
        <v>2682</v>
      </c>
      <c r="H36" s="11">
        <v>2427</v>
      </c>
      <c r="I36" s="11">
        <v>2501</v>
      </c>
      <c r="J36" s="11">
        <v>1965</v>
      </c>
      <c r="K36" s="11">
        <v>2000</v>
      </c>
      <c r="L36" s="11">
        <v>2889</v>
      </c>
      <c r="M36" s="11">
        <v>3273</v>
      </c>
      <c r="N36" s="11">
        <v>2422</v>
      </c>
      <c r="O36" s="11">
        <v>3045</v>
      </c>
      <c r="P36" s="11">
        <v>3350</v>
      </c>
      <c r="Q36" s="11">
        <v>1686</v>
      </c>
      <c r="R36" s="91">
        <f t="shared" si="4"/>
        <v>-851</v>
      </c>
      <c r="S36" s="91">
        <f t="shared" si="5"/>
        <v>623</v>
      </c>
      <c r="T36" s="91">
        <f t="shared" si="6"/>
        <v>305</v>
      </c>
      <c r="U36" s="91">
        <f t="shared" si="7"/>
        <v>-1664</v>
      </c>
      <c r="V36" s="32">
        <f t="shared" si="8"/>
        <v>-0.26000611060189427</v>
      </c>
      <c r="W36" s="32">
        <f t="shared" si="9"/>
        <v>0.25722543352601157</v>
      </c>
      <c r="X36" s="32">
        <f t="shared" si="10"/>
        <v>0.10016420361247948</v>
      </c>
      <c r="Y36" s="34">
        <f t="shared" si="11"/>
        <v>-0.49671641791044774</v>
      </c>
    </row>
    <row r="37" spans="1:25" x14ac:dyDescent="0.35">
      <c r="A37" s="10" t="s">
        <v>100</v>
      </c>
      <c r="B37" s="11">
        <v>14383</v>
      </c>
      <c r="C37" s="11">
        <v>15138</v>
      </c>
      <c r="D37" s="11">
        <v>10903</v>
      </c>
      <c r="E37" s="11">
        <v>9127</v>
      </c>
      <c r="F37" s="11">
        <v>6841</v>
      </c>
      <c r="G37" s="11">
        <v>5936</v>
      </c>
      <c r="H37" s="11">
        <v>4388</v>
      </c>
      <c r="I37" s="11">
        <v>4626</v>
      </c>
      <c r="J37" s="11">
        <v>4234</v>
      </c>
      <c r="K37" s="11">
        <v>3818</v>
      </c>
      <c r="L37" s="11">
        <v>2282</v>
      </c>
      <c r="M37" s="11">
        <v>2293</v>
      </c>
      <c r="N37" s="11">
        <v>1682</v>
      </c>
      <c r="O37" s="11">
        <v>2011</v>
      </c>
      <c r="P37" s="11">
        <v>1729</v>
      </c>
      <c r="Q37" s="11">
        <v>1335</v>
      </c>
      <c r="R37" s="91">
        <f t="shared" si="4"/>
        <v>-611</v>
      </c>
      <c r="S37" s="91">
        <f t="shared" si="5"/>
        <v>329</v>
      </c>
      <c r="T37" s="91">
        <f t="shared" si="6"/>
        <v>-282</v>
      </c>
      <c r="U37" s="91">
        <f t="shared" si="7"/>
        <v>-394</v>
      </c>
      <c r="V37" s="32">
        <f t="shared" si="8"/>
        <v>-0.26646314871347582</v>
      </c>
      <c r="W37" s="32">
        <f t="shared" si="9"/>
        <v>0.19560047562425684</v>
      </c>
      <c r="X37" s="32">
        <f t="shared" si="10"/>
        <v>-0.14022874191944307</v>
      </c>
      <c r="Y37" s="34">
        <f t="shared" si="11"/>
        <v>-0.2278773857721226</v>
      </c>
    </row>
    <row r="38" spans="1:25" x14ac:dyDescent="0.35">
      <c r="A38" s="10" t="s">
        <v>106</v>
      </c>
      <c r="B38" s="11">
        <v>85</v>
      </c>
      <c r="C38" s="11">
        <v>80</v>
      </c>
      <c r="D38" s="11">
        <v>271</v>
      </c>
      <c r="E38" s="11">
        <v>119</v>
      </c>
      <c r="F38" s="11">
        <v>102</v>
      </c>
      <c r="G38" s="11">
        <v>168</v>
      </c>
      <c r="H38" s="11">
        <v>212</v>
      </c>
      <c r="I38" s="11">
        <v>143</v>
      </c>
      <c r="J38" s="11">
        <v>118</v>
      </c>
      <c r="K38" s="11">
        <v>241</v>
      </c>
      <c r="L38" s="11">
        <v>187</v>
      </c>
      <c r="M38" s="11">
        <v>97</v>
      </c>
      <c r="N38" s="11">
        <v>220</v>
      </c>
      <c r="O38" s="11">
        <v>145</v>
      </c>
      <c r="P38" s="11">
        <v>182</v>
      </c>
      <c r="Q38" s="11">
        <v>169</v>
      </c>
      <c r="R38" s="91">
        <f t="shared" si="4"/>
        <v>123</v>
      </c>
      <c r="S38" s="91">
        <f t="shared" si="5"/>
        <v>-75</v>
      </c>
      <c r="T38" s="91">
        <f t="shared" si="6"/>
        <v>37</v>
      </c>
      <c r="U38" s="91">
        <f t="shared" si="7"/>
        <v>-13</v>
      </c>
      <c r="V38" s="32">
        <f t="shared" si="8"/>
        <v>1.268041237113402</v>
      </c>
      <c r="W38" s="32">
        <f t="shared" si="9"/>
        <v>-0.34090909090909088</v>
      </c>
      <c r="X38" s="32">
        <f t="shared" si="10"/>
        <v>0.25517241379310346</v>
      </c>
      <c r="Y38" s="34">
        <f t="shared" si="11"/>
        <v>-7.1428571428571425E-2</v>
      </c>
    </row>
    <row r="39" spans="1:25" x14ac:dyDescent="0.35">
      <c r="A39" s="8"/>
      <c r="B39" s="15"/>
      <c r="C39" s="15"/>
      <c r="D39" s="15"/>
      <c r="E39" s="15"/>
      <c r="F39" s="15"/>
      <c r="G39" s="15"/>
      <c r="H39" s="35"/>
      <c r="I39" s="35"/>
      <c r="J39" s="8"/>
      <c r="K39" s="8"/>
      <c r="L39" s="8"/>
      <c r="M39" s="54"/>
      <c r="N39" s="8"/>
      <c r="O39" s="8"/>
      <c r="P39" s="8"/>
      <c r="Q39" s="54"/>
      <c r="R39" s="91"/>
      <c r="S39" s="91"/>
      <c r="T39" s="91"/>
      <c r="U39" s="91"/>
      <c r="V39" s="32"/>
      <c r="W39" s="32"/>
      <c r="X39" s="32"/>
      <c r="Y39" s="34"/>
    </row>
    <row r="40" spans="1:25" x14ac:dyDescent="0.35">
      <c r="A40" s="90" t="s">
        <v>95</v>
      </c>
      <c r="B40" s="15">
        <f>B30-B31</f>
        <v>144147</v>
      </c>
      <c r="C40" s="15">
        <f t="shared" ref="C40:Q40" si="12">C30-C31</f>
        <v>126203</v>
      </c>
      <c r="D40" s="15">
        <f t="shared" si="12"/>
        <v>117001</v>
      </c>
      <c r="E40" s="15">
        <f t="shared" si="12"/>
        <v>108127</v>
      </c>
      <c r="F40" s="15">
        <f t="shared" si="12"/>
        <v>90898</v>
      </c>
      <c r="G40" s="15">
        <f t="shared" si="12"/>
        <v>82751</v>
      </c>
      <c r="H40" s="15">
        <f t="shared" si="12"/>
        <v>81913</v>
      </c>
      <c r="I40" s="15">
        <f t="shared" si="12"/>
        <v>86859</v>
      </c>
      <c r="J40" s="15">
        <f t="shared" si="12"/>
        <v>84507</v>
      </c>
      <c r="K40" s="15">
        <f t="shared" si="12"/>
        <v>84590</v>
      </c>
      <c r="L40" s="15">
        <f t="shared" si="12"/>
        <v>80818</v>
      </c>
      <c r="M40" s="15">
        <f t="shared" si="12"/>
        <v>78785</v>
      </c>
      <c r="N40" s="15">
        <f t="shared" si="12"/>
        <v>78374</v>
      </c>
      <c r="O40" s="15">
        <f t="shared" si="12"/>
        <v>80297</v>
      </c>
      <c r="P40" s="15">
        <f t="shared" si="12"/>
        <v>80413</v>
      </c>
      <c r="Q40" s="15">
        <f t="shared" si="12"/>
        <v>71447</v>
      </c>
      <c r="R40" s="91">
        <f t="shared" ref="R40" si="13">N40-M40</f>
        <v>-411</v>
      </c>
      <c r="S40" s="91">
        <f t="shared" ref="S40" si="14">O40-N40</f>
        <v>1923</v>
      </c>
      <c r="T40" s="91">
        <f t="shared" ref="T40" si="15">P40-O40</f>
        <v>116</v>
      </c>
      <c r="U40" s="91">
        <f t="shared" ref="U40" si="16">Q40-P40</f>
        <v>-8966</v>
      </c>
      <c r="V40" s="32">
        <f t="shared" ref="V40" si="17">(N40-M40)/M40</f>
        <v>-5.216729072793044E-3</v>
      </c>
      <c r="W40" s="32">
        <f t="shared" ref="W40" si="18">(O40-N40)/N40</f>
        <v>2.4536198229004515E-2</v>
      </c>
      <c r="X40" s="33">
        <f t="shared" ref="X40" si="19">(P40-O40)/O40</f>
        <v>1.4446367859322266E-3</v>
      </c>
      <c r="Y40" s="34">
        <f t="shared" ref="Y40" si="20">(Q40-P40)/P40</f>
        <v>-0.11149938442789101</v>
      </c>
    </row>
  </sheetData>
  <sortState ref="A32:R50">
    <sortCondition descending="1" ref="Q32:Q50"/>
  </sortState>
  <conditionalFormatting sqref="J3:Q24">
    <cfRule type="cellIs" dxfId="7" priority="16" operator="lessThan">
      <formula>0</formula>
    </cfRule>
  </conditionalFormatting>
  <conditionalFormatting sqref="B30:Q30">
    <cfRule type="colorScale" priority="15">
      <colorScale>
        <cfvo type="min"/>
        <cfvo type="max"/>
        <color rgb="FFFFEF9C"/>
        <color rgb="FF63BE7B"/>
      </colorScale>
    </cfRule>
  </conditionalFormatting>
  <conditionalFormatting sqref="B31:Q31">
    <cfRule type="colorScale" priority="14">
      <colorScale>
        <cfvo type="min"/>
        <cfvo type="max"/>
        <color rgb="FFFFEF9C"/>
        <color rgb="FF63BE7B"/>
      </colorScale>
    </cfRule>
  </conditionalFormatting>
  <conditionalFormatting sqref="B32:Q32">
    <cfRule type="colorScale" priority="13">
      <colorScale>
        <cfvo type="min"/>
        <cfvo type="max"/>
        <color rgb="FFFFEF9C"/>
        <color rgb="FF63BE7B"/>
      </colorScale>
    </cfRule>
  </conditionalFormatting>
  <conditionalFormatting sqref="B33:Q33">
    <cfRule type="colorScale" priority="12">
      <colorScale>
        <cfvo type="min"/>
        <cfvo type="max"/>
        <color rgb="FFFFEF9C"/>
        <color rgb="FF63BE7B"/>
      </colorScale>
    </cfRule>
  </conditionalFormatting>
  <conditionalFormatting sqref="B34:Q34">
    <cfRule type="colorScale" priority="11">
      <colorScale>
        <cfvo type="min"/>
        <cfvo type="max"/>
        <color rgb="FFFFEF9C"/>
        <color rgb="FF63BE7B"/>
      </colorScale>
    </cfRule>
  </conditionalFormatting>
  <conditionalFormatting sqref="B35:Q35">
    <cfRule type="colorScale" priority="10">
      <colorScale>
        <cfvo type="min"/>
        <cfvo type="max"/>
        <color rgb="FFFFEF9C"/>
        <color rgb="FF63BE7B"/>
      </colorScale>
    </cfRule>
  </conditionalFormatting>
  <conditionalFormatting sqref="B36:Q36">
    <cfRule type="colorScale" priority="9">
      <colorScale>
        <cfvo type="min"/>
        <cfvo type="max"/>
        <color rgb="FFFFEF9C"/>
        <color rgb="FF63BE7B"/>
      </colorScale>
    </cfRule>
  </conditionalFormatting>
  <conditionalFormatting sqref="B37:Q37">
    <cfRule type="colorScale" priority="8">
      <colorScale>
        <cfvo type="min"/>
        <cfvo type="max"/>
        <color rgb="FFFFEF9C"/>
        <color rgb="FF63BE7B"/>
      </colorScale>
    </cfRule>
  </conditionalFormatting>
  <conditionalFormatting sqref="B38:Q38">
    <cfRule type="colorScale" priority="7">
      <colorScale>
        <cfvo type="min"/>
        <cfvo type="max"/>
        <color rgb="FFFFEF9C"/>
        <color rgb="FF63BE7B"/>
      </colorScale>
    </cfRule>
  </conditionalFormatting>
  <conditionalFormatting sqref="V30:Y40">
    <cfRule type="cellIs" dxfId="6" priority="6" operator="lessThan">
      <formula>0</formula>
    </cfRule>
  </conditionalFormatting>
  <conditionalFormatting sqref="B40:Q40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6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pane xSplit="1" topLeftCell="J1" activePane="topRight" state="frozen"/>
      <selection pane="topRight" activeCell="N28" sqref="N28"/>
    </sheetView>
  </sheetViews>
  <sheetFormatPr defaultRowHeight="14.5" x14ac:dyDescent="0.35"/>
  <cols>
    <col min="1" max="1" width="11.36328125" style="74" customWidth="1"/>
    <col min="2" max="7" width="8.7265625" style="3"/>
    <col min="8" max="9" width="8.7265625" style="79"/>
    <col min="10" max="12" width="7.26953125" style="74" customWidth="1"/>
    <col min="13" max="13" width="7.26953125" style="23" customWidth="1"/>
    <col min="14" max="14" width="7.1796875" style="74" customWidth="1"/>
    <col min="15" max="16" width="6.81640625" style="74" customWidth="1"/>
    <col min="17" max="17" width="6.81640625" style="23" customWidth="1"/>
    <col min="18" max="16384" width="8.7265625" style="74"/>
  </cols>
  <sheetData>
    <row r="1" spans="1:21" x14ac:dyDescent="0.35">
      <c r="A1" s="21" t="s">
        <v>57</v>
      </c>
      <c r="B1" s="21"/>
      <c r="C1" s="21"/>
      <c r="D1" s="21"/>
    </row>
    <row r="2" spans="1:21" x14ac:dyDescent="0.35">
      <c r="A2" s="82" t="s">
        <v>59</v>
      </c>
      <c r="B2" s="21"/>
      <c r="C2" s="21"/>
      <c r="D2" s="7" t="s">
        <v>83</v>
      </c>
    </row>
    <row r="3" spans="1:21" x14ac:dyDescent="0.35">
      <c r="A3" s="8"/>
      <c r="B3" s="15" t="s">
        <v>60</v>
      </c>
      <c r="C3" s="15" t="s">
        <v>60</v>
      </c>
      <c r="D3" s="15" t="s">
        <v>61</v>
      </c>
      <c r="E3" s="15" t="s">
        <v>61</v>
      </c>
      <c r="F3" s="15" t="s">
        <v>62</v>
      </c>
      <c r="G3" s="15" t="s">
        <v>62</v>
      </c>
      <c r="H3" s="77"/>
      <c r="I3" s="78"/>
      <c r="J3" s="76" t="s">
        <v>79</v>
      </c>
      <c r="K3" s="53"/>
      <c r="L3" s="53"/>
      <c r="M3" s="80"/>
      <c r="N3" s="76" t="s">
        <v>79</v>
      </c>
      <c r="O3" s="53"/>
      <c r="P3" s="53"/>
      <c r="Q3" s="80"/>
    </row>
    <row r="4" spans="1:21" x14ac:dyDescent="0.35">
      <c r="A4" s="8"/>
      <c r="B4" s="75" t="s">
        <v>75</v>
      </c>
      <c r="C4" s="75" t="s">
        <v>75</v>
      </c>
      <c r="D4" s="75" t="s">
        <v>76</v>
      </c>
      <c r="E4" s="75" t="s">
        <v>76</v>
      </c>
      <c r="F4" s="9" t="s">
        <v>2</v>
      </c>
      <c r="G4" s="9" t="s">
        <v>2</v>
      </c>
      <c r="H4" s="73" t="s">
        <v>63</v>
      </c>
      <c r="I4" s="78"/>
      <c r="J4" s="15" t="s">
        <v>60</v>
      </c>
      <c r="K4" s="15" t="s">
        <v>61</v>
      </c>
      <c r="L4" s="15" t="s">
        <v>62</v>
      </c>
      <c r="M4" s="63" t="s">
        <v>72</v>
      </c>
      <c r="N4" s="15" t="s">
        <v>60</v>
      </c>
      <c r="O4" s="15" t="s">
        <v>61</v>
      </c>
      <c r="P4" s="15" t="s">
        <v>62</v>
      </c>
      <c r="Q4" s="63" t="s">
        <v>72</v>
      </c>
    </row>
    <row r="5" spans="1:21" x14ac:dyDescent="0.35">
      <c r="A5" s="8"/>
      <c r="B5" s="9" t="s">
        <v>18</v>
      </c>
      <c r="C5" s="9" t="s">
        <v>19</v>
      </c>
      <c r="D5" s="9" t="s">
        <v>18</v>
      </c>
      <c r="E5" s="9" t="s">
        <v>19</v>
      </c>
      <c r="F5" s="9" t="s">
        <v>18</v>
      </c>
      <c r="G5" s="9" t="s">
        <v>19</v>
      </c>
      <c r="H5" s="58" t="s">
        <v>18</v>
      </c>
      <c r="I5" s="58" t="s">
        <v>19</v>
      </c>
      <c r="J5" s="75" t="s">
        <v>75</v>
      </c>
      <c r="K5" s="75" t="s">
        <v>76</v>
      </c>
      <c r="L5" s="9" t="s">
        <v>2</v>
      </c>
      <c r="M5" s="54" t="s">
        <v>80</v>
      </c>
      <c r="N5" s="75" t="s">
        <v>75</v>
      </c>
      <c r="O5" s="75" t="s">
        <v>76</v>
      </c>
      <c r="P5" s="9" t="s">
        <v>2</v>
      </c>
      <c r="Q5" s="54" t="s">
        <v>80</v>
      </c>
      <c r="U5" s="92"/>
    </row>
    <row r="6" spans="1:21" x14ac:dyDescent="0.35">
      <c r="A6" s="10" t="s">
        <v>94</v>
      </c>
      <c r="B6" s="11">
        <v>84318</v>
      </c>
      <c r="C6" s="11">
        <v>79573</v>
      </c>
      <c r="D6" s="11">
        <v>30628</v>
      </c>
      <c r="E6" s="11">
        <v>23987</v>
      </c>
      <c r="F6" s="11">
        <v>41422</v>
      </c>
      <c r="G6" s="11">
        <v>38026</v>
      </c>
      <c r="H6" s="22">
        <v>156368</v>
      </c>
      <c r="I6" s="22">
        <v>141586</v>
      </c>
      <c r="J6" s="15">
        <v>-4745</v>
      </c>
      <c r="K6" s="15">
        <v>-6641</v>
      </c>
      <c r="L6" s="15">
        <v>-3396</v>
      </c>
      <c r="M6" s="35">
        <v>-14782</v>
      </c>
      <c r="N6" s="32">
        <v>-5.6275053962380514E-2</v>
      </c>
      <c r="O6" s="32">
        <v>-0.21682773932349483</v>
      </c>
      <c r="P6" s="32">
        <v>-8.198541837670803E-2</v>
      </c>
      <c r="Q6" s="36">
        <v>-9.4533408369998975E-2</v>
      </c>
    </row>
    <row r="7" spans="1:21" x14ac:dyDescent="0.35">
      <c r="A7" s="12" t="s">
        <v>74</v>
      </c>
      <c r="B7" s="11">
        <v>54641</v>
      </c>
      <c r="C7" s="11">
        <v>50234</v>
      </c>
      <c r="D7" s="11">
        <v>17291</v>
      </c>
      <c r="E7" s="11">
        <v>12669</v>
      </c>
      <c r="F7" s="11">
        <v>23243</v>
      </c>
      <c r="G7" s="11">
        <v>19437</v>
      </c>
      <c r="H7" s="22">
        <v>95175</v>
      </c>
      <c r="I7" s="22">
        <v>82340</v>
      </c>
      <c r="J7" s="15">
        <v>-4407</v>
      </c>
      <c r="K7" s="15">
        <v>-4622</v>
      </c>
      <c r="L7" s="15">
        <v>-3806</v>
      </c>
      <c r="M7" s="35">
        <v>-12835</v>
      </c>
      <c r="N7" s="32">
        <v>-8.0653721564393044E-2</v>
      </c>
      <c r="O7" s="32">
        <v>-0.26730669134231683</v>
      </c>
      <c r="P7" s="32">
        <v>-0.16374822527212493</v>
      </c>
      <c r="Q7" s="36">
        <v>-0.13485684265826109</v>
      </c>
    </row>
    <row r="8" spans="1:21" x14ac:dyDescent="0.35">
      <c r="A8" s="12" t="s">
        <v>97</v>
      </c>
      <c r="B8" s="11">
        <v>12696</v>
      </c>
      <c r="C8" s="11">
        <v>12020</v>
      </c>
      <c r="D8" s="11">
        <v>8268</v>
      </c>
      <c r="E8" s="11">
        <v>7664</v>
      </c>
      <c r="F8" s="11">
        <v>12308</v>
      </c>
      <c r="G8" s="11">
        <v>11959</v>
      </c>
      <c r="H8" s="22">
        <v>33272</v>
      </c>
      <c r="I8" s="22">
        <v>31643</v>
      </c>
      <c r="J8" s="15">
        <v>-676</v>
      </c>
      <c r="K8" s="15">
        <v>-604</v>
      </c>
      <c r="L8" s="15">
        <v>-349</v>
      </c>
      <c r="M8" s="35">
        <v>-1629</v>
      </c>
      <c r="N8" s="32">
        <v>-5.3245116572148705E-2</v>
      </c>
      <c r="O8" s="32">
        <v>-7.3052733430091915E-2</v>
      </c>
      <c r="P8" s="32">
        <v>-2.8355541111472215E-2</v>
      </c>
      <c r="Q8" s="36">
        <v>-4.8960086559269055E-2</v>
      </c>
    </row>
    <row r="9" spans="1:21" x14ac:dyDescent="0.35">
      <c r="A9" s="12" t="s">
        <v>96</v>
      </c>
      <c r="B9" s="11">
        <v>3628</v>
      </c>
      <c r="C9" s="11">
        <v>3641</v>
      </c>
      <c r="D9" s="11">
        <v>1992</v>
      </c>
      <c r="E9" s="11">
        <v>1192</v>
      </c>
      <c r="F9" s="11">
        <v>1389</v>
      </c>
      <c r="G9" s="11">
        <v>2335</v>
      </c>
      <c r="H9" s="22">
        <v>7009</v>
      </c>
      <c r="I9" s="22">
        <v>7168</v>
      </c>
      <c r="J9" s="15">
        <v>13</v>
      </c>
      <c r="K9" s="15">
        <v>-800</v>
      </c>
      <c r="L9" s="15">
        <v>946</v>
      </c>
      <c r="M9" s="35">
        <v>159</v>
      </c>
      <c r="N9" s="32">
        <v>3.583241455347299E-3</v>
      </c>
      <c r="O9" s="32">
        <v>-0.40160642570281124</v>
      </c>
      <c r="P9" s="32">
        <v>0.68106551475881927</v>
      </c>
      <c r="Q9" s="36">
        <v>2.2685119132543872E-2</v>
      </c>
    </row>
    <row r="10" spans="1:21" x14ac:dyDescent="0.35">
      <c r="A10" s="12" t="s">
        <v>78</v>
      </c>
      <c r="B10" s="11">
        <v>3436</v>
      </c>
      <c r="C10" s="11">
        <v>3525</v>
      </c>
      <c r="D10" s="11">
        <v>1877</v>
      </c>
      <c r="E10" s="11">
        <v>1060</v>
      </c>
      <c r="F10" s="11">
        <v>1266</v>
      </c>
      <c r="G10" s="11">
        <v>2218</v>
      </c>
      <c r="H10" s="22">
        <v>6579</v>
      </c>
      <c r="I10" s="22">
        <v>6803</v>
      </c>
      <c r="J10" s="15">
        <v>89</v>
      </c>
      <c r="K10" s="15">
        <v>-817</v>
      </c>
      <c r="L10" s="15">
        <v>952</v>
      </c>
      <c r="M10" s="35">
        <v>224</v>
      </c>
      <c r="N10" s="32">
        <v>2.5902211874272409E-2</v>
      </c>
      <c r="O10" s="32">
        <v>-0.43526904635055941</v>
      </c>
      <c r="P10" s="32">
        <v>0.75197472353870454</v>
      </c>
      <c r="Q10" s="36">
        <v>3.4047727618179056E-2</v>
      </c>
    </row>
    <row r="11" spans="1:21" x14ac:dyDescent="0.35">
      <c r="A11" s="12" t="s">
        <v>99</v>
      </c>
      <c r="B11" s="11">
        <v>3555</v>
      </c>
      <c r="C11" s="11">
        <v>3638</v>
      </c>
      <c r="D11" s="11">
        <v>374</v>
      </c>
      <c r="E11" s="11">
        <v>646</v>
      </c>
      <c r="F11" s="11">
        <v>874</v>
      </c>
      <c r="G11" s="11">
        <v>744</v>
      </c>
      <c r="H11" s="22">
        <v>4803</v>
      </c>
      <c r="I11" s="22">
        <v>5028</v>
      </c>
      <c r="J11" s="15">
        <v>83</v>
      </c>
      <c r="K11" s="15">
        <v>272</v>
      </c>
      <c r="L11" s="15">
        <v>-130</v>
      </c>
      <c r="M11" s="35">
        <v>225</v>
      </c>
      <c r="N11" s="32">
        <v>2.3347398030942334E-2</v>
      </c>
      <c r="O11" s="32">
        <v>0.72727272727272729</v>
      </c>
      <c r="P11" s="32">
        <v>-0.14874141876430205</v>
      </c>
      <c r="Q11" s="36">
        <v>4.6845721424109935E-2</v>
      </c>
    </row>
    <row r="12" spans="1:21" x14ac:dyDescent="0.35">
      <c r="A12" s="12" t="s">
        <v>77</v>
      </c>
      <c r="B12" s="11">
        <v>3370</v>
      </c>
      <c r="C12" s="11">
        <v>3453</v>
      </c>
      <c r="D12" s="11">
        <v>368</v>
      </c>
      <c r="E12" s="11">
        <v>617</v>
      </c>
      <c r="F12" s="11">
        <v>740</v>
      </c>
      <c r="G12" s="11">
        <v>720</v>
      </c>
      <c r="H12" s="22">
        <v>4478</v>
      </c>
      <c r="I12" s="22">
        <v>4790</v>
      </c>
      <c r="J12" s="15">
        <v>83</v>
      </c>
      <c r="K12" s="15">
        <v>249</v>
      </c>
      <c r="L12" s="15">
        <v>-20</v>
      </c>
      <c r="M12" s="35">
        <v>312</v>
      </c>
      <c r="N12" s="32">
        <v>2.4629080118694361E-2</v>
      </c>
      <c r="O12" s="32">
        <v>0.67663043478260865</v>
      </c>
      <c r="P12" s="32">
        <v>-2.7027027027027029E-2</v>
      </c>
      <c r="Q12" s="36">
        <v>6.9673961589995531E-2</v>
      </c>
    </row>
    <row r="13" spans="1:21" x14ac:dyDescent="0.35">
      <c r="A13" s="12" t="s">
        <v>98</v>
      </c>
      <c r="B13" s="11">
        <v>2073</v>
      </c>
      <c r="C13" s="11">
        <v>2639</v>
      </c>
      <c r="D13" s="11">
        <v>492</v>
      </c>
      <c r="E13" s="11">
        <v>435</v>
      </c>
      <c r="F13" s="11">
        <v>1038</v>
      </c>
      <c r="G13" s="11">
        <v>1008</v>
      </c>
      <c r="H13" s="22">
        <v>3603</v>
      </c>
      <c r="I13" s="22">
        <v>4082</v>
      </c>
      <c r="J13" s="15">
        <v>566</v>
      </c>
      <c r="K13" s="15">
        <v>-57</v>
      </c>
      <c r="L13" s="15">
        <v>-30</v>
      </c>
      <c r="M13" s="35">
        <v>479</v>
      </c>
      <c r="N13" s="32">
        <v>0.27303424987940184</v>
      </c>
      <c r="O13" s="32">
        <v>-0.11585365853658537</v>
      </c>
      <c r="P13" s="32">
        <v>-2.8901734104046242E-2</v>
      </c>
      <c r="Q13" s="36">
        <v>0.13294476824868165</v>
      </c>
    </row>
    <row r="14" spans="1:21" x14ac:dyDescent="0.35">
      <c r="A14" s="10" t="s">
        <v>73</v>
      </c>
      <c r="B14" s="11">
        <v>2801</v>
      </c>
      <c r="C14" s="11">
        <v>2764</v>
      </c>
      <c r="D14" s="11">
        <v>505</v>
      </c>
      <c r="E14" s="11">
        <v>379</v>
      </c>
      <c r="F14" s="11">
        <v>1040</v>
      </c>
      <c r="G14" s="11">
        <v>927</v>
      </c>
      <c r="H14" s="22">
        <v>4346</v>
      </c>
      <c r="I14" s="22">
        <v>4070</v>
      </c>
      <c r="J14" s="15">
        <v>-37</v>
      </c>
      <c r="K14" s="15">
        <v>-126</v>
      </c>
      <c r="L14" s="15">
        <v>-113</v>
      </c>
      <c r="M14" s="35">
        <v>-276</v>
      </c>
      <c r="N14" s="32">
        <v>-1.3209568011424491E-2</v>
      </c>
      <c r="O14" s="32">
        <v>-0.2495049504950495</v>
      </c>
      <c r="P14" s="32">
        <v>-0.10865384615384616</v>
      </c>
      <c r="Q14" s="36">
        <v>-6.3506672802577088E-2</v>
      </c>
    </row>
    <row r="15" spans="1:21" x14ac:dyDescent="0.35">
      <c r="A15" s="12" t="s">
        <v>104</v>
      </c>
      <c r="B15" s="11">
        <v>1243</v>
      </c>
      <c r="C15" s="11">
        <v>1937</v>
      </c>
      <c r="D15" s="11">
        <v>965</v>
      </c>
      <c r="E15" s="11">
        <v>554</v>
      </c>
      <c r="F15" s="11">
        <v>510</v>
      </c>
      <c r="G15" s="11">
        <v>892</v>
      </c>
      <c r="H15" s="22">
        <v>2718</v>
      </c>
      <c r="I15" s="22">
        <v>3383</v>
      </c>
      <c r="J15" s="15">
        <v>694</v>
      </c>
      <c r="K15" s="15">
        <v>-411</v>
      </c>
      <c r="L15" s="15">
        <v>382</v>
      </c>
      <c r="M15" s="35">
        <v>665</v>
      </c>
      <c r="N15" s="32">
        <v>0.55832662912308928</v>
      </c>
      <c r="O15" s="32">
        <v>-0.42590673575129534</v>
      </c>
      <c r="P15" s="32">
        <v>0.74901960784313726</v>
      </c>
      <c r="Q15" s="36">
        <v>0.24466519499632083</v>
      </c>
    </row>
    <row r="16" spans="1:21" x14ac:dyDescent="0.35">
      <c r="A16" s="12" t="s">
        <v>102</v>
      </c>
      <c r="B16" s="11">
        <v>1653</v>
      </c>
      <c r="C16" s="11">
        <v>1148</v>
      </c>
      <c r="D16" s="11">
        <v>474</v>
      </c>
      <c r="E16" s="11">
        <v>264</v>
      </c>
      <c r="F16" s="11">
        <v>495</v>
      </c>
      <c r="G16" s="11">
        <v>334</v>
      </c>
      <c r="H16" s="22">
        <v>2622</v>
      </c>
      <c r="I16" s="22">
        <v>1746</v>
      </c>
      <c r="J16" s="15">
        <v>-505</v>
      </c>
      <c r="K16" s="15">
        <v>-210</v>
      </c>
      <c r="L16" s="15">
        <v>-161</v>
      </c>
      <c r="M16" s="35">
        <v>-876</v>
      </c>
      <c r="N16" s="32">
        <v>-0.30550514216575925</v>
      </c>
      <c r="O16" s="32">
        <v>-0.44303797468354428</v>
      </c>
      <c r="P16" s="32">
        <v>-0.32525252525252524</v>
      </c>
      <c r="Q16" s="36">
        <v>-0.33409610983981691</v>
      </c>
    </row>
    <row r="17" spans="1:17" x14ac:dyDescent="0.35">
      <c r="A17" s="12" t="s">
        <v>100</v>
      </c>
      <c r="B17" s="11">
        <v>1315</v>
      </c>
      <c r="C17" s="11">
        <v>877</v>
      </c>
      <c r="D17" s="11">
        <v>125</v>
      </c>
      <c r="E17" s="11">
        <v>41</v>
      </c>
      <c r="F17" s="11">
        <v>234</v>
      </c>
      <c r="G17" s="11">
        <v>227</v>
      </c>
      <c r="H17" s="22">
        <v>1674</v>
      </c>
      <c r="I17" s="22">
        <v>1145</v>
      </c>
      <c r="J17" s="15">
        <v>-438</v>
      </c>
      <c r="K17" s="15">
        <v>-84</v>
      </c>
      <c r="L17" s="15">
        <v>-7</v>
      </c>
      <c r="M17" s="35">
        <v>-529</v>
      </c>
      <c r="N17" s="32">
        <v>-0.33307984790874523</v>
      </c>
      <c r="O17" s="32">
        <v>-0.67200000000000004</v>
      </c>
      <c r="P17" s="32">
        <v>-2.9914529914529916E-2</v>
      </c>
      <c r="Q17" s="36">
        <v>-0.31600955794504182</v>
      </c>
    </row>
    <row r="18" spans="1:17" x14ac:dyDescent="0.35">
      <c r="A18" s="12" t="s">
        <v>101</v>
      </c>
      <c r="B18" s="11">
        <v>398</v>
      </c>
      <c r="C18" s="11">
        <v>386</v>
      </c>
      <c r="D18" s="11">
        <v>54</v>
      </c>
      <c r="E18" s="11">
        <v>47</v>
      </c>
      <c r="F18" s="11">
        <v>139</v>
      </c>
      <c r="G18" s="11">
        <v>45</v>
      </c>
      <c r="H18" s="22">
        <v>591</v>
      </c>
      <c r="I18" s="22">
        <v>478</v>
      </c>
      <c r="J18" s="15">
        <v>-12</v>
      </c>
      <c r="K18" s="15">
        <v>-7</v>
      </c>
      <c r="L18" s="15">
        <v>-94</v>
      </c>
      <c r="M18" s="35">
        <v>-113</v>
      </c>
      <c r="N18" s="32">
        <v>-3.015075376884422E-2</v>
      </c>
      <c r="O18" s="32">
        <v>-0.12962962962962962</v>
      </c>
      <c r="P18" s="32">
        <v>-0.67625899280575541</v>
      </c>
      <c r="Q18" s="36">
        <v>-0.19120135363790186</v>
      </c>
    </row>
    <row r="19" spans="1:17" x14ac:dyDescent="0.35">
      <c r="A19" s="12" t="s">
        <v>103</v>
      </c>
      <c r="B19" s="11">
        <v>79</v>
      </c>
      <c r="C19" s="11">
        <v>97</v>
      </c>
      <c r="D19" s="11">
        <v>25</v>
      </c>
      <c r="E19" s="11">
        <v>69</v>
      </c>
      <c r="F19" s="11">
        <v>9</v>
      </c>
      <c r="G19" s="11">
        <v>68</v>
      </c>
      <c r="H19" s="22">
        <v>113</v>
      </c>
      <c r="I19" s="22">
        <v>234</v>
      </c>
      <c r="J19" s="15">
        <v>18</v>
      </c>
      <c r="K19" s="15">
        <v>44</v>
      </c>
      <c r="L19" s="15">
        <v>59</v>
      </c>
      <c r="M19" s="35">
        <v>121</v>
      </c>
      <c r="N19" s="32">
        <v>0.22784810126582278</v>
      </c>
      <c r="O19" s="32">
        <v>1.76</v>
      </c>
      <c r="P19" s="32">
        <v>6.5555555555555554</v>
      </c>
      <c r="Q19" s="36">
        <v>1.0707964601769913</v>
      </c>
    </row>
    <row r="20" spans="1:17" x14ac:dyDescent="0.35">
      <c r="A20" s="12" t="s">
        <v>105</v>
      </c>
      <c r="B20" s="11">
        <v>78</v>
      </c>
      <c r="C20" s="11">
        <v>58</v>
      </c>
      <c r="D20" s="11">
        <v>8</v>
      </c>
      <c r="E20" s="11">
        <v>10</v>
      </c>
      <c r="F20" s="11">
        <v>10</v>
      </c>
      <c r="G20" s="11">
        <v>41</v>
      </c>
      <c r="H20" s="22">
        <v>96</v>
      </c>
      <c r="I20" s="22">
        <v>109</v>
      </c>
      <c r="J20" s="15">
        <v>-20</v>
      </c>
      <c r="K20" s="15">
        <v>2</v>
      </c>
      <c r="L20" s="15">
        <v>31</v>
      </c>
      <c r="M20" s="35">
        <v>13</v>
      </c>
      <c r="N20" s="32">
        <v>-0.25641025641025639</v>
      </c>
      <c r="O20" s="32">
        <v>0.25</v>
      </c>
      <c r="P20" s="32">
        <v>3.1</v>
      </c>
      <c r="Q20" s="36">
        <v>0.13541666666666666</v>
      </c>
    </row>
    <row r="21" spans="1:17" x14ac:dyDescent="0.35">
      <c r="A21" s="12" t="s">
        <v>109</v>
      </c>
      <c r="B21" s="11">
        <v>112</v>
      </c>
      <c r="C21" s="11">
        <v>83</v>
      </c>
      <c r="D21" s="11">
        <v>36</v>
      </c>
      <c r="E21" s="11">
        <v>0</v>
      </c>
      <c r="F21" s="11">
        <v>126</v>
      </c>
      <c r="G21" s="11">
        <v>2</v>
      </c>
      <c r="H21" s="22">
        <v>274</v>
      </c>
      <c r="I21" s="22">
        <v>85</v>
      </c>
      <c r="J21" s="15">
        <v>-29</v>
      </c>
      <c r="K21" s="15">
        <v>-36</v>
      </c>
      <c r="L21" s="15">
        <v>-124</v>
      </c>
      <c r="M21" s="35">
        <v>-189</v>
      </c>
      <c r="N21" s="32">
        <v>-0.25892857142857145</v>
      </c>
      <c r="O21" s="32">
        <v>-1</v>
      </c>
      <c r="P21" s="32">
        <v>-0.98412698412698407</v>
      </c>
      <c r="Q21" s="36">
        <v>-0.68978102189781021</v>
      </c>
    </row>
    <row r="22" spans="1:17" x14ac:dyDescent="0.35">
      <c r="A22" s="12" t="s">
        <v>107</v>
      </c>
      <c r="B22" s="11">
        <v>33</v>
      </c>
      <c r="C22" s="11">
        <v>40</v>
      </c>
      <c r="D22" s="11">
        <v>3</v>
      </c>
      <c r="E22" s="11">
        <v>4</v>
      </c>
      <c r="F22" s="11">
        <v>2</v>
      </c>
      <c r="G22" s="11">
        <v>0</v>
      </c>
      <c r="H22" s="22">
        <v>38</v>
      </c>
      <c r="I22" s="22">
        <v>44</v>
      </c>
      <c r="J22" s="15">
        <v>7</v>
      </c>
      <c r="K22" s="15">
        <v>1</v>
      </c>
      <c r="L22" s="15">
        <v>-2</v>
      </c>
      <c r="M22" s="35">
        <v>6</v>
      </c>
      <c r="N22" s="32">
        <v>0.21212121212121213</v>
      </c>
      <c r="O22" s="32">
        <v>0.33333333333333331</v>
      </c>
      <c r="P22" s="32">
        <v>-1</v>
      </c>
      <c r="Q22" s="36">
        <v>0.15789473684210525</v>
      </c>
    </row>
    <row r="23" spans="1:17" x14ac:dyDescent="0.35">
      <c r="A23" s="12" t="s">
        <v>108</v>
      </c>
      <c r="B23" s="11">
        <v>13</v>
      </c>
      <c r="C23" s="11">
        <v>11</v>
      </c>
      <c r="D23" s="11">
        <v>2</v>
      </c>
      <c r="E23" s="11">
        <v>12</v>
      </c>
      <c r="F23" s="11">
        <v>1</v>
      </c>
      <c r="G23" s="11">
        <v>3</v>
      </c>
      <c r="H23" s="22">
        <v>16</v>
      </c>
      <c r="I23" s="22">
        <v>26</v>
      </c>
      <c r="J23" s="15">
        <v>-2</v>
      </c>
      <c r="K23" s="15">
        <v>10</v>
      </c>
      <c r="L23" s="15">
        <v>2</v>
      </c>
      <c r="M23" s="35">
        <v>10</v>
      </c>
      <c r="N23" s="32">
        <v>-0.15384615384615385</v>
      </c>
      <c r="O23" s="32">
        <v>5</v>
      </c>
      <c r="P23" s="32">
        <v>2</v>
      </c>
      <c r="Q23" s="36">
        <v>0.625</v>
      </c>
    </row>
    <row r="24" spans="1:17" x14ac:dyDescent="0.35">
      <c r="A24" s="12" t="s">
        <v>106</v>
      </c>
      <c r="B24" s="11">
        <v>0</v>
      </c>
      <c r="C24" s="11">
        <v>0</v>
      </c>
      <c r="D24" s="11">
        <v>14</v>
      </c>
      <c r="E24" s="11">
        <v>1</v>
      </c>
      <c r="F24" s="11">
        <v>4</v>
      </c>
      <c r="G24" s="11">
        <v>4</v>
      </c>
      <c r="H24" s="22">
        <v>18</v>
      </c>
      <c r="I24" s="22">
        <v>5</v>
      </c>
      <c r="J24" s="15">
        <v>0</v>
      </c>
      <c r="K24" s="15">
        <v>-13</v>
      </c>
      <c r="L24" s="15">
        <v>0</v>
      </c>
      <c r="M24" s="35">
        <v>-13</v>
      </c>
      <c r="N24" s="32" t="e">
        <v>#DIV/0!</v>
      </c>
      <c r="O24" s="32">
        <v>-0.9285714285714286</v>
      </c>
      <c r="P24" s="32">
        <v>0</v>
      </c>
      <c r="Q24" s="36">
        <v>-0.72222222222222221</v>
      </c>
    </row>
    <row r="25" spans="1:17" x14ac:dyDescent="0.35">
      <c r="A25" s="84" t="s">
        <v>90</v>
      </c>
    </row>
    <row r="26" spans="1:17" x14ac:dyDescent="0.35">
      <c r="A26" s="86" t="s">
        <v>89</v>
      </c>
    </row>
  </sheetData>
  <sortState ref="A7:Q24">
    <sortCondition descending="1" ref="I7:I24"/>
  </sortState>
  <conditionalFormatting sqref="J3:Q24">
    <cfRule type="cellIs" dxfId="5" priority="2" operator="lessThan">
      <formula>0</formula>
    </cfRule>
  </conditionalFormatting>
  <conditionalFormatting sqref="M7:M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6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A25" sqref="A25:XFD25"/>
    </sheetView>
  </sheetViews>
  <sheetFormatPr defaultRowHeight="14.5" x14ac:dyDescent="0.35"/>
  <cols>
    <col min="1" max="1" width="11.36328125" style="74" customWidth="1"/>
    <col min="2" max="7" width="8.7265625" style="3"/>
    <col min="8" max="9" width="8.7265625" style="79"/>
    <col min="10" max="12" width="7.26953125" style="74" customWidth="1"/>
    <col min="13" max="13" width="7.26953125" style="23" customWidth="1"/>
    <col min="14" max="16" width="6.81640625" style="74" customWidth="1"/>
    <col min="17" max="17" width="6.81640625" style="23" customWidth="1"/>
    <col min="18" max="16384" width="8.7265625" style="74"/>
  </cols>
  <sheetData>
    <row r="1" spans="1:17" x14ac:dyDescent="0.35">
      <c r="A1" s="21" t="s">
        <v>57</v>
      </c>
      <c r="B1" s="74"/>
      <c r="C1" s="74"/>
      <c r="D1" s="74"/>
      <c r="E1" s="74"/>
    </row>
    <row r="2" spans="1:17" x14ac:dyDescent="0.35">
      <c r="A2" s="82" t="s">
        <v>59</v>
      </c>
      <c r="B2" s="74"/>
      <c r="C2" s="74"/>
      <c r="D2" s="74"/>
      <c r="E2" s="7" t="s">
        <v>84</v>
      </c>
    </row>
    <row r="3" spans="1:17" x14ac:dyDescent="0.35">
      <c r="A3" s="8"/>
      <c r="B3" s="15" t="s">
        <v>60</v>
      </c>
      <c r="C3" s="15" t="s">
        <v>60</v>
      </c>
      <c r="D3" s="15" t="s">
        <v>61</v>
      </c>
      <c r="E3" s="15" t="s">
        <v>61</v>
      </c>
      <c r="F3" s="15" t="s">
        <v>62</v>
      </c>
      <c r="G3" s="15" t="s">
        <v>62</v>
      </c>
      <c r="H3" s="77"/>
      <c r="I3" s="78"/>
      <c r="J3" s="76" t="s">
        <v>79</v>
      </c>
      <c r="K3" s="53"/>
      <c r="L3" s="53"/>
      <c r="M3" s="80"/>
      <c r="N3" s="76" t="s">
        <v>79</v>
      </c>
      <c r="O3" s="53"/>
      <c r="P3" s="53"/>
      <c r="Q3" s="80"/>
    </row>
    <row r="4" spans="1:17" x14ac:dyDescent="0.35">
      <c r="A4" s="8"/>
      <c r="B4" s="75" t="s">
        <v>75</v>
      </c>
      <c r="C4" s="75" t="s">
        <v>75</v>
      </c>
      <c r="D4" s="75" t="s">
        <v>76</v>
      </c>
      <c r="E4" s="75" t="s">
        <v>76</v>
      </c>
      <c r="F4" s="9" t="s">
        <v>2</v>
      </c>
      <c r="G4" s="9" t="s">
        <v>2</v>
      </c>
      <c r="H4" s="73" t="s">
        <v>63</v>
      </c>
      <c r="I4" s="78"/>
      <c r="J4" s="15" t="s">
        <v>60</v>
      </c>
      <c r="K4" s="15" t="s">
        <v>61</v>
      </c>
      <c r="L4" s="15" t="s">
        <v>62</v>
      </c>
      <c r="M4" s="63" t="s">
        <v>72</v>
      </c>
      <c r="N4" s="15" t="s">
        <v>60</v>
      </c>
      <c r="O4" s="15" t="s">
        <v>61</v>
      </c>
      <c r="P4" s="15" t="s">
        <v>62</v>
      </c>
      <c r="Q4" s="63" t="s">
        <v>72</v>
      </c>
    </row>
    <row r="5" spans="1:17" x14ac:dyDescent="0.35">
      <c r="A5" s="8"/>
      <c r="B5" s="9" t="s">
        <v>18</v>
      </c>
      <c r="C5" s="9" t="s">
        <v>19</v>
      </c>
      <c r="D5" s="9" t="s">
        <v>18</v>
      </c>
      <c r="E5" s="9" t="s">
        <v>19</v>
      </c>
      <c r="F5" s="9" t="s">
        <v>18</v>
      </c>
      <c r="G5" s="9" t="s">
        <v>19</v>
      </c>
      <c r="H5" s="58" t="s">
        <v>18</v>
      </c>
      <c r="I5" s="58" t="s">
        <v>19</v>
      </c>
      <c r="J5" s="75" t="s">
        <v>75</v>
      </c>
      <c r="K5" s="75" t="s">
        <v>76</v>
      </c>
      <c r="L5" s="9" t="s">
        <v>2</v>
      </c>
      <c r="M5" s="54" t="s">
        <v>80</v>
      </c>
      <c r="N5" s="75" t="s">
        <v>75</v>
      </c>
      <c r="O5" s="75" t="s">
        <v>76</v>
      </c>
      <c r="P5" s="9" t="s">
        <v>2</v>
      </c>
      <c r="Q5" s="54" t="s">
        <v>80</v>
      </c>
    </row>
    <row r="6" spans="1:17" x14ac:dyDescent="0.35">
      <c r="A6" s="10" t="s">
        <v>94</v>
      </c>
      <c r="B6" s="11">
        <v>13916</v>
      </c>
      <c r="C6" s="11">
        <v>16084</v>
      </c>
      <c r="D6" s="11">
        <v>16241</v>
      </c>
      <c r="E6" s="11">
        <v>17455</v>
      </c>
      <c r="F6" s="11">
        <v>20980</v>
      </c>
      <c r="G6" s="11">
        <v>21629</v>
      </c>
      <c r="H6" s="22">
        <v>51137</v>
      </c>
      <c r="I6" s="22">
        <v>55168</v>
      </c>
      <c r="J6" s="15">
        <v>2168</v>
      </c>
      <c r="K6" s="15">
        <v>1214</v>
      </c>
      <c r="L6" s="15">
        <v>649</v>
      </c>
      <c r="M6" s="35">
        <v>4031</v>
      </c>
      <c r="N6" s="32">
        <v>0.15579189422247772</v>
      </c>
      <c r="O6" s="32">
        <v>7.4749091804691831E-2</v>
      </c>
      <c r="P6" s="32">
        <v>3.0934223069590087E-2</v>
      </c>
      <c r="Q6" s="36">
        <v>7.8827463480454468E-2</v>
      </c>
    </row>
    <row r="7" spans="1:17" x14ac:dyDescent="0.35">
      <c r="A7" s="12" t="s">
        <v>74</v>
      </c>
      <c r="B7" s="11">
        <v>5506</v>
      </c>
      <c r="C7" s="11">
        <v>7376</v>
      </c>
      <c r="D7" s="11">
        <v>7399</v>
      </c>
      <c r="E7" s="11">
        <v>7005</v>
      </c>
      <c r="F7" s="11">
        <v>6981</v>
      </c>
      <c r="G7" s="11">
        <v>6939</v>
      </c>
      <c r="H7" s="22">
        <v>19886</v>
      </c>
      <c r="I7" s="22">
        <v>21320</v>
      </c>
      <c r="J7" s="15">
        <v>1870</v>
      </c>
      <c r="K7" s="15">
        <v>-394</v>
      </c>
      <c r="L7" s="15">
        <v>-42</v>
      </c>
      <c r="M7" s="35">
        <v>1434</v>
      </c>
      <c r="N7" s="32">
        <v>0.33962949509625862</v>
      </c>
      <c r="O7" s="32">
        <v>-5.3250439248547103E-2</v>
      </c>
      <c r="P7" s="32">
        <v>-6.016330038676407E-3</v>
      </c>
      <c r="Q7" s="36">
        <v>7.2111032887458515E-2</v>
      </c>
    </row>
    <row r="8" spans="1:17" x14ac:dyDescent="0.35">
      <c r="A8" s="12" t="s">
        <v>99</v>
      </c>
      <c r="B8" s="11">
        <v>4180</v>
      </c>
      <c r="C8" s="11">
        <v>3790</v>
      </c>
      <c r="D8" s="11">
        <v>3586</v>
      </c>
      <c r="E8" s="11">
        <v>4641</v>
      </c>
      <c r="F8" s="11">
        <v>5593</v>
      </c>
      <c r="G8" s="11">
        <v>6489</v>
      </c>
      <c r="H8" s="22">
        <v>13359</v>
      </c>
      <c r="I8" s="22">
        <v>14920</v>
      </c>
      <c r="J8" s="15">
        <v>-390</v>
      </c>
      <c r="K8" s="15">
        <v>1055</v>
      </c>
      <c r="L8" s="15">
        <v>896</v>
      </c>
      <c r="M8" s="35">
        <v>1561</v>
      </c>
      <c r="N8" s="32">
        <v>-9.3301435406698566E-2</v>
      </c>
      <c r="O8" s="32">
        <v>0.29419966536530956</v>
      </c>
      <c r="P8" s="32">
        <v>0.16020025031289112</v>
      </c>
      <c r="Q8" s="36">
        <v>0.11685006362751703</v>
      </c>
    </row>
    <row r="9" spans="1:17" x14ac:dyDescent="0.35">
      <c r="A9" s="12" t="s">
        <v>77</v>
      </c>
      <c r="B9" s="11">
        <v>4122</v>
      </c>
      <c r="C9" s="11">
        <v>3766</v>
      </c>
      <c r="D9" s="11">
        <v>3578</v>
      </c>
      <c r="E9" s="11">
        <v>4566</v>
      </c>
      <c r="F9" s="11">
        <v>5550</v>
      </c>
      <c r="G9" s="11">
        <v>6375</v>
      </c>
      <c r="H9" s="22">
        <v>13250</v>
      </c>
      <c r="I9" s="22">
        <v>14707</v>
      </c>
      <c r="J9" s="15">
        <v>-356</v>
      </c>
      <c r="K9" s="15">
        <v>988</v>
      </c>
      <c r="L9" s="15">
        <v>825</v>
      </c>
      <c r="M9" s="35">
        <v>1457</v>
      </c>
      <c r="N9" s="32">
        <v>-8.6365841824357109E-2</v>
      </c>
      <c r="O9" s="32">
        <v>0.27613191727221914</v>
      </c>
      <c r="P9" s="32">
        <v>0.14864864864864866</v>
      </c>
      <c r="Q9" s="36">
        <v>0.1099622641509434</v>
      </c>
    </row>
    <row r="10" spans="1:17" x14ac:dyDescent="0.35">
      <c r="A10" s="12" t="s">
        <v>96</v>
      </c>
      <c r="B10" s="11">
        <v>1676</v>
      </c>
      <c r="C10" s="11">
        <v>1921</v>
      </c>
      <c r="D10" s="11">
        <v>2320</v>
      </c>
      <c r="E10" s="11">
        <v>1994</v>
      </c>
      <c r="F10" s="11">
        <v>3950</v>
      </c>
      <c r="G10" s="11">
        <v>3903</v>
      </c>
      <c r="H10" s="22">
        <v>7946</v>
      </c>
      <c r="I10" s="22">
        <v>7818</v>
      </c>
      <c r="J10" s="15">
        <v>245</v>
      </c>
      <c r="K10" s="15">
        <v>-326</v>
      </c>
      <c r="L10" s="15">
        <v>-47</v>
      </c>
      <c r="M10" s="35">
        <v>-128</v>
      </c>
      <c r="N10" s="32">
        <v>0.14618138424821003</v>
      </c>
      <c r="O10" s="32">
        <v>-0.14051724137931035</v>
      </c>
      <c r="P10" s="32">
        <v>-1.189873417721519E-2</v>
      </c>
      <c r="Q10" s="36">
        <v>-1.6108733954190789E-2</v>
      </c>
    </row>
    <row r="11" spans="1:17" x14ac:dyDescent="0.35">
      <c r="A11" s="12" t="s">
        <v>78</v>
      </c>
      <c r="B11" s="11">
        <v>1438</v>
      </c>
      <c r="C11" s="11">
        <v>1635</v>
      </c>
      <c r="D11" s="11">
        <v>1781</v>
      </c>
      <c r="E11" s="11">
        <v>1498</v>
      </c>
      <c r="F11" s="11">
        <v>3346</v>
      </c>
      <c r="G11" s="11">
        <v>3408</v>
      </c>
      <c r="H11" s="22">
        <v>6565</v>
      </c>
      <c r="I11" s="22">
        <v>6541</v>
      </c>
      <c r="J11" s="15">
        <v>197</v>
      </c>
      <c r="K11" s="15">
        <v>-283</v>
      </c>
      <c r="L11" s="15">
        <v>62</v>
      </c>
      <c r="M11" s="35">
        <v>-24</v>
      </c>
      <c r="N11" s="32">
        <v>0.13699582753824757</v>
      </c>
      <c r="O11" s="32">
        <v>-0.15889949466591802</v>
      </c>
      <c r="P11" s="32">
        <v>1.852958756724447E-2</v>
      </c>
      <c r="Q11" s="36">
        <v>-3.6557501904036557E-3</v>
      </c>
    </row>
    <row r="12" spans="1:17" x14ac:dyDescent="0.35">
      <c r="A12" s="12" t="s">
        <v>100</v>
      </c>
      <c r="B12" s="11">
        <v>693</v>
      </c>
      <c r="C12" s="11">
        <v>689</v>
      </c>
      <c r="D12" s="11">
        <v>566</v>
      </c>
      <c r="E12" s="11">
        <v>759</v>
      </c>
      <c r="F12" s="11">
        <v>1282</v>
      </c>
      <c r="G12" s="11">
        <v>994</v>
      </c>
      <c r="H12" s="22">
        <v>2541</v>
      </c>
      <c r="I12" s="22">
        <v>2442</v>
      </c>
      <c r="J12" s="15">
        <v>-4</v>
      </c>
      <c r="K12" s="15">
        <v>193</v>
      </c>
      <c r="L12" s="15">
        <v>-288</v>
      </c>
      <c r="M12" s="35">
        <v>-99</v>
      </c>
      <c r="N12" s="32">
        <v>-5.772005772005772E-3</v>
      </c>
      <c r="O12" s="32">
        <v>0.3409893992932862</v>
      </c>
      <c r="P12" s="32">
        <v>-0.22464898595943839</v>
      </c>
      <c r="Q12" s="36">
        <v>-3.896103896103896E-2</v>
      </c>
    </row>
    <row r="13" spans="1:17" x14ac:dyDescent="0.35">
      <c r="A13" s="10" t="s">
        <v>73</v>
      </c>
      <c r="B13" s="11">
        <v>412</v>
      </c>
      <c r="C13" s="11">
        <v>448</v>
      </c>
      <c r="D13" s="11">
        <v>705</v>
      </c>
      <c r="E13" s="11">
        <v>834</v>
      </c>
      <c r="F13" s="11">
        <v>989</v>
      </c>
      <c r="G13" s="11">
        <v>1020</v>
      </c>
      <c r="H13" s="22">
        <v>2106</v>
      </c>
      <c r="I13" s="22">
        <v>2302</v>
      </c>
      <c r="J13" s="15">
        <v>36</v>
      </c>
      <c r="K13" s="15">
        <v>129</v>
      </c>
      <c r="L13" s="15">
        <v>31</v>
      </c>
      <c r="M13" s="35">
        <v>196</v>
      </c>
      <c r="N13" s="32">
        <v>8.7378640776699032E-2</v>
      </c>
      <c r="O13" s="32">
        <v>0.18297872340425531</v>
      </c>
      <c r="P13" s="32">
        <v>3.1344792719919107E-2</v>
      </c>
      <c r="Q13" s="36">
        <v>9.306742640075974E-2</v>
      </c>
    </row>
    <row r="14" spans="1:17" x14ac:dyDescent="0.35">
      <c r="A14" s="12" t="s">
        <v>102</v>
      </c>
      <c r="B14" s="11">
        <v>482</v>
      </c>
      <c r="C14" s="11">
        <v>613</v>
      </c>
      <c r="D14" s="11">
        <v>297</v>
      </c>
      <c r="E14" s="11">
        <v>525</v>
      </c>
      <c r="F14" s="11">
        <v>561</v>
      </c>
      <c r="G14" s="11">
        <v>748</v>
      </c>
      <c r="H14" s="22">
        <v>1340</v>
      </c>
      <c r="I14" s="22">
        <v>1886</v>
      </c>
      <c r="J14" s="15">
        <v>131</v>
      </c>
      <c r="K14" s="15">
        <v>228</v>
      </c>
      <c r="L14" s="15">
        <v>187</v>
      </c>
      <c r="M14" s="35">
        <v>546</v>
      </c>
      <c r="N14" s="32">
        <v>0.27178423236514521</v>
      </c>
      <c r="O14" s="32">
        <v>0.76767676767676762</v>
      </c>
      <c r="P14" s="32">
        <v>0.33333333333333331</v>
      </c>
      <c r="Q14" s="36">
        <v>0.40746268656716417</v>
      </c>
    </row>
    <row r="15" spans="1:17" x14ac:dyDescent="0.35">
      <c r="A15" s="12" t="s">
        <v>97</v>
      </c>
      <c r="B15" s="11">
        <v>353</v>
      </c>
      <c r="C15" s="11">
        <v>577</v>
      </c>
      <c r="D15" s="11">
        <v>372</v>
      </c>
      <c r="E15" s="11">
        <v>394</v>
      </c>
      <c r="F15" s="11">
        <v>406</v>
      </c>
      <c r="G15" s="11">
        <v>473</v>
      </c>
      <c r="H15" s="22">
        <v>1131</v>
      </c>
      <c r="I15" s="22">
        <v>1444</v>
      </c>
      <c r="J15" s="15">
        <v>224</v>
      </c>
      <c r="K15" s="15">
        <v>22</v>
      </c>
      <c r="L15" s="15">
        <v>67</v>
      </c>
      <c r="M15" s="35">
        <v>313</v>
      </c>
      <c r="N15" s="32">
        <v>0.63456090651558072</v>
      </c>
      <c r="O15" s="32">
        <v>5.9139784946236562E-2</v>
      </c>
      <c r="P15" s="32">
        <v>0.16502463054187191</v>
      </c>
      <c r="Q15" s="36">
        <v>0.27674624226348365</v>
      </c>
    </row>
    <row r="16" spans="1:17" x14ac:dyDescent="0.35">
      <c r="A16" s="12" t="s">
        <v>104</v>
      </c>
      <c r="B16" s="11">
        <v>200</v>
      </c>
      <c r="C16" s="11">
        <v>186</v>
      </c>
      <c r="D16" s="11">
        <v>267</v>
      </c>
      <c r="E16" s="11">
        <v>323</v>
      </c>
      <c r="F16" s="11">
        <v>323</v>
      </c>
      <c r="G16" s="11">
        <v>341</v>
      </c>
      <c r="H16" s="22">
        <v>790</v>
      </c>
      <c r="I16" s="22">
        <v>850</v>
      </c>
      <c r="J16" s="15">
        <v>-14</v>
      </c>
      <c r="K16" s="15">
        <v>56</v>
      </c>
      <c r="L16" s="15">
        <v>18</v>
      </c>
      <c r="M16" s="35">
        <v>60</v>
      </c>
      <c r="N16" s="32">
        <v>-7.0000000000000007E-2</v>
      </c>
      <c r="O16" s="32">
        <v>0.20973782771535582</v>
      </c>
      <c r="P16" s="32">
        <v>5.5727554179566562E-2</v>
      </c>
      <c r="Q16" s="36">
        <v>7.5949367088607597E-2</v>
      </c>
    </row>
    <row r="17" spans="1:17" x14ac:dyDescent="0.35">
      <c r="A17" s="12" t="s">
        <v>98</v>
      </c>
      <c r="B17" s="11">
        <v>89</v>
      </c>
      <c r="C17" s="11">
        <v>106</v>
      </c>
      <c r="D17" s="11">
        <v>133</v>
      </c>
      <c r="E17" s="11">
        <v>331</v>
      </c>
      <c r="F17" s="11">
        <v>180</v>
      </c>
      <c r="G17" s="11">
        <v>142</v>
      </c>
      <c r="H17" s="22">
        <v>402</v>
      </c>
      <c r="I17" s="22">
        <v>579</v>
      </c>
      <c r="J17" s="15">
        <v>17</v>
      </c>
      <c r="K17" s="15">
        <v>198</v>
      </c>
      <c r="L17" s="15">
        <v>-38</v>
      </c>
      <c r="M17" s="35">
        <v>177</v>
      </c>
      <c r="N17" s="32">
        <v>0.19101123595505617</v>
      </c>
      <c r="O17" s="32">
        <v>1.4887218045112782</v>
      </c>
      <c r="P17" s="32">
        <v>-0.21111111111111111</v>
      </c>
      <c r="Q17" s="36">
        <v>0.44029850746268656</v>
      </c>
    </row>
    <row r="18" spans="1:17" x14ac:dyDescent="0.35">
      <c r="A18" s="12" t="s">
        <v>101</v>
      </c>
      <c r="B18" s="11">
        <v>19</v>
      </c>
      <c r="C18" s="11">
        <v>37</v>
      </c>
      <c r="D18" s="11">
        <v>105</v>
      </c>
      <c r="E18" s="11">
        <v>218</v>
      </c>
      <c r="F18" s="11">
        <v>226</v>
      </c>
      <c r="G18" s="11">
        <v>169</v>
      </c>
      <c r="H18" s="22">
        <v>350</v>
      </c>
      <c r="I18" s="22">
        <v>424</v>
      </c>
      <c r="J18" s="15">
        <v>18</v>
      </c>
      <c r="K18" s="15">
        <v>113</v>
      </c>
      <c r="L18" s="15">
        <v>-57</v>
      </c>
      <c r="M18" s="35">
        <v>74</v>
      </c>
      <c r="N18" s="32">
        <v>0.94736842105263153</v>
      </c>
      <c r="O18" s="32">
        <v>1.0761904761904761</v>
      </c>
      <c r="P18" s="32">
        <v>-0.25221238938053098</v>
      </c>
      <c r="Q18" s="36">
        <v>0.21142857142857144</v>
      </c>
    </row>
    <row r="19" spans="1:17" x14ac:dyDescent="0.35">
      <c r="A19" s="12" t="s">
        <v>103</v>
      </c>
      <c r="B19" s="11">
        <v>53</v>
      </c>
      <c r="C19" s="11">
        <v>119</v>
      </c>
      <c r="D19" s="11">
        <v>131</v>
      </c>
      <c r="E19" s="11">
        <v>141</v>
      </c>
      <c r="F19" s="11">
        <v>82</v>
      </c>
      <c r="G19" s="11">
        <v>123</v>
      </c>
      <c r="H19" s="22">
        <v>266</v>
      </c>
      <c r="I19" s="22">
        <v>383</v>
      </c>
      <c r="J19" s="15">
        <v>66</v>
      </c>
      <c r="K19" s="15">
        <v>10</v>
      </c>
      <c r="L19" s="15">
        <v>41</v>
      </c>
      <c r="M19" s="35">
        <v>117</v>
      </c>
      <c r="N19" s="32">
        <v>1.2452830188679245</v>
      </c>
      <c r="O19" s="32">
        <v>7.6335877862595422E-2</v>
      </c>
      <c r="P19" s="32">
        <v>0.5</v>
      </c>
      <c r="Q19" s="36">
        <v>0.43984962406015038</v>
      </c>
    </row>
    <row r="20" spans="1:17" x14ac:dyDescent="0.35">
      <c r="A20" s="12" t="s">
        <v>109</v>
      </c>
      <c r="B20" s="11">
        <v>67</v>
      </c>
      <c r="C20" s="11">
        <v>71</v>
      </c>
      <c r="D20" s="11">
        <v>85</v>
      </c>
      <c r="E20" s="11">
        <v>107</v>
      </c>
      <c r="F20" s="11">
        <v>126</v>
      </c>
      <c r="G20" s="11">
        <v>117</v>
      </c>
      <c r="H20" s="22">
        <v>278</v>
      </c>
      <c r="I20" s="22">
        <v>295</v>
      </c>
      <c r="J20" s="15">
        <v>4</v>
      </c>
      <c r="K20" s="15">
        <v>22</v>
      </c>
      <c r="L20" s="15">
        <v>-9</v>
      </c>
      <c r="M20" s="35">
        <v>17</v>
      </c>
      <c r="N20" s="32">
        <v>5.9701492537313432E-2</v>
      </c>
      <c r="O20" s="32">
        <v>0.25882352941176473</v>
      </c>
      <c r="P20" s="32">
        <v>-7.1428571428571425E-2</v>
      </c>
      <c r="Q20" s="36">
        <v>6.1151079136690649E-2</v>
      </c>
    </row>
    <row r="21" spans="1:17" x14ac:dyDescent="0.35">
      <c r="A21" s="12" t="s">
        <v>108</v>
      </c>
      <c r="B21" s="11">
        <v>108</v>
      </c>
      <c r="C21" s="11">
        <v>83</v>
      </c>
      <c r="D21" s="11">
        <v>234</v>
      </c>
      <c r="E21" s="11">
        <v>101</v>
      </c>
      <c r="F21" s="11">
        <v>247</v>
      </c>
      <c r="G21" s="11">
        <v>102</v>
      </c>
      <c r="H21" s="22">
        <v>589</v>
      </c>
      <c r="I21" s="22">
        <v>286</v>
      </c>
      <c r="J21" s="15">
        <v>-25</v>
      </c>
      <c r="K21" s="15">
        <v>-133</v>
      </c>
      <c r="L21" s="15">
        <v>-145</v>
      </c>
      <c r="M21" s="35">
        <v>-303</v>
      </c>
      <c r="N21" s="32">
        <v>-0.23148148148148148</v>
      </c>
      <c r="O21" s="32">
        <v>-0.56837606837606836</v>
      </c>
      <c r="P21" s="32">
        <v>-0.58704453441295545</v>
      </c>
      <c r="Q21" s="36">
        <v>-0.51443123938879454</v>
      </c>
    </row>
    <row r="22" spans="1:17" x14ac:dyDescent="0.35">
      <c r="A22" s="12" t="s">
        <v>105</v>
      </c>
      <c r="B22" s="11">
        <v>55</v>
      </c>
      <c r="C22" s="11">
        <v>22</v>
      </c>
      <c r="D22" s="11">
        <v>26</v>
      </c>
      <c r="E22" s="11">
        <v>52</v>
      </c>
      <c r="F22" s="11">
        <v>25</v>
      </c>
      <c r="G22" s="11">
        <v>53</v>
      </c>
      <c r="H22" s="22">
        <v>106</v>
      </c>
      <c r="I22" s="22">
        <v>127</v>
      </c>
      <c r="J22" s="15">
        <v>-33</v>
      </c>
      <c r="K22" s="15">
        <v>26</v>
      </c>
      <c r="L22" s="15">
        <v>28</v>
      </c>
      <c r="M22" s="35">
        <v>21</v>
      </c>
      <c r="N22" s="32">
        <v>-0.6</v>
      </c>
      <c r="O22" s="32">
        <v>1</v>
      </c>
      <c r="P22" s="32">
        <v>1.1200000000000001</v>
      </c>
      <c r="Q22" s="36">
        <v>0.19811320754716982</v>
      </c>
    </row>
    <row r="23" spans="1:17" x14ac:dyDescent="0.35">
      <c r="A23" s="12" t="s">
        <v>107</v>
      </c>
      <c r="B23" s="11">
        <v>18</v>
      </c>
      <c r="C23" s="11">
        <v>30</v>
      </c>
      <c r="D23" s="11">
        <v>13</v>
      </c>
      <c r="E23" s="11">
        <v>22</v>
      </c>
      <c r="F23" s="11">
        <v>7</v>
      </c>
      <c r="G23" s="11">
        <v>16</v>
      </c>
      <c r="H23" s="22">
        <v>38</v>
      </c>
      <c r="I23" s="22">
        <v>68</v>
      </c>
      <c r="J23" s="15">
        <v>12</v>
      </c>
      <c r="K23" s="15">
        <v>9</v>
      </c>
      <c r="L23" s="15">
        <v>9</v>
      </c>
      <c r="M23" s="35">
        <v>30</v>
      </c>
      <c r="N23" s="32">
        <v>0.66666666666666663</v>
      </c>
      <c r="O23" s="32">
        <v>0.69230769230769229</v>
      </c>
      <c r="P23" s="32">
        <v>1.2857142857142858</v>
      </c>
      <c r="Q23" s="36">
        <v>0.78947368421052633</v>
      </c>
    </row>
    <row r="24" spans="1:17" x14ac:dyDescent="0.35">
      <c r="A24" s="12" t="s">
        <v>106</v>
      </c>
      <c r="B24" s="11">
        <v>5</v>
      </c>
      <c r="C24" s="11">
        <v>16</v>
      </c>
      <c r="D24" s="11">
        <v>2</v>
      </c>
      <c r="E24" s="11">
        <v>8</v>
      </c>
      <c r="F24" s="11">
        <v>2</v>
      </c>
      <c r="G24" s="11">
        <v>0</v>
      </c>
      <c r="H24" s="22">
        <v>9</v>
      </c>
      <c r="I24" s="22">
        <v>24</v>
      </c>
      <c r="J24" s="15">
        <v>11</v>
      </c>
      <c r="K24" s="15">
        <v>6</v>
      </c>
      <c r="L24" s="15">
        <v>-2</v>
      </c>
      <c r="M24" s="35">
        <v>15</v>
      </c>
      <c r="N24" s="32">
        <v>2.2000000000000002</v>
      </c>
      <c r="O24" s="32">
        <v>3</v>
      </c>
      <c r="P24" s="32">
        <v>-1</v>
      </c>
      <c r="Q24" s="36">
        <v>1.6666666666666667</v>
      </c>
    </row>
    <row r="25" spans="1:17" x14ac:dyDescent="0.35">
      <c r="A25" s="84" t="s">
        <v>90</v>
      </c>
    </row>
    <row r="26" spans="1:17" x14ac:dyDescent="0.35">
      <c r="A26" s="86" t="s">
        <v>89</v>
      </c>
    </row>
  </sheetData>
  <sortState ref="A7:R24">
    <sortCondition descending="1" ref="I7:I24"/>
  </sortState>
  <conditionalFormatting sqref="J6:Q24">
    <cfRule type="cellIs" dxfId="4" priority="2" operator="lessThan">
      <formula>0</formula>
    </cfRule>
  </conditionalFormatting>
  <conditionalFormatting sqref="M7:M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6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A9" sqref="A9:XFD9"/>
    </sheetView>
  </sheetViews>
  <sheetFormatPr defaultRowHeight="14.5" x14ac:dyDescent="0.35"/>
  <cols>
    <col min="1" max="1" width="11.36328125" style="74" customWidth="1"/>
    <col min="2" max="7" width="8.7265625" style="3"/>
    <col min="8" max="9" width="8.7265625" style="79"/>
    <col min="10" max="12" width="7.26953125" style="74" customWidth="1"/>
    <col min="13" max="13" width="7.26953125" style="23" customWidth="1"/>
    <col min="14" max="16" width="7.36328125" style="74" customWidth="1"/>
    <col min="17" max="17" width="6.81640625" style="23" customWidth="1"/>
    <col min="18" max="16384" width="8.7265625" style="74"/>
  </cols>
  <sheetData>
    <row r="1" spans="1:17" x14ac:dyDescent="0.35">
      <c r="A1" s="21" t="s">
        <v>57</v>
      </c>
      <c r="B1" s="74"/>
      <c r="C1" s="74"/>
      <c r="D1" s="74"/>
    </row>
    <row r="2" spans="1:17" x14ac:dyDescent="0.35">
      <c r="A2" s="82" t="s">
        <v>59</v>
      </c>
      <c r="B2" s="74"/>
      <c r="C2" s="74"/>
      <c r="D2" s="79" t="s">
        <v>85</v>
      </c>
    </row>
    <row r="3" spans="1:17" x14ac:dyDescent="0.35">
      <c r="A3" s="8"/>
      <c r="B3" s="15" t="s">
        <v>60</v>
      </c>
      <c r="C3" s="15" t="s">
        <v>60</v>
      </c>
      <c r="D3" s="15" t="s">
        <v>61</v>
      </c>
      <c r="E3" s="15" t="s">
        <v>61</v>
      </c>
      <c r="F3" s="15" t="s">
        <v>62</v>
      </c>
      <c r="G3" s="15" t="s">
        <v>62</v>
      </c>
      <c r="H3" s="77"/>
      <c r="I3" s="78"/>
      <c r="J3" s="76" t="s">
        <v>79</v>
      </c>
      <c r="K3" s="53"/>
      <c r="L3" s="53"/>
      <c r="M3" s="80"/>
      <c r="N3" s="76" t="s">
        <v>79</v>
      </c>
      <c r="O3" s="53"/>
      <c r="P3" s="53"/>
      <c r="Q3" s="80"/>
    </row>
    <row r="4" spans="1:17" x14ac:dyDescent="0.35">
      <c r="A4" s="8"/>
      <c r="B4" s="75" t="s">
        <v>75</v>
      </c>
      <c r="C4" s="75" t="s">
        <v>75</v>
      </c>
      <c r="D4" s="75" t="s">
        <v>76</v>
      </c>
      <c r="E4" s="75" t="s">
        <v>76</v>
      </c>
      <c r="F4" s="9" t="s">
        <v>2</v>
      </c>
      <c r="G4" s="9" t="s">
        <v>2</v>
      </c>
      <c r="H4" s="73" t="s">
        <v>63</v>
      </c>
      <c r="I4" s="78"/>
      <c r="J4" s="15" t="s">
        <v>60</v>
      </c>
      <c r="K4" s="15" t="s">
        <v>61</v>
      </c>
      <c r="L4" s="15" t="s">
        <v>62</v>
      </c>
      <c r="M4" s="63" t="s">
        <v>72</v>
      </c>
      <c r="N4" s="15" t="s">
        <v>60</v>
      </c>
      <c r="O4" s="15" t="s">
        <v>61</v>
      </c>
      <c r="P4" s="15" t="s">
        <v>62</v>
      </c>
      <c r="Q4" s="63" t="s">
        <v>72</v>
      </c>
    </row>
    <row r="5" spans="1:17" x14ac:dyDescent="0.35">
      <c r="A5" s="8"/>
      <c r="B5" s="9" t="s">
        <v>18</v>
      </c>
      <c r="C5" s="9" t="s">
        <v>19</v>
      </c>
      <c r="D5" s="9" t="s">
        <v>18</v>
      </c>
      <c r="E5" s="9" t="s">
        <v>19</v>
      </c>
      <c r="F5" s="9" t="s">
        <v>18</v>
      </c>
      <c r="G5" s="9" t="s">
        <v>19</v>
      </c>
      <c r="H5" s="58" t="s">
        <v>18</v>
      </c>
      <c r="I5" s="58" t="s">
        <v>19</v>
      </c>
      <c r="J5" s="75" t="s">
        <v>75</v>
      </c>
      <c r="K5" s="75" t="s">
        <v>76</v>
      </c>
      <c r="L5" s="9" t="s">
        <v>2</v>
      </c>
      <c r="M5" s="54" t="s">
        <v>80</v>
      </c>
      <c r="N5" s="75" t="s">
        <v>75</v>
      </c>
      <c r="O5" s="75" t="s">
        <v>76</v>
      </c>
      <c r="P5" s="9" t="s">
        <v>2</v>
      </c>
      <c r="Q5" s="54" t="s">
        <v>80</v>
      </c>
    </row>
    <row r="6" spans="1:17" x14ac:dyDescent="0.35">
      <c r="A6" s="10" t="s">
        <v>94</v>
      </c>
      <c r="B6" s="11">
        <v>7277</v>
      </c>
      <c r="C6" s="11">
        <v>8439</v>
      </c>
      <c r="D6" s="11">
        <v>8703</v>
      </c>
      <c r="E6" s="11">
        <v>7237</v>
      </c>
      <c r="F6" s="11">
        <v>9717</v>
      </c>
      <c r="G6" s="11">
        <v>9774</v>
      </c>
      <c r="H6" s="22">
        <v>25697</v>
      </c>
      <c r="I6" s="22">
        <v>25450</v>
      </c>
      <c r="J6" s="15">
        <v>1162</v>
      </c>
      <c r="K6" s="15">
        <v>-1466</v>
      </c>
      <c r="L6" s="15">
        <v>57</v>
      </c>
      <c r="M6" s="35">
        <v>-247</v>
      </c>
      <c r="N6" s="32">
        <v>0.15968118730245981</v>
      </c>
      <c r="O6" s="32">
        <v>-0.16844766172584166</v>
      </c>
      <c r="P6" s="32">
        <v>5.8660080271688789E-3</v>
      </c>
      <c r="Q6" s="36">
        <v>-9.6120169669611233E-3</v>
      </c>
    </row>
    <row r="7" spans="1:17" x14ac:dyDescent="0.35">
      <c r="A7" s="12" t="s">
        <v>74</v>
      </c>
      <c r="B7" s="11">
        <v>4339</v>
      </c>
      <c r="C7" s="11">
        <v>4249</v>
      </c>
      <c r="D7" s="11">
        <v>5502</v>
      </c>
      <c r="E7" s="11">
        <v>4616</v>
      </c>
      <c r="F7" s="11">
        <v>4984</v>
      </c>
      <c r="G7" s="11">
        <v>5069</v>
      </c>
      <c r="H7" s="22">
        <v>14825</v>
      </c>
      <c r="I7" s="22">
        <v>13934</v>
      </c>
      <c r="J7" s="15">
        <v>-90</v>
      </c>
      <c r="K7" s="15">
        <v>-886</v>
      </c>
      <c r="L7" s="15">
        <v>85</v>
      </c>
      <c r="M7" s="35">
        <v>-891</v>
      </c>
      <c r="N7" s="32">
        <v>-2.0742106476146577E-2</v>
      </c>
      <c r="O7" s="32">
        <v>-0.16103235187204654</v>
      </c>
      <c r="P7" s="32">
        <v>1.7054574638844303E-2</v>
      </c>
      <c r="Q7" s="36">
        <v>-6.0101180438448566E-2</v>
      </c>
    </row>
    <row r="8" spans="1:17" x14ac:dyDescent="0.35">
      <c r="A8" s="12" t="s">
        <v>99</v>
      </c>
      <c r="B8" s="11">
        <v>2046</v>
      </c>
      <c r="C8" s="11">
        <v>3204</v>
      </c>
      <c r="D8" s="11">
        <v>1922</v>
      </c>
      <c r="E8" s="11">
        <v>1603</v>
      </c>
      <c r="F8" s="11">
        <v>2647</v>
      </c>
      <c r="G8" s="11">
        <v>2749</v>
      </c>
      <c r="H8" s="22">
        <v>6615</v>
      </c>
      <c r="I8" s="22">
        <v>7556</v>
      </c>
      <c r="J8" s="15">
        <v>1158</v>
      </c>
      <c r="K8" s="15">
        <v>-319</v>
      </c>
      <c r="L8" s="15">
        <v>102</v>
      </c>
      <c r="M8" s="35">
        <v>941</v>
      </c>
      <c r="N8" s="32">
        <v>0.56598240469208216</v>
      </c>
      <c r="O8" s="32">
        <v>-0.16597294484911551</v>
      </c>
      <c r="P8" s="32">
        <v>3.8534189648658859E-2</v>
      </c>
      <c r="Q8" s="36">
        <v>0.14225245653817081</v>
      </c>
    </row>
    <row r="9" spans="1:17" x14ac:dyDescent="0.35">
      <c r="A9" s="12" t="s">
        <v>77</v>
      </c>
      <c r="B9" s="11">
        <v>2046</v>
      </c>
      <c r="C9" s="11">
        <v>3204</v>
      </c>
      <c r="D9" s="11">
        <v>1922</v>
      </c>
      <c r="E9" s="11">
        <v>1571</v>
      </c>
      <c r="F9" s="11">
        <v>2647</v>
      </c>
      <c r="G9" s="11">
        <v>2749</v>
      </c>
      <c r="H9" s="22">
        <v>6615</v>
      </c>
      <c r="I9" s="22">
        <v>7524</v>
      </c>
      <c r="J9" s="15">
        <v>1158</v>
      </c>
      <c r="K9" s="15">
        <v>-351</v>
      </c>
      <c r="L9" s="15">
        <v>102</v>
      </c>
      <c r="M9" s="35">
        <v>909</v>
      </c>
      <c r="N9" s="32">
        <v>0.56598240469208216</v>
      </c>
      <c r="O9" s="32">
        <v>-0.18262226847034338</v>
      </c>
      <c r="P9" s="32">
        <v>3.8534189648658859E-2</v>
      </c>
      <c r="Q9" s="36">
        <v>0.13741496598639455</v>
      </c>
    </row>
    <row r="10" spans="1:17" x14ac:dyDescent="0.35">
      <c r="A10" s="12" t="s">
        <v>96</v>
      </c>
      <c r="B10" s="11">
        <v>295</v>
      </c>
      <c r="C10" s="11">
        <v>452</v>
      </c>
      <c r="D10" s="11">
        <v>478</v>
      </c>
      <c r="E10" s="11">
        <v>451</v>
      </c>
      <c r="F10" s="11">
        <v>411</v>
      </c>
      <c r="G10" s="11">
        <v>422</v>
      </c>
      <c r="H10" s="22">
        <v>1184</v>
      </c>
      <c r="I10" s="22">
        <v>1325</v>
      </c>
      <c r="J10" s="15">
        <v>157</v>
      </c>
      <c r="K10" s="15">
        <v>-27</v>
      </c>
      <c r="L10" s="15">
        <v>11</v>
      </c>
      <c r="M10" s="35">
        <v>141</v>
      </c>
      <c r="N10" s="32">
        <v>0.53220338983050852</v>
      </c>
      <c r="O10" s="32">
        <v>-5.6485355648535567E-2</v>
      </c>
      <c r="P10" s="32">
        <v>2.6763990267639901E-2</v>
      </c>
      <c r="Q10" s="36">
        <v>0.11908783783783784</v>
      </c>
    </row>
    <row r="11" spans="1:17" x14ac:dyDescent="0.35">
      <c r="A11" s="12" t="s">
        <v>78</v>
      </c>
      <c r="B11" s="11">
        <v>289</v>
      </c>
      <c r="C11" s="11">
        <v>427</v>
      </c>
      <c r="D11" s="11">
        <v>466</v>
      </c>
      <c r="E11" s="11">
        <v>446</v>
      </c>
      <c r="F11" s="11">
        <v>384</v>
      </c>
      <c r="G11" s="11">
        <v>418</v>
      </c>
      <c r="H11" s="22">
        <v>1139</v>
      </c>
      <c r="I11" s="22">
        <v>1291</v>
      </c>
      <c r="J11" s="15">
        <v>138</v>
      </c>
      <c r="K11" s="15">
        <v>-20</v>
      </c>
      <c r="L11" s="15">
        <v>34</v>
      </c>
      <c r="M11" s="35">
        <v>152</v>
      </c>
      <c r="N11" s="32">
        <v>0.47750865051903113</v>
      </c>
      <c r="O11" s="32">
        <v>-4.2918454935622317E-2</v>
      </c>
      <c r="P11" s="32">
        <v>8.8541666666666671E-2</v>
      </c>
      <c r="Q11" s="36">
        <v>0.1334503950834065</v>
      </c>
    </row>
    <row r="12" spans="1:17" x14ac:dyDescent="0.35">
      <c r="A12" s="12" t="s">
        <v>100</v>
      </c>
      <c r="B12" s="11">
        <v>58</v>
      </c>
      <c r="C12" s="11">
        <v>41</v>
      </c>
      <c r="D12" s="11">
        <v>41</v>
      </c>
      <c r="E12" s="11">
        <v>33</v>
      </c>
      <c r="F12" s="11">
        <v>1000</v>
      </c>
      <c r="G12" s="11">
        <v>937</v>
      </c>
      <c r="H12" s="22">
        <v>1099</v>
      </c>
      <c r="I12" s="22">
        <v>1011</v>
      </c>
      <c r="J12" s="15">
        <v>-17</v>
      </c>
      <c r="K12" s="15">
        <v>-8</v>
      </c>
      <c r="L12" s="15">
        <v>-63</v>
      </c>
      <c r="M12" s="35">
        <v>-88</v>
      </c>
      <c r="N12" s="32">
        <v>-0.29310344827586204</v>
      </c>
      <c r="O12" s="32">
        <v>-0.1951219512195122</v>
      </c>
      <c r="P12" s="32">
        <v>-6.3E-2</v>
      </c>
      <c r="Q12" s="36">
        <v>-8.0072793448589627E-2</v>
      </c>
    </row>
    <row r="13" spans="1:17" x14ac:dyDescent="0.35">
      <c r="A13" s="10" t="s">
        <v>73</v>
      </c>
      <c r="B13" s="11">
        <v>177</v>
      </c>
      <c r="C13" s="11">
        <v>129</v>
      </c>
      <c r="D13" s="11">
        <v>89</v>
      </c>
      <c r="E13" s="11">
        <v>159</v>
      </c>
      <c r="F13" s="11">
        <v>122</v>
      </c>
      <c r="G13" s="11">
        <v>139</v>
      </c>
      <c r="H13" s="22">
        <v>388</v>
      </c>
      <c r="I13" s="22">
        <v>427</v>
      </c>
      <c r="J13" s="15">
        <v>-48</v>
      </c>
      <c r="K13" s="15">
        <v>70</v>
      </c>
      <c r="L13" s="15">
        <v>17</v>
      </c>
      <c r="M13" s="35">
        <v>39</v>
      </c>
      <c r="N13" s="32">
        <v>-0.2711864406779661</v>
      </c>
      <c r="O13" s="32">
        <v>0.7865168539325843</v>
      </c>
      <c r="P13" s="32">
        <v>0.13934426229508196</v>
      </c>
      <c r="Q13" s="36">
        <v>0.10051546391752578</v>
      </c>
    </row>
    <row r="14" spans="1:17" x14ac:dyDescent="0.35">
      <c r="A14" s="12" t="s">
        <v>97</v>
      </c>
      <c r="B14" s="11">
        <v>55</v>
      </c>
      <c r="C14" s="11">
        <v>96</v>
      </c>
      <c r="D14" s="11">
        <v>34</v>
      </c>
      <c r="E14" s="11">
        <v>67</v>
      </c>
      <c r="F14" s="11">
        <v>44</v>
      </c>
      <c r="G14" s="11">
        <v>178</v>
      </c>
      <c r="H14" s="22">
        <v>133</v>
      </c>
      <c r="I14" s="22">
        <v>341</v>
      </c>
      <c r="J14" s="15">
        <v>41</v>
      </c>
      <c r="K14" s="15">
        <v>33</v>
      </c>
      <c r="L14" s="15">
        <v>134</v>
      </c>
      <c r="M14" s="35">
        <v>208</v>
      </c>
      <c r="N14" s="32">
        <v>0.74545454545454548</v>
      </c>
      <c r="O14" s="32">
        <v>0.97058823529411764</v>
      </c>
      <c r="P14" s="32">
        <v>3.0454545454545454</v>
      </c>
      <c r="Q14" s="36">
        <v>1.5639097744360901</v>
      </c>
    </row>
    <row r="15" spans="1:17" x14ac:dyDescent="0.35">
      <c r="A15" s="12" t="s">
        <v>98</v>
      </c>
      <c r="B15" s="11">
        <v>64</v>
      </c>
      <c r="C15" s="11">
        <v>32</v>
      </c>
      <c r="D15" s="11">
        <v>149</v>
      </c>
      <c r="E15" s="11">
        <v>112</v>
      </c>
      <c r="F15" s="11">
        <v>72</v>
      </c>
      <c r="G15" s="11">
        <v>98</v>
      </c>
      <c r="H15" s="22">
        <v>285</v>
      </c>
      <c r="I15" s="22">
        <v>242</v>
      </c>
      <c r="J15" s="15">
        <v>-32</v>
      </c>
      <c r="K15" s="15">
        <v>-37</v>
      </c>
      <c r="L15" s="15">
        <v>26</v>
      </c>
      <c r="M15" s="35">
        <v>-43</v>
      </c>
      <c r="N15" s="32">
        <v>-0.5</v>
      </c>
      <c r="O15" s="32">
        <v>-0.24832214765100671</v>
      </c>
      <c r="P15" s="32">
        <v>0.3611111111111111</v>
      </c>
      <c r="Q15" s="36">
        <v>-0.15087719298245614</v>
      </c>
    </row>
    <row r="16" spans="1:17" x14ac:dyDescent="0.35">
      <c r="A16" s="12" t="s">
        <v>105</v>
      </c>
      <c r="B16" s="11">
        <v>171</v>
      </c>
      <c r="C16" s="11">
        <v>89</v>
      </c>
      <c r="D16" s="11">
        <v>56</v>
      </c>
      <c r="E16" s="11">
        <v>36</v>
      </c>
      <c r="F16" s="11">
        <v>97</v>
      </c>
      <c r="G16" s="11">
        <v>70</v>
      </c>
      <c r="H16" s="22">
        <v>324</v>
      </c>
      <c r="I16" s="22">
        <v>195</v>
      </c>
      <c r="J16" s="15">
        <v>-82</v>
      </c>
      <c r="K16" s="15">
        <v>-20</v>
      </c>
      <c r="L16" s="15">
        <v>-27</v>
      </c>
      <c r="M16" s="35">
        <v>-129</v>
      </c>
      <c r="N16" s="32">
        <v>-0.47953216374269003</v>
      </c>
      <c r="O16" s="32">
        <v>-0.35714285714285715</v>
      </c>
      <c r="P16" s="32">
        <v>-0.27835051546391754</v>
      </c>
      <c r="Q16" s="36">
        <v>-0.39814814814814814</v>
      </c>
    </row>
    <row r="17" spans="1:17" x14ac:dyDescent="0.35">
      <c r="A17" s="12" t="s">
        <v>104</v>
      </c>
      <c r="B17" s="11">
        <v>8</v>
      </c>
      <c r="C17" s="11">
        <v>99</v>
      </c>
      <c r="D17" s="11">
        <v>143</v>
      </c>
      <c r="E17" s="11">
        <v>54</v>
      </c>
      <c r="F17" s="11">
        <v>117</v>
      </c>
      <c r="G17" s="11">
        <v>36</v>
      </c>
      <c r="H17" s="22">
        <v>268</v>
      </c>
      <c r="I17" s="22">
        <v>189</v>
      </c>
      <c r="J17" s="15">
        <v>91</v>
      </c>
      <c r="K17" s="15">
        <v>-89</v>
      </c>
      <c r="L17" s="15">
        <v>-81</v>
      </c>
      <c r="M17" s="35">
        <v>-79</v>
      </c>
      <c r="N17" s="32">
        <v>11.375</v>
      </c>
      <c r="O17" s="32">
        <v>-0.6223776223776224</v>
      </c>
      <c r="P17" s="32">
        <v>-0.69230769230769229</v>
      </c>
      <c r="Q17" s="36">
        <v>-0.29477611940298509</v>
      </c>
    </row>
    <row r="18" spans="1:17" x14ac:dyDescent="0.35">
      <c r="A18" s="12" t="s">
        <v>101</v>
      </c>
      <c r="B18" s="11">
        <v>9</v>
      </c>
      <c r="C18" s="11">
        <v>21</v>
      </c>
      <c r="D18" s="11">
        <v>260</v>
      </c>
      <c r="E18" s="11">
        <v>83</v>
      </c>
      <c r="F18" s="11">
        <v>174</v>
      </c>
      <c r="G18" s="11">
        <v>51</v>
      </c>
      <c r="H18" s="22">
        <v>443</v>
      </c>
      <c r="I18" s="22">
        <v>155</v>
      </c>
      <c r="J18" s="15">
        <v>12</v>
      </c>
      <c r="K18" s="15">
        <v>-177</v>
      </c>
      <c r="L18" s="15">
        <v>-123</v>
      </c>
      <c r="M18" s="35">
        <v>-288</v>
      </c>
      <c r="N18" s="32">
        <v>1.3333333333333333</v>
      </c>
      <c r="O18" s="32">
        <v>-0.68076923076923079</v>
      </c>
      <c r="P18" s="32">
        <v>-0.7068965517241379</v>
      </c>
      <c r="Q18" s="36">
        <v>-0.65011286681715574</v>
      </c>
    </row>
    <row r="19" spans="1:17" x14ac:dyDescent="0.35">
      <c r="A19" s="12" t="s">
        <v>102</v>
      </c>
      <c r="B19" s="11">
        <v>5</v>
      </c>
      <c r="C19" s="11">
        <v>5</v>
      </c>
      <c r="D19" s="11">
        <v>10</v>
      </c>
      <c r="E19" s="11">
        <v>18</v>
      </c>
      <c r="F19" s="11">
        <v>22</v>
      </c>
      <c r="G19" s="11">
        <v>13</v>
      </c>
      <c r="H19" s="22">
        <v>37</v>
      </c>
      <c r="I19" s="22">
        <v>36</v>
      </c>
      <c r="J19" s="15">
        <v>0</v>
      </c>
      <c r="K19" s="15">
        <v>8</v>
      </c>
      <c r="L19" s="15">
        <v>-9</v>
      </c>
      <c r="M19" s="35">
        <v>-1</v>
      </c>
      <c r="N19" s="32">
        <v>0</v>
      </c>
      <c r="O19" s="32">
        <v>0.8</v>
      </c>
      <c r="P19" s="32">
        <v>-0.40909090909090912</v>
      </c>
      <c r="Q19" s="36">
        <v>-2.7027027027027029E-2</v>
      </c>
    </row>
    <row r="20" spans="1:17" x14ac:dyDescent="0.35">
      <c r="A20" s="12" t="s">
        <v>106</v>
      </c>
      <c r="B20" s="11">
        <v>3</v>
      </c>
      <c r="C20" s="11">
        <v>12</v>
      </c>
      <c r="D20" s="11">
        <v>1</v>
      </c>
      <c r="E20" s="11">
        <v>0</v>
      </c>
      <c r="F20" s="11">
        <v>0</v>
      </c>
      <c r="G20" s="11">
        <v>2</v>
      </c>
      <c r="H20" s="22">
        <v>4</v>
      </c>
      <c r="I20" s="22">
        <v>14</v>
      </c>
      <c r="J20" s="15">
        <v>9</v>
      </c>
      <c r="K20" s="15">
        <v>-1</v>
      </c>
      <c r="L20" s="15">
        <v>2</v>
      </c>
      <c r="M20" s="35">
        <v>10</v>
      </c>
      <c r="N20" s="32">
        <v>3</v>
      </c>
      <c r="O20" s="32">
        <v>-1</v>
      </c>
      <c r="P20" s="32" t="e">
        <v>#DIV/0!</v>
      </c>
      <c r="Q20" s="36">
        <v>2.5</v>
      </c>
    </row>
    <row r="21" spans="1:17" x14ac:dyDescent="0.35">
      <c r="A21" s="12" t="s">
        <v>107</v>
      </c>
      <c r="B21" s="11">
        <v>0</v>
      </c>
      <c r="C21" s="11">
        <v>2</v>
      </c>
      <c r="D21" s="11">
        <v>5</v>
      </c>
      <c r="E21" s="11">
        <v>5</v>
      </c>
      <c r="F21" s="11">
        <v>9</v>
      </c>
      <c r="G21" s="11">
        <v>6</v>
      </c>
      <c r="H21" s="22">
        <v>14</v>
      </c>
      <c r="I21" s="22">
        <v>13</v>
      </c>
      <c r="J21" s="15">
        <v>2</v>
      </c>
      <c r="K21" s="15">
        <v>0</v>
      </c>
      <c r="L21" s="15">
        <v>-3</v>
      </c>
      <c r="M21" s="35">
        <v>-1</v>
      </c>
      <c r="N21" s="32" t="e">
        <v>#DIV/0!</v>
      </c>
      <c r="O21" s="32">
        <v>0</v>
      </c>
      <c r="P21" s="32">
        <v>-0.33333333333333331</v>
      </c>
      <c r="Q21" s="36">
        <v>-7.1428571428571425E-2</v>
      </c>
    </row>
    <row r="22" spans="1:17" x14ac:dyDescent="0.35">
      <c r="A22" s="12" t="s">
        <v>103</v>
      </c>
      <c r="B22" s="11">
        <v>11</v>
      </c>
      <c r="C22" s="11">
        <v>8</v>
      </c>
      <c r="D22" s="11">
        <v>7</v>
      </c>
      <c r="E22" s="11">
        <v>0</v>
      </c>
      <c r="F22" s="11">
        <v>6</v>
      </c>
      <c r="G22" s="11">
        <v>4</v>
      </c>
      <c r="H22" s="22">
        <v>24</v>
      </c>
      <c r="I22" s="22">
        <v>12</v>
      </c>
      <c r="J22" s="15">
        <v>-3</v>
      </c>
      <c r="K22" s="15">
        <v>-7</v>
      </c>
      <c r="L22" s="15">
        <v>-2</v>
      </c>
      <c r="M22" s="35">
        <v>-12</v>
      </c>
      <c r="N22" s="32">
        <v>-0.27272727272727271</v>
      </c>
      <c r="O22" s="32">
        <v>-1</v>
      </c>
      <c r="P22" s="32">
        <v>-0.33333333333333331</v>
      </c>
      <c r="Q22" s="36">
        <v>-0.5</v>
      </c>
    </row>
    <row r="23" spans="1:17" x14ac:dyDescent="0.35">
      <c r="A23" s="12" t="s">
        <v>108</v>
      </c>
      <c r="B23" s="11">
        <v>4</v>
      </c>
      <c r="C23" s="11">
        <v>0</v>
      </c>
      <c r="D23" s="11">
        <v>0</v>
      </c>
      <c r="E23" s="11">
        <v>0</v>
      </c>
      <c r="F23" s="11">
        <v>10</v>
      </c>
      <c r="G23" s="11">
        <v>0</v>
      </c>
      <c r="H23" s="22">
        <v>14</v>
      </c>
      <c r="I23" s="22">
        <v>0</v>
      </c>
      <c r="J23" s="15">
        <v>-4</v>
      </c>
      <c r="K23" s="15">
        <v>0</v>
      </c>
      <c r="L23" s="15">
        <v>-10</v>
      </c>
      <c r="M23" s="35">
        <v>-14</v>
      </c>
      <c r="N23" s="32">
        <v>-1</v>
      </c>
      <c r="O23" s="32" t="e">
        <v>#DIV/0!</v>
      </c>
      <c r="P23" s="32">
        <v>-1</v>
      </c>
      <c r="Q23" s="36">
        <v>-1</v>
      </c>
    </row>
    <row r="24" spans="1:17" x14ac:dyDescent="0.35">
      <c r="A24" s="12" t="s">
        <v>109</v>
      </c>
      <c r="B24" s="11">
        <v>32</v>
      </c>
      <c r="C24" s="11">
        <v>0</v>
      </c>
      <c r="D24" s="11">
        <v>6</v>
      </c>
      <c r="E24" s="11">
        <v>0</v>
      </c>
      <c r="F24" s="11">
        <v>2</v>
      </c>
      <c r="G24" s="11">
        <v>0</v>
      </c>
      <c r="H24" s="22">
        <v>40</v>
      </c>
      <c r="I24" s="22">
        <v>0</v>
      </c>
      <c r="J24" s="15">
        <v>-32</v>
      </c>
      <c r="K24" s="15">
        <v>-6</v>
      </c>
      <c r="L24" s="15">
        <v>-2</v>
      </c>
      <c r="M24" s="35">
        <v>-40</v>
      </c>
      <c r="N24" s="32">
        <v>-1</v>
      </c>
      <c r="O24" s="32">
        <v>-1</v>
      </c>
      <c r="P24" s="32">
        <v>-1</v>
      </c>
      <c r="Q24" s="36">
        <v>-1</v>
      </c>
    </row>
    <row r="25" spans="1:17" x14ac:dyDescent="0.35">
      <c r="A25" s="84" t="s">
        <v>90</v>
      </c>
    </row>
    <row r="26" spans="1:17" x14ac:dyDescent="0.35">
      <c r="A26" s="86" t="s">
        <v>89</v>
      </c>
    </row>
  </sheetData>
  <sortState ref="A6:R24">
    <sortCondition descending="1" ref="I6:I24"/>
  </sortState>
  <conditionalFormatting sqref="J3:Q24">
    <cfRule type="cellIs" dxfId="3" priority="2" operator="lessThan">
      <formula>0</formula>
    </cfRule>
  </conditionalFormatting>
  <conditionalFormatting sqref="M7:M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T14" sqref="T14"/>
    </sheetView>
  </sheetViews>
  <sheetFormatPr defaultRowHeight="14.5" x14ac:dyDescent="0.35"/>
  <cols>
    <col min="1" max="1" width="11.36328125" style="74" customWidth="1"/>
    <col min="2" max="7" width="8.7265625" style="3"/>
    <col min="8" max="9" width="8.7265625" style="79"/>
    <col min="10" max="12" width="7.26953125" style="74" customWidth="1"/>
    <col min="13" max="13" width="7.26953125" style="23" customWidth="1"/>
    <col min="14" max="16" width="7.36328125" style="74" customWidth="1"/>
    <col min="17" max="17" width="7.36328125" style="23" customWidth="1"/>
    <col min="18" max="16384" width="8.7265625" style="74"/>
  </cols>
  <sheetData>
    <row r="1" spans="1:17" x14ac:dyDescent="0.35">
      <c r="A1" s="21" t="s">
        <v>57</v>
      </c>
      <c r="B1" s="74"/>
      <c r="C1" s="74"/>
      <c r="D1" s="74"/>
    </row>
    <row r="2" spans="1:17" x14ac:dyDescent="0.35">
      <c r="A2" s="82" t="s">
        <v>59</v>
      </c>
      <c r="B2" s="74"/>
      <c r="C2" s="74"/>
      <c r="D2" s="23" t="s">
        <v>86</v>
      </c>
    </row>
    <row r="3" spans="1:17" x14ac:dyDescent="0.35">
      <c r="A3" s="8"/>
      <c r="B3" s="15" t="s">
        <v>60</v>
      </c>
      <c r="C3" s="15" t="s">
        <v>60</v>
      </c>
      <c r="D3" s="15" t="s">
        <v>61</v>
      </c>
      <c r="E3" s="15" t="s">
        <v>61</v>
      </c>
      <c r="F3" s="15" t="s">
        <v>62</v>
      </c>
      <c r="G3" s="15" t="s">
        <v>62</v>
      </c>
      <c r="H3" s="77"/>
      <c r="I3" s="78"/>
      <c r="J3" s="76" t="s">
        <v>79</v>
      </c>
      <c r="K3" s="53"/>
      <c r="L3" s="53"/>
      <c r="M3" s="80"/>
      <c r="N3" s="76" t="s">
        <v>79</v>
      </c>
      <c r="O3" s="53"/>
      <c r="P3" s="53"/>
      <c r="Q3" s="80"/>
    </row>
    <row r="4" spans="1:17" x14ac:dyDescent="0.35">
      <c r="A4" s="8"/>
      <c r="B4" s="75" t="s">
        <v>75</v>
      </c>
      <c r="C4" s="75" t="s">
        <v>75</v>
      </c>
      <c r="D4" s="75" t="s">
        <v>76</v>
      </c>
      <c r="E4" s="75" t="s">
        <v>76</v>
      </c>
      <c r="F4" s="9" t="s">
        <v>2</v>
      </c>
      <c r="G4" s="9" t="s">
        <v>2</v>
      </c>
      <c r="H4" s="73" t="s">
        <v>63</v>
      </c>
      <c r="I4" s="78"/>
      <c r="J4" s="15" t="s">
        <v>60</v>
      </c>
      <c r="K4" s="15" t="s">
        <v>61</v>
      </c>
      <c r="L4" s="15" t="s">
        <v>62</v>
      </c>
      <c r="M4" s="63" t="s">
        <v>72</v>
      </c>
      <c r="N4" s="15" t="s">
        <v>60</v>
      </c>
      <c r="O4" s="15" t="s">
        <v>61</v>
      </c>
      <c r="P4" s="15" t="s">
        <v>62</v>
      </c>
      <c r="Q4" s="63" t="s">
        <v>72</v>
      </c>
    </row>
    <row r="5" spans="1:17" x14ac:dyDescent="0.35">
      <c r="A5" s="8"/>
      <c r="B5" s="9" t="s">
        <v>18</v>
      </c>
      <c r="C5" s="9" t="s">
        <v>19</v>
      </c>
      <c r="D5" s="9" t="s">
        <v>18</v>
      </c>
      <c r="E5" s="9" t="s">
        <v>19</v>
      </c>
      <c r="F5" s="9" t="s">
        <v>18</v>
      </c>
      <c r="G5" s="9" t="s">
        <v>19</v>
      </c>
      <c r="H5" s="58" t="s">
        <v>18</v>
      </c>
      <c r="I5" s="58" t="s">
        <v>19</v>
      </c>
      <c r="J5" s="75" t="s">
        <v>75</v>
      </c>
      <c r="K5" s="75" t="s">
        <v>76</v>
      </c>
      <c r="L5" s="9" t="s">
        <v>2</v>
      </c>
      <c r="M5" s="54" t="s">
        <v>80</v>
      </c>
      <c r="N5" s="75" t="s">
        <v>75</v>
      </c>
      <c r="O5" s="75" t="s">
        <v>76</v>
      </c>
      <c r="P5" s="9" t="s">
        <v>2</v>
      </c>
      <c r="Q5" s="54" t="s">
        <v>80</v>
      </c>
    </row>
    <row r="6" spans="1:17" x14ac:dyDescent="0.35">
      <c r="A6" s="10" t="s">
        <v>94</v>
      </c>
      <c r="B6" s="11">
        <v>2898</v>
      </c>
      <c r="C6" s="11">
        <v>4567</v>
      </c>
      <c r="D6" s="11">
        <v>3626</v>
      </c>
      <c r="E6" s="11">
        <v>3337</v>
      </c>
      <c r="F6" s="11">
        <v>4845</v>
      </c>
      <c r="G6" s="11">
        <v>4685</v>
      </c>
      <c r="H6" s="22">
        <v>11369</v>
      </c>
      <c r="I6" s="22">
        <v>12589</v>
      </c>
      <c r="J6" s="15">
        <v>1669</v>
      </c>
      <c r="K6" s="15">
        <v>-289</v>
      </c>
      <c r="L6" s="15">
        <v>-160</v>
      </c>
      <c r="M6" s="35">
        <v>1220</v>
      </c>
      <c r="N6" s="32">
        <v>0.57591442374051072</v>
      </c>
      <c r="O6" s="32">
        <v>-7.9702151130722557E-2</v>
      </c>
      <c r="P6" s="32">
        <v>-3.3023735810113516E-2</v>
      </c>
      <c r="Q6" s="36">
        <v>0.10730934998680623</v>
      </c>
    </row>
    <row r="7" spans="1:17" x14ac:dyDescent="0.35">
      <c r="A7" s="12" t="s">
        <v>74</v>
      </c>
      <c r="B7" s="11">
        <v>2661</v>
      </c>
      <c r="C7" s="11">
        <v>3539</v>
      </c>
      <c r="D7" s="11">
        <v>2979</v>
      </c>
      <c r="E7" s="11">
        <v>2797</v>
      </c>
      <c r="F7" s="11">
        <v>4072</v>
      </c>
      <c r="G7" s="11">
        <v>4013</v>
      </c>
      <c r="H7" s="22">
        <v>9712</v>
      </c>
      <c r="I7" s="22">
        <v>10349</v>
      </c>
      <c r="J7" s="15">
        <v>878</v>
      </c>
      <c r="K7" s="15">
        <v>-182</v>
      </c>
      <c r="L7" s="15">
        <v>-59</v>
      </c>
      <c r="M7" s="35">
        <v>637</v>
      </c>
      <c r="N7" s="32">
        <v>0.32995114618564447</v>
      </c>
      <c r="O7" s="32">
        <v>-6.1094326955354147E-2</v>
      </c>
      <c r="P7" s="32">
        <v>-1.4489194499017682E-2</v>
      </c>
      <c r="Q7" s="36">
        <v>6.5588962108731469E-2</v>
      </c>
    </row>
    <row r="8" spans="1:17" x14ac:dyDescent="0.35">
      <c r="A8" s="12" t="s">
        <v>99</v>
      </c>
      <c r="B8" s="11">
        <v>61</v>
      </c>
      <c r="C8" s="11">
        <v>379</v>
      </c>
      <c r="D8" s="11">
        <v>44</v>
      </c>
      <c r="E8" s="11">
        <v>65</v>
      </c>
      <c r="F8" s="11">
        <v>280</v>
      </c>
      <c r="G8" s="11">
        <v>262</v>
      </c>
      <c r="H8" s="22">
        <v>385</v>
      </c>
      <c r="I8" s="22">
        <v>706</v>
      </c>
      <c r="J8" s="15">
        <v>318</v>
      </c>
      <c r="K8" s="15">
        <v>21</v>
      </c>
      <c r="L8" s="15">
        <v>-18</v>
      </c>
      <c r="M8" s="35">
        <v>321</v>
      </c>
      <c r="N8" s="32">
        <v>5.2131147540983607</v>
      </c>
      <c r="O8" s="32">
        <v>0.47727272727272729</v>
      </c>
      <c r="P8" s="32">
        <v>-6.4285714285714279E-2</v>
      </c>
      <c r="Q8" s="36">
        <v>0.83376623376623371</v>
      </c>
    </row>
    <row r="9" spans="1:17" x14ac:dyDescent="0.35">
      <c r="A9" s="12" t="s">
        <v>77</v>
      </c>
      <c r="B9" s="11">
        <v>61</v>
      </c>
      <c r="C9" s="11">
        <v>379</v>
      </c>
      <c r="D9" s="11">
        <v>44</v>
      </c>
      <c r="E9" s="11">
        <v>61</v>
      </c>
      <c r="F9" s="11">
        <v>280</v>
      </c>
      <c r="G9" s="11">
        <v>262</v>
      </c>
      <c r="H9" s="22">
        <v>385</v>
      </c>
      <c r="I9" s="22">
        <v>702</v>
      </c>
      <c r="J9" s="15">
        <v>318</v>
      </c>
      <c r="K9" s="15">
        <v>17</v>
      </c>
      <c r="L9" s="15">
        <v>-18</v>
      </c>
      <c r="M9" s="35">
        <v>317</v>
      </c>
      <c r="N9" s="32">
        <v>5.2131147540983607</v>
      </c>
      <c r="O9" s="32">
        <v>0.38636363636363635</v>
      </c>
      <c r="P9" s="32">
        <v>-6.4285714285714279E-2</v>
      </c>
      <c r="Q9" s="36">
        <v>0.82337662337662343</v>
      </c>
    </row>
    <row r="10" spans="1:17" x14ac:dyDescent="0.35">
      <c r="A10" s="12" t="s">
        <v>96</v>
      </c>
      <c r="B10" s="11">
        <v>91</v>
      </c>
      <c r="C10" s="11">
        <v>113</v>
      </c>
      <c r="D10" s="11">
        <v>275</v>
      </c>
      <c r="E10" s="11">
        <v>228</v>
      </c>
      <c r="F10" s="11">
        <v>153</v>
      </c>
      <c r="G10" s="11">
        <v>144</v>
      </c>
      <c r="H10" s="22">
        <v>519</v>
      </c>
      <c r="I10" s="22">
        <v>485</v>
      </c>
      <c r="J10" s="15">
        <v>22</v>
      </c>
      <c r="K10" s="15">
        <v>-47</v>
      </c>
      <c r="L10" s="15">
        <v>-9</v>
      </c>
      <c r="M10" s="35">
        <v>-34</v>
      </c>
      <c r="N10" s="32">
        <v>0.24175824175824176</v>
      </c>
      <c r="O10" s="32">
        <v>-0.1709090909090909</v>
      </c>
      <c r="P10" s="32">
        <v>-5.8823529411764705E-2</v>
      </c>
      <c r="Q10" s="36">
        <v>-6.5510597302504817E-2</v>
      </c>
    </row>
    <row r="11" spans="1:17" x14ac:dyDescent="0.35">
      <c r="A11" s="12" t="s">
        <v>78</v>
      </c>
      <c r="B11" s="11">
        <v>91</v>
      </c>
      <c r="C11" s="11">
        <v>113</v>
      </c>
      <c r="D11" s="11">
        <v>275</v>
      </c>
      <c r="E11" s="11">
        <v>228</v>
      </c>
      <c r="F11" s="11">
        <v>131</v>
      </c>
      <c r="G11" s="11">
        <v>144</v>
      </c>
      <c r="H11" s="22">
        <v>497</v>
      </c>
      <c r="I11" s="22">
        <v>485</v>
      </c>
      <c r="J11" s="15">
        <v>22</v>
      </c>
      <c r="K11" s="15">
        <v>-47</v>
      </c>
      <c r="L11" s="15">
        <v>13</v>
      </c>
      <c r="M11" s="35">
        <v>-12</v>
      </c>
      <c r="N11" s="32">
        <v>0.24175824175824176</v>
      </c>
      <c r="O11" s="32">
        <v>-0.1709090909090909</v>
      </c>
      <c r="P11" s="32">
        <v>9.9236641221374045E-2</v>
      </c>
      <c r="Q11" s="36">
        <v>-2.4144869215291749E-2</v>
      </c>
    </row>
    <row r="12" spans="1:17" x14ac:dyDescent="0.35">
      <c r="A12" s="12" t="s">
        <v>104</v>
      </c>
      <c r="B12" s="11">
        <v>5</v>
      </c>
      <c r="C12" s="11">
        <v>365</v>
      </c>
      <c r="D12" s="11">
        <v>171</v>
      </c>
      <c r="E12" s="11">
        <v>73</v>
      </c>
      <c r="F12" s="11">
        <v>111</v>
      </c>
      <c r="G12" s="11">
        <v>37</v>
      </c>
      <c r="H12" s="22">
        <v>287</v>
      </c>
      <c r="I12" s="22">
        <v>475</v>
      </c>
      <c r="J12" s="15">
        <v>360</v>
      </c>
      <c r="K12" s="15">
        <v>-98</v>
      </c>
      <c r="L12" s="15">
        <v>-74</v>
      </c>
      <c r="M12" s="35">
        <v>188</v>
      </c>
      <c r="N12" s="32">
        <v>72</v>
      </c>
      <c r="O12" s="32">
        <v>-0.57309941520467833</v>
      </c>
      <c r="P12" s="32">
        <v>-0.66666666666666663</v>
      </c>
      <c r="Q12" s="36">
        <v>0.65505226480836232</v>
      </c>
    </row>
    <row r="13" spans="1:17" x14ac:dyDescent="0.35">
      <c r="A13" s="10" t="s">
        <v>73</v>
      </c>
      <c r="B13" s="11">
        <v>2</v>
      </c>
      <c r="C13" s="11">
        <v>71</v>
      </c>
      <c r="D13" s="11">
        <v>24</v>
      </c>
      <c r="E13" s="11">
        <v>98</v>
      </c>
      <c r="F13" s="11">
        <v>13</v>
      </c>
      <c r="G13" s="11">
        <v>73</v>
      </c>
      <c r="H13" s="22">
        <v>39</v>
      </c>
      <c r="I13" s="22">
        <v>242</v>
      </c>
      <c r="J13" s="15">
        <v>69</v>
      </c>
      <c r="K13" s="15">
        <v>74</v>
      </c>
      <c r="L13" s="15">
        <v>60</v>
      </c>
      <c r="M13" s="35">
        <v>203</v>
      </c>
      <c r="N13" s="32">
        <v>34.5</v>
      </c>
      <c r="O13" s="32">
        <v>3.0833333333333335</v>
      </c>
      <c r="P13" s="32">
        <v>4.615384615384615</v>
      </c>
      <c r="Q13" s="36">
        <v>5.2051282051282053</v>
      </c>
    </row>
    <row r="14" spans="1:17" x14ac:dyDescent="0.35">
      <c r="A14" s="12" t="s">
        <v>97</v>
      </c>
      <c r="B14" s="11">
        <v>36</v>
      </c>
      <c r="C14" s="11">
        <v>66</v>
      </c>
      <c r="D14" s="11">
        <v>85</v>
      </c>
      <c r="E14" s="11">
        <v>29</v>
      </c>
      <c r="F14" s="11">
        <v>41</v>
      </c>
      <c r="G14" s="11">
        <v>106</v>
      </c>
      <c r="H14" s="22">
        <v>162</v>
      </c>
      <c r="I14" s="22">
        <v>201</v>
      </c>
      <c r="J14" s="15">
        <v>30</v>
      </c>
      <c r="K14" s="15">
        <v>-56</v>
      </c>
      <c r="L14" s="15">
        <v>65</v>
      </c>
      <c r="M14" s="35">
        <v>39</v>
      </c>
      <c r="N14" s="32">
        <v>0.83333333333333337</v>
      </c>
      <c r="O14" s="32">
        <v>-0.6588235294117647</v>
      </c>
      <c r="P14" s="32">
        <v>1.5853658536585367</v>
      </c>
      <c r="Q14" s="36">
        <v>0.24074074074074073</v>
      </c>
    </row>
    <row r="15" spans="1:17" x14ac:dyDescent="0.35">
      <c r="A15" s="12" t="s">
        <v>98</v>
      </c>
      <c r="B15" s="11">
        <v>0</v>
      </c>
      <c r="C15" s="11">
        <v>9</v>
      </c>
      <c r="D15" s="11">
        <v>10</v>
      </c>
      <c r="E15" s="11">
        <v>3</v>
      </c>
      <c r="F15" s="11">
        <v>119</v>
      </c>
      <c r="G15" s="11">
        <v>15</v>
      </c>
      <c r="H15" s="22">
        <v>129</v>
      </c>
      <c r="I15" s="22">
        <v>27</v>
      </c>
      <c r="J15" s="15">
        <v>9</v>
      </c>
      <c r="K15" s="15">
        <v>-7</v>
      </c>
      <c r="L15" s="15">
        <v>-104</v>
      </c>
      <c r="M15" s="35">
        <v>-102</v>
      </c>
      <c r="N15" s="32" t="e">
        <v>#DIV/0!</v>
      </c>
      <c r="O15" s="32">
        <v>-0.7</v>
      </c>
      <c r="P15" s="32">
        <v>-0.87394957983193278</v>
      </c>
      <c r="Q15" s="36">
        <v>-0.79069767441860461</v>
      </c>
    </row>
    <row r="16" spans="1:17" x14ac:dyDescent="0.35">
      <c r="A16" s="12" t="s">
        <v>101</v>
      </c>
      <c r="B16" s="11">
        <v>19</v>
      </c>
      <c r="C16" s="11">
        <v>9</v>
      </c>
      <c r="D16" s="11">
        <v>13</v>
      </c>
      <c r="E16" s="11">
        <v>17</v>
      </c>
      <c r="F16" s="11">
        <v>17</v>
      </c>
      <c r="G16" s="11">
        <v>0</v>
      </c>
      <c r="H16" s="22">
        <v>49</v>
      </c>
      <c r="I16" s="22">
        <v>26</v>
      </c>
      <c r="J16" s="15">
        <v>-10</v>
      </c>
      <c r="K16" s="15">
        <v>4</v>
      </c>
      <c r="L16" s="15">
        <v>-17</v>
      </c>
      <c r="M16" s="35">
        <v>-23</v>
      </c>
      <c r="N16" s="32">
        <v>-0.52631578947368418</v>
      </c>
      <c r="O16" s="32">
        <v>0.30769230769230771</v>
      </c>
      <c r="P16" s="32">
        <v>-1</v>
      </c>
      <c r="Q16" s="36">
        <v>-0.46938775510204084</v>
      </c>
    </row>
    <row r="17" spans="1:17" x14ac:dyDescent="0.35">
      <c r="A17" s="12" t="s">
        <v>100</v>
      </c>
      <c r="B17" s="11">
        <v>17</v>
      </c>
      <c r="C17" s="11">
        <v>3</v>
      </c>
      <c r="D17" s="11">
        <v>0</v>
      </c>
      <c r="E17" s="11">
        <v>10</v>
      </c>
      <c r="F17" s="11">
        <v>9</v>
      </c>
      <c r="G17" s="11">
        <v>8</v>
      </c>
      <c r="H17" s="22">
        <v>26</v>
      </c>
      <c r="I17" s="22">
        <v>21</v>
      </c>
      <c r="J17" s="15">
        <v>-14</v>
      </c>
      <c r="K17" s="15">
        <v>10</v>
      </c>
      <c r="L17" s="15">
        <v>-1</v>
      </c>
      <c r="M17" s="35">
        <v>-5</v>
      </c>
      <c r="N17" s="32">
        <v>-0.82352941176470584</v>
      </c>
      <c r="O17" s="32" t="e">
        <v>#DIV/0!</v>
      </c>
      <c r="P17" s="32">
        <v>-0.1111111111111111</v>
      </c>
      <c r="Q17" s="36">
        <v>-0.19230769230769232</v>
      </c>
    </row>
    <row r="18" spans="1:17" x14ac:dyDescent="0.35">
      <c r="A18" s="12" t="s">
        <v>105</v>
      </c>
      <c r="B18" s="11">
        <v>5</v>
      </c>
      <c r="C18" s="11">
        <v>5</v>
      </c>
      <c r="D18" s="11">
        <v>7</v>
      </c>
      <c r="E18" s="11">
        <v>7</v>
      </c>
      <c r="F18" s="11">
        <v>15</v>
      </c>
      <c r="G18" s="11">
        <v>8</v>
      </c>
      <c r="H18" s="22">
        <v>27</v>
      </c>
      <c r="I18" s="22">
        <v>20</v>
      </c>
      <c r="J18" s="15">
        <v>0</v>
      </c>
      <c r="K18" s="15">
        <v>0</v>
      </c>
      <c r="L18" s="15">
        <v>-7</v>
      </c>
      <c r="M18" s="35">
        <v>-7</v>
      </c>
      <c r="N18" s="32">
        <v>0</v>
      </c>
      <c r="O18" s="32">
        <v>0</v>
      </c>
      <c r="P18" s="32">
        <v>-0.46666666666666667</v>
      </c>
      <c r="Q18" s="36">
        <v>-0.25925925925925924</v>
      </c>
    </row>
    <row r="19" spans="1:17" x14ac:dyDescent="0.35">
      <c r="A19" s="12" t="s">
        <v>102</v>
      </c>
      <c r="B19" s="11">
        <v>0</v>
      </c>
      <c r="C19" s="11">
        <v>0</v>
      </c>
      <c r="D19" s="11">
        <v>6</v>
      </c>
      <c r="E19" s="11">
        <v>0</v>
      </c>
      <c r="F19" s="11">
        <v>0</v>
      </c>
      <c r="G19" s="11">
        <v>16</v>
      </c>
      <c r="H19" s="22">
        <v>6</v>
      </c>
      <c r="I19" s="22">
        <v>16</v>
      </c>
      <c r="J19" s="15">
        <v>0</v>
      </c>
      <c r="K19" s="15">
        <v>-6</v>
      </c>
      <c r="L19" s="15">
        <v>16</v>
      </c>
      <c r="M19" s="35">
        <v>10</v>
      </c>
      <c r="N19" s="32" t="e">
        <v>#DIV/0!</v>
      </c>
      <c r="O19" s="32">
        <v>-1</v>
      </c>
      <c r="P19" s="32" t="e">
        <v>#DIV/0!</v>
      </c>
      <c r="Q19" s="36">
        <v>1.6666666666666667</v>
      </c>
    </row>
    <row r="20" spans="1:17" x14ac:dyDescent="0.35">
      <c r="A20" s="12" t="s">
        <v>106</v>
      </c>
      <c r="B20" s="11">
        <v>0</v>
      </c>
      <c r="C20" s="11">
        <v>0</v>
      </c>
      <c r="D20" s="11">
        <v>10</v>
      </c>
      <c r="E20" s="11">
        <v>10</v>
      </c>
      <c r="F20" s="11">
        <v>7</v>
      </c>
      <c r="G20" s="11">
        <v>1</v>
      </c>
      <c r="H20" s="22">
        <v>17</v>
      </c>
      <c r="I20" s="22">
        <v>11</v>
      </c>
      <c r="J20" s="15">
        <v>0</v>
      </c>
      <c r="K20" s="15">
        <v>0</v>
      </c>
      <c r="L20" s="15">
        <v>-6</v>
      </c>
      <c r="M20" s="35">
        <v>-6</v>
      </c>
      <c r="N20" s="32" t="e">
        <v>#DIV/0!</v>
      </c>
      <c r="O20" s="32">
        <v>0</v>
      </c>
      <c r="P20" s="32">
        <v>-0.8571428571428571</v>
      </c>
      <c r="Q20" s="36">
        <v>-0.35294117647058826</v>
      </c>
    </row>
    <row r="21" spans="1:17" x14ac:dyDescent="0.35">
      <c r="A21" s="12" t="s">
        <v>109</v>
      </c>
      <c r="B21" s="11">
        <v>0</v>
      </c>
      <c r="C21" s="11">
        <v>8</v>
      </c>
      <c r="D21" s="11">
        <v>2</v>
      </c>
      <c r="E21" s="11">
        <v>0</v>
      </c>
      <c r="F21" s="11">
        <v>0</v>
      </c>
      <c r="G21" s="11">
        <v>2</v>
      </c>
      <c r="H21" s="22">
        <v>2</v>
      </c>
      <c r="I21" s="22">
        <v>10</v>
      </c>
      <c r="J21" s="15">
        <v>8</v>
      </c>
      <c r="K21" s="15">
        <v>-2</v>
      </c>
      <c r="L21" s="15">
        <v>2</v>
      </c>
      <c r="M21" s="35">
        <v>8</v>
      </c>
      <c r="N21" s="32" t="e">
        <v>#DIV/0!</v>
      </c>
      <c r="O21" s="32">
        <v>-1</v>
      </c>
      <c r="P21" s="32" t="e">
        <v>#DIV/0!</v>
      </c>
      <c r="Q21" s="36">
        <v>4</v>
      </c>
    </row>
    <row r="22" spans="1:17" x14ac:dyDescent="0.35">
      <c r="A22" s="12" t="s">
        <v>103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22">
        <v>0</v>
      </c>
      <c r="I22" s="22">
        <v>0</v>
      </c>
      <c r="J22" s="15">
        <v>0</v>
      </c>
      <c r="K22" s="15">
        <v>0</v>
      </c>
      <c r="L22" s="15">
        <v>0</v>
      </c>
      <c r="M22" s="35">
        <v>0</v>
      </c>
      <c r="N22" s="32" t="e">
        <v>#DIV/0!</v>
      </c>
      <c r="O22" s="32" t="e">
        <v>#DIV/0!</v>
      </c>
      <c r="P22" s="32" t="e">
        <v>#DIV/0!</v>
      </c>
      <c r="Q22" s="36" t="e">
        <v>#DIV/0!</v>
      </c>
    </row>
    <row r="23" spans="1:17" x14ac:dyDescent="0.35">
      <c r="A23" s="12" t="s">
        <v>108</v>
      </c>
      <c r="B23" s="11">
        <v>1</v>
      </c>
      <c r="C23" s="11">
        <v>0</v>
      </c>
      <c r="D23" s="11">
        <v>0</v>
      </c>
      <c r="E23" s="11">
        <v>0</v>
      </c>
      <c r="F23" s="11">
        <v>7</v>
      </c>
      <c r="G23" s="11">
        <v>0</v>
      </c>
      <c r="H23" s="22">
        <v>8</v>
      </c>
      <c r="I23" s="22">
        <v>0</v>
      </c>
      <c r="J23" s="15">
        <v>-1</v>
      </c>
      <c r="K23" s="15">
        <v>0</v>
      </c>
      <c r="L23" s="15">
        <v>-7</v>
      </c>
      <c r="M23" s="35">
        <v>-8</v>
      </c>
      <c r="N23" s="32">
        <v>-1</v>
      </c>
      <c r="O23" s="32" t="e">
        <v>#DIV/0!</v>
      </c>
      <c r="P23" s="32">
        <v>-1</v>
      </c>
      <c r="Q23" s="36">
        <v>-1</v>
      </c>
    </row>
    <row r="24" spans="1:17" x14ac:dyDescent="0.35">
      <c r="A24" s="12" t="s">
        <v>107</v>
      </c>
      <c r="B24" s="11">
        <v>0</v>
      </c>
      <c r="C24" s="11">
        <v>0</v>
      </c>
      <c r="D24" s="11">
        <v>0</v>
      </c>
      <c r="E24" s="11">
        <v>0</v>
      </c>
      <c r="F24" s="11">
        <v>1</v>
      </c>
      <c r="G24" s="11">
        <v>0</v>
      </c>
      <c r="H24" s="22">
        <v>1</v>
      </c>
      <c r="I24" s="22">
        <v>0</v>
      </c>
      <c r="J24" s="15">
        <v>0</v>
      </c>
      <c r="K24" s="15">
        <v>0</v>
      </c>
      <c r="L24" s="15">
        <v>-1</v>
      </c>
      <c r="M24" s="35">
        <v>-1</v>
      </c>
      <c r="N24" s="32" t="e">
        <v>#DIV/0!</v>
      </c>
      <c r="O24" s="32" t="e">
        <v>#DIV/0!</v>
      </c>
      <c r="P24" s="32">
        <v>-1</v>
      </c>
      <c r="Q24" s="36">
        <v>-1</v>
      </c>
    </row>
    <row r="25" spans="1:17" x14ac:dyDescent="0.35">
      <c r="A25" s="84" t="s">
        <v>90</v>
      </c>
    </row>
    <row r="26" spans="1:17" x14ac:dyDescent="0.35">
      <c r="A26" s="86" t="s">
        <v>89</v>
      </c>
    </row>
  </sheetData>
  <sortState ref="A7:R24">
    <sortCondition descending="1" ref="I6:I24"/>
  </sortState>
  <conditionalFormatting sqref="J3:Q24">
    <cfRule type="cellIs" dxfId="2" priority="2" operator="lessThan">
      <formula>0</formula>
    </cfRule>
  </conditionalFormatting>
  <conditionalFormatting sqref="M7:M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6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A25" sqref="A25:XFD25"/>
    </sheetView>
  </sheetViews>
  <sheetFormatPr defaultRowHeight="14.5" x14ac:dyDescent="0.35"/>
  <cols>
    <col min="1" max="1" width="11.36328125" style="74" customWidth="1"/>
    <col min="2" max="7" width="8.7265625" style="3"/>
    <col min="8" max="9" width="8.7265625" style="79"/>
    <col min="10" max="12" width="7.26953125" style="74" customWidth="1"/>
    <col min="13" max="13" width="7.26953125" style="23" customWidth="1"/>
    <col min="14" max="16" width="7.36328125" style="74" customWidth="1"/>
    <col min="17" max="17" width="7.36328125" style="23" customWidth="1"/>
    <col min="18" max="16384" width="8.7265625" style="74"/>
  </cols>
  <sheetData>
    <row r="1" spans="1:17" x14ac:dyDescent="0.35">
      <c r="A1" s="21" t="s">
        <v>57</v>
      </c>
      <c r="B1" s="21"/>
      <c r="C1" s="21"/>
      <c r="D1" s="21"/>
    </row>
    <row r="2" spans="1:17" x14ac:dyDescent="0.35">
      <c r="A2" s="82" t="s">
        <v>59</v>
      </c>
      <c r="B2" s="21"/>
      <c r="C2" s="21"/>
      <c r="D2" s="23" t="s">
        <v>87</v>
      </c>
    </row>
    <row r="3" spans="1:17" x14ac:dyDescent="0.35">
      <c r="A3" s="8"/>
      <c r="B3" s="15" t="s">
        <v>60</v>
      </c>
      <c r="C3" s="15" t="s">
        <v>60</v>
      </c>
      <c r="D3" s="15" t="s">
        <v>61</v>
      </c>
      <c r="E3" s="15" t="s">
        <v>61</v>
      </c>
      <c r="F3" s="15" t="s">
        <v>62</v>
      </c>
      <c r="G3" s="15" t="s">
        <v>62</v>
      </c>
      <c r="H3" s="77"/>
      <c r="I3" s="78"/>
      <c r="J3" s="76" t="s">
        <v>79</v>
      </c>
      <c r="K3" s="53"/>
      <c r="L3" s="53"/>
      <c r="M3" s="80"/>
      <c r="N3" s="76" t="s">
        <v>79</v>
      </c>
      <c r="O3" s="53"/>
      <c r="P3" s="53"/>
      <c r="Q3" s="80"/>
    </row>
    <row r="4" spans="1:17" x14ac:dyDescent="0.35">
      <c r="A4" s="8"/>
      <c r="B4" s="75" t="s">
        <v>75</v>
      </c>
      <c r="C4" s="75" t="s">
        <v>75</v>
      </c>
      <c r="D4" s="75" t="s">
        <v>76</v>
      </c>
      <c r="E4" s="75" t="s">
        <v>76</v>
      </c>
      <c r="F4" s="9" t="s">
        <v>2</v>
      </c>
      <c r="G4" s="9" t="s">
        <v>2</v>
      </c>
      <c r="H4" s="73" t="s">
        <v>63</v>
      </c>
      <c r="I4" s="78"/>
      <c r="J4" s="15" t="s">
        <v>60</v>
      </c>
      <c r="K4" s="15" t="s">
        <v>61</v>
      </c>
      <c r="L4" s="15" t="s">
        <v>62</v>
      </c>
      <c r="M4" s="63" t="s">
        <v>72</v>
      </c>
      <c r="N4" s="15" t="s">
        <v>60</v>
      </c>
      <c r="O4" s="15" t="s">
        <v>61</v>
      </c>
      <c r="P4" s="15" t="s">
        <v>62</v>
      </c>
      <c r="Q4" s="63" t="s">
        <v>72</v>
      </c>
    </row>
    <row r="5" spans="1:17" x14ac:dyDescent="0.35">
      <c r="A5" s="8"/>
      <c r="B5" s="9" t="s">
        <v>18</v>
      </c>
      <c r="C5" s="9" t="s">
        <v>19</v>
      </c>
      <c r="D5" s="9" t="s">
        <v>18</v>
      </c>
      <c r="E5" s="9" t="s">
        <v>19</v>
      </c>
      <c r="F5" s="9" t="s">
        <v>18</v>
      </c>
      <c r="G5" s="9" t="s">
        <v>19</v>
      </c>
      <c r="H5" s="58" t="s">
        <v>18</v>
      </c>
      <c r="I5" s="58" t="s">
        <v>19</v>
      </c>
      <c r="J5" s="75" t="s">
        <v>75</v>
      </c>
      <c r="K5" s="75" t="s">
        <v>76</v>
      </c>
      <c r="L5" s="9" t="s">
        <v>2</v>
      </c>
      <c r="M5" s="54" t="s">
        <v>80</v>
      </c>
      <c r="N5" s="75" t="s">
        <v>75</v>
      </c>
      <c r="O5" s="75" t="s">
        <v>76</v>
      </c>
      <c r="P5" s="9" t="s">
        <v>2</v>
      </c>
      <c r="Q5" s="54" t="s">
        <v>80</v>
      </c>
    </row>
    <row r="6" spans="1:17" x14ac:dyDescent="0.35">
      <c r="A6" s="10" t="s">
        <v>94</v>
      </c>
      <c r="B6" s="11">
        <v>5775</v>
      </c>
      <c r="C6" s="11">
        <v>11393</v>
      </c>
      <c r="D6" s="11">
        <v>7335</v>
      </c>
      <c r="E6" s="11">
        <v>11552</v>
      </c>
      <c r="F6" s="11">
        <v>9343</v>
      </c>
      <c r="G6" s="11">
        <v>14173</v>
      </c>
      <c r="H6" s="22">
        <v>22453</v>
      </c>
      <c r="I6" s="22">
        <v>37118</v>
      </c>
      <c r="J6" s="15">
        <v>5618</v>
      </c>
      <c r="K6" s="15">
        <v>4217</v>
      </c>
      <c r="L6" s="15">
        <v>4830</v>
      </c>
      <c r="M6" s="35">
        <v>14665</v>
      </c>
      <c r="N6" s="32">
        <v>0.9728138528138528</v>
      </c>
      <c r="O6" s="32">
        <v>0.57491479209270624</v>
      </c>
      <c r="P6" s="32">
        <v>0.51696457240714977</v>
      </c>
      <c r="Q6" s="36">
        <v>0.65314211909321696</v>
      </c>
    </row>
    <row r="7" spans="1:17" x14ac:dyDescent="0.35">
      <c r="A7" s="12" t="s">
        <v>74</v>
      </c>
      <c r="B7" s="11">
        <v>4658</v>
      </c>
      <c r="C7" s="11">
        <v>9282</v>
      </c>
      <c r="D7" s="11">
        <v>5980</v>
      </c>
      <c r="E7" s="11">
        <v>9266</v>
      </c>
      <c r="F7" s="11">
        <v>7775</v>
      </c>
      <c r="G7" s="11">
        <v>11553</v>
      </c>
      <c r="H7" s="22">
        <v>18413</v>
      </c>
      <c r="I7" s="22">
        <v>30101</v>
      </c>
      <c r="J7" s="15">
        <v>4624</v>
      </c>
      <c r="K7" s="15">
        <v>3286</v>
      </c>
      <c r="L7" s="15">
        <v>3778</v>
      </c>
      <c r="M7" s="35">
        <v>11688</v>
      </c>
      <c r="N7" s="32">
        <v>0.99270072992700731</v>
      </c>
      <c r="O7" s="32">
        <v>0.54949832775919727</v>
      </c>
      <c r="P7" s="32">
        <v>0.48591639871382636</v>
      </c>
      <c r="Q7" s="36">
        <v>0.63476891326779994</v>
      </c>
    </row>
    <row r="8" spans="1:17" x14ac:dyDescent="0.35">
      <c r="A8" s="12" t="s">
        <v>96</v>
      </c>
      <c r="B8" s="11">
        <v>465</v>
      </c>
      <c r="C8" s="11">
        <v>721</v>
      </c>
      <c r="D8" s="11">
        <v>519</v>
      </c>
      <c r="E8" s="11">
        <v>485</v>
      </c>
      <c r="F8" s="11">
        <v>570</v>
      </c>
      <c r="G8" s="11">
        <v>514</v>
      </c>
      <c r="H8" s="22">
        <v>1554</v>
      </c>
      <c r="I8" s="22">
        <v>1720</v>
      </c>
      <c r="J8" s="15">
        <v>256</v>
      </c>
      <c r="K8" s="15">
        <v>-34</v>
      </c>
      <c r="L8" s="15">
        <v>-56</v>
      </c>
      <c r="M8" s="35">
        <v>166</v>
      </c>
      <c r="N8" s="32">
        <v>0.55053763440860215</v>
      </c>
      <c r="O8" s="32">
        <v>-6.5510597302504817E-2</v>
      </c>
      <c r="P8" s="32">
        <v>-9.8245614035087719E-2</v>
      </c>
      <c r="Q8" s="36">
        <v>0.10682110682110682</v>
      </c>
    </row>
    <row r="9" spans="1:17" x14ac:dyDescent="0.35">
      <c r="A9" s="12" t="s">
        <v>78</v>
      </c>
      <c r="B9" s="11">
        <v>427</v>
      </c>
      <c r="C9" s="11">
        <v>712</v>
      </c>
      <c r="D9" s="11">
        <v>480</v>
      </c>
      <c r="E9" s="11">
        <v>485</v>
      </c>
      <c r="F9" s="11">
        <v>557</v>
      </c>
      <c r="G9" s="11">
        <v>512</v>
      </c>
      <c r="H9" s="22">
        <v>1464</v>
      </c>
      <c r="I9" s="22">
        <v>1709</v>
      </c>
      <c r="J9" s="15">
        <v>285</v>
      </c>
      <c r="K9" s="15">
        <v>5</v>
      </c>
      <c r="L9" s="15">
        <v>-45</v>
      </c>
      <c r="M9" s="35">
        <v>245</v>
      </c>
      <c r="N9" s="32">
        <v>0.66744730679156905</v>
      </c>
      <c r="O9" s="32">
        <v>1.0416666666666666E-2</v>
      </c>
      <c r="P9" s="32">
        <v>-8.0789946140035901E-2</v>
      </c>
      <c r="Q9" s="36">
        <v>0.16734972677595628</v>
      </c>
    </row>
    <row r="10" spans="1:17" x14ac:dyDescent="0.35">
      <c r="A10" s="12" t="s">
        <v>97</v>
      </c>
      <c r="B10" s="11">
        <v>93</v>
      </c>
      <c r="C10" s="11">
        <v>510</v>
      </c>
      <c r="D10" s="11">
        <v>176</v>
      </c>
      <c r="E10" s="11">
        <v>492</v>
      </c>
      <c r="F10" s="11">
        <v>176</v>
      </c>
      <c r="G10" s="11">
        <v>551</v>
      </c>
      <c r="H10" s="22">
        <v>445</v>
      </c>
      <c r="I10" s="22">
        <v>1553</v>
      </c>
      <c r="J10" s="15">
        <v>417</v>
      </c>
      <c r="K10" s="15">
        <v>316</v>
      </c>
      <c r="L10" s="15">
        <v>375</v>
      </c>
      <c r="M10" s="35">
        <v>1108</v>
      </c>
      <c r="N10" s="32">
        <v>4.4838709677419351</v>
      </c>
      <c r="O10" s="32">
        <v>1.7954545454545454</v>
      </c>
      <c r="P10" s="32">
        <v>2.1306818181818183</v>
      </c>
      <c r="Q10" s="36">
        <v>2.4898876404494383</v>
      </c>
    </row>
    <row r="11" spans="1:17" x14ac:dyDescent="0.35">
      <c r="A11" s="12" t="s">
        <v>103</v>
      </c>
      <c r="B11" s="11">
        <v>2</v>
      </c>
      <c r="C11" s="11">
        <v>6</v>
      </c>
      <c r="D11" s="11">
        <v>0</v>
      </c>
      <c r="E11" s="11">
        <v>646</v>
      </c>
      <c r="F11" s="11">
        <v>2</v>
      </c>
      <c r="G11" s="11">
        <v>715</v>
      </c>
      <c r="H11" s="22">
        <v>4</v>
      </c>
      <c r="I11" s="22">
        <v>1367</v>
      </c>
      <c r="J11" s="15">
        <v>4</v>
      </c>
      <c r="K11" s="15">
        <v>646</v>
      </c>
      <c r="L11" s="15">
        <v>713</v>
      </c>
      <c r="M11" s="35">
        <v>1363</v>
      </c>
      <c r="N11" s="32">
        <v>2</v>
      </c>
      <c r="O11" s="32" t="e">
        <v>#DIV/0!</v>
      </c>
      <c r="P11" s="32">
        <v>356.5</v>
      </c>
      <c r="Q11" s="36">
        <v>340.75</v>
      </c>
    </row>
    <row r="12" spans="1:17" x14ac:dyDescent="0.35">
      <c r="A12" s="12" t="s">
        <v>104</v>
      </c>
      <c r="B12" s="11">
        <v>29</v>
      </c>
      <c r="C12" s="11">
        <v>310</v>
      </c>
      <c r="D12" s="11">
        <v>188</v>
      </c>
      <c r="E12" s="11">
        <v>163</v>
      </c>
      <c r="F12" s="11">
        <v>100</v>
      </c>
      <c r="G12" s="11">
        <v>114</v>
      </c>
      <c r="H12" s="22">
        <v>317</v>
      </c>
      <c r="I12" s="22">
        <v>587</v>
      </c>
      <c r="J12" s="15">
        <v>281</v>
      </c>
      <c r="K12" s="15">
        <v>-25</v>
      </c>
      <c r="L12" s="15">
        <v>14</v>
      </c>
      <c r="M12" s="35">
        <v>270</v>
      </c>
      <c r="N12" s="32">
        <v>9.6896551724137936</v>
      </c>
      <c r="O12" s="32">
        <v>-0.13297872340425532</v>
      </c>
      <c r="P12" s="32">
        <v>0.14000000000000001</v>
      </c>
      <c r="Q12" s="36">
        <v>0.8517350157728707</v>
      </c>
    </row>
    <row r="13" spans="1:17" x14ac:dyDescent="0.35">
      <c r="A13" s="10" t="s">
        <v>73</v>
      </c>
      <c r="B13" s="11">
        <v>95</v>
      </c>
      <c r="C13" s="11">
        <v>152</v>
      </c>
      <c r="D13" s="11">
        <v>63</v>
      </c>
      <c r="E13" s="11">
        <v>119</v>
      </c>
      <c r="F13" s="11">
        <v>81</v>
      </c>
      <c r="G13" s="11">
        <v>191</v>
      </c>
      <c r="H13" s="22">
        <v>239</v>
      </c>
      <c r="I13" s="22">
        <v>462</v>
      </c>
      <c r="J13" s="15">
        <v>57</v>
      </c>
      <c r="K13" s="15">
        <v>56</v>
      </c>
      <c r="L13" s="15">
        <v>110</v>
      </c>
      <c r="M13" s="35">
        <v>223</v>
      </c>
      <c r="N13" s="32">
        <v>0.6</v>
      </c>
      <c r="O13" s="32">
        <v>0.88888888888888884</v>
      </c>
      <c r="P13" s="32">
        <v>1.3580246913580247</v>
      </c>
      <c r="Q13" s="36">
        <v>0.93305439330543938</v>
      </c>
    </row>
    <row r="14" spans="1:17" x14ac:dyDescent="0.35">
      <c r="A14" s="12" t="s">
        <v>99</v>
      </c>
      <c r="B14" s="11">
        <v>163</v>
      </c>
      <c r="C14" s="11">
        <v>154</v>
      </c>
      <c r="D14" s="11">
        <v>151</v>
      </c>
      <c r="E14" s="11">
        <v>84</v>
      </c>
      <c r="F14" s="11">
        <v>148</v>
      </c>
      <c r="G14" s="11">
        <v>187</v>
      </c>
      <c r="H14" s="22">
        <v>462</v>
      </c>
      <c r="I14" s="22">
        <v>425</v>
      </c>
      <c r="J14" s="15">
        <v>-9</v>
      </c>
      <c r="K14" s="15">
        <v>-67</v>
      </c>
      <c r="L14" s="15">
        <v>39</v>
      </c>
      <c r="M14" s="35">
        <v>-37</v>
      </c>
      <c r="N14" s="32">
        <v>-5.5214723926380369E-2</v>
      </c>
      <c r="O14" s="32">
        <v>-0.44370860927152317</v>
      </c>
      <c r="P14" s="32">
        <v>0.26351351351351349</v>
      </c>
      <c r="Q14" s="36">
        <v>-8.0086580086580081E-2</v>
      </c>
    </row>
    <row r="15" spans="1:17" x14ac:dyDescent="0.35">
      <c r="A15" s="12" t="s">
        <v>77</v>
      </c>
      <c r="B15" s="11">
        <v>161</v>
      </c>
      <c r="C15" s="11">
        <v>150</v>
      </c>
      <c r="D15" s="11">
        <v>147</v>
      </c>
      <c r="E15" s="11">
        <v>78</v>
      </c>
      <c r="F15" s="11">
        <v>148</v>
      </c>
      <c r="G15" s="11">
        <v>187</v>
      </c>
      <c r="H15" s="22">
        <v>456</v>
      </c>
      <c r="I15" s="22">
        <v>415</v>
      </c>
      <c r="J15" s="15">
        <v>-11</v>
      </c>
      <c r="K15" s="15">
        <v>-69</v>
      </c>
      <c r="L15" s="15">
        <v>39</v>
      </c>
      <c r="M15" s="35">
        <v>-41</v>
      </c>
      <c r="N15" s="32">
        <v>-6.8322981366459631E-2</v>
      </c>
      <c r="O15" s="32">
        <v>-0.46938775510204084</v>
      </c>
      <c r="P15" s="32">
        <v>0.26351351351351349</v>
      </c>
      <c r="Q15" s="36">
        <v>-8.9912280701754388E-2</v>
      </c>
    </row>
    <row r="16" spans="1:17" x14ac:dyDescent="0.35">
      <c r="A16" s="12" t="s">
        <v>100</v>
      </c>
      <c r="B16" s="11">
        <v>47</v>
      </c>
      <c r="C16" s="11">
        <v>98</v>
      </c>
      <c r="D16" s="11">
        <v>78</v>
      </c>
      <c r="E16" s="11">
        <v>98</v>
      </c>
      <c r="F16" s="11">
        <v>132</v>
      </c>
      <c r="G16" s="11">
        <v>87</v>
      </c>
      <c r="H16" s="22">
        <v>257</v>
      </c>
      <c r="I16" s="22">
        <v>283</v>
      </c>
      <c r="J16" s="15">
        <v>51</v>
      </c>
      <c r="K16" s="15">
        <v>20</v>
      </c>
      <c r="L16" s="15">
        <v>-45</v>
      </c>
      <c r="M16" s="35">
        <v>26</v>
      </c>
      <c r="N16" s="32">
        <v>1.0851063829787233</v>
      </c>
      <c r="O16" s="32">
        <v>0.25641025641025639</v>
      </c>
      <c r="P16" s="32">
        <v>-0.34090909090909088</v>
      </c>
      <c r="Q16" s="36">
        <v>0.10116731517509728</v>
      </c>
    </row>
    <row r="17" spans="1:17" x14ac:dyDescent="0.35">
      <c r="A17" s="12" t="s">
        <v>98</v>
      </c>
      <c r="B17" s="11">
        <v>121</v>
      </c>
      <c r="C17" s="11">
        <v>78</v>
      </c>
      <c r="D17" s="11">
        <v>48</v>
      </c>
      <c r="E17" s="11">
        <v>23</v>
      </c>
      <c r="F17" s="11">
        <v>95</v>
      </c>
      <c r="G17" s="11">
        <v>104</v>
      </c>
      <c r="H17" s="22">
        <v>264</v>
      </c>
      <c r="I17" s="22">
        <v>205</v>
      </c>
      <c r="J17" s="15">
        <v>-43</v>
      </c>
      <c r="K17" s="15">
        <v>-25</v>
      </c>
      <c r="L17" s="15">
        <v>9</v>
      </c>
      <c r="M17" s="35">
        <v>-59</v>
      </c>
      <c r="N17" s="32">
        <v>-0.35537190082644626</v>
      </c>
      <c r="O17" s="32">
        <v>-0.52083333333333337</v>
      </c>
      <c r="P17" s="32">
        <v>9.4736842105263161E-2</v>
      </c>
      <c r="Q17" s="36">
        <v>-0.22348484848484848</v>
      </c>
    </row>
    <row r="18" spans="1:17" x14ac:dyDescent="0.35">
      <c r="A18" s="12" t="s">
        <v>105</v>
      </c>
      <c r="B18" s="11">
        <v>54</v>
      </c>
      <c r="C18" s="11">
        <v>46</v>
      </c>
      <c r="D18" s="11">
        <v>60</v>
      </c>
      <c r="E18" s="11">
        <v>53</v>
      </c>
      <c r="F18" s="11">
        <v>62</v>
      </c>
      <c r="G18" s="11">
        <v>52</v>
      </c>
      <c r="H18" s="22">
        <v>176</v>
      </c>
      <c r="I18" s="22">
        <v>151</v>
      </c>
      <c r="J18" s="15">
        <v>-8</v>
      </c>
      <c r="K18" s="15">
        <v>-7</v>
      </c>
      <c r="L18" s="15">
        <v>-10</v>
      </c>
      <c r="M18" s="35">
        <v>-25</v>
      </c>
      <c r="N18" s="32">
        <v>-0.14814814814814814</v>
      </c>
      <c r="O18" s="32">
        <v>-0.11666666666666667</v>
      </c>
      <c r="P18" s="32">
        <v>-0.16129032258064516</v>
      </c>
      <c r="Q18" s="36">
        <v>-0.14204545454545456</v>
      </c>
    </row>
    <row r="19" spans="1:17" x14ac:dyDescent="0.35">
      <c r="A19" s="12" t="s">
        <v>101</v>
      </c>
      <c r="B19" s="11">
        <v>9</v>
      </c>
      <c r="C19" s="11">
        <v>4</v>
      </c>
      <c r="D19" s="11">
        <v>32</v>
      </c>
      <c r="E19" s="11">
        <v>41</v>
      </c>
      <c r="F19" s="11">
        <v>164</v>
      </c>
      <c r="G19" s="11">
        <v>55</v>
      </c>
      <c r="H19" s="22">
        <v>205</v>
      </c>
      <c r="I19" s="22">
        <v>100</v>
      </c>
      <c r="J19" s="15">
        <v>-5</v>
      </c>
      <c r="K19" s="15">
        <v>9</v>
      </c>
      <c r="L19" s="15">
        <v>-109</v>
      </c>
      <c r="M19" s="35">
        <v>-105</v>
      </c>
      <c r="N19" s="32">
        <v>-0.55555555555555558</v>
      </c>
      <c r="O19" s="32">
        <v>0.28125</v>
      </c>
      <c r="P19" s="32">
        <v>-0.66463414634146345</v>
      </c>
      <c r="Q19" s="36">
        <v>-0.51219512195121952</v>
      </c>
    </row>
    <row r="20" spans="1:17" x14ac:dyDescent="0.35">
      <c r="A20" s="12" t="s">
        <v>109</v>
      </c>
      <c r="B20" s="11">
        <v>4</v>
      </c>
      <c r="C20" s="11">
        <v>5</v>
      </c>
      <c r="D20" s="11">
        <v>5</v>
      </c>
      <c r="E20" s="11">
        <v>30</v>
      </c>
      <c r="F20" s="11">
        <v>14</v>
      </c>
      <c r="G20" s="11">
        <v>35</v>
      </c>
      <c r="H20" s="22">
        <v>23</v>
      </c>
      <c r="I20" s="22">
        <v>70</v>
      </c>
      <c r="J20" s="15">
        <v>1</v>
      </c>
      <c r="K20" s="15">
        <v>25</v>
      </c>
      <c r="L20" s="15">
        <v>21</v>
      </c>
      <c r="M20" s="35">
        <v>47</v>
      </c>
      <c r="N20" s="32">
        <v>0.25</v>
      </c>
      <c r="O20" s="32">
        <v>5</v>
      </c>
      <c r="P20" s="32">
        <v>1.5</v>
      </c>
      <c r="Q20" s="36">
        <v>2.0434782608695654</v>
      </c>
    </row>
    <row r="21" spans="1:17" x14ac:dyDescent="0.35">
      <c r="A21" s="12" t="s">
        <v>102</v>
      </c>
      <c r="B21" s="11">
        <v>25</v>
      </c>
      <c r="C21" s="11">
        <v>27</v>
      </c>
      <c r="D21" s="11">
        <v>21</v>
      </c>
      <c r="E21" s="11">
        <v>26</v>
      </c>
      <c r="F21" s="11">
        <v>18</v>
      </c>
      <c r="G21" s="11">
        <v>9</v>
      </c>
      <c r="H21" s="22">
        <v>64</v>
      </c>
      <c r="I21" s="22">
        <v>62</v>
      </c>
      <c r="J21" s="15">
        <v>2</v>
      </c>
      <c r="K21" s="15">
        <v>5</v>
      </c>
      <c r="L21" s="15">
        <v>-9</v>
      </c>
      <c r="M21" s="35">
        <v>-2</v>
      </c>
      <c r="N21" s="32">
        <v>0.08</v>
      </c>
      <c r="O21" s="32">
        <v>0.23809523809523808</v>
      </c>
      <c r="P21" s="32">
        <v>-0.5</v>
      </c>
      <c r="Q21" s="36">
        <v>-3.125E-2</v>
      </c>
    </row>
    <row r="22" spans="1:17" x14ac:dyDescent="0.35">
      <c r="A22" s="12" t="s">
        <v>108</v>
      </c>
      <c r="B22" s="11">
        <v>0</v>
      </c>
      <c r="C22" s="11">
        <v>0</v>
      </c>
      <c r="D22" s="11">
        <v>2</v>
      </c>
      <c r="E22" s="11">
        <v>20</v>
      </c>
      <c r="F22" s="11">
        <v>6</v>
      </c>
      <c r="G22" s="11">
        <v>3</v>
      </c>
      <c r="H22" s="22">
        <v>8</v>
      </c>
      <c r="I22" s="22">
        <v>23</v>
      </c>
      <c r="J22" s="15">
        <v>0</v>
      </c>
      <c r="K22" s="15">
        <v>18</v>
      </c>
      <c r="L22" s="15">
        <v>-3</v>
      </c>
      <c r="M22" s="35">
        <v>15</v>
      </c>
      <c r="N22" s="32" t="e">
        <v>#DIV/0!</v>
      </c>
      <c r="O22" s="32">
        <v>9</v>
      </c>
      <c r="P22" s="32">
        <v>-0.5</v>
      </c>
      <c r="Q22" s="36">
        <v>1.875</v>
      </c>
    </row>
    <row r="23" spans="1:17" x14ac:dyDescent="0.35">
      <c r="A23" s="12" t="s">
        <v>107</v>
      </c>
      <c r="B23" s="11">
        <v>0</v>
      </c>
      <c r="C23" s="11">
        <v>0</v>
      </c>
      <c r="D23" s="11">
        <v>0</v>
      </c>
      <c r="E23" s="11">
        <v>6</v>
      </c>
      <c r="F23" s="11">
        <v>0</v>
      </c>
      <c r="G23" s="11">
        <v>3</v>
      </c>
      <c r="H23" s="22">
        <v>0</v>
      </c>
      <c r="I23" s="22">
        <v>9</v>
      </c>
      <c r="J23" s="15">
        <v>0</v>
      </c>
      <c r="K23" s="15">
        <v>6</v>
      </c>
      <c r="L23" s="15">
        <v>3</v>
      </c>
      <c r="M23" s="35">
        <v>9</v>
      </c>
      <c r="N23" s="32" t="e">
        <v>#DIV/0!</v>
      </c>
      <c r="O23" s="32" t="e">
        <v>#DIV/0!</v>
      </c>
      <c r="P23" s="32" t="e">
        <v>#DIV/0!</v>
      </c>
      <c r="Q23" s="36" t="e">
        <v>#DIV/0!</v>
      </c>
    </row>
    <row r="24" spans="1:17" x14ac:dyDescent="0.35">
      <c r="A24" s="12" t="s">
        <v>106</v>
      </c>
      <c r="B24" s="11">
        <v>10</v>
      </c>
      <c r="C24" s="11">
        <v>0</v>
      </c>
      <c r="D24" s="11">
        <v>12</v>
      </c>
      <c r="E24" s="11">
        <v>0</v>
      </c>
      <c r="F24" s="11">
        <v>0</v>
      </c>
      <c r="G24" s="11">
        <v>0</v>
      </c>
      <c r="H24" s="22">
        <v>22</v>
      </c>
      <c r="I24" s="22">
        <v>0</v>
      </c>
      <c r="J24" s="15">
        <v>-10</v>
      </c>
      <c r="K24" s="15">
        <v>-12</v>
      </c>
      <c r="L24" s="15">
        <v>0</v>
      </c>
      <c r="M24" s="35">
        <v>-22</v>
      </c>
      <c r="N24" s="32">
        <v>-1</v>
      </c>
      <c r="O24" s="32">
        <v>-1</v>
      </c>
      <c r="P24" s="32" t="e">
        <v>#DIV/0!</v>
      </c>
      <c r="Q24" s="36">
        <v>-1</v>
      </c>
    </row>
    <row r="25" spans="1:17" x14ac:dyDescent="0.35">
      <c r="A25" s="84" t="s">
        <v>90</v>
      </c>
    </row>
    <row r="26" spans="1:17" x14ac:dyDescent="0.35">
      <c r="A26" s="86" t="s">
        <v>89</v>
      </c>
    </row>
  </sheetData>
  <sortState ref="A7:Q24">
    <sortCondition descending="1" ref="I7:I24"/>
  </sortState>
  <conditionalFormatting sqref="J3:Q24">
    <cfRule type="cellIs" dxfId="1" priority="2" operator="lessThan">
      <formula>0</formula>
    </cfRule>
  </conditionalFormatting>
  <conditionalFormatting sqref="M7:M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2</vt:i4>
      </vt:variant>
    </vt:vector>
  </HeadingPairs>
  <TitlesOfParts>
    <vt:vector size="13" baseType="lpstr">
      <vt:lpstr>Jan-March</vt:lpstr>
      <vt:lpstr>months</vt:lpstr>
      <vt:lpstr>domestic</vt:lpstr>
      <vt:lpstr>FIN</vt:lpstr>
      <vt:lpstr>RUS</vt:lpstr>
      <vt:lpstr>LAT</vt:lpstr>
      <vt:lpstr>SWE</vt:lpstr>
      <vt:lpstr>NOR</vt:lpstr>
      <vt:lpstr>GER</vt:lpstr>
      <vt:lpstr>UK</vt:lpstr>
      <vt:lpstr>Sheet3</vt:lpstr>
      <vt:lpstr>Chart1</vt:lpstr>
      <vt:lpstr>Chart2</vt:lpstr>
    </vt:vector>
  </TitlesOfParts>
  <Company>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Kallas</dc:creator>
  <cp:lastModifiedBy>Piret Kallas</cp:lastModifiedBy>
  <cp:lastPrinted>2019-05-07T05:23:54Z</cp:lastPrinted>
  <dcterms:created xsi:type="dcterms:W3CDTF">2019-05-07T05:08:43Z</dcterms:created>
  <dcterms:modified xsi:type="dcterms:W3CDTF">2019-05-09T11:27:20Z</dcterms:modified>
</cp:coreProperties>
</file>