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fs1.eia.local\4700 TAK\Turismiuuringud\Statistika\Majutus\majutus2019\maj-8k2019\"/>
    </mc:Choice>
  </mc:AlternateContent>
  <xr:revisionPtr revIDLastSave="0" documentId="10_ncr:100000_{6F236222-3C74-4A96-A3C8-B620381C2B16}" xr6:coauthVersionLast="31" xr6:coauthVersionMax="31" xr10:uidLastSave="{00000000-0000-0000-0000-000000000000}"/>
  <bookViews>
    <workbookView xWindow="0" yWindow="0" windowWidth="23040" windowHeight="9216" tabRatio="756" xr2:uid="{00000000-000D-0000-FFFF-FFFF00000000}"/>
  </bookViews>
  <sheets>
    <sheet name="Jan-Aug" sheetId="42" r:id="rId1"/>
    <sheet name="months" sheetId="43" r:id="rId2"/>
    <sheet name="domestic" sheetId="46" r:id="rId3"/>
    <sheet name="Finland" sheetId="47" r:id="rId4"/>
    <sheet name="Russia" sheetId="48" r:id="rId5"/>
    <sheet name="Germany" sheetId="49" r:id="rId6"/>
    <sheet name="Latvia" sheetId="52" r:id="rId7"/>
    <sheet name="UK" sheetId="44" r:id="rId8"/>
    <sheet name="Sweden" sheetId="51" r:id="rId9"/>
    <sheet name="Norway" sheetId="50" r:id="rId10"/>
    <sheet name="Chart1" sheetId="16" r:id="rId11"/>
    <sheet name="Chart2" sheetId="27" r:id="rId12"/>
    <sheet name="Chart3" sheetId="29" r:id="rId13"/>
    <sheet name="Sheet1" sheetId="14" state="hidden" r:id="rId1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47" l="1"/>
  <c r="E25" i="47"/>
  <c r="W25" i="47"/>
  <c r="X25" i="47"/>
  <c r="Y25" i="47"/>
  <c r="Z25" i="47"/>
  <c r="AA25" i="47"/>
  <c r="AB25" i="47"/>
  <c r="AC25" i="47"/>
  <c r="AD25" i="47"/>
  <c r="AE25" i="47"/>
  <c r="AF25" i="47"/>
  <c r="AG25" i="47"/>
  <c r="AH25" i="47"/>
  <c r="AI25" i="47"/>
  <c r="AJ25" i="47"/>
  <c r="AK25" i="47"/>
  <c r="AL25" i="47"/>
  <c r="I25" i="47"/>
  <c r="J25" i="47"/>
  <c r="K25" i="47"/>
  <c r="L25" i="47"/>
  <c r="M25" i="47"/>
  <c r="N25" i="47"/>
  <c r="O25" i="47"/>
  <c r="P25" i="47"/>
  <c r="Q25" i="47"/>
  <c r="R25" i="47"/>
  <c r="S25" i="47"/>
  <c r="T25" i="47"/>
  <c r="U25" i="47"/>
  <c r="V25" i="47"/>
  <c r="H25" i="47"/>
  <c r="G25" i="47"/>
  <c r="C25" i="47"/>
  <c r="B25" i="47"/>
  <c r="Y37" i="48"/>
  <c r="X37" i="48"/>
  <c r="W37" i="48"/>
  <c r="V37" i="48"/>
  <c r="U37" i="48"/>
  <c r="T37" i="48"/>
  <c r="S37" i="48"/>
  <c r="R37" i="48"/>
  <c r="Y36" i="48"/>
  <c r="X36" i="48"/>
  <c r="W36" i="48"/>
  <c r="V36" i="48"/>
  <c r="U36" i="48"/>
  <c r="T36" i="48"/>
  <c r="S36" i="48"/>
  <c r="R36" i="48"/>
  <c r="Y35" i="48"/>
  <c r="X35" i="48"/>
  <c r="W35" i="48"/>
  <c r="V35" i="48"/>
  <c r="U35" i="48"/>
  <c r="T35" i="48"/>
  <c r="S35" i="48"/>
  <c r="R35" i="48"/>
  <c r="Y34" i="48"/>
  <c r="X34" i="48"/>
  <c r="W34" i="48"/>
  <c r="V34" i="48"/>
  <c r="U34" i="48"/>
  <c r="T34" i="48"/>
  <c r="S34" i="48"/>
  <c r="R34" i="48"/>
  <c r="Y33" i="48"/>
  <c r="X33" i="48"/>
  <c r="W33" i="48"/>
  <c r="V33" i="48"/>
  <c r="U33" i="48"/>
  <c r="T33" i="48"/>
  <c r="S33" i="48"/>
  <c r="R33" i="48"/>
  <c r="Y32" i="48"/>
  <c r="X32" i="48"/>
  <c r="W32" i="48"/>
  <c r="V32" i="48"/>
  <c r="U32" i="48"/>
  <c r="T32" i="48"/>
  <c r="S32" i="48"/>
  <c r="R32" i="48"/>
  <c r="Y31" i="48"/>
  <c r="X31" i="48"/>
  <c r="W31" i="48"/>
  <c r="V31" i="48"/>
  <c r="U31" i="48"/>
  <c r="T31" i="48"/>
  <c r="S31" i="48"/>
  <c r="R31" i="48"/>
  <c r="R39" i="47"/>
  <c r="S39" i="47"/>
  <c r="T39" i="47"/>
  <c r="U39" i="47"/>
  <c r="V39" i="47"/>
  <c r="W39" i="47"/>
  <c r="X39" i="47"/>
  <c r="Y39" i="47"/>
  <c r="Y38" i="47"/>
  <c r="X38" i="47"/>
  <c r="W38" i="47"/>
  <c r="V38" i="47"/>
  <c r="U38" i="47"/>
  <c r="T38" i="47"/>
  <c r="S38" i="47"/>
  <c r="R38" i="47"/>
  <c r="Y37" i="47"/>
  <c r="X37" i="47"/>
  <c r="W37" i="47"/>
  <c r="V37" i="47"/>
  <c r="U37" i="47"/>
  <c r="T37" i="47"/>
  <c r="S37" i="47"/>
  <c r="R37" i="47"/>
  <c r="Y36" i="47"/>
  <c r="X36" i="47"/>
  <c r="W36" i="47"/>
  <c r="V36" i="47"/>
  <c r="U36" i="47"/>
  <c r="T36" i="47"/>
  <c r="S36" i="47"/>
  <c r="R36" i="47"/>
  <c r="Y35" i="47"/>
  <c r="X35" i="47"/>
  <c r="W35" i="47"/>
  <c r="V35" i="47"/>
  <c r="U35" i="47"/>
  <c r="T35" i="47"/>
  <c r="S35" i="47"/>
  <c r="R35" i="47"/>
  <c r="Y34" i="47"/>
  <c r="X34" i="47"/>
  <c r="W34" i="47"/>
  <c r="V34" i="47"/>
  <c r="U34" i="47"/>
  <c r="T34" i="47"/>
  <c r="S34" i="47"/>
  <c r="R34" i="47"/>
  <c r="Y33" i="47"/>
  <c r="X33" i="47"/>
  <c r="W33" i="47"/>
  <c r="V33" i="47"/>
  <c r="U33" i="47"/>
  <c r="T33" i="47"/>
  <c r="S33" i="47"/>
  <c r="R33" i="47"/>
  <c r="Y32" i="47"/>
  <c r="X32" i="47"/>
  <c r="W32" i="47"/>
  <c r="V32" i="47"/>
  <c r="U32" i="47"/>
  <c r="T32" i="47"/>
  <c r="S32" i="47"/>
  <c r="R32" i="47"/>
  <c r="AL15" i="52"/>
  <c r="AK15" i="52"/>
  <c r="AJ15" i="52"/>
  <c r="AI15" i="52"/>
  <c r="AH15" i="52"/>
  <c r="AG15" i="52"/>
  <c r="AF15" i="52"/>
  <c r="AE15" i="52"/>
  <c r="AD15" i="52"/>
  <c r="AC15" i="52"/>
  <c r="AB15" i="52"/>
  <c r="AA15" i="52"/>
  <c r="Z15" i="52"/>
  <c r="Y15" i="52"/>
  <c r="X15" i="52"/>
  <c r="W15" i="52"/>
  <c r="E15" i="52"/>
  <c r="D15" i="52"/>
  <c r="AL21" i="52"/>
  <c r="AK21" i="52"/>
  <c r="AJ21" i="52"/>
  <c r="AI21" i="52"/>
  <c r="AH21" i="52"/>
  <c r="AG21" i="52"/>
  <c r="AF21" i="52"/>
  <c r="AE21" i="52"/>
  <c r="AD21" i="52"/>
  <c r="AC21" i="52"/>
  <c r="AB21" i="52"/>
  <c r="AA21" i="52"/>
  <c r="Z21" i="52"/>
  <c r="Y21" i="52"/>
  <c r="X21" i="52"/>
  <c r="W21" i="52"/>
  <c r="E21" i="52"/>
  <c r="D21" i="52"/>
  <c r="AL16" i="52"/>
  <c r="AK16" i="52"/>
  <c r="AJ16" i="52"/>
  <c r="AI16" i="52"/>
  <c r="AH16" i="52"/>
  <c r="AG16" i="52"/>
  <c r="AF16" i="52"/>
  <c r="AE16" i="52"/>
  <c r="AD16" i="52"/>
  <c r="AC16" i="52"/>
  <c r="AB16" i="52"/>
  <c r="AA16" i="52"/>
  <c r="Z16" i="52"/>
  <c r="Y16" i="52"/>
  <c r="X16" i="52"/>
  <c r="W16" i="52"/>
  <c r="E16" i="52"/>
  <c r="D16" i="52"/>
  <c r="AL11" i="52"/>
  <c r="AK11" i="52"/>
  <c r="AJ11" i="52"/>
  <c r="AI11" i="52"/>
  <c r="AH11" i="52"/>
  <c r="AG11" i="52"/>
  <c r="AF11" i="52"/>
  <c r="AE11" i="52"/>
  <c r="AD11" i="52"/>
  <c r="AC11" i="52"/>
  <c r="AB11" i="52"/>
  <c r="AA11" i="52"/>
  <c r="Z11" i="52"/>
  <c r="Y11" i="52"/>
  <c r="X11" i="52"/>
  <c r="W11" i="52"/>
  <c r="E11" i="52"/>
  <c r="D11" i="52"/>
  <c r="AL10" i="52"/>
  <c r="AK10" i="52"/>
  <c r="AJ10" i="52"/>
  <c r="AI10" i="52"/>
  <c r="AH10" i="52"/>
  <c r="AG10" i="52"/>
  <c r="AF10" i="52"/>
  <c r="AE10" i="52"/>
  <c r="AD10" i="52"/>
  <c r="AC10" i="52"/>
  <c r="AB10" i="52"/>
  <c r="AA10" i="52"/>
  <c r="Z10" i="52"/>
  <c r="Y10" i="52"/>
  <c r="X10" i="52"/>
  <c r="W10" i="52"/>
  <c r="E10" i="52"/>
  <c r="D10" i="52"/>
  <c r="AL12" i="52"/>
  <c r="AK12" i="52"/>
  <c r="AJ12" i="52"/>
  <c r="AI12" i="52"/>
  <c r="AH12" i="52"/>
  <c r="AG12" i="52"/>
  <c r="AF12" i="52"/>
  <c r="AE12" i="52"/>
  <c r="AD12" i="52"/>
  <c r="AC12" i="52"/>
  <c r="AB12" i="52"/>
  <c r="AA12" i="52"/>
  <c r="Z12" i="52"/>
  <c r="Y12" i="52"/>
  <c r="X12" i="52"/>
  <c r="W12" i="52"/>
  <c r="E12" i="52"/>
  <c r="D12" i="52"/>
  <c r="AL24" i="52"/>
  <c r="AK24" i="52"/>
  <c r="AJ24" i="52"/>
  <c r="AI24" i="52"/>
  <c r="AH24" i="52"/>
  <c r="AG24" i="52"/>
  <c r="AF24" i="52"/>
  <c r="AE24" i="52"/>
  <c r="AD24" i="52"/>
  <c r="AC24" i="52"/>
  <c r="AB24" i="52"/>
  <c r="AA24" i="52"/>
  <c r="Z24" i="52"/>
  <c r="Y24" i="52"/>
  <c r="X24" i="52"/>
  <c r="W24" i="52"/>
  <c r="E24" i="52"/>
  <c r="D24" i="52"/>
  <c r="AL9" i="52"/>
  <c r="AK9" i="52"/>
  <c r="AJ9" i="52"/>
  <c r="AI9" i="52"/>
  <c r="AH9" i="52"/>
  <c r="AG9" i="52"/>
  <c r="AF9" i="52"/>
  <c r="AE9" i="52"/>
  <c r="AD9" i="52"/>
  <c r="AC9" i="52"/>
  <c r="AB9" i="52"/>
  <c r="AA9" i="52"/>
  <c r="Z9" i="52"/>
  <c r="Y9" i="52"/>
  <c r="X9" i="52"/>
  <c r="W9" i="52"/>
  <c r="E9" i="52"/>
  <c r="D9" i="52"/>
  <c r="AL8" i="52"/>
  <c r="AK8" i="52"/>
  <c r="AJ8" i="52"/>
  <c r="AI8" i="52"/>
  <c r="AH8" i="52"/>
  <c r="AG8" i="52"/>
  <c r="AF8" i="52"/>
  <c r="AE8" i="52"/>
  <c r="AD8" i="52"/>
  <c r="AC8" i="52"/>
  <c r="AB8" i="52"/>
  <c r="AA8" i="52"/>
  <c r="Z8" i="52"/>
  <c r="Y8" i="52"/>
  <c r="X8" i="52"/>
  <c r="W8" i="52"/>
  <c r="E8" i="52"/>
  <c r="D8" i="52"/>
  <c r="AL22" i="52"/>
  <c r="AK22" i="52"/>
  <c r="AJ22" i="52"/>
  <c r="AI22" i="52"/>
  <c r="AH22" i="52"/>
  <c r="AG22" i="52"/>
  <c r="AF22" i="52"/>
  <c r="AE22" i="52"/>
  <c r="AD22" i="52"/>
  <c r="AC22" i="52"/>
  <c r="AB22" i="52"/>
  <c r="AA22" i="52"/>
  <c r="Z22" i="52"/>
  <c r="Y22" i="52"/>
  <c r="X22" i="52"/>
  <c r="W22" i="52"/>
  <c r="E22" i="52"/>
  <c r="D22" i="52"/>
  <c r="AL17" i="52"/>
  <c r="AK17" i="52"/>
  <c r="AJ17" i="52"/>
  <c r="AI17" i="52"/>
  <c r="AH17" i="52"/>
  <c r="AG17" i="52"/>
  <c r="AF17" i="52"/>
  <c r="AE17" i="52"/>
  <c r="AD17" i="52"/>
  <c r="AC17" i="52"/>
  <c r="AB17" i="52"/>
  <c r="AA17" i="52"/>
  <c r="Z17" i="52"/>
  <c r="Y17" i="52"/>
  <c r="X17" i="52"/>
  <c r="W17" i="52"/>
  <c r="E17" i="52"/>
  <c r="D17" i="52"/>
  <c r="AL19" i="52"/>
  <c r="AK19" i="52"/>
  <c r="AJ19" i="52"/>
  <c r="AI19" i="52"/>
  <c r="AH19" i="52"/>
  <c r="AG19" i="52"/>
  <c r="AF19" i="52"/>
  <c r="AE19" i="52"/>
  <c r="AD19" i="52"/>
  <c r="AC19" i="52"/>
  <c r="AB19" i="52"/>
  <c r="AA19" i="52"/>
  <c r="Z19" i="52"/>
  <c r="Y19" i="52"/>
  <c r="X19" i="52"/>
  <c r="W19" i="52"/>
  <c r="E19" i="52"/>
  <c r="D19" i="52"/>
  <c r="AL23" i="52"/>
  <c r="AK23" i="52"/>
  <c r="AJ23" i="52"/>
  <c r="AI23" i="52"/>
  <c r="AH23" i="52"/>
  <c r="AG23" i="52"/>
  <c r="AF23" i="52"/>
  <c r="AE23" i="52"/>
  <c r="AD23" i="52"/>
  <c r="AC23" i="52"/>
  <c r="AB23" i="52"/>
  <c r="AA23" i="52"/>
  <c r="Z23" i="52"/>
  <c r="Y23" i="52"/>
  <c r="X23" i="52"/>
  <c r="W23" i="52"/>
  <c r="E23" i="52"/>
  <c r="D23" i="52"/>
  <c r="AL18" i="52"/>
  <c r="AK18" i="52"/>
  <c r="AJ18" i="52"/>
  <c r="AI18" i="52"/>
  <c r="AH18" i="52"/>
  <c r="AG18" i="52"/>
  <c r="AF18" i="52"/>
  <c r="AE18" i="52"/>
  <c r="AD18" i="52"/>
  <c r="AC18" i="52"/>
  <c r="AB18" i="52"/>
  <c r="AA18" i="52"/>
  <c r="Z18" i="52"/>
  <c r="Y18" i="52"/>
  <c r="X18" i="52"/>
  <c r="W18" i="52"/>
  <c r="E18" i="52"/>
  <c r="D18" i="52"/>
  <c r="AL14" i="52"/>
  <c r="AK14" i="52"/>
  <c r="AJ14" i="52"/>
  <c r="AI14" i="52"/>
  <c r="AH14" i="52"/>
  <c r="AG14" i="52"/>
  <c r="AF14" i="52"/>
  <c r="AE14" i="52"/>
  <c r="AD14" i="52"/>
  <c r="AC14" i="52"/>
  <c r="AB14" i="52"/>
  <c r="AA14" i="52"/>
  <c r="Z14" i="52"/>
  <c r="Y14" i="52"/>
  <c r="X14" i="52"/>
  <c r="W14" i="52"/>
  <c r="E14" i="52"/>
  <c r="D14" i="52"/>
  <c r="AL20" i="52"/>
  <c r="AK20" i="52"/>
  <c r="AJ20" i="52"/>
  <c r="AI20" i="52"/>
  <c r="AH20" i="52"/>
  <c r="AG20" i="52"/>
  <c r="AF20" i="52"/>
  <c r="AE20" i="52"/>
  <c r="AD20" i="52"/>
  <c r="AC20" i="52"/>
  <c r="AB20" i="52"/>
  <c r="AA20" i="52"/>
  <c r="Z20" i="52"/>
  <c r="Y20" i="52"/>
  <c r="X20" i="52"/>
  <c r="W20" i="52"/>
  <c r="E20" i="52"/>
  <c r="D20" i="52"/>
  <c r="AL13" i="52"/>
  <c r="AK13" i="52"/>
  <c r="AJ13" i="52"/>
  <c r="AI13" i="52"/>
  <c r="AH13" i="52"/>
  <c r="AG13" i="52"/>
  <c r="AF13" i="52"/>
  <c r="AE13" i="52"/>
  <c r="AD13" i="52"/>
  <c r="AC13" i="52"/>
  <c r="AB13" i="52"/>
  <c r="AA13" i="52"/>
  <c r="Z13" i="52"/>
  <c r="Y13" i="52"/>
  <c r="X13" i="52"/>
  <c r="W13" i="52"/>
  <c r="E13" i="52"/>
  <c r="D13" i="52"/>
  <c r="AL7" i="52"/>
  <c r="AK7" i="52"/>
  <c r="AJ7" i="52"/>
  <c r="AI7" i="52"/>
  <c r="AH7" i="52"/>
  <c r="AG7" i="52"/>
  <c r="AF7" i="52"/>
  <c r="AE7" i="52"/>
  <c r="AD7" i="52"/>
  <c r="AC7" i="52"/>
  <c r="AB7" i="52"/>
  <c r="AA7" i="52"/>
  <c r="Z7" i="52"/>
  <c r="Y7" i="52"/>
  <c r="X7" i="52"/>
  <c r="W7" i="52"/>
  <c r="E7" i="52"/>
  <c r="D7" i="52"/>
  <c r="AL6" i="52"/>
  <c r="AK6" i="52"/>
  <c r="AJ6" i="52"/>
  <c r="AI6" i="52"/>
  <c r="AH6" i="52"/>
  <c r="AG6" i="52"/>
  <c r="AF6" i="52"/>
  <c r="AE6" i="52"/>
  <c r="AD6" i="52"/>
  <c r="AC6" i="52"/>
  <c r="AB6" i="52"/>
  <c r="AA6" i="52"/>
  <c r="Z6" i="52"/>
  <c r="Y6" i="52"/>
  <c r="X6" i="52"/>
  <c r="W6" i="52"/>
  <c r="E6" i="52"/>
  <c r="D6" i="52"/>
  <c r="AL20" i="51"/>
  <c r="AK20" i="51"/>
  <c r="AJ20" i="51"/>
  <c r="AI20" i="51"/>
  <c r="AH20" i="51"/>
  <c r="AG20" i="51"/>
  <c r="AF20" i="51"/>
  <c r="AE20" i="51"/>
  <c r="AD20" i="51"/>
  <c r="AC20" i="51"/>
  <c r="AB20" i="51"/>
  <c r="AA20" i="51"/>
  <c r="Z20" i="51"/>
  <c r="Y20" i="51"/>
  <c r="X20" i="51"/>
  <c r="W20" i="51"/>
  <c r="E20" i="51"/>
  <c r="D20" i="51"/>
  <c r="AL18" i="51"/>
  <c r="AK18" i="51"/>
  <c r="AJ18" i="51"/>
  <c r="AI18" i="51"/>
  <c r="AH18" i="51"/>
  <c r="AG18" i="51"/>
  <c r="AF18" i="51"/>
  <c r="AE18" i="51"/>
  <c r="AD18" i="51"/>
  <c r="AC18" i="51"/>
  <c r="AB18" i="51"/>
  <c r="AA18" i="51"/>
  <c r="Z18" i="51"/>
  <c r="Y18" i="51"/>
  <c r="X18" i="51"/>
  <c r="W18" i="51"/>
  <c r="E18" i="51"/>
  <c r="D18" i="51"/>
  <c r="AL16" i="51"/>
  <c r="AK16" i="51"/>
  <c r="AJ16" i="51"/>
  <c r="AI16" i="51"/>
  <c r="AH16" i="51"/>
  <c r="AG16" i="51"/>
  <c r="AF16" i="51"/>
  <c r="AE16" i="51"/>
  <c r="AD16" i="51"/>
  <c r="AC16" i="51"/>
  <c r="AB16" i="51"/>
  <c r="AA16" i="51"/>
  <c r="Z16" i="51"/>
  <c r="Y16" i="51"/>
  <c r="X16" i="51"/>
  <c r="W16" i="51"/>
  <c r="E16" i="51"/>
  <c r="D16" i="51"/>
  <c r="AL11" i="51"/>
  <c r="AK11" i="51"/>
  <c r="AJ11" i="51"/>
  <c r="AI11" i="51"/>
  <c r="AH11" i="51"/>
  <c r="AG11" i="51"/>
  <c r="AF11" i="51"/>
  <c r="AE11" i="51"/>
  <c r="AD11" i="51"/>
  <c r="AC11" i="51"/>
  <c r="AB11" i="51"/>
  <c r="AA11" i="51"/>
  <c r="Z11" i="51"/>
  <c r="Y11" i="51"/>
  <c r="X11" i="51"/>
  <c r="W11" i="51"/>
  <c r="E11" i="51"/>
  <c r="D11" i="51"/>
  <c r="AL10" i="51"/>
  <c r="AK10" i="51"/>
  <c r="AJ10" i="51"/>
  <c r="AI10" i="51"/>
  <c r="AH10" i="51"/>
  <c r="AG10" i="51"/>
  <c r="AF10" i="51"/>
  <c r="AE10" i="51"/>
  <c r="AD10" i="51"/>
  <c r="AC10" i="51"/>
  <c r="AB10" i="51"/>
  <c r="AA10" i="51"/>
  <c r="Z10" i="51"/>
  <c r="Y10" i="51"/>
  <c r="X10" i="51"/>
  <c r="W10" i="51"/>
  <c r="E10" i="51"/>
  <c r="D10" i="51"/>
  <c r="AL12" i="51"/>
  <c r="AK12" i="51"/>
  <c r="AJ12" i="51"/>
  <c r="AI12" i="51"/>
  <c r="AH12" i="51"/>
  <c r="AG12" i="51"/>
  <c r="AF12" i="51"/>
  <c r="AE12" i="51"/>
  <c r="AD12" i="51"/>
  <c r="AC12" i="51"/>
  <c r="AB12" i="51"/>
  <c r="AA12" i="51"/>
  <c r="Z12" i="51"/>
  <c r="Y12" i="51"/>
  <c r="X12" i="51"/>
  <c r="W12" i="51"/>
  <c r="E12" i="51"/>
  <c r="D12" i="51"/>
  <c r="AL24" i="51"/>
  <c r="AK24" i="51"/>
  <c r="AJ24" i="51"/>
  <c r="AI24" i="51"/>
  <c r="AH24" i="51"/>
  <c r="AG24" i="51"/>
  <c r="AF24" i="51"/>
  <c r="AE24" i="51"/>
  <c r="AD24" i="51"/>
  <c r="AC24" i="51"/>
  <c r="AB24" i="51"/>
  <c r="AA24" i="51"/>
  <c r="Z24" i="51"/>
  <c r="Y24" i="51"/>
  <c r="X24" i="51"/>
  <c r="W24" i="51"/>
  <c r="E24" i="51"/>
  <c r="D24" i="51"/>
  <c r="AL9" i="51"/>
  <c r="AK9" i="51"/>
  <c r="AJ9" i="51"/>
  <c r="AI9" i="51"/>
  <c r="AH9" i="51"/>
  <c r="AG9" i="51"/>
  <c r="AF9" i="51"/>
  <c r="AE9" i="51"/>
  <c r="AD9" i="51"/>
  <c r="AC9" i="51"/>
  <c r="AB9" i="51"/>
  <c r="AA9" i="51"/>
  <c r="Z9" i="51"/>
  <c r="Y9" i="51"/>
  <c r="X9" i="51"/>
  <c r="W9" i="51"/>
  <c r="E9" i="51"/>
  <c r="D9" i="51"/>
  <c r="AL8" i="51"/>
  <c r="AK8" i="51"/>
  <c r="AJ8" i="51"/>
  <c r="AI8" i="51"/>
  <c r="AH8" i="51"/>
  <c r="AG8" i="51"/>
  <c r="AF8" i="51"/>
  <c r="AE8" i="51"/>
  <c r="AD8" i="51"/>
  <c r="AC8" i="51"/>
  <c r="AB8" i="51"/>
  <c r="AA8" i="51"/>
  <c r="Z8" i="51"/>
  <c r="Y8" i="51"/>
  <c r="X8" i="51"/>
  <c r="W8" i="51"/>
  <c r="E8" i="51"/>
  <c r="D8" i="51"/>
  <c r="AL22" i="51"/>
  <c r="AK22" i="51"/>
  <c r="AJ22" i="51"/>
  <c r="AI22" i="51"/>
  <c r="AH22" i="51"/>
  <c r="AG22" i="51"/>
  <c r="AF22" i="51"/>
  <c r="AE22" i="51"/>
  <c r="AD22" i="51"/>
  <c r="AC22" i="51"/>
  <c r="AB22" i="51"/>
  <c r="AA22" i="51"/>
  <c r="Z22" i="51"/>
  <c r="Y22" i="51"/>
  <c r="X22" i="51"/>
  <c r="W22" i="51"/>
  <c r="E22" i="51"/>
  <c r="D22" i="51"/>
  <c r="AL17" i="51"/>
  <c r="AK17" i="51"/>
  <c r="AJ17" i="51"/>
  <c r="AI17" i="51"/>
  <c r="AH17" i="51"/>
  <c r="AG17" i="51"/>
  <c r="AF17" i="51"/>
  <c r="AE17" i="51"/>
  <c r="AD17" i="51"/>
  <c r="AC17" i="51"/>
  <c r="AB17" i="51"/>
  <c r="AA17" i="51"/>
  <c r="Z17" i="51"/>
  <c r="Y17" i="51"/>
  <c r="X17" i="51"/>
  <c r="W17" i="51"/>
  <c r="E17" i="51"/>
  <c r="D17" i="51"/>
  <c r="AL13" i="51"/>
  <c r="AK13" i="51"/>
  <c r="AJ13" i="51"/>
  <c r="AI13" i="51"/>
  <c r="AH13" i="51"/>
  <c r="AG13" i="51"/>
  <c r="AF13" i="51"/>
  <c r="AE13" i="51"/>
  <c r="AD13" i="51"/>
  <c r="AC13" i="51"/>
  <c r="AB13" i="51"/>
  <c r="AA13" i="51"/>
  <c r="Z13" i="51"/>
  <c r="Y13" i="51"/>
  <c r="X13" i="51"/>
  <c r="W13" i="51"/>
  <c r="E13" i="51"/>
  <c r="D13" i="51"/>
  <c r="AL21" i="51"/>
  <c r="AK21" i="51"/>
  <c r="AJ21" i="51"/>
  <c r="AI21" i="51"/>
  <c r="AH21" i="51"/>
  <c r="AG21" i="51"/>
  <c r="AF21" i="51"/>
  <c r="AE21" i="51"/>
  <c r="AD21" i="51"/>
  <c r="AC21" i="51"/>
  <c r="AB21" i="51"/>
  <c r="AA21" i="51"/>
  <c r="Z21" i="51"/>
  <c r="Y21" i="51"/>
  <c r="X21" i="51"/>
  <c r="W21" i="51"/>
  <c r="E21" i="51"/>
  <c r="D21" i="51"/>
  <c r="AL23" i="51"/>
  <c r="AK23" i="51"/>
  <c r="AJ23" i="51"/>
  <c r="AI23" i="51"/>
  <c r="AH23" i="51"/>
  <c r="AG23" i="51"/>
  <c r="AF23" i="51"/>
  <c r="AE23" i="51"/>
  <c r="AD23" i="51"/>
  <c r="AC23" i="51"/>
  <c r="AB23" i="51"/>
  <c r="AA23" i="51"/>
  <c r="Z23" i="51"/>
  <c r="Y23" i="51"/>
  <c r="X23" i="51"/>
  <c r="W23" i="51"/>
  <c r="E23" i="51"/>
  <c r="D23" i="51"/>
  <c r="AL15" i="51"/>
  <c r="AK15" i="51"/>
  <c r="AJ15" i="51"/>
  <c r="AI15" i="51"/>
  <c r="AH15" i="51"/>
  <c r="AG15" i="51"/>
  <c r="AF15" i="51"/>
  <c r="AE15" i="51"/>
  <c r="AD15" i="51"/>
  <c r="AC15" i="51"/>
  <c r="AB15" i="51"/>
  <c r="AA15" i="51"/>
  <c r="Z15" i="51"/>
  <c r="Y15" i="51"/>
  <c r="X15" i="51"/>
  <c r="W15" i="51"/>
  <c r="E15" i="51"/>
  <c r="D15" i="51"/>
  <c r="AL19" i="51"/>
  <c r="AK19" i="51"/>
  <c r="AJ19" i="51"/>
  <c r="AI19" i="51"/>
  <c r="AH19" i="51"/>
  <c r="AG19" i="51"/>
  <c r="AF19" i="51"/>
  <c r="AE19" i="51"/>
  <c r="AD19" i="51"/>
  <c r="AC19" i="51"/>
  <c r="AB19" i="51"/>
  <c r="AA19" i="51"/>
  <c r="Z19" i="51"/>
  <c r="Y19" i="51"/>
  <c r="X19" i="51"/>
  <c r="W19" i="51"/>
  <c r="E19" i="51"/>
  <c r="D19" i="51"/>
  <c r="AL14" i="51"/>
  <c r="AK14" i="51"/>
  <c r="AJ14" i="51"/>
  <c r="AI14" i="51"/>
  <c r="AH14" i="51"/>
  <c r="AG14" i="51"/>
  <c r="AF14" i="51"/>
  <c r="AE14" i="51"/>
  <c r="AD14" i="51"/>
  <c r="AC14" i="51"/>
  <c r="AB14" i="51"/>
  <c r="AA14" i="51"/>
  <c r="Z14" i="51"/>
  <c r="Y14" i="51"/>
  <c r="X14" i="51"/>
  <c r="W14" i="51"/>
  <c r="E14" i="51"/>
  <c r="D14" i="51"/>
  <c r="AL7" i="51"/>
  <c r="AK7" i="51"/>
  <c r="AJ7" i="51"/>
  <c r="AI7" i="51"/>
  <c r="AH7" i="51"/>
  <c r="AG7" i="51"/>
  <c r="AF7" i="51"/>
  <c r="AE7" i="51"/>
  <c r="AD7" i="51"/>
  <c r="AC7" i="51"/>
  <c r="AB7" i="51"/>
  <c r="AA7" i="51"/>
  <c r="Z7" i="51"/>
  <c r="Y7" i="51"/>
  <c r="X7" i="51"/>
  <c r="W7" i="51"/>
  <c r="E7" i="51"/>
  <c r="D7" i="51"/>
  <c r="AL6" i="51"/>
  <c r="AK6" i="51"/>
  <c r="AJ6" i="51"/>
  <c r="AI6" i="51"/>
  <c r="AH6" i="51"/>
  <c r="AG6" i="51"/>
  <c r="AF6" i="51"/>
  <c r="AE6" i="51"/>
  <c r="AD6" i="51"/>
  <c r="AC6" i="51"/>
  <c r="AB6" i="51"/>
  <c r="AA6" i="51"/>
  <c r="Z6" i="51"/>
  <c r="Y6" i="51"/>
  <c r="X6" i="51"/>
  <c r="W6" i="51"/>
  <c r="E6" i="51"/>
  <c r="D6" i="51"/>
  <c r="AL19" i="50"/>
  <c r="AK19" i="50"/>
  <c r="AJ19" i="50"/>
  <c r="AI19" i="50"/>
  <c r="AH19" i="50"/>
  <c r="AG19" i="50"/>
  <c r="AF19" i="50"/>
  <c r="AE19" i="50"/>
  <c r="AD19" i="50"/>
  <c r="AC19" i="50"/>
  <c r="AB19" i="50"/>
  <c r="AA19" i="50"/>
  <c r="Z19" i="50"/>
  <c r="Y19" i="50"/>
  <c r="X19" i="50"/>
  <c r="W19" i="50"/>
  <c r="E19" i="50"/>
  <c r="D19" i="50"/>
  <c r="AL18" i="50"/>
  <c r="AK18" i="50"/>
  <c r="AJ18" i="50"/>
  <c r="AI18" i="50"/>
  <c r="AH18" i="50"/>
  <c r="AG18" i="50"/>
  <c r="AF18" i="50"/>
  <c r="AE18" i="50"/>
  <c r="AD18" i="50"/>
  <c r="AC18" i="50"/>
  <c r="AB18" i="50"/>
  <c r="AA18" i="50"/>
  <c r="Z18" i="50"/>
  <c r="Y18" i="50"/>
  <c r="X18" i="50"/>
  <c r="W18" i="50"/>
  <c r="E18" i="50"/>
  <c r="D18" i="50"/>
  <c r="AL14" i="50"/>
  <c r="AK14" i="50"/>
  <c r="AJ14" i="50"/>
  <c r="AI14" i="50"/>
  <c r="AH14" i="50"/>
  <c r="AG14" i="50"/>
  <c r="AF14" i="50"/>
  <c r="AE14" i="50"/>
  <c r="AD14" i="50"/>
  <c r="AC14" i="50"/>
  <c r="AB14" i="50"/>
  <c r="AA14" i="50"/>
  <c r="Z14" i="50"/>
  <c r="Y14" i="50"/>
  <c r="X14" i="50"/>
  <c r="W14" i="50"/>
  <c r="E14" i="50"/>
  <c r="D14" i="50"/>
  <c r="AL11" i="50"/>
  <c r="AK11" i="50"/>
  <c r="AJ11" i="50"/>
  <c r="AI11" i="50"/>
  <c r="AH11" i="50"/>
  <c r="AG11" i="50"/>
  <c r="AF11" i="50"/>
  <c r="AE11" i="50"/>
  <c r="AD11" i="50"/>
  <c r="AC11" i="50"/>
  <c r="AB11" i="50"/>
  <c r="AA11" i="50"/>
  <c r="Z11" i="50"/>
  <c r="Y11" i="50"/>
  <c r="X11" i="50"/>
  <c r="W11" i="50"/>
  <c r="E11" i="50"/>
  <c r="D11" i="50"/>
  <c r="AL10" i="50"/>
  <c r="AK10" i="50"/>
  <c r="AJ10" i="50"/>
  <c r="AI10" i="50"/>
  <c r="AH10" i="50"/>
  <c r="AG10" i="50"/>
  <c r="AF10" i="50"/>
  <c r="AE10" i="50"/>
  <c r="AD10" i="50"/>
  <c r="AC10" i="50"/>
  <c r="AB10" i="50"/>
  <c r="AA10" i="50"/>
  <c r="Z10" i="50"/>
  <c r="Y10" i="50"/>
  <c r="X10" i="50"/>
  <c r="W10" i="50"/>
  <c r="E10" i="50"/>
  <c r="D10" i="50"/>
  <c r="AL16" i="50"/>
  <c r="AK16" i="50"/>
  <c r="AJ16" i="50"/>
  <c r="AI16" i="50"/>
  <c r="AH16" i="50"/>
  <c r="AG16" i="50"/>
  <c r="AF16" i="50"/>
  <c r="AE16" i="50"/>
  <c r="AD16" i="50"/>
  <c r="AC16" i="50"/>
  <c r="AB16" i="50"/>
  <c r="AA16" i="50"/>
  <c r="Z16" i="50"/>
  <c r="Y16" i="50"/>
  <c r="X16" i="50"/>
  <c r="W16" i="50"/>
  <c r="E16" i="50"/>
  <c r="D16" i="50"/>
  <c r="AL24" i="50"/>
  <c r="AK24" i="50"/>
  <c r="AJ24" i="50"/>
  <c r="AI24" i="50"/>
  <c r="AH24" i="50"/>
  <c r="AG24" i="50"/>
  <c r="AF24" i="50"/>
  <c r="AE24" i="50"/>
  <c r="AD24" i="50"/>
  <c r="AC24" i="50"/>
  <c r="AB24" i="50"/>
  <c r="AA24" i="50"/>
  <c r="Z24" i="50"/>
  <c r="Y24" i="50"/>
  <c r="X24" i="50"/>
  <c r="W24" i="50"/>
  <c r="E24" i="50"/>
  <c r="D24" i="50"/>
  <c r="AL9" i="50"/>
  <c r="AK9" i="50"/>
  <c r="AJ9" i="50"/>
  <c r="AI9" i="50"/>
  <c r="AH9" i="50"/>
  <c r="AG9" i="50"/>
  <c r="AF9" i="50"/>
  <c r="AE9" i="50"/>
  <c r="AD9" i="50"/>
  <c r="AC9" i="50"/>
  <c r="AB9" i="50"/>
  <c r="AA9" i="50"/>
  <c r="Z9" i="50"/>
  <c r="Y9" i="50"/>
  <c r="X9" i="50"/>
  <c r="W9" i="50"/>
  <c r="E9" i="50"/>
  <c r="D9" i="50"/>
  <c r="AL8" i="50"/>
  <c r="AK8" i="50"/>
  <c r="AJ8" i="50"/>
  <c r="AI8" i="50"/>
  <c r="AH8" i="50"/>
  <c r="AG8" i="50"/>
  <c r="AF8" i="50"/>
  <c r="AE8" i="50"/>
  <c r="AD8" i="50"/>
  <c r="AC8" i="50"/>
  <c r="AB8" i="50"/>
  <c r="AA8" i="50"/>
  <c r="Z8" i="50"/>
  <c r="Y8" i="50"/>
  <c r="X8" i="50"/>
  <c r="W8" i="50"/>
  <c r="E8" i="50"/>
  <c r="D8" i="50"/>
  <c r="AL22" i="50"/>
  <c r="AK22" i="50"/>
  <c r="AJ22" i="50"/>
  <c r="AI22" i="50"/>
  <c r="AH22" i="50"/>
  <c r="AG22" i="50"/>
  <c r="AF22" i="50"/>
  <c r="AE22" i="50"/>
  <c r="AD22" i="50"/>
  <c r="AC22" i="50"/>
  <c r="AB22" i="50"/>
  <c r="AA22" i="50"/>
  <c r="Z22" i="50"/>
  <c r="Y22" i="50"/>
  <c r="X22" i="50"/>
  <c r="W22" i="50"/>
  <c r="E22" i="50"/>
  <c r="D22" i="50"/>
  <c r="AL17" i="50"/>
  <c r="AK17" i="50"/>
  <c r="AJ17" i="50"/>
  <c r="AI17" i="50"/>
  <c r="AH17" i="50"/>
  <c r="AG17" i="50"/>
  <c r="AF17" i="50"/>
  <c r="AE17" i="50"/>
  <c r="AD17" i="50"/>
  <c r="AC17" i="50"/>
  <c r="AB17" i="50"/>
  <c r="AA17" i="50"/>
  <c r="Z17" i="50"/>
  <c r="Y17" i="50"/>
  <c r="X17" i="50"/>
  <c r="W17" i="50"/>
  <c r="E17" i="50"/>
  <c r="D17" i="50"/>
  <c r="AL15" i="50"/>
  <c r="AK15" i="50"/>
  <c r="AJ15" i="50"/>
  <c r="AI15" i="50"/>
  <c r="AH15" i="50"/>
  <c r="AG15" i="50"/>
  <c r="AF15" i="50"/>
  <c r="AE15" i="50"/>
  <c r="AD15" i="50"/>
  <c r="AC15" i="50"/>
  <c r="AB15" i="50"/>
  <c r="AA15" i="50"/>
  <c r="Z15" i="50"/>
  <c r="Y15" i="50"/>
  <c r="X15" i="50"/>
  <c r="W15" i="50"/>
  <c r="E15" i="50"/>
  <c r="D15" i="50"/>
  <c r="AL23" i="50"/>
  <c r="AK23" i="50"/>
  <c r="AJ23" i="50"/>
  <c r="AI23" i="50"/>
  <c r="AH23" i="50"/>
  <c r="AG23" i="50"/>
  <c r="AF23" i="50"/>
  <c r="AE23" i="50"/>
  <c r="AD23" i="50"/>
  <c r="AC23" i="50"/>
  <c r="AB23" i="50"/>
  <c r="AA23" i="50"/>
  <c r="Z23" i="50"/>
  <c r="Y23" i="50"/>
  <c r="X23" i="50"/>
  <c r="W23" i="50"/>
  <c r="E23" i="50"/>
  <c r="D23" i="50"/>
  <c r="AL21" i="50"/>
  <c r="AK21" i="50"/>
  <c r="AJ21" i="50"/>
  <c r="AI21" i="50"/>
  <c r="AH21" i="50"/>
  <c r="AG21" i="50"/>
  <c r="AF21" i="50"/>
  <c r="AE21" i="50"/>
  <c r="AD21" i="50"/>
  <c r="AC21" i="50"/>
  <c r="AB21" i="50"/>
  <c r="AA21" i="50"/>
  <c r="Z21" i="50"/>
  <c r="Y21" i="50"/>
  <c r="X21" i="50"/>
  <c r="W21" i="50"/>
  <c r="E21" i="50"/>
  <c r="D21" i="50"/>
  <c r="AL12" i="50"/>
  <c r="AK12" i="50"/>
  <c r="AJ12" i="50"/>
  <c r="AI12" i="50"/>
  <c r="AH12" i="50"/>
  <c r="AG12" i="50"/>
  <c r="AF12" i="50"/>
  <c r="AE12" i="50"/>
  <c r="AD12" i="50"/>
  <c r="AC12" i="50"/>
  <c r="AB12" i="50"/>
  <c r="AA12" i="50"/>
  <c r="Z12" i="50"/>
  <c r="Y12" i="50"/>
  <c r="X12" i="50"/>
  <c r="W12" i="50"/>
  <c r="E12" i="50"/>
  <c r="D12" i="50"/>
  <c r="AL20" i="50"/>
  <c r="AK20" i="50"/>
  <c r="AJ20" i="50"/>
  <c r="AI20" i="50"/>
  <c r="AH20" i="50"/>
  <c r="AG20" i="50"/>
  <c r="AF20" i="50"/>
  <c r="AE20" i="50"/>
  <c r="AD20" i="50"/>
  <c r="AC20" i="50"/>
  <c r="AB20" i="50"/>
  <c r="AA20" i="50"/>
  <c r="Z20" i="50"/>
  <c r="Y20" i="50"/>
  <c r="X20" i="50"/>
  <c r="W20" i="50"/>
  <c r="E20" i="50"/>
  <c r="D20" i="50"/>
  <c r="AL13" i="50"/>
  <c r="AK13" i="50"/>
  <c r="AJ13" i="50"/>
  <c r="AI13" i="50"/>
  <c r="AH13" i="50"/>
  <c r="AG13" i="50"/>
  <c r="AF13" i="50"/>
  <c r="AE13" i="50"/>
  <c r="AD13" i="50"/>
  <c r="AC13" i="50"/>
  <c r="AB13" i="50"/>
  <c r="AA13" i="50"/>
  <c r="Z13" i="50"/>
  <c r="Y13" i="50"/>
  <c r="X13" i="50"/>
  <c r="W13" i="50"/>
  <c r="E13" i="50"/>
  <c r="D13" i="50"/>
  <c r="AL7" i="50"/>
  <c r="AK7" i="50"/>
  <c r="AJ7" i="50"/>
  <c r="AI7" i="50"/>
  <c r="AH7" i="50"/>
  <c r="AG7" i="50"/>
  <c r="AF7" i="50"/>
  <c r="AE7" i="50"/>
  <c r="AD7" i="50"/>
  <c r="AC7" i="50"/>
  <c r="AB7" i="50"/>
  <c r="AA7" i="50"/>
  <c r="Z7" i="50"/>
  <c r="Y7" i="50"/>
  <c r="X7" i="50"/>
  <c r="W7" i="50"/>
  <c r="E7" i="50"/>
  <c r="D7" i="50"/>
  <c r="AL6" i="50"/>
  <c r="AK6" i="50"/>
  <c r="AJ6" i="50"/>
  <c r="AI6" i="50"/>
  <c r="AH6" i="50"/>
  <c r="AG6" i="50"/>
  <c r="AF6" i="50"/>
  <c r="AE6" i="50"/>
  <c r="AD6" i="50"/>
  <c r="AC6" i="50"/>
  <c r="AB6" i="50"/>
  <c r="AA6" i="50"/>
  <c r="Z6" i="50"/>
  <c r="Y6" i="50"/>
  <c r="X6" i="50"/>
  <c r="W6" i="50"/>
  <c r="E6" i="50"/>
  <c r="D6" i="50"/>
  <c r="AL20" i="49"/>
  <c r="AK20" i="49"/>
  <c r="AJ20" i="49"/>
  <c r="AI20" i="49"/>
  <c r="AH20" i="49"/>
  <c r="AG20" i="49"/>
  <c r="AF20" i="49"/>
  <c r="AE20" i="49"/>
  <c r="AD20" i="49"/>
  <c r="AC20" i="49"/>
  <c r="AB20" i="49"/>
  <c r="AA20" i="49"/>
  <c r="Z20" i="49"/>
  <c r="Y20" i="49"/>
  <c r="X20" i="49"/>
  <c r="W20" i="49"/>
  <c r="E20" i="49"/>
  <c r="D20" i="49"/>
  <c r="AL19" i="49"/>
  <c r="AK19" i="49"/>
  <c r="AJ19" i="49"/>
  <c r="AI19" i="49"/>
  <c r="AH19" i="49"/>
  <c r="AG19" i="49"/>
  <c r="AF19" i="49"/>
  <c r="AE19" i="49"/>
  <c r="AD19" i="49"/>
  <c r="AC19" i="49"/>
  <c r="AB19" i="49"/>
  <c r="AA19" i="49"/>
  <c r="Z19" i="49"/>
  <c r="Y19" i="49"/>
  <c r="X19" i="49"/>
  <c r="W19" i="49"/>
  <c r="E19" i="49"/>
  <c r="D19" i="49"/>
  <c r="AL18" i="49"/>
  <c r="AK18" i="49"/>
  <c r="AJ18" i="49"/>
  <c r="AI18" i="49"/>
  <c r="AH18" i="49"/>
  <c r="AG18" i="49"/>
  <c r="AF18" i="49"/>
  <c r="AE18" i="49"/>
  <c r="AD18" i="49"/>
  <c r="AC18" i="49"/>
  <c r="AB18" i="49"/>
  <c r="AA18" i="49"/>
  <c r="Z18" i="49"/>
  <c r="Y18" i="49"/>
  <c r="X18" i="49"/>
  <c r="W18" i="49"/>
  <c r="E18" i="49"/>
  <c r="D18" i="49"/>
  <c r="AL9" i="49"/>
  <c r="AK9" i="49"/>
  <c r="AJ9" i="49"/>
  <c r="AI9" i="49"/>
  <c r="AH9" i="49"/>
  <c r="AG9" i="49"/>
  <c r="AF9" i="49"/>
  <c r="AE9" i="49"/>
  <c r="AD9" i="49"/>
  <c r="AC9" i="49"/>
  <c r="AB9" i="49"/>
  <c r="AA9" i="49"/>
  <c r="Z9" i="49"/>
  <c r="Y9" i="49"/>
  <c r="X9" i="49"/>
  <c r="W9" i="49"/>
  <c r="E9" i="49"/>
  <c r="D9" i="49"/>
  <c r="AL8" i="49"/>
  <c r="AK8" i="49"/>
  <c r="AJ8" i="49"/>
  <c r="AI8" i="49"/>
  <c r="AH8" i="49"/>
  <c r="AG8" i="49"/>
  <c r="AF8" i="49"/>
  <c r="AE8" i="49"/>
  <c r="AD8" i="49"/>
  <c r="AC8" i="49"/>
  <c r="AB8" i="49"/>
  <c r="AA8" i="49"/>
  <c r="Z8" i="49"/>
  <c r="Y8" i="49"/>
  <c r="X8" i="49"/>
  <c r="W8" i="49"/>
  <c r="E8" i="49"/>
  <c r="D8" i="49"/>
  <c r="AL10" i="49"/>
  <c r="AK10" i="49"/>
  <c r="AJ10" i="49"/>
  <c r="AI10" i="49"/>
  <c r="AH10" i="49"/>
  <c r="AG10" i="49"/>
  <c r="AF10" i="49"/>
  <c r="AE10" i="49"/>
  <c r="AD10" i="49"/>
  <c r="AC10" i="49"/>
  <c r="AB10" i="49"/>
  <c r="AA10" i="49"/>
  <c r="Z10" i="49"/>
  <c r="Y10" i="49"/>
  <c r="X10" i="49"/>
  <c r="W10" i="49"/>
  <c r="E10" i="49"/>
  <c r="D10" i="49"/>
  <c r="AL23" i="49"/>
  <c r="AK23" i="49"/>
  <c r="AJ23" i="49"/>
  <c r="AI23" i="49"/>
  <c r="AH23" i="49"/>
  <c r="AG23" i="49"/>
  <c r="AF23" i="49"/>
  <c r="AE23" i="49"/>
  <c r="AD23" i="49"/>
  <c r="AC23" i="49"/>
  <c r="AB23" i="49"/>
  <c r="AA23" i="49"/>
  <c r="Z23" i="49"/>
  <c r="Y23" i="49"/>
  <c r="X23" i="49"/>
  <c r="W23" i="49"/>
  <c r="E23" i="49"/>
  <c r="D23" i="49"/>
  <c r="AL12" i="49"/>
  <c r="AK12" i="49"/>
  <c r="AJ12" i="49"/>
  <c r="AI12" i="49"/>
  <c r="AH12" i="49"/>
  <c r="AG12" i="49"/>
  <c r="AF12" i="49"/>
  <c r="AE12" i="49"/>
  <c r="AD12" i="49"/>
  <c r="AC12" i="49"/>
  <c r="AB12" i="49"/>
  <c r="AA12" i="49"/>
  <c r="Z12" i="49"/>
  <c r="Y12" i="49"/>
  <c r="X12" i="49"/>
  <c r="W12" i="49"/>
  <c r="E12" i="49"/>
  <c r="D12" i="49"/>
  <c r="AL11" i="49"/>
  <c r="AK11" i="49"/>
  <c r="AJ11" i="49"/>
  <c r="AI11" i="49"/>
  <c r="AH11" i="49"/>
  <c r="AG11" i="49"/>
  <c r="AF11" i="49"/>
  <c r="AE11" i="49"/>
  <c r="AD11" i="49"/>
  <c r="AC11" i="49"/>
  <c r="AB11" i="49"/>
  <c r="AA11" i="49"/>
  <c r="Z11" i="49"/>
  <c r="Y11" i="49"/>
  <c r="X11" i="49"/>
  <c r="W11" i="49"/>
  <c r="E11" i="49"/>
  <c r="D11" i="49"/>
  <c r="AL22" i="49"/>
  <c r="AK22" i="49"/>
  <c r="AJ22" i="49"/>
  <c r="AI22" i="49"/>
  <c r="AH22" i="49"/>
  <c r="AG22" i="49"/>
  <c r="AF22" i="49"/>
  <c r="AE22" i="49"/>
  <c r="AD22" i="49"/>
  <c r="AC22" i="49"/>
  <c r="AB22" i="49"/>
  <c r="AA22" i="49"/>
  <c r="Z22" i="49"/>
  <c r="Y22" i="49"/>
  <c r="X22" i="49"/>
  <c r="W22" i="49"/>
  <c r="E22" i="49"/>
  <c r="D22" i="49"/>
  <c r="AL13" i="49"/>
  <c r="AK13" i="49"/>
  <c r="AJ13" i="49"/>
  <c r="AI13" i="49"/>
  <c r="AH13" i="49"/>
  <c r="AG13" i="49"/>
  <c r="AF13" i="49"/>
  <c r="AE13" i="49"/>
  <c r="AD13" i="49"/>
  <c r="AC13" i="49"/>
  <c r="AB13" i="49"/>
  <c r="AA13" i="49"/>
  <c r="Z13" i="49"/>
  <c r="Y13" i="49"/>
  <c r="X13" i="49"/>
  <c r="W13" i="49"/>
  <c r="E13" i="49"/>
  <c r="D13" i="49"/>
  <c r="AL16" i="49"/>
  <c r="AK16" i="49"/>
  <c r="AJ16" i="49"/>
  <c r="AI16" i="49"/>
  <c r="AH16" i="49"/>
  <c r="AG16" i="49"/>
  <c r="AF16" i="49"/>
  <c r="AE16" i="49"/>
  <c r="AD16" i="49"/>
  <c r="AC16" i="49"/>
  <c r="AB16" i="49"/>
  <c r="AA16" i="49"/>
  <c r="Z16" i="49"/>
  <c r="Y16" i="49"/>
  <c r="X16" i="49"/>
  <c r="W16" i="49"/>
  <c r="E16" i="49"/>
  <c r="D16" i="49"/>
  <c r="AL24" i="49"/>
  <c r="AK24" i="49"/>
  <c r="AJ24" i="49"/>
  <c r="AI24" i="49"/>
  <c r="AH24" i="49"/>
  <c r="AG24" i="49"/>
  <c r="AF24" i="49"/>
  <c r="AE24" i="49"/>
  <c r="AD24" i="49"/>
  <c r="AC24" i="49"/>
  <c r="AB24" i="49"/>
  <c r="AA24" i="49"/>
  <c r="Z24" i="49"/>
  <c r="Y24" i="49"/>
  <c r="X24" i="49"/>
  <c r="W24" i="49"/>
  <c r="E24" i="49"/>
  <c r="D24" i="49"/>
  <c r="AL17" i="49"/>
  <c r="AK17" i="49"/>
  <c r="AJ17" i="49"/>
  <c r="AI17" i="49"/>
  <c r="AH17" i="49"/>
  <c r="AG17" i="49"/>
  <c r="AF17" i="49"/>
  <c r="AE17" i="49"/>
  <c r="AD17" i="49"/>
  <c r="AC17" i="49"/>
  <c r="AB17" i="49"/>
  <c r="AA17" i="49"/>
  <c r="Z17" i="49"/>
  <c r="Y17" i="49"/>
  <c r="X17" i="49"/>
  <c r="W17" i="49"/>
  <c r="E17" i="49"/>
  <c r="D17" i="49"/>
  <c r="AL15" i="49"/>
  <c r="AK15" i="49"/>
  <c r="AJ15" i="49"/>
  <c r="AI15" i="49"/>
  <c r="AH15" i="49"/>
  <c r="AG15" i="49"/>
  <c r="AF15" i="49"/>
  <c r="AE15" i="49"/>
  <c r="AD15" i="49"/>
  <c r="AC15" i="49"/>
  <c r="AB15" i="49"/>
  <c r="AA15" i="49"/>
  <c r="Z15" i="49"/>
  <c r="Y15" i="49"/>
  <c r="X15" i="49"/>
  <c r="W15" i="49"/>
  <c r="E15" i="49"/>
  <c r="D15" i="49"/>
  <c r="AL21" i="49"/>
  <c r="AK21" i="49"/>
  <c r="AJ21" i="49"/>
  <c r="AI21" i="49"/>
  <c r="AH21" i="49"/>
  <c r="AG21" i="49"/>
  <c r="AF21" i="49"/>
  <c r="AE21" i="49"/>
  <c r="AD21" i="49"/>
  <c r="AC21" i="49"/>
  <c r="AB21" i="49"/>
  <c r="AA21" i="49"/>
  <c r="Z21" i="49"/>
  <c r="Y21" i="49"/>
  <c r="X21" i="49"/>
  <c r="W21" i="49"/>
  <c r="E21" i="49"/>
  <c r="D21" i="49"/>
  <c r="AL14" i="49"/>
  <c r="AK14" i="49"/>
  <c r="AJ14" i="49"/>
  <c r="AI14" i="49"/>
  <c r="AH14" i="49"/>
  <c r="AG14" i="49"/>
  <c r="AF14" i="49"/>
  <c r="AE14" i="49"/>
  <c r="AD14" i="49"/>
  <c r="AC14" i="49"/>
  <c r="AB14" i="49"/>
  <c r="AA14" i="49"/>
  <c r="Z14" i="49"/>
  <c r="Y14" i="49"/>
  <c r="X14" i="49"/>
  <c r="W14" i="49"/>
  <c r="E14" i="49"/>
  <c r="D14" i="49"/>
  <c r="AL7" i="49"/>
  <c r="AK7" i="49"/>
  <c r="AJ7" i="49"/>
  <c r="AI7" i="49"/>
  <c r="AH7" i="49"/>
  <c r="AG7" i="49"/>
  <c r="AF7" i="49"/>
  <c r="AE7" i="49"/>
  <c r="AD7" i="49"/>
  <c r="AC7" i="49"/>
  <c r="AB7" i="49"/>
  <c r="AA7" i="49"/>
  <c r="Z7" i="49"/>
  <c r="Y7" i="49"/>
  <c r="X7" i="49"/>
  <c r="W7" i="49"/>
  <c r="E7" i="49"/>
  <c r="D7" i="49"/>
  <c r="AL6" i="49"/>
  <c r="AK6" i="49"/>
  <c r="AJ6" i="49"/>
  <c r="AI6" i="49"/>
  <c r="AH6" i="49"/>
  <c r="AG6" i="49"/>
  <c r="AF6" i="49"/>
  <c r="AE6" i="49"/>
  <c r="AD6" i="49"/>
  <c r="AC6" i="49"/>
  <c r="AB6" i="49"/>
  <c r="AA6" i="49"/>
  <c r="Z6" i="49"/>
  <c r="Y6" i="49"/>
  <c r="X6" i="49"/>
  <c r="W6" i="49"/>
  <c r="E6" i="49"/>
  <c r="D6" i="49"/>
  <c r="AL17" i="48"/>
  <c r="AK17" i="48"/>
  <c r="AJ17" i="48"/>
  <c r="AI17" i="48"/>
  <c r="AH17" i="48"/>
  <c r="AG17" i="48"/>
  <c r="AF17" i="48"/>
  <c r="AE17" i="48"/>
  <c r="AD17" i="48"/>
  <c r="AC17" i="48"/>
  <c r="AB17" i="48"/>
  <c r="AA17" i="48"/>
  <c r="Z17" i="48"/>
  <c r="Y17" i="48"/>
  <c r="X17" i="48"/>
  <c r="W17" i="48"/>
  <c r="E17" i="48"/>
  <c r="D17" i="48"/>
  <c r="AL20" i="48"/>
  <c r="AK20" i="48"/>
  <c r="AJ20" i="48"/>
  <c r="AI20" i="48"/>
  <c r="AH20" i="48"/>
  <c r="AG20" i="48"/>
  <c r="AF20" i="48"/>
  <c r="AE20" i="48"/>
  <c r="AD20" i="48"/>
  <c r="AC20" i="48"/>
  <c r="AB20" i="48"/>
  <c r="AA20" i="48"/>
  <c r="Z20" i="48"/>
  <c r="Y20" i="48"/>
  <c r="X20" i="48"/>
  <c r="W20" i="48"/>
  <c r="E20" i="48"/>
  <c r="D20" i="48"/>
  <c r="AL14" i="48"/>
  <c r="AK14" i="48"/>
  <c r="AJ14" i="48"/>
  <c r="AI14" i="48"/>
  <c r="AH14" i="48"/>
  <c r="AG14" i="48"/>
  <c r="AF14" i="48"/>
  <c r="AE14" i="48"/>
  <c r="AD14" i="48"/>
  <c r="AC14" i="48"/>
  <c r="AB14" i="48"/>
  <c r="AA14" i="48"/>
  <c r="Z14" i="48"/>
  <c r="Y14" i="48"/>
  <c r="X14" i="48"/>
  <c r="W14" i="48"/>
  <c r="E14" i="48"/>
  <c r="D14" i="48"/>
  <c r="AL10" i="48"/>
  <c r="AK10" i="48"/>
  <c r="AJ10" i="48"/>
  <c r="AI10" i="48"/>
  <c r="AH10" i="48"/>
  <c r="AG10" i="48"/>
  <c r="AF10" i="48"/>
  <c r="AE10" i="48"/>
  <c r="AD10" i="48"/>
  <c r="AC10" i="48"/>
  <c r="AB10" i="48"/>
  <c r="AA10" i="48"/>
  <c r="Z10" i="48"/>
  <c r="Y10" i="48"/>
  <c r="X10" i="48"/>
  <c r="W10" i="48"/>
  <c r="E10" i="48"/>
  <c r="D10" i="48"/>
  <c r="AL9" i="48"/>
  <c r="AK9" i="48"/>
  <c r="AJ9" i="48"/>
  <c r="AI9" i="48"/>
  <c r="AH9" i="48"/>
  <c r="AG9" i="48"/>
  <c r="AF9" i="48"/>
  <c r="AE9" i="48"/>
  <c r="AD9" i="48"/>
  <c r="AC9" i="48"/>
  <c r="AB9" i="48"/>
  <c r="AA9" i="48"/>
  <c r="Z9" i="48"/>
  <c r="Y9" i="48"/>
  <c r="X9" i="48"/>
  <c r="W9" i="48"/>
  <c r="E9" i="48"/>
  <c r="D9" i="48"/>
  <c r="AL16" i="48"/>
  <c r="AK16" i="48"/>
  <c r="AJ16" i="48"/>
  <c r="AI16" i="48"/>
  <c r="AH16" i="48"/>
  <c r="AG16" i="48"/>
  <c r="AF16" i="48"/>
  <c r="AE16" i="48"/>
  <c r="AD16" i="48"/>
  <c r="AC16" i="48"/>
  <c r="AB16" i="48"/>
  <c r="AA16" i="48"/>
  <c r="Z16" i="48"/>
  <c r="Y16" i="48"/>
  <c r="X16" i="48"/>
  <c r="W16" i="48"/>
  <c r="E16" i="48"/>
  <c r="D16" i="48"/>
  <c r="AL23" i="48"/>
  <c r="AK23" i="48"/>
  <c r="AJ23" i="48"/>
  <c r="AI23" i="48"/>
  <c r="AH23" i="48"/>
  <c r="AG23" i="48"/>
  <c r="AF23" i="48"/>
  <c r="AE23" i="48"/>
  <c r="AD23" i="48"/>
  <c r="AC23" i="48"/>
  <c r="AB23" i="48"/>
  <c r="AA23" i="48"/>
  <c r="Z23" i="48"/>
  <c r="Y23" i="48"/>
  <c r="X23" i="48"/>
  <c r="W23" i="48"/>
  <c r="E23" i="48"/>
  <c r="D23" i="48"/>
  <c r="AL12" i="48"/>
  <c r="AK12" i="48"/>
  <c r="AJ12" i="48"/>
  <c r="AI12" i="48"/>
  <c r="AH12" i="48"/>
  <c r="AG12" i="48"/>
  <c r="AF12" i="48"/>
  <c r="AE12" i="48"/>
  <c r="AD12" i="48"/>
  <c r="AC12" i="48"/>
  <c r="AB12" i="48"/>
  <c r="AA12" i="48"/>
  <c r="Z12" i="48"/>
  <c r="Y12" i="48"/>
  <c r="X12" i="48"/>
  <c r="W12" i="48"/>
  <c r="E12" i="48"/>
  <c r="D12" i="48"/>
  <c r="AL11" i="48"/>
  <c r="AK11" i="48"/>
  <c r="AJ11" i="48"/>
  <c r="AI11" i="48"/>
  <c r="AH11" i="48"/>
  <c r="AG11" i="48"/>
  <c r="AF11" i="48"/>
  <c r="AE11" i="48"/>
  <c r="AD11" i="48"/>
  <c r="AC11" i="48"/>
  <c r="AB11" i="48"/>
  <c r="AA11" i="48"/>
  <c r="Z11" i="48"/>
  <c r="Y11" i="48"/>
  <c r="X11" i="48"/>
  <c r="W11" i="48"/>
  <c r="E11" i="48"/>
  <c r="D11" i="48"/>
  <c r="AL21" i="48"/>
  <c r="AK21" i="48"/>
  <c r="AJ21" i="48"/>
  <c r="AI21" i="48"/>
  <c r="AH21" i="48"/>
  <c r="AG21" i="48"/>
  <c r="AF21" i="48"/>
  <c r="AE21" i="48"/>
  <c r="AD21" i="48"/>
  <c r="AC21" i="48"/>
  <c r="AB21" i="48"/>
  <c r="AA21" i="48"/>
  <c r="Z21" i="48"/>
  <c r="Y21" i="48"/>
  <c r="X21" i="48"/>
  <c r="W21" i="48"/>
  <c r="E21" i="48"/>
  <c r="D21" i="48"/>
  <c r="AL13" i="48"/>
  <c r="AK13" i="48"/>
  <c r="AJ13" i="48"/>
  <c r="AI13" i="48"/>
  <c r="AH13" i="48"/>
  <c r="AG13" i="48"/>
  <c r="AF13" i="48"/>
  <c r="AE13" i="48"/>
  <c r="AD13" i="48"/>
  <c r="AC13" i="48"/>
  <c r="AB13" i="48"/>
  <c r="AA13" i="48"/>
  <c r="Z13" i="48"/>
  <c r="Y13" i="48"/>
  <c r="X13" i="48"/>
  <c r="W13" i="48"/>
  <c r="E13" i="48"/>
  <c r="D13" i="48"/>
  <c r="AL18" i="48"/>
  <c r="AK18" i="48"/>
  <c r="AJ18" i="48"/>
  <c r="AI18" i="48"/>
  <c r="AH18" i="48"/>
  <c r="AG18" i="48"/>
  <c r="AF18" i="48"/>
  <c r="AE18" i="48"/>
  <c r="AD18" i="48"/>
  <c r="AC18" i="48"/>
  <c r="AB18" i="48"/>
  <c r="AA18" i="48"/>
  <c r="Z18" i="48"/>
  <c r="Y18" i="48"/>
  <c r="X18" i="48"/>
  <c r="W18" i="48"/>
  <c r="E18" i="48"/>
  <c r="D18" i="48"/>
  <c r="AL24" i="48"/>
  <c r="AK24" i="48"/>
  <c r="AJ24" i="48"/>
  <c r="AI24" i="48"/>
  <c r="AH24" i="48"/>
  <c r="AG24" i="48"/>
  <c r="AF24" i="48"/>
  <c r="AE24" i="48"/>
  <c r="AD24" i="48"/>
  <c r="AC24" i="48"/>
  <c r="AB24" i="48"/>
  <c r="AA24" i="48"/>
  <c r="Z24" i="48"/>
  <c r="Y24" i="48"/>
  <c r="X24" i="48"/>
  <c r="W24" i="48"/>
  <c r="E24" i="48"/>
  <c r="D24" i="48"/>
  <c r="AL19" i="48"/>
  <c r="AK19" i="48"/>
  <c r="AJ19" i="48"/>
  <c r="AI19" i="48"/>
  <c r="AH19" i="48"/>
  <c r="AG19" i="48"/>
  <c r="AF19" i="48"/>
  <c r="AE19" i="48"/>
  <c r="AD19" i="48"/>
  <c r="AC19" i="48"/>
  <c r="AB19" i="48"/>
  <c r="AA19" i="48"/>
  <c r="Z19" i="48"/>
  <c r="Y19" i="48"/>
  <c r="X19" i="48"/>
  <c r="W19" i="48"/>
  <c r="E19" i="48"/>
  <c r="D19" i="48"/>
  <c r="AL8" i="48"/>
  <c r="AK8" i="48"/>
  <c r="AJ8" i="48"/>
  <c r="AI8" i="48"/>
  <c r="AH8" i="48"/>
  <c r="AG8" i="48"/>
  <c r="AF8" i="48"/>
  <c r="AE8" i="48"/>
  <c r="AD8" i="48"/>
  <c r="AC8" i="48"/>
  <c r="AB8" i="48"/>
  <c r="AA8" i="48"/>
  <c r="Z8" i="48"/>
  <c r="Y8" i="48"/>
  <c r="X8" i="48"/>
  <c r="W8" i="48"/>
  <c r="E8" i="48"/>
  <c r="D8" i="48"/>
  <c r="AL22" i="48"/>
  <c r="AK22" i="48"/>
  <c r="AJ22" i="48"/>
  <c r="AI22" i="48"/>
  <c r="AH22" i="48"/>
  <c r="AG22" i="48"/>
  <c r="AF22" i="48"/>
  <c r="AE22" i="48"/>
  <c r="AD22" i="48"/>
  <c r="AC22" i="48"/>
  <c r="AB22" i="48"/>
  <c r="AA22" i="48"/>
  <c r="Z22" i="48"/>
  <c r="Y22" i="48"/>
  <c r="X22" i="48"/>
  <c r="W22" i="48"/>
  <c r="E22" i="48"/>
  <c r="D22" i="48"/>
  <c r="AL15" i="48"/>
  <c r="AK15" i="48"/>
  <c r="AJ15" i="48"/>
  <c r="AI15" i="48"/>
  <c r="AH15" i="48"/>
  <c r="AG15" i="48"/>
  <c r="AF15" i="48"/>
  <c r="AE15" i="48"/>
  <c r="AD15" i="48"/>
  <c r="AC15" i="48"/>
  <c r="AB15" i="48"/>
  <c r="AA15" i="48"/>
  <c r="Z15" i="48"/>
  <c r="Y15" i="48"/>
  <c r="X15" i="48"/>
  <c r="W15" i="48"/>
  <c r="E15" i="48"/>
  <c r="D15" i="48"/>
  <c r="AL7" i="48"/>
  <c r="AK7" i="48"/>
  <c r="AJ7" i="48"/>
  <c r="AI7" i="48"/>
  <c r="AH7" i="48"/>
  <c r="AG7" i="48"/>
  <c r="AF7" i="48"/>
  <c r="AE7" i="48"/>
  <c r="AD7" i="48"/>
  <c r="AC7" i="48"/>
  <c r="AB7" i="48"/>
  <c r="AA7" i="48"/>
  <c r="Z7" i="48"/>
  <c r="Y7" i="48"/>
  <c r="X7" i="48"/>
  <c r="W7" i="48"/>
  <c r="E7" i="48"/>
  <c r="D7" i="48"/>
  <c r="AL6" i="48"/>
  <c r="AK6" i="48"/>
  <c r="AJ6" i="48"/>
  <c r="AI6" i="48"/>
  <c r="AH6" i="48"/>
  <c r="AG6" i="48"/>
  <c r="AF6" i="48"/>
  <c r="AE6" i="48"/>
  <c r="AD6" i="48"/>
  <c r="AC6" i="48"/>
  <c r="AB6" i="48"/>
  <c r="AA6" i="48"/>
  <c r="Z6" i="48"/>
  <c r="Y6" i="48"/>
  <c r="X6" i="48"/>
  <c r="W6" i="48"/>
  <c r="E6" i="48"/>
  <c r="D6" i="48"/>
  <c r="AL19" i="47"/>
  <c r="AK19" i="47"/>
  <c r="AJ19" i="47"/>
  <c r="AI19" i="47"/>
  <c r="AH19" i="47"/>
  <c r="AG19" i="47"/>
  <c r="AF19" i="47"/>
  <c r="AE19" i="47"/>
  <c r="AD19" i="47"/>
  <c r="AC19" i="47"/>
  <c r="AB19" i="47"/>
  <c r="AA19" i="47"/>
  <c r="Z19" i="47"/>
  <c r="Y19" i="47"/>
  <c r="X19" i="47"/>
  <c r="W19" i="47"/>
  <c r="E19" i="47"/>
  <c r="D19" i="47"/>
  <c r="AL18" i="47"/>
  <c r="AK18" i="47"/>
  <c r="AJ18" i="47"/>
  <c r="AI18" i="47"/>
  <c r="AH18" i="47"/>
  <c r="AG18" i="47"/>
  <c r="AF18" i="47"/>
  <c r="AE18" i="47"/>
  <c r="AD18" i="47"/>
  <c r="AC18" i="47"/>
  <c r="AB18" i="47"/>
  <c r="AA18" i="47"/>
  <c r="Z18" i="47"/>
  <c r="Y18" i="47"/>
  <c r="X18" i="47"/>
  <c r="W18" i="47"/>
  <c r="E18" i="47"/>
  <c r="D18" i="47"/>
  <c r="AL17" i="47"/>
  <c r="AK17" i="47"/>
  <c r="AJ17" i="47"/>
  <c r="AI17" i="47"/>
  <c r="AH17" i="47"/>
  <c r="AG17" i="47"/>
  <c r="AF17" i="47"/>
  <c r="AE17" i="47"/>
  <c r="AD17" i="47"/>
  <c r="AC17" i="47"/>
  <c r="AB17" i="47"/>
  <c r="AA17" i="47"/>
  <c r="Z17" i="47"/>
  <c r="Y17" i="47"/>
  <c r="X17" i="47"/>
  <c r="W17" i="47"/>
  <c r="E17" i="47"/>
  <c r="D17" i="47"/>
  <c r="AL11" i="47"/>
  <c r="AK11" i="47"/>
  <c r="AJ11" i="47"/>
  <c r="AI11" i="47"/>
  <c r="AH11" i="47"/>
  <c r="AG11" i="47"/>
  <c r="AF11" i="47"/>
  <c r="AE11" i="47"/>
  <c r="AD11" i="47"/>
  <c r="AC11" i="47"/>
  <c r="AB11" i="47"/>
  <c r="AA11" i="47"/>
  <c r="Z11" i="47"/>
  <c r="Y11" i="47"/>
  <c r="X11" i="47"/>
  <c r="W11" i="47"/>
  <c r="E11" i="47"/>
  <c r="D11" i="47"/>
  <c r="AL10" i="47"/>
  <c r="AK10" i="47"/>
  <c r="AJ10" i="47"/>
  <c r="AI10" i="47"/>
  <c r="AH10" i="47"/>
  <c r="AG10" i="47"/>
  <c r="AF10" i="47"/>
  <c r="AE10" i="47"/>
  <c r="AD10" i="47"/>
  <c r="AC10" i="47"/>
  <c r="AB10" i="47"/>
  <c r="AA10" i="47"/>
  <c r="Z10" i="47"/>
  <c r="Y10" i="47"/>
  <c r="X10" i="47"/>
  <c r="W10" i="47"/>
  <c r="E10" i="47"/>
  <c r="D10" i="47"/>
  <c r="AL13" i="47"/>
  <c r="AK13" i="47"/>
  <c r="AJ13" i="47"/>
  <c r="AI13" i="47"/>
  <c r="AH13" i="47"/>
  <c r="AG13" i="47"/>
  <c r="AF13" i="47"/>
  <c r="AE13" i="47"/>
  <c r="AD13" i="47"/>
  <c r="AC13" i="47"/>
  <c r="AB13" i="47"/>
  <c r="AA13" i="47"/>
  <c r="Z13" i="47"/>
  <c r="Y13" i="47"/>
  <c r="X13" i="47"/>
  <c r="W13" i="47"/>
  <c r="E13" i="47"/>
  <c r="D13" i="47"/>
  <c r="AL24" i="47"/>
  <c r="AK24" i="47"/>
  <c r="AJ24" i="47"/>
  <c r="AI24" i="47"/>
  <c r="AH24" i="47"/>
  <c r="AG24" i="47"/>
  <c r="AF24" i="47"/>
  <c r="AE24" i="47"/>
  <c r="AD24" i="47"/>
  <c r="AC24" i="47"/>
  <c r="AB24" i="47"/>
  <c r="AA24" i="47"/>
  <c r="Z24" i="47"/>
  <c r="Y24" i="47"/>
  <c r="X24" i="47"/>
  <c r="W24" i="47"/>
  <c r="E24" i="47"/>
  <c r="D24" i="47"/>
  <c r="AL9" i="47"/>
  <c r="AK9" i="47"/>
  <c r="AJ9" i="47"/>
  <c r="AI9" i="47"/>
  <c r="AH9" i="47"/>
  <c r="AG9" i="47"/>
  <c r="AF9" i="47"/>
  <c r="AE9" i="47"/>
  <c r="AD9" i="47"/>
  <c r="AC9" i="47"/>
  <c r="AB9" i="47"/>
  <c r="AA9" i="47"/>
  <c r="Z9" i="47"/>
  <c r="Y9" i="47"/>
  <c r="X9" i="47"/>
  <c r="W9" i="47"/>
  <c r="E9" i="47"/>
  <c r="D9" i="47"/>
  <c r="AL8" i="47"/>
  <c r="AK8" i="47"/>
  <c r="AJ8" i="47"/>
  <c r="AI8" i="47"/>
  <c r="AH8" i="47"/>
  <c r="AG8" i="47"/>
  <c r="AF8" i="47"/>
  <c r="AE8" i="47"/>
  <c r="AD8" i="47"/>
  <c r="AC8" i="47"/>
  <c r="AB8" i="47"/>
  <c r="AA8" i="47"/>
  <c r="Z8" i="47"/>
  <c r="Y8" i="47"/>
  <c r="X8" i="47"/>
  <c r="W8" i="47"/>
  <c r="E8" i="47"/>
  <c r="D8" i="47"/>
  <c r="AL23" i="47"/>
  <c r="AK23" i="47"/>
  <c r="AJ23" i="47"/>
  <c r="AI23" i="47"/>
  <c r="AH23" i="47"/>
  <c r="AG23" i="47"/>
  <c r="AF23" i="47"/>
  <c r="AE23" i="47"/>
  <c r="AD23" i="47"/>
  <c r="AC23" i="47"/>
  <c r="AB23" i="47"/>
  <c r="AA23" i="47"/>
  <c r="Z23" i="47"/>
  <c r="Y23" i="47"/>
  <c r="X23" i="47"/>
  <c r="W23" i="47"/>
  <c r="E23" i="47"/>
  <c r="D23" i="47"/>
  <c r="AL16" i="47"/>
  <c r="AK16" i="47"/>
  <c r="AJ16" i="47"/>
  <c r="AI16" i="47"/>
  <c r="AH16" i="47"/>
  <c r="AG16" i="47"/>
  <c r="AF16" i="47"/>
  <c r="AE16" i="47"/>
  <c r="AD16" i="47"/>
  <c r="AC16" i="47"/>
  <c r="AB16" i="47"/>
  <c r="AA16" i="47"/>
  <c r="Z16" i="47"/>
  <c r="Y16" i="47"/>
  <c r="X16" i="47"/>
  <c r="W16" i="47"/>
  <c r="E16" i="47"/>
  <c r="D16" i="47"/>
  <c r="AL14" i="47"/>
  <c r="AK14" i="47"/>
  <c r="AJ14" i="47"/>
  <c r="AI14" i="47"/>
  <c r="AH14" i="47"/>
  <c r="AG14" i="47"/>
  <c r="AF14" i="47"/>
  <c r="AE14" i="47"/>
  <c r="AD14" i="47"/>
  <c r="AC14" i="47"/>
  <c r="AB14" i="47"/>
  <c r="AA14" i="47"/>
  <c r="Z14" i="47"/>
  <c r="Y14" i="47"/>
  <c r="X14" i="47"/>
  <c r="W14" i="47"/>
  <c r="E14" i="47"/>
  <c r="D14" i="47"/>
  <c r="AL22" i="47"/>
  <c r="AK22" i="47"/>
  <c r="AJ22" i="47"/>
  <c r="AI22" i="47"/>
  <c r="AH22" i="47"/>
  <c r="AG22" i="47"/>
  <c r="AF22" i="47"/>
  <c r="AE22" i="47"/>
  <c r="AD22" i="47"/>
  <c r="AC22" i="47"/>
  <c r="AB22" i="47"/>
  <c r="AA22" i="47"/>
  <c r="Z22" i="47"/>
  <c r="Y22" i="47"/>
  <c r="X22" i="47"/>
  <c r="W22" i="47"/>
  <c r="E22" i="47"/>
  <c r="D22" i="47"/>
  <c r="AL21" i="47"/>
  <c r="AK21" i="47"/>
  <c r="AJ21" i="47"/>
  <c r="AI21" i="47"/>
  <c r="AH21" i="47"/>
  <c r="AG21" i="47"/>
  <c r="AF21" i="47"/>
  <c r="AE21" i="47"/>
  <c r="AD21" i="47"/>
  <c r="AC21" i="47"/>
  <c r="AB21" i="47"/>
  <c r="AA21" i="47"/>
  <c r="Z21" i="47"/>
  <c r="Y21" i="47"/>
  <c r="X21" i="47"/>
  <c r="W21" i="47"/>
  <c r="E21" i="47"/>
  <c r="D21" i="47"/>
  <c r="AL15" i="47"/>
  <c r="AK15" i="47"/>
  <c r="AJ15" i="47"/>
  <c r="AI15" i="47"/>
  <c r="AH15" i="47"/>
  <c r="AG15" i="47"/>
  <c r="AF15" i="47"/>
  <c r="AE15" i="47"/>
  <c r="AD15" i="47"/>
  <c r="AC15" i="47"/>
  <c r="AB15" i="47"/>
  <c r="AA15" i="47"/>
  <c r="Z15" i="47"/>
  <c r="Y15" i="47"/>
  <c r="X15" i="47"/>
  <c r="W15" i="47"/>
  <c r="E15" i="47"/>
  <c r="D15" i="47"/>
  <c r="AL20" i="47"/>
  <c r="AK20" i="47"/>
  <c r="AJ20" i="47"/>
  <c r="AI20" i="47"/>
  <c r="AH20" i="47"/>
  <c r="AG20" i="47"/>
  <c r="AF20" i="47"/>
  <c r="AE20" i="47"/>
  <c r="AD20" i="47"/>
  <c r="AC20" i="47"/>
  <c r="AB20" i="47"/>
  <c r="AA20" i="47"/>
  <c r="Z20" i="47"/>
  <c r="Y20" i="47"/>
  <c r="X20" i="47"/>
  <c r="W20" i="47"/>
  <c r="E20" i="47"/>
  <c r="D20" i="47"/>
  <c r="AL12" i="47"/>
  <c r="AK12" i="47"/>
  <c r="AJ12" i="47"/>
  <c r="AI12" i="47"/>
  <c r="AH12" i="47"/>
  <c r="AG12" i="47"/>
  <c r="AF12" i="47"/>
  <c r="AE12" i="47"/>
  <c r="AD12" i="47"/>
  <c r="AC12" i="47"/>
  <c r="AB12" i="47"/>
  <c r="AA12" i="47"/>
  <c r="Z12" i="47"/>
  <c r="Y12" i="47"/>
  <c r="X12" i="47"/>
  <c r="W12" i="47"/>
  <c r="E12" i="47"/>
  <c r="D12" i="47"/>
  <c r="AL7" i="47"/>
  <c r="AK7" i="47"/>
  <c r="AJ7" i="47"/>
  <c r="AI7" i="47"/>
  <c r="AH7" i="47"/>
  <c r="AG7" i="47"/>
  <c r="AF7" i="47"/>
  <c r="AE7" i="47"/>
  <c r="AD7" i="47"/>
  <c r="AC7" i="47"/>
  <c r="AB7" i="47"/>
  <c r="AA7" i="47"/>
  <c r="Z7" i="47"/>
  <c r="Y7" i="47"/>
  <c r="X7" i="47"/>
  <c r="W7" i="47"/>
  <c r="E7" i="47"/>
  <c r="D7" i="47"/>
  <c r="AL6" i="47"/>
  <c r="AK6" i="47"/>
  <c r="AJ6" i="47"/>
  <c r="AI6" i="47"/>
  <c r="AH6" i="47"/>
  <c r="AG6" i="47"/>
  <c r="AF6" i="47"/>
  <c r="AE6" i="47"/>
  <c r="AD6" i="47"/>
  <c r="AC6" i="47"/>
  <c r="AB6" i="47"/>
  <c r="AA6" i="47"/>
  <c r="Z6" i="47"/>
  <c r="Y6" i="47"/>
  <c r="X6" i="47"/>
  <c r="W6" i="47"/>
  <c r="E6" i="47"/>
  <c r="D6" i="47"/>
  <c r="AL17" i="46"/>
  <c r="AK17" i="46"/>
  <c r="AJ17" i="46"/>
  <c r="AI17" i="46"/>
  <c r="AH17" i="46"/>
  <c r="AG17" i="46"/>
  <c r="AF17" i="46"/>
  <c r="AE17" i="46"/>
  <c r="AD17" i="46"/>
  <c r="AC17" i="46"/>
  <c r="AB17" i="46"/>
  <c r="AA17" i="46"/>
  <c r="Z17" i="46"/>
  <c r="Y17" i="46"/>
  <c r="X17" i="46"/>
  <c r="W17" i="46"/>
  <c r="E17" i="46"/>
  <c r="D17" i="46"/>
  <c r="AL19" i="46"/>
  <c r="AK19" i="46"/>
  <c r="AJ19" i="46"/>
  <c r="AI19" i="46"/>
  <c r="AH19" i="46"/>
  <c r="AG19" i="46"/>
  <c r="AF19" i="46"/>
  <c r="AE19" i="46"/>
  <c r="AD19" i="46"/>
  <c r="AC19" i="46"/>
  <c r="AB19" i="46"/>
  <c r="AA19" i="46"/>
  <c r="Z19" i="46"/>
  <c r="Y19" i="46"/>
  <c r="X19" i="46"/>
  <c r="W19" i="46"/>
  <c r="E19" i="46"/>
  <c r="D19" i="46"/>
  <c r="AL16" i="46"/>
  <c r="AK16" i="46"/>
  <c r="AJ16" i="46"/>
  <c r="AI16" i="46"/>
  <c r="AH16" i="46"/>
  <c r="AG16" i="46"/>
  <c r="AF16" i="46"/>
  <c r="AE16" i="46"/>
  <c r="AD16" i="46"/>
  <c r="AC16" i="46"/>
  <c r="AB16" i="46"/>
  <c r="AA16" i="46"/>
  <c r="Z16" i="46"/>
  <c r="Y16" i="46"/>
  <c r="X16" i="46"/>
  <c r="W16" i="46"/>
  <c r="E16" i="46"/>
  <c r="D16" i="46"/>
  <c r="AL11" i="46"/>
  <c r="AK11" i="46"/>
  <c r="AJ11" i="46"/>
  <c r="AI11" i="46"/>
  <c r="AH11" i="46"/>
  <c r="AG11" i="46"/>
  <c r="AF11" i="46"/>
  <c r="AE11" i="46"/>
  <c r="AD11" i="46"/>
  <c r="AC11" i="46"/>
  <c r="AB11" i="46"/>
  <c r="AA11" i="46"/>
  <c r="Z11" i="46"/>
  <c r="Y11" i="46"/>
  <c r="X11" i="46"/>
  <c r="W11" i="46"/>
  <c r="E11" i="46"/>
  <c r="D11" i="46"/>
  <c r="AL10" i="46"/>
  <c r="AK10" i="46"/>
  <c r="AJ10" i="46"/>
  <c r="AI10" i="46"/>
  <c r="AH10" i="46"/>
  <c r="AG10" i="46"/>
  <c r="AF10" i="46"/>
  <c r="AE10" i="46"/>
  <c r="AD10" i="46"/>
  <c r="AC10" i="46"/>
  <c r="AB10" i="46"/>
  <c r="AA10" i="46"/>
  <c r="Z10" i="46"/>
  <c r="Y10" i="46"/>
  <c r="X10" i="46"/>
  <c r="W10" i="46"/>
  <c r="E10" i="46"/>
  <c r="D10" i="46"/>
  <c r="AL13" i="46"/>
  <c r="AK13" i="46"/>
  <c r="AJ13" i="46"/>
  <c r="AI13" i="46"/>
  <c r="AH13" i="46"/>
  <c r="AG13" i="46"/>
  <c r="AF13" i="46"/>
  <c r="AE13" i="46"/>
  <c r="AD13" i="46"/>
  <c r="AC13" i="46"/>
  <c r="AB13" i="46"/>
  <c r="AA13" i="46"/>
  <c r="Z13" i="46"/>
  <c r="Y13" i="46"/>
  <c r="X13" i="46"/>
  <c r="W13" i="46"/>
  <c r="E13" i="46"/>
  <c r="D13" i="46"/>
  <c r="AL23" i="46"/>
  <c r="AK23" i="46"/>
  <c r="AJ23" i="46"/>
  <c r="AI23" i="46"/>
  <c r="AH23" i="46"/>
  <c r="AG23" i="46"/>
  <c r="AF23" i="46"/>
  <c r="AE23" i="46"/>
  <c r="AD23" i="46"/>
  <c r="AC23" i="46"/>
  <c r="AB23" i="46"/>
  <c r="AA23" i="46"/>
  <c r="Z23" i="46"/>
  <c r="Y23" i="46"/>
  <c r="X23" i="46"/>
  <c r="W23" i="46"/>
  <c r="E23" i="46"/>
  <c r="D23" i="46"/>
  <c r="AL9" i="46"/>
  <c r="AK9" i="46"/>
  <c r="AJ9" i="46"/>
  <c r="AI9" i="46"/>
  <c r="AH9" i="46"/>
  <c r="AG9" i="46"/>
  <c r="AF9" i="46"/>
  <c r="AE9" i="46"/>
  <c r="AD9" i="46"/>
  <c r="AC9" i="46"/>
  <c r="AB9" i="46"/>
  <c r="AA9" i="46"/>
  <c r="Z9" i="46"/>
  <c r="Y9" i="46"/>
  <c r="X9" i="46"/>
  <c r="W9" i="46"/>
  <c r="E9" i="46"/>
  <c r="D9" i="46"/>
  <c r="AL8" i="46"/>
  <c r="AK8" i="46"/>
  <c r="AJ8" i="46"/>
  <c r="AI8" i="46"/>
  <c r="AH8" i="46"/>
  <c r="AG8" i="46"/>
  <c r="AF8" i="46"/>
  <c r="AE8" i="46"/>
  <c r="AD8" i="46"/>
  <c r="AC8" i="46"/>
  <c r="AB8" i="46"/>
  <c r="AA8" i="46"/>
  <c r="Z8" i="46"/>
  <c r="Y8" i="46"/>
  <c r="X8" i="46"/>
  <c r="W8" i="46"/>
  <c r="E8" i="46"/>
  <c r="D8" i="46"/>
  <c r="AL21" i="46"/>
  <c r="AK21" i="46"/>
  <c r="AJ21" i="46"/>
  <c r="AI21" i="46"/>
  <c r="AH21" i="46"/>
  <c r="AG21" i="46"/>
  <c r="AF21" i="46"/>
  <c r="AE21" i="46"/>
  <c r="AD21" i="46"/>
  <c r="AC21" i="46"/>
  <c r="AB21" i="46"/>
  <c r="AA21" i="46"/>
  <c r="Z21" i="46"/>
  <c r="Y21" i="46"/>
  <c r="X21" i="46"/>
  <c r="W21" i="46"/>
  <c r="E21" i="46"/>
  <c r="D21" i="46"/>
  <c r="AL15" i="46"/>
  <c r="AK15" i="46"/>
  <c r="AJ15" i="46"/>
  <c r="AI15" i="46"/>
  <c r="AH15" i="46"/>
  <c r="AG15" i="46"/>
  <c r="AF15" i="46"/>
  <c r="AE15" i="46"/>
  <c r="AD15" i="46"/>
  <c r="AC15" i="46"/>
  <c r="AB15" i="46"/>
  <c r="AA15" i="46"/>
  <c r="Z15" i="46"/>
  <c r="Y15" i="46"/>
  <c r="X15" i="46"/>
  <c r="W15" i="46"/>
  <c r="E15" i="46"/>
  <c r="D15" i="46"/>
  <c r="AL18" i="46"/>
  <c r="AK18" i="46"/>
  <c r="AJ18" i="46"/>
  <c r="AI18" i="46"/>
  <c r="AH18" i="46"/>
  <c r="AG18" i="46"/>
  <c r="AF18" i="46"/>
  <c r="AE18" i="46"/>
  <c r="AD18" i="46"/>
  <c r="AC18" i="46"/>
  <c r="AB18" i="46"/>
  <c r="AA18" i="46"/>
  <c r="Z18" i="46"/>
  <c r="Y18" i="46"/>
  <c r="X18" i="46"/>
  <c r="W18" i="46"/>
  <c r="E18" i="46"/>
  <c r="D18" i="46"/>
  <c r="AL20" i="46"/>
  <c r="AK20" i="46"/>
  <c r="AJ20" i="46"/>
  <c r="AI20" i="46"/>
  <c r="AH20" i="46"/>
  <c r="AG20" i="46"/>
  <c r="AF20" i="46"/>
  <c r="AE20" i="46"/>
  <c r="AD20" i="46"/>
  <c r="AC20" i="46"/>
  <c r="AB20" i="46"/>
  <c r="AA20" i="46"/>
  <c r="Z20" i="46"/>
  <c r="Y20" i="46"/>
  <c r="X20" i="46"/>
  <c r="W20" i="46"/>
  <c r="E20" i="46"/>
  <c r="D20" i="46"/>
  <c r="AL24" i="46"/>
  <c r="AK24" i="46"/>
  <c r="AJ24" i="46"/>
  <c r="AI24" i="46"/>
  <c r="AH24" i="46"/>
  <c r="AG24" i="46"/>
  <c r="AF24" i="46"/>
  <c r="AE24" i="46"/>
  <c r="AD24" i="46"/>
  <c r="AC24" i="46"/>
  <c r="AB24" i="46"/>
  <c r="AA24" i="46"/>
  <c r="Z24" i="46"/>
  <c r="Y24" i="46"/>
  <c r="X24" i="46"/>
  <c r="W24" i="46"/>
  <c r="E24" i="46"/>
  <c r="D24" i="46"/>
  <c r="AL12" i="46"/>
  <c r="AK12" i="46"/>
  <c r="AJ12" i="46"/>
  <c r="AI12" i="46"/>
  <c r="AH12" i="46"/>
  <c r="AG12" i="46"/>
  <c r="AF12" i="46"/>
  <c r="AE12" i="46"/>
  <c r="AD12" i="46"/>
  <c r="AC12" i="46"/>
  <c r="AB12" i="46"/>
  <c r="AA12" i="46"/>
  <c r="Z12" i="46"/>
  <c r="Y12" i="46"/>
  <c r="X12" i="46"/>
  <c r="W12" i="46"/>
  <c r="E12" i="46"/>
  <c r="D12" i="46"/>
  <c r="AL22" i="46"/>
  <c r="AK22" i="46"/>
  <c r="AJ22" i="46"/>
  <c r="AI22" i="46"/>
  <c r="AH22" i="46"/>
  <c r="AG22" i="46"/>
  <c r="AF22" i="46"/>
  <c r="AE22" i="46"/>
  <c r="AD22" i="46"/>
  <c r="AC22" i="46"/>
  <c r="AB22" i="46"/>
  <c r="AA22" i="46"/>
  <c r="Z22" i="46"/>
  <c r="Y22" i="46"/>
  <c r="X22" i="46"/>
  <c r="W22" i="46"/>
  <c r="E22" i="46"/>
  <c r="D22" i="46"/>
  <c r="AL14" i="46"/>
  <c r="AK14" i="46"/>
  <c r="AJ14" i="46"/>
  <c r="AI14" i="46"/>
  <c r="AH14" i="46"/>
  <c r="AG14" i="46"/>
  <c r="AF14" i="46"/>
  <c r="AE14" i="46"/>
  <c r="AD14" i="46"/>
  <c r="AC14" i="46"/>
  <c r="AB14" i="46"/>
  <c r="AA14" i="46"/>
  <c r="Z14" i="46"/>
  <c r="Y14" i="46"/>
  <c r="X14" i="46"/>
  <c r="W14" i="46"/>
  <c r="E14" i="46"/>
  <c r="D14" i="46"/>
  <c r="AL7" i="46"/>
  <c r="AK7" i="46"/>
  <c r="AJ7" i="46"/>
  <c r="AI7" i="46"/>
  <c r="AH7" i="46"/>
  <c r="AG7" i="46"/>
  <c r="AF7" i="46"/>
  <c r="AE7" i="46"/>
  <c r="AD7" i="46"/>
  <c r="AC7" i="46"/>
  <c r="AB7" i="46"/>
  <c r="AA7" i="46"/>
  <c r="Z7" i="46"/>
  <c r="Y7" i="46"/>
  <c r="X7" i="46"/>
  <c r="W7" i="46"/>
  <c r="E7" i="46"/>
  <c r="D7" i="46"/>
  <c r="AL6" i="46"/>
  <c r="AK6" i="46"/>
  <c r="AJ6" i="46"/>
  <c r="AI6" i="46"/>
  <c r="AH6" i="46"/>
  <c r="AG6" i="46"/>
  <c r="AF6" i="46"/>
  <c r="AE6" i="46"/>
  <c r="AD6" i="46"/>
  <c r="AC6" i="46"/>
  <c r="AB6" i="46"/>
  <c r="AA6" i="46"/>
  <c r="Z6" i="46"/>
  <c r="Y6" i="46"/>
  <c r="X6" i="46"/>
  <c r="W6" i="46"/>
  <c r="E6" i="46"/>
  <c r="D6" i="46"/>
  <c r="W6" i="44"/>
  <c r="X6" i="44"/>
  <c r="Y6" i="44"/>
  <c r="Z6" i="44"/>
  <c r="AA6" i="44"/>
  <c r="AB6" i="44"/>
  <c r="AC6" i="44"/>
  <c r="AD6" i="44"/>
  <c r="AE6" i="44"/>
  <c r="AF6" i="44"/>
  <c r="AG6" i="44"/>
  <c r="AH6" i="44"/>
  <c r="AI6" i="44"/>
  <c r="AJ6" i="44"/>
  <c r="AK6" i="44"/>
  <c r="AL6" i="44"/>
  <c r="W7" i="44"/>
  <c r="X7" i="44"/>
  <c r="Y7" i="44"/>
  <c r="Z7" i="44"/>
  <c r="AA7" i="44"/>
  <c r="AB7" i="44"/>
  <c r="AC7" i="44"/>
  <c r="AD7" i="44"/>
  <c r="AE7" i="44"/>
  <c r="AF7" i="44"/>
  <c r="AG7" i="44"/>
  <c r="AH7" i="44"/>
  <c r="AI7" i="44"/>
  <c r="AJ7" i="44"/>
  <c r="AK7" i="44"/>
  <c r="AL7" i="44"/>
  <c r="W10" i="44"/>
  <c r="X10" i="44"/>
  <c r="Y10" i="44"/>
  <c r="Z10" i="44"/>
  <c r="AA10" i="44"/>
  <c r="AB10" i="44"/>
  <c r="AC10" i="44"/>
  <c r="AD10" i="44"/>
  <c r="AE10" i="44"/>
  <c r="AF10" i="44"/>
  <c r="AG10" i="44"/>
  <c r="AH10" i="44"/>
  <c r="AI10" i="44"/>
  <c r="AJ10" i="44"/>
  <c r="AK10" i="44"/>
  <c r="AL10" i="44"/>
  <c r="W22" i="44"/>
  <c r="X22" i="44"/>
  <c r="Y22" i="44"/>
  <c r="Z22" i="44"/>
  <c r="AA22" i="44"/>
  <c r="AB22" i="44"/>
  <c r="AC22" i="44"/>
  <c r="AD22" i="44"/>
  <c r="AE22" i="44"/>
  <c r="AF22" i="44"/>
  <c r="AG22" i="44"/>
  <c r="AH22" i="44"/>
  <c r="AI22" i="44"/>
  <c r="AJ22" i="44"/>
  <c r="AK22" i="44"/>
  <c r="AL22" i="44"/>
  <c r="W14" i="44"/>
  <c r="X14" i="44"/>
  <c r="Y14" i="44"/>
  <c r="Z14" i="44"/>
  <c r="AA14" i="44"/>
  <c r="AB14" i="44"/>
  <c r="AC14" i="44"/>
  <c r="AD14" i="44"/>
  <c r="AE14" i="44"/>
  <c r="AF14" i="44"/>
  <c r="AG14" i="44"/>
  <c r="AH14" i="44"/>
  <c r="AI14" i="44"/>
  <c r="AJ14" i="44"/>
  <c r="AK14" i="44"/>
  <c r="AL14" i="44"/>
  <c r="W20" i="44"/>
  <c r="X20" i="44"/>
  <c r="Y20" i="44"/>
  <c r="Z20" i="44"/>
  <c r="AA20" i="44"/>
  <c r="AB20" i="44"/>
  <c r="AC20" i="44"/>
  <c r="AD20" i="44"/>
  <c r="AE20" i="44"/>
  <c r="AF20" i="44"/>
  <c r="AG20" i="44"/>
  <c r="AH20" i="44"/>
  <c r="AI20" i="44"/>
  <c r="AJ20" i="44"/>
  <c r="AK20" i="44"/>
  <c r="AL20" i="44"/>
  <c r="W23" i="44"/>
  <c r="X23" i="44"/>
  <c r="Y23" i="44"/>
  <c r="Z23" i="44"/>
  <c r="AA23" i="44"/>
  <c r="AB23" i="44"/>
  <c r="AC23" i="44"/>
  <c r="AD23" i="44"/>
  <c r="AE23" i="44"/>
  <c r="AF23" i="44"/>
  <c r="AG23" i="44"/>
  <c r="AH23" i="44"/>
  <c r="AI23" i="44"/>
  <c r="AJ23" i="44"/>
  <c r="AK23" i="44"/>
  <c r="AL23" i="44"/>
  <c r="W15" i="44"/>
  <c r="X15" i="44"/>
  <c r="Y15" i="44"/>
  <c r="Z15" i="44"/>
  <c r="AA15" i="44"/>
  <c r="AB15" i="44"/>
  <c r="AC15" i="44"/>
  <c r="AD15" i="44"/>
  <c r="AE15" i="44"/>
  <c r="AF15" i="44"/>
  <c r="AG15" i="44"/>
  <c r="AH15" i="44"/>
  <c r="AI15" i="44"/>
  <c r="AJ15" i="44"/>
  <c r="AK15" i="44"/>
  <c r="AL15" i="44"/>
  <c r="W16" i="44"/>
  <c r="X16" i="44"/>
  <c r="Y16" i="44"/>
  <c r="Z16" i="44"/>
  <c r="AA16" i="44"/>
  <c r="AB16" i="44"/>
  <c r="AC16" i="44"/>
  <c r="AD16" i="44"/>
  <c r="AE16" i="44"/>
  <c r="AF16" i="44"/>
  <c r="AG16" i="44"/>
  <c r="AH16" i="44"/>
  <c r="AI16" i="44"/>
  <c r="AJ16" i="44"/>
  <c r="AK16" i="44"/>
  <c r="AL16" i="44"/>
  <c r="W24" i="44"/>
  <c r="X24" i="44"/>
  <c r="Y24" i="44"/>
  <c r="Z24" i="44"/>
  <c r="AA24" i="44"/>
  <c r="AB24" i="44"/>
  <c r="AC24" i="44"/>
  <c r="AD24" i="44"/>
  <c r="AE24" i="44"/>
  <c r="AF24" i="44"/>
  <c r="AG24" i="44"/>
  <c r="AH24" i="44"/>
  <c r="AI24" i="44"/>
  <c r="AJ24" i="44"/>
  <c r="AK24" i="44"/>
  <c r="AL24" i="44"/>
  <c r="W11" i="44"/>
  <c r="X11" i="44"/>
  <c r="Y11" i="44"/>
  <c r="Z11" i="44"/>
  <c r="AA11" i="44"/>
  <c r="AB11" i="44"/>
  <c r="AC11" i="44"/>
  <c r="AD11" i="44"/>
  <c r="AE11" i="44"/>
  <c r="AF11" i="44"/>
  <c r="AG11" i="44"/>
  <c r="AH11" i="44"/>
  <c r="AI11" i="44"/>
  <c r="AJ11" i="44"/>
  <c r="AK11" i="44"/>
  <c r="AL11" i="44"/>
  <c r="W12" i="44"/>
  <c r="X12" i="44"/>
  <c r="Y12" i="44"/>
  <c r="Z12" i="44"/>
  <c r="AA12" i="44"/>
  <c r="AB12" i="44"/>
  <c r="AC12" i="44"/>
  <c r="AD12" i="44"/>
  <c r="AE12" i="44"/>
  <c r="AF12" i="44"/>
  <c r="AG12" i="44"/>
  <c r="AH12" i="44"/>
  <c r="AI12" i="44"/>
  <c r="AJ12" i="44"/>
  <c r="AK12" i="44"/>
  <c r="AL12" i="44"/>
  <c r="W21" i="44"/>
  <c r="X21" i="44"/>
  <c r="Y21" i="44"/>
  <c r="Z21" i="44"/>
  <c r="AA21" i="44"/>
  <c r="AB21" i="44"/>
  <c r="AC21" i="44"/>
  <c r="AD21" i="44"/>
  <c r="AE21" i="44"/>
  <c r="AF21" i="44"/>
  <c r="AG21" i="44"/>
  <c r="AH21" i="44"/>
  <c r="AI21" i="44"/>
  <c r="AJ21" i="44"/>
  <c r="AK21" i="44"/>
  <c r="AL21" i="44"/>
  <c r="W13" i="44"/>
  <c r="X13" i="44"/>
  <c r="Y13" i="44"/>
  <c r="Z13" i="44"/>
  <c r="AA13" i="44"/>
  <c r="AB13" i="44"/>
  <c r="AC13" i="44"/>
  <c r="AD13" i="44"/>
  <c r="AE13" i="44"/>
  <c r="AF13" i="44"/>
  <c r="AG13" i="44"/>
  <c r="AH13" i="44"/>
  <c r="AI13" i="44"/>
  <c r="AJ13" i="44"/>
  <c r="AK13" i="44"/>
  <c r="AL13" i="44"/>
  <c r="W8" i="44"/>
  <c r="X8" i="44"/>
  <c r="Y8" i="44"/>
  <c r="Z8" i="44"/>
  <c r="AA8" i="44"/>
  <c r="AB8" i="44"/>
  <c r="AC8" i="44"/>
  <c r="AD8" i="44"/>
  <c r="AE8" i="44"/>
  <c r="AF8" i="44"/>
  <c r="AG8" i="44"/>
  <c r="AH8" i="44"/>
  <c r="AI8" i="44"/>
  <c r="AJ8" i="44"/>
  <c r="AK8" i="44"/>
  <c r="AL8" i="44"/>
  <c r="W9" i="44"/>
  <c r="X9" i="44"/>
  <c r="Y9" i="44"/>
  <c r="Z9" i="44"/>
  <c r="AA9" i="44"/>
  <c r="AB9" i="44"/>
  <c r="AC9" i="44"/>
  <c r="AD9" i="44"/>
  <c r="AE9" i="44"/>
  <c r="AF9" i="44"/>
  <c r="AG9" i="44"/>
  <c r="AH9" i="44"/>
  <c r="AI9" i="44"/>
  <c r="AJ9" i="44"/>
  <c r="AK9" i="44"/>
  <c r="AL9" i="44"/>
  <c r="W17" i="44"/>
  <c r="X17" i="44"/>
  <c r="Y17" i="44"/>
  <c r="Z17" i="44"/>
  <c r="AA17" i="44"/>
  <c r="AB17" i="44"/>
  <c r="AC17" i="44"/>
  <c r="AD17" i="44"/>
  <c r="AE17" i="44"/>
  <c r="AF17" i="44"/>
  <c r="AG17" i="44"/>
  <c r="AH17" i="44"/>
  <c r="AI17" i="44"/>
  <c r="AJ17" i="44"/>
  <c r="AK17" i="44"/>
  <c r="AL17" i="44"/>
  <c r="W18" i="44"/>
  <c r="X18" i="44"/>
  <c r="Y18" i="44"/>
  <c r="Z18" i="44"/>
  <c r="AA18" i="44"/>
  <c r="AB18" i="44"/>
  <c r="AC18" i="44"/>
  <c r="AD18" i="44"/>
  <c r="AE18" i="44"/>
  <c r="AF18" i="44"/>
  <c r="AG18" i="44"/>
  <c r="AH18" i="44"/>
  <c r="AI18" i="44"/>
  <c r="AJ18" i="44"/>
  <c r="AK18" i="44"/>
  <c r="AL18" i="44"/>
  <c r="W19" i="44"/>
  <c r="X19" i="44"/>
  <c r="Y19" i="44"/>
  <c r="Z19" i="44"/>
  <c r="AA19" i="44"/>
  <c r="AB19" i="44"/>
  <c r="AC19" i="44"/>
  <c r="AD19" i="44"/>
  <c r="AE19" i="44"/>
  <c r="AF19" i="44"/>
  <c r="AG19" i="44"/>
  <c r="AH19" i="44"/>
  <c r="AI19" i="44"/>
  <c r="AJ19" i="44"/>
  <c r="AK19" i="44"/>
  <c r="AL19" i="44"/>
  <c r="D6" i="44"/>
  <c r="E6" i="44"/>
  <c r="D7" i="44"/>
  <c r="E7" i="44"/>
  <c r="D10" i="44"/>
  <c r="E10" i="44"/>
  <c r="D22" i="44"/>
  <c r="E22" i="44"/>
  <c r="D14" i="44"/>
  <c r="E14" i="44"/>
  <c r="D20" i="44"/>
  <c r="E20" i="44"/>
  <c r="D23" i="44"/>
  <c r="E23" i="44"/>
  <c r="D15" i="44"/>
  <c r="E15" i="44"/>
  <c r="D16" i="44"/>
  <c r="E16" i="44"/>
  <c r="D24" i="44"/>
  <c r="E24" i="44"/>
  <c r="D11" i="44"/>
  <c r="E11" i="44"/>
  <c r="D12" i="44"/>
  <c r="E12" i="44"/>
  <c r="D21" i="44"/>
  <c r="E21" i="44"/>
  <c r="D13" i="44"/>
  <c r="E13" i="44"/>
  <c r="D8" i="44"/>
  <c r="E8" i="44"/>
  <c r="D9" i="44"/>
  <c r="E9" i="44"/>
  <c r="D17" i="44"/>
  <c r="E17" i="44"/>
  <c r="D18" i="44"/>
  <c r="E18" i="44"/>
  <c r="D19" i="44"/>
  <c r="E19" i="44"/>
  <c r="AH58" i="43" l="1"/>
  <c r="AG58" i="43"/>
  <c r="AF58" i="43"/>
  <c r="AE58" i="43"/>
  <c r="AD58" i="43"/>
  <c r="AC58" i="43"/>
  <c r="AB58" i="43"/>
  <c r="AA58" i="43"/>
  <c r="Z58" i="43"/>
  <c r="Y58" i="43"/>
  <c r="X58" i="43"/>
  <c r="W58" i="43"/>
  <c r="V58" i="43"/>
  <c r="U58" i="43"/>
  <c r="T58" i="43"/>
  <c r="S58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AH56" i="43"/>
  <c r="AG56" i="43"/>
  <c r="AF56" i="43"/>
  <c r="AE56" i="43"/>
  <c r="AD56" i="43"/>
  <c r="AC56" i="43"/>
  <c r="AB56" i="43"/>
  <c r="AA56" i="43"/>
  <c r="Z56" i="43"/>
  <c r="Y56" i="43"/>
  <c r="X56" i="43"/>
  <c r="W56" i="43"/>
  <c r="V56" i="43"/>
  <c r="U56" i="43"/>
  <c r="T56" i="43"/>
  <c r="S56" i="43"/>
  <c r="AH55" i="43"/>
  <c r="AG55" i="43"/>
  <c r="AF55" i="43"/>
  <c r="AE55" i="43"/>
  <c r="AD55" i="43"/>
  <c r="AC55" i="43"/>
  <c r="AB55" i="43"/>
  <c r="AA55" i="43"/>
  <c r="Z55" i="43"/>
  <c r="Y55" i="43"/>
  <c r="X55" i="43"/>
  <c r="W55" i="43"/>
  <c r="V55" i="43"/>
  <c r="U55" i="43"/>
  <c r="T55" i="43"/>
  <c r="S55" i="43"/>
  <c r="AH54" i="43"/>
  <c r="AG54" i="43"/>
  <c r="AF54" i="43"/>
  <c r="AE54" i="43"/>
  <c r="AD54" i="43"/>
  <c r="AC54" i="43"/>
  <c r="AB54" i="43"/>
  <c r="AA54" i="43"/>
  <c r="Z54" i="43"/>
  <c r="Y54" i="43"/>
  <c r="X54" i="43"/>
  <c r="W54" i="43"/>
  <c r="V54" i="43"/>
  <c r="U54" i="43"/>
  <c r="T54" i="43"/>
  <c r="S54" i="43"/>
  <c r="AH53" i="43"/>
  <c r="AG53" i="43"/>
  <c r="AF53" i="43"/>
  <c r="AE53" i="43"/>
  <c r="AD53" i="43"/>
  <c r="AC53" i="43"/>
  <c r="AB53" i="43"/>
  <c r="AA53" i="43"/>
  <c r="Z53" i="43"/>
  <c r="Y53" i="43"/>
  <c r="X53" i="43"/>
  <c r="W53" i="43"/>
  <c r="V53" i="43"/>
  <c r="U53" i="43"/>
  <c r="T53" i="43"/>
  <c r="S53" i="43"/>
  <c r="AH52" i="43"/>
  <c r="AG52" i="43"/>
  <c r="AF52" i="43"/>
  <c r="AE52" i="43"/>
  <c r="AD52" i="43"/>
  <c r="AC52" i="43"/>
  <c r="AB52" i="43"/>
  <c r="AA52" i="43"/>
  <c r="Z52" i="43"/>
  <c r="Y52" i="43"/>
  <c r="X52" i="43"/>
  <c r="W52" i="43"/>
  <c r="V52" i="43"/>
  <c r="U52" i="43"/>
  <c r="T52" i="43"/>
  <c r="S52" i="43"/>
  <c r="AH51" i="43"/>
  <c r="AG51" i="43"/>
  <c r="AF51" i="43"/>
  <c r="AE51" i="43"/>
  <c r="AD51" i="43"/>
  <c r="AC51" i="43"/>
  <c r="AB51" i="43"/>
  <c r="AA51" i="43"/>
  <c r="Z51" i="43"/>
  <c r="Y51" i="43"/>
  <c r="X51" i="43"/>
  <c r="W51" i="43"/>
  <c r="V51" i="43"/>
  <c r="U51" i="43"/>
  <c r="T51" i="43"/>
  <c r="S51" i="43"/>
  <c r="AH50" i="43"/>
  <c r="AG50" i="43"/>
  <c r="AF50" i="43"/>
  <c r="AE50" i="43"/>
  <c r="AD50" i="43"/>
  <c r="AC50" i="43"/>
  <c r="AB50" i="43"/>
  <c r="AA50" i="43"/>
  <c r="Z50" i="43"/>
  <c r="Y50" i="43"/>
  <c r="X50" i="43"/>
  <c r="W50" i="43"/>
  <c r="V50" i="43"/>
  <c r="U50" i="43"/>
  <c r="T50" i="43"/>
  <c r="S50" i="43"/>
  <c r="AH49" i="43"/>
  <c r="AG49" i="43"/>
  <c r="AF49" i="43"/>
  <c r="AE49" i="43"/>
  <c r="AD49" i="43"/>
  <c r="AC49" i="43"/>
  <c r="AB49" i="43"/>
  <c r="AA49" i="43"/>
  <c r="Z49" i="43"/>
  <c r="Y49" i="43"/>
  <c r="X49" i="43"/>
  <c r="W49" i="43"/>
  <c r="V49" i="43"/>
  <c r="U49" i="43"/>
  <c r="T49" i="43"/>
  <c r="S49" i="43"/>
  <c r="AH48" i="43"/>
  <c r="AG48" i="43"/>
  <c r="AF48" i="43"/>
  <c r="AE48" i="43"/>
  <c r="AD48" i="43"/>
  <c r="AC48" i="43"/>
  <c r="AB48" i="43"/>
  <c r="AA48" i="43"/>
  <c r="Z48" i="43"/>
  <c r="Y48" i="43"/>
  <c r="X48" i="43"/>
  <c r="W48" i="43"/>
  <c r="V48" i="43"/>
  <c r="U48" i="43"/>
  <c r="T48" i="43"/>
  <c r="S48" i="43"/>
  <c r="AH47" i="43"/>
  <c r="AG47" i="43"/>
  <c r="AF47" i="43"/>
  <c r="AE47" i="43"/>
  <c r="AD47" i="43"/>
  <c r="AC47" i="43"/>
  <c r="AB47" i="43"/>
  <c r="AA47" i="43"/>
  <c r="Z47" i="43"/>
  <c r="Y47" i="43"/>
  <c r="X47" i="43"/>
  <c r="W47" i="43"/>
  <c r="V47" i="43"/>
  <c r="U47" i="43"/>
  <c r="T47" i="43"/>
  <c r="S47" i="43"/>
  <c r="AH46" i="43"/>
  <c r="AG46" i="43"/>
  <c r="AF46" i="43"/>
  <c r="AE46" i="43"/>
  <c r="AD46" i="43"/>
  <c r="AC46" i="43"/>
  <c r="AB46" i="43"/>
  <c r="AA46" i="43"/>
  <c r="Z46" i="43"/>
  <c r="Y46" i="43"/>
  <c r="X46" i="43"/>
  <c r="W46" i="43"/>
  <c r="V46" i="43"/>
  <c r="U46" i="43"/>
  <c r="T46" i="43"/>
  <c r="S46" i="43"/>
  <c r="AH45" i="43"/>
  <c r="AG45" i="43"/>
  <c r="AF45" i="43"/>
  <c r="AE45" i="43"/>
  <c r="AD45" i="43"/>
  <c r="AC45" i="43"/>
  <c r="AB45" i="43"/>
  <c r="AA45" i="43"/>
  <c r="Z45" i="43"/>
  <c r="Y45" i="43"/>
  <c r="X45" i="43"/>
  <c r="W45" i="43"/>
  <c r="V45" i="43"/>
  <c r="U45" i="43"/>
  <c r="T45" i="43"/>
  <c r="S45" i="43"/>
  <c r="AH44" i="43"/>
  <c r="AG44" i="43"/>
  <c r="AF44" i="43"/>
  <c r="AE44" i="43"/>
  <c r="AD44" i="43"/>
  <c r="AC44" i="43"/>
  <c r="AB44" i="43"/>
  <c r="AA44" i="43"/>
  <c r="Z44" i="43"/>
  <c r="Y44" i="43"/>
  <c r="X44" i="43"/>
  <c r="W44" i="43"/>
  <c r="V44" i="43"/>
  <c r="U44" i="43"/>
  <c r="T44" i="43"/>
  <c r="S44" i="43"/>
  <c r="AH43" i="43"/>
  <c r="AG43" i="43"/>
  <c r="AF43" i="43"/>
  <c r="AE43" i="43"/>
  <c r="AD43" i="43"/>
  <c r="AC43" i="43"/>
  <c r="AB43" i="43"/>
  <c r="AA43" i="43"/>
  <c r="Z43" i="43"/>
  <c r="Y43" i="43"/>
  <c r="X43" i="43"/>
  <c r="W43" i="43"/>
  <c r="V43" i="43"/>
  <c r="U43" i="43"/>
  <c r="T43" i="43"/>
  <c r="S43" i="43"/>
  <c r="AH42" i="43"/>
  <c r="AG42" i="43"/>
  <c r="AF42" i="43"/>
  <c r="AE42" i="43"/>
  <c r="AD42" i="43"/>
  <c r="AC42" i="43"/>
  <c r="AB42" i="43"/>
  <c r="AA42" i="43"/>
  <c r="Z42" i="43"/>
  <c r="Y42" i="43"/>
  <c r="X42" i="43"/>
  <c r="W42" i="43"/>
  <c r="V42" i="43"/>
  <c r="U42" i="43"/>
  <c r="T42" i="43"/>
  <c r="S42" i="43"/>
  <c r="AH41" i="43"/>
  <c r="AG41" i="43"/>
  <c r="AF41" i="43"/>
  <c r="AE41" i="43"/>
  <c r="AD41" i="43"/>
  <c r="AC41" i="43"/>
  <c r="AB41" i="43"/>
  <c r="AA41" i="43"/>
  <c r="Z41" i="43"/>
  <c r="Y41" i="43"/>
  <c r="X41" i="43"/>
  <c r="W41" i="43"/>
  <c r="V41" i="43"/>
  <c r="U41" i="43"/>
  <c r="T41" i="43"/>
  <c r="S41" i="43"/>
  <c r="AH40" i="43"/>
  <c r="AG40" i="43"/>
  <c r="AF40" i="43"/>
  <c r="AE40" i="43"/>
  <c r="AD40" i="43"/>
  <c r="AC40" i="43"/>
  <c r="AB40" i="43"/>
  <c r="AA40" i="43"/>
  <c r="Z40" i="43"/>
  <c r="Y40" i="43"/>
  <c r="X40" i="43"/>
  <c r="W40" i="43"/>
  <c r="V40" i="43"/>
  <c r="U40" i="43"/>
  <c r="T40" i="43"/>
  <c r="S40" i="43"/>
  <c r="AH39" i="43"/>
  <c r="AG39" i="43"/>
  <c r="AF39" i="43"/>
  <c r="AE39" i="43"/>
  <c r="AD39" i="43"/>
  <c r="AC39" i="43"/>
  <c r="AB39" i="43"/>
  <c r="AA39" i="43"/>
  <c r="Z39" i="43"/>
  <c r="Y39" i="43"/>
  <c r="X39" i="43"/>
  <c r="W39" i="43"/>
  <c r="V39" i="43"/>
  <c r="U39" i="43"/>
  <c r="T39" i="43"/>
  <c r="S39" i="43"/>
  <c r="AH38" i="43"/>
  <c r="AG38" i="43"/>
  <c r="AF38" i="43"/>
  <c r="AE38" i="43"/>
  <c r="AD38" i="43"/>
  <c r="AC38" i="43"/>
  <c r="AB38" i="43"/>
  <c r="AA38" i="43"/>
  <c r="Z38" i="43"/>
  <c r="Y38" i="43"/>
  <c r="X38" i="43"/>
  <c r="W38" i="43"/>
  <c r="V38" i="43"/>
  <c r="U38" i="43"/>
  <c r="T38" i="43"/>
  <c r="S38" i="43"/>
  <c r="AH37" i="43"/>
  <c r="AG37" i="43"/>
  <c r="AF37" i="43"/>
  <c r="AE37" i="43"/>
  <c r="AD37" i="43"/>
  <c r="AC37" i="43"/>
  <c r="AB37" i="43"/>
  <c r="AA37" i="43"/>
  <c r="Z37" i="43"/>
  <c r="Y37" i="43"/>
  <c r="X37" i="43"/>
  <c r="W37" i="43"/>
  <c r="V37" i="43"/>
  <c r="U37" i="43"/>
  <c r="T37" i="43"/>
  <c r="S37" i="43"/>
  <c r="AH36" i="43"/>
  <c r="AG36" i="43"/>
  <c r="AF36" i="43"/>
  <c r="AE36" i="43"/>
  <c r="AD36" i="43"/>
  <c r="AC36" i="43"/>
  <c r="AB36" i="43"/>
  <c r="AA36" i="43"/>
  <c r="Z36" i="43"/>
  <c r="Y36" i="43"/>
  <c r="X36" i="43"/>
  <c r="W36" i="43"/>
  <c r="V36" i="43"/>
  <c r="U36" i="43"/>
  <c r="T36" i="43"/>
  <c r="S36" i="43"/>
  <c r="AH35" i="43"/>
  <c r="AG35" i="43"/>
  <c r="AF35" i="43"/>
  <c r="AE35" i="43"/>
  <c r="AD35" i="43"/>
  <c r="AC35" i="43"/>
  <c r="AB35" i="43"/>
  <c r="AA35" i="43"/>
  <c r="Z35" i="43"/>
  <c r="Y35" i="43"/>
  <c r="X35" i="43"/>
  <c r="W35" i="43"/>
  <c r="V35" i="43"/>
  <c r="U35" i="43"/>
  <c r="T35" i="43"/>
  <c r="S35" i="43"/>
  <c r="S27" i="43"/>
  <c r="T27" i="43"/>
  <c r="U27" i="43"/>
  <c r="V27" i="43"/>
  <c r="W27" i="43"/>
  <c r="X27" i="43"/>
  <c r="Y27" i="43"/>
  <c r="Z27" i="43"/>
  <c r="AA27" i="43"/>
  <c r="AB27" i="43"/>
  <c r="AC27" i="43"/>
  <c r="AD27" i="43"/>
  <c r="AE27" i="43"/>
  <c r="AF27" i="43"/>
  <c r="AG27" i="43"/>
  <c r="AH27" i="43"/>
  <c r="S28" i="43"/>
  <c r="T28" i="43"/>
  <c r="U28" i="43"/>
  <c r="V28" i="43"/>
  <c r="W28" i="43"/>
  <c r="X28" i="43"/>
  <c r="Y28" i="43"/>
  <c r="Z28" i="43"/>
  <c r="AA28" i="43"/>
  <c r="AB28" i="43"/>
  <c r="AC28" i="43"/>
  <c r="AD28" i="43"/>
  <c r="AE28" i="43"/>
  <c r="AF28" i="43"/>
  <c r="AG28" i="43"/>
  <c r="AH28" i="43"/>
  <c r="S29" i="43"/>
  <c r="T29" i="43"/>
  <c r="U29" i="43"/>
  <c r="V29" i="43"/>
  <c r="W29" i="43"/>
  <c r="X29" i="43"/>
  <c r="Y29" i="43"/>
  <c r="Z29" i="43"/>
  <c r="AA29" i="43"/>
  <c r="AB29" i="43"/>
  <c r="AC29" i="43"/>
  <c r="AD29" i="43"/>
  <c r="AE29" i="43"/>
  <c r="AF29" i="43"/>
  <c r="AG29" i="43"/>
  <c r="AH29" i="43"/>
  <c r="AH26" i="43"/>
  <c r="AG26" i="43"/>
  <c r="AF26" i="43"/>
  <c r="AE26" i="43"/>
  <c r="AD26" i="43"/>
  <c r="AC26" i="43"/>
  <c r="AB26" i="43"/>
  <c r="AA26" i="43"/>
  <c r="Z26" i="43"/>
  <c r="Y26" i="43"/>
  <c r="X26" i="43"/>
  <c r="W26" i="43"/>
  <c r="V26" i="43"/>
  <c r="U26" i="43"/>
  <c r="T26" i="43"/>
  <c r="S26" i="43"/>
  <c r="AH25" i="43"/>
  <c r="AG25" i="43"/>
  <c r="AF25" i="43"/>
  <c r="AE25" i="43"/>
  <c r="AD25" i="43"/>
  <c r="AC25" i="43"/>
  <c r="AB25" i="43"/>
  <c r="AA25" i="43"/>
  <c r="Z25" i="43"/>
  <c r="Y25" i="43"/>
  <c r="X25" i="43"/>
  <c r="W25" i="43"/>
  <c r="V25" i="43"/>
  <c r="U25" i="43"/>
  <c r="T25" i="43"/>
  <c r="S25" i="43"/>
  <c r="AH24" i="43"/>
  <c r="AG24" i="43"/>
  <c r="AF24" i="43"/>
  <c r="AE24" i="43"/>
  <c r="AD24" i="43"/>
  <c r="AC24" i="43"/>
  <c r="AB24" i="43"/>
  <c r="AA24" i="43"/>
  <c r="Z24" i="43"/>
  <c r="Y24" i="43"/>
  <c r="X24" i="43"/>
  <c r="W24" i="43"/>
  <c r="V24" i="43"/>
  <c r="U24" i="43"/>
  <c r="T24" i="43"/>
  <c r="S24" i="43"/>
  <c r="AH23" i="43"/>
  <c r="AG23" i="43"/>
  <c r="AF23" i="43"/>
  <c r="AE23" i="43"/>
  <c r="AD23" i="43"/>
  <c r="AC23" i="43"/>
  <c r="AB23" i="43"/>
  <c r="AA23" i="43"/>
  <c r="Z23" i="43"/>
  <c r="Y23" i="43"/>
  <c r="X23" i="43"/>
  <c r="W23" i="43"/>
  <c r="V23" i="43"/>
  <c r="U23" i="43"/>
  <c r="T23" i="43"/>
  <c r="S23" i="43"/>
  <c r="AH22" i="43"/>
  <c r="AG22" i="43"/>
  <c r="AF22" i="43"/>
  <c r="AE22" i="43"/>
  <c r="AD22" i="43"/>
  <c r="AC22" i="43"/>
  <c r="AB22" i="43"/>
  <c r="AA22" i="43"/>
  <c r="Z22" i="43"/>
  <c r="Y22" i="43"/>
  <c r="X22" i="43"/>
  <c r="W22" i="43"/>
  <c r="V22" i="43"/>
  <c r="U22" i="43"/>
  <c r="T22" i="43"/>
  <c r="S22" i="43"/>
  <c r="AH21" i="43"/>
  <c r="AG21" i="43"/>
  <c r="AF21" i="43"/>
  <c r="AE21" i="43"/>
  <c r="AD21" i="43"/>
  <c r="AC21" i="43"/>
  <c r="AB21" i="43"/>
  <c r="AA21" i="43"/>
  <c r="Z21" i="43"/>
  <c r="Y21" i="43"/>
  <c r="X21" i="43"/>
  <c r="W21" i="43"/>
  <c r="V21" i="43"/>
  <c r="U21" i="43"/>
  <c r="T21" i="43"/>
  <c r="S21" i="43"/>
  <c r="AH20" i="43"/>
  <c r="AG20" i="43"/>
  <c r="AF20" i="43"/>
  <c r="AE20" i="43"/>
  <c r="AD20" i="43"/>
  <c r="AC20" i="43"/>
  <c r="AB20" i="43"/>
  <c r="AA20" i="43"/>
  <c r="Z20" i="43"/>
  <c r="Y20" i="43"/>
  <c r="X20" i="43"/>
  <c r="W20" i="43"/>
  <c r="V20" i="43"/>
  <c r="U20" i="43"/>
  <c r="T20" i="43"/>
  <c r="S20" i="43"/>
  <c r="AH19" i="43"/>
  <c r="AG19" i="43"/>
  <c r="AF19" i="43"/>
  <c r="AE19" i="43"/>
  <c r="AD19" i="43"/>
  <c r="AC19" i="43"/>
  <c r="AB19" i="43"/>
  <c r="AA19" i="43"/>
  <c r="Z19" i="43"/>
  <c r="Y19" i="43"/>
  <c r="X19" i="43"/>
  <c r="W19" i="43"/>
  <c r="V19" i="43"/>
  <c r="U19" i="43"/>
  <c r="T19" i="43"/>
  <c r="S19" i="43"/>
  <c r="AH18" i="43"/>
  <c r="AG18" i="43"/>
  <c r="AF18" i="43"/>
  <c r="AE18" i="43"/>
  <c r="AD18" i="43"/>
  <c r="AC18" i="43"/>
  <c r="AB18" i="43"/>
  <c r="AA18" i="43"/>
  <c r="Z18" i="43"/>
  <c r="Y18" i="43"/>
  <c r="X18" i="43"/>
  <c r="W18" i="43"/>
  <c r="V18" i="43"/>
  <c r="U18" i="43"/>
  <c r="T18" i="43"/>
  <c r="S18" i="43"/>
  <c r="AH17" i="43"/>
  <c r="AG17" i="43"/>
  <c r="AF17" i="43"/>
  <c r="AE17" i="43"/>
  <c r="AD17" i="43"/>
  <c r="AC17" i="43"/>
  <c r="AB17" i="43"/>
  <c r="AA17" i="43"/>
  <c r="Z17" i="43"/>
  <c r="Y17" i="43"/>
  <c r="X17" i="43"/>
  <c r="W17" i="43"/>
  <c r="V17" i="43"/>
  <c r="U17" i="43"/>
  <c r="T17" i="43"/>
  <c r="S17" i="43"/>
  <c r="AH16" i="43"/>
  <c r="AG16" i="43"/>
  <c r="AF16" i="43"/>
  <c r="AE16" i="43"/>
  <c r="AD16" i="43"/>
  <c r="AC16" i="43"/>
  <c r="AB16" i="43"/>
  <c r="AA16" i="43"/>
  <c r="Z16" i="43"/>
  <c r="Y16" i="43"/>
  <c r="X16" i="43"/>
  <c r="W16" i="43"/>
  <c r="V16" i="43"/>
  <c r="U16" i="43"/>
  <c r="T16" i="43"/>
  <c r="S16" i="43"/>
  <c r="AH15" i="43"/>
  <c r="AG15" i="43"/>
  <c r="AF15" i="43"/>
  <c r="AE15" i="43"/>
  <c r="AD15" i="43"/>
  <c r="AC15" i="43"/>
  <c r="AB15" i="43"/>
  <c r="AA15" i="43"/>
  <c r="Z15" i="43"/>
  <c r="Y15" i="43"/>
  <c r="X15" i="43"/>
  <c r="W15" i="43"/>
  <c r="V15" i="43"/>
  <c r="U15" i="43"/>
  <c r="T15" i="43"/>
  <c r="S15" i="43"/>
  <c r="AH14" i="43"/>
  <c r="AG14" i="43"/>
  <c r="AF14" i="43"/>
  <c r="AE14" i="43"/>
  <c r="AD14" i="43"/>
  <c r="AC14" i="43"/>
  <c r="AB14" i="43"/>
  <c r="AA14" i="43"/>
  <c r="Z14" i="43"/>
  <c r="Y14" i="43"/>
  <c r="X14" i="43"/>
  <c r="W14" i="43"/>
  <c r="V14" i="43"/>
  <c r="U14" i="43"/>
  <c r="T14" i="43"/>
  <c r="S14" i="43"/>
  <c r="AH13" i="43"/>
  <c r="AG13" i="43"/>
  <c r="AF13" i="43"/>
  <c r="AE13" i="43"/>
  <c r="AD13" i="43"/>
  <c r="AC13" i="43"/>
  <c r="AB13" i="43"/>
  <c r="AA13" i="43"/>
  <c r="Z13" i="43"/>
  <c r="Y13" i="43"/>
  <c r="X13" i="43"/>
  <c r="W13" i="43"/>
  <c r="V13" i="43"/>
  <c r="U13" i="43"/>
  <c r="T13" i="43"/>
  <c r="S13" i="43"/>
  <c r="AH12" i="43"/>
  <c r="AG12" i="43"/>
  <c r="AF12" i="43"/>
  <c r="AE12" i="43"/>
  <c r="AD12" i="43"/>
  <c r="AC12" i="43"/>
  <c r="AB12" i="43"/>
  <c r="AA12" i="43"/>
  <c r="Z12" i="43"/>
  <c r="Y12" i="43"/>
  <c r="X12" i="43"/>
  <c r="W12" i="43"/>
  <c r="V12" i="43"/>
  <c r="U12" i="43"/>
  <c r="T12" i="43"/>
  <c r="S12" i="43"/>
  <c r="AH11" i="43"/>
  <c r="AG11" i="43"/>
  <c r="AF11" i="43"/>
  <c r="AE11" i="43"/>
  <c r="AD11" i="43"/>
  <c r="AC11" i="43"/>
  <c r="AB11" i="43"/>
  <c r="AA11" i="43"/>
  <c r="Z11" i="43"/>
  <c r="Y11" i="43"/>
  <c r="X11" i="43"/>
  <c r="W11" i="43"/>
  <c r="V11" i="43"/>
  <c r="U11" i="43"/>
  <c r="T11" i="43"/>
  <c r="S11" i="43"/>
  <c r="AH10" i="43"/>
  <c r="AG10" i="43"/>
  <c r="AF10" i="43"/>
  <c r="AE10" i="43"/>
  <c r="AD10" i="43"/>
  <c r="AC10" i="43"/>
  <c r="AB10" i="43"/>
  <c r="AA10" i="43"/>
  <c r="Z10" i="43"/>
  <c r="Y10" i="43"/>
  <c r="X10" i="43"/>
  <c r="W10" i="43"/>
  <c r="V10" i="43"/>
  <c r="U10" i="43"/>
  <c r="T10" i="43"/>
  <c r="S10" i="43"/>
  <c r="AH9" i="43"/>
  <c r="AG9" i="43"/>
  <c r="AF9" i="43"/>
  <c r="AE9" i="43"/>
  <c r="AD9" i="43"/>
  <c r="AC9" i="43"/>
  <c r="AB9" i="43"/>
  <c r="AA9" i="43"/>
  <c r="Z9" i="43"/>
  <c r="Y9" i="43"/>
  <c r="X9" i="43"/>
  <c r="W9" i="43"/>
  <c r="V9" i="43"/>
  <c r="U9" i="43"/>
  <c r="T9" i="43"/>
  <c r="S9" i="43"/>
  <c r="AH8" i="43"/>
  <c r="AG8" i="43"/>
  <c r="AF8" i="43"/>
  <c r="AE8" i="43"/>
  <c r="AD8" i="43"/>
  <c r="AC8" i="43"/>
  <c r="AB8" i="43"/>
  <c r="AA8" i="43"/>
  <c r="Z8" i="43"/>
  <c r="Y8" i="43"/>
  <c r="X8" i="43"/>
  <c r="W8" i="43"/>
  <c r="V8" i="43"/>
  <c r="U8" i="43"/>
  <c r="T8" i="43"/>
  <c r="S8" i="43"/>
  <c r="AH7" i="43"/>
  <c r="AG7" i="43"/>
  <c r="AF7" i="43"/>
  <c r="AE7" i="43"/>
  <c r="AD7" i="43"/>
  <c r="AC7" i="43"/>
  <c r="AB7" i="43"/>
  <c r="AA7" i="43"/>
  <c r="Z7" i="43"/>
  <c r="Y7" i="43"/>
  <c r="X7" i="43"/>
  <c r="W7" i="43"/>
  <c r="V7" i="43"/>
  <c r="U7" i="43"/>
  <c r="T7" i="43"/>
  <c r="S7" i="43"/>
  <c r="AH6" i="43"/>
  <c r="AG6" i="43"/>
  <c r="AF6" i="43"/>
  <c r="AE6" i="43"/>
  <c r="AD6" i="43"/>
  <c r="AC6" i="43"/>
  <c r="AB6" i="43"/>
  <c r="AA6" i="43"/>
  <c r="Z6" i="43"/>
  <c r="Y6" i="43"/>
  <c r="X6" i="43"/>
  <c r="W6" i="43"/>
  <c r="V6" i="43"/>
  <c r="U6" i="43"/>
  <c r="T6" i="43"/>
  <c r="S6" i="43"/>
  <c r="Y56" i="42" l="1"/>
  <c r="X56" i="42"/>
  <c r="W56" i="42"/>
  <c r="V56" i="42"/>
  <c r="U56" i="42"/>
  <c r="T56" i="42"/>
  <c r="S56" i="42"/>
  <c r="R56" i="42"/>
  <c r="Y55" i="42"/>
  <c r="X55" i="42"/>
  <c r="W55" i="42"/>
  <c r="V55" i="42"/>
  <c r="U55" i="42"/>
  <c r="T55" i="42"/>
  <c r="S55" i="42"/>
  <c r="R55" i="42"/>
  <c r="Y54" i="42"/>
  <c r="X54" i="42"/>
  <c r="W54" i="42"/>
  <c r="V54" i="42"/>
  <c r="U54" i="42"/>
  <c r="T54" i="42"/>
  <c r="S54" i="42"/>
  <c r="R54" i="42"/>
  <c r="Y53" i="42"/>
  <c r="X53" i="42"/>
  <c r="W53" i="42"/>
  <c r="V53" i="42"/>
  <c r="U53" i="42"/>
  <c r="T53" i="42"/>
  <c r="S53" i="42"/>
  <c r="R53" i="42"/>
  <c r="Y52" i="42"/>
  <c r="X52" i="42"/>
  <c r="W52" i="42"/>
  <c r="V52" i="42"/>
  <c r="U52" i="42"/>
  <c r="T52" i="42"/>
  <c r="S52" i="42"/>
  <c r="R52" i="42"/>
  <c r="Y51" i="42"/>
  <c r="X51" i="42"/>
  <c r="W51" i="42"/>
  <c r="V51" i="42"/>
  <c r="U51" i="42"/>
  <c r="T51" i="42"/>
  <c r="S51" i="42"/>
  <c r="R51" i="42"/>
  <c r="Y50" i="42"/>
  <c r="X50" i="42"/>
  <c r="W50" i="42"/>
  <c r="V50" i="42"/>
  <c r="U50" i="42"/>
  <c r="T50" i="42"/>
  <c r="S50" i="42"/>
  <c r="R50" i="42"/>
  <c r="Y49" i="42"/>
  <c r="X49" i="42"/>
  <c r="W49" i="42"/>
  <c r="V49" i="42"/>
  <c r="U49" i="42"/>
  <c r="T49" i="42"/>
  <c r="S49" i="42"/>
  <c r="R49" i="42"/>
  <c r="Y48" i="42"/>
  <c r="X48" i="42"/>
  <c r="W48" i="42"/>
  <c r="V48" i="42"/>
  <c r="U48" i="42"/>
  <c r="T48" i="42"/>
  <c r="S48" i="42"/>
  <c r="R48" i="42"/>
  <c r="Y47" i="42"/>
  <c r="X47" i="42"/>
  <c r="W47" i="42"/>
  <c r="V47" i="42"/>
  <c r="U47" i="42"/>
  <c r="T47" i="42"/>
  <c r="S47" i="42"/>
  <c r="R47" i="42"/>
  <c r="Y46" i="42"/>
  <c r="X46" i="42"/>
  <c r="W46" i="42"/>
  <c r="V46" i="42"/>
  <c r="U46" i="42"/>
  <c r="T46" i="42"/>
  <c r="S46" i="42"/>
  <c r="R46" i="42"/>
  <c r="Y45" i="42"/>
  <c r="X45" i="42"/>
  <c r="W45" i="42"/>
  <c r="V45" i="42"/>
  <c r="U45" i="42"/>
  <c r="T45" i="42"/>
  <c r="S45" i="42"/>
  <c r="R45" i="42"/>
  <c r="Y44" i="42"/>
  <c r="X44" i="42"/>
  <c r="W44" i="42"/>
  <c r="V44" i="42"/>
  <c r="U44" i="42"/>
  <c r="T44" i="42"/>
  <c r="S44" i="42"/>
  <c r="R44" i="42"/>
  <c r="Y43" i="42"/>
  <c r="X43" i="42"/>
  <c r="W43" i="42"/>
  <c r="V43" i="42"/>
  <c r="U43" i="42"/>
  <c r="T43" i="42"/>
  <c r="S43" i="42"/>
  <c r="R43" i="42"/>
  <c r="Y42" i="42"/>
  <c r="X42" i="42"/>
  <c r="W42" i="42"/>
  <c r="V42" i="42"/>
  <c r="U42" i="42"/>
  <c r="T42" i="42"/>
  <c r="S42" i="42"/>
  <c r="R42" i="42"/>
  <c r="Y41" i="42"/>
  <c r="X41" i="42"/>
  <c r="W41" i="42"/>
  <c r="V41" i="42"/>
  <c r="U41" i="42"/>
  <c r="T41" i="42"/>
  <c r="S41" i="42"/>
  <c r="R41" i="42"/>
  <c r="Y40" i="42"/>
  <c r="X40" i="42"/>
  <c r="W40" i="42"/>
  <c r="V40" i="42"/>
  <c r="U40" i="42"/>
  <c r="T40" i="42"/>
  <c r="S40" i="42"/>
  <c r="R40" i="42"/>
  <c r="Y39" i="42"/>
  <c r="X39" i="42"/>
  <c r="W39" i="42"/>
  <c r="V39" i="42"/>
  <c r="U39" i="42"/>
  <c r="T39" i="42"/>
  <c r="S39" i="42"/>
  <c r="R39" i="42"/>
  <c r="Y38" i="42"/>
  <c r="X38" i="42"/>
  <c r="W38" i="42"/>
  <c r="V38" i="42"/>
  <c r="U38" i="42"/>
  <c r="T38" i="42"/>
  <c r="S38" i="42"/>
  <c r="R38" i="42"/>
  <c r="Y37" i="42"/>
  <c r="X37" i="42"/>
  <c r="W37" i="42"/>
  <c r="V37" i="42"/>
  <c r="U37" i="42"/>
  <c r="T37" i="42"/>
  <c r="S37" i="42"/>
  <c r="R37" i="42"/>
  <c r="Y36" i="42"/>
  <c r="X36" i="42"/>
  <c r="W36" i="42"/>
  <c r="V36" i="42"/>
  <c r="U36" i="42"/>
  <c r="T36" i="42"/>
  <c r="S36" i="42"/>
  <c r="R36" i="42"/>
  <c r="Y35" i="42"/>
  <c r="X35" i="42"/>
  <c r="W35" i="42"/>
  <c r="V35" i="42"/>
  <c r="U35" i="42"/>
  <c r="T35" i="42"/>
  <c r="S35" i="42"/>
  <c r="R35" i="42"/>
  <c r="Y34" i="42"/>
  <c r="X34" i="42"/>
  <c r="W34" i="42"/>
  <c r="V34" i="42"/>
  <c r="U34" i="42"/>
  <c r="T34" i="42"/>
  <c r="S34" i="42"/>
  <c r="R34" i="42"/>
  <c r="Y33" i="42"/>
  <c r="X33" i="42"/>
  <c r="W33" i="42"/>
  <c r="V33" i="42"/>
  <c r="U33" i="42"/>
  <c r="T33" i="42"/>
  <c r="S33" i="42"/>
  <c r="R33" i="42"/>
  <c r="Y28" i="42"/>
  <c r="X28" i="42"/>
  <c r="W28" i="42"/>
  <c r="V28" i="42"/>
  <c r="U28" i="42"/>
  <c r="T28" i="42"/>
  <c r="S28" i="42"/>
  <c r="R28" i="42"/>
  <c r="Y27" i="42"/>
  <c r="X27" i="42"/>
  <c r="W27" i="42"/>
  <c r="V27" i="42"/>
  <c r="U27" i="42"/>
  <c r="T27" i="42"/>
  <c r="S27" i="42"/>
  <c r="R27" i="42"/>
  <c r="Y26" i="42"/>
  <c r="X26" i="42"/>
  <c r="W26" i="42"/>
  <c r="V26" i="42"/>
  <c r="U26" i="42"/>
  <c r="T26" i="42"/>
  <c r="S26" i="42"/>
  <c r="R26" i="42"/>
  <c r="Y25" i="42"/>
  <c r="X25" i="42"/>
  <c r="W25" i="42"/>
  <c r="V25" i="42"/>
  <c r="U25" i="42"/>
  <c r="T25" i="42"/>
  <c r="S25" i="42"/>
  <c r="R25" i="42"/>
  <c r="Y24" i="42"/>
  <c r="X24" i="42"/>
  <c r="W24" i="42"/>
  <c r="V24" i="42"/>
  <c r="U24" i="42"/>
  <c r="T24" i="42"/>
  <c r="S24" i="42"/>
  <c r="R24" i="42"/>
  <c r="Y23" i="42"/>
  <c r="X23" i="42"/>
  <c r="W23" i="42"/>
  <c r="V23" i="42"/>
  <c r="U23" i="42"/>
  <c r="T23" i="42"/>
  <c r="S23" i="42"/>
  <c r="R23" i="42"/>
  <c r="Y22" i="42"/>
  <c r="X22" i="42"/>
  <c r="W22" i="42"/>
  <c r="V22" i="42"/>
  <c r="U22" i="42"/>
  <c r="T22" i="42"/>
  <c r="S22" i="42"/>
  <c r="R22" i="42"/>
  <c r="Y21" i="42"/>
  <c r="X21" i="42"/>
  <c r="W21" i="42"/>
  <c r="V21" i="42"/>
  <c r="U21" i="42"/>
  <c r="T21" i="42"/>
  <c r="S21" i="42"/>
  <c r="R21" i="42"/>
  <c r="Y20" i="42"/>
  <c r="X20" i="42"/>
  <c r="W20" i="42"/>
  <c r="V20" i="42"/>
  <c r="U20" i="42"/>
  <c r="T20" i="42"/>
  <c r="S20" i="42"/>
  <c r="R20" i="42"/>
  <c r="Y19" i="42"/>
  <c r="X19" i="42"/>
  <c r="W19" i="42"/>
  <c r="V19" i="42"/>
  <c r="U19" i="42"/>
  <c r="T19" i="42"/>
  <c r="S19" i="42"/>
  <c r="R19" i="42"/>
  <c r="Y18" i="42"/>
  <c r="X18" i="42"/>
  <c r="W18" i="42"/>
  <c r="V18" i="42"/>
  <c r="U18" i="42"/>
  <c r="T18" i="42"/>
  <c r="S18" i="42"/>
  <c r="R18" i="42"/>
  <c r="Y17" i="42"/>
  <c r="X17" i="42"/>
  <c r="W17" i="42"/>
  <c r="V17" i="42"/>
  <c r="U17" i="42"/>
  <c r="T17" i="42"/>
  <c r="S17" i="42"/>
  <c r="R17" i="42"/>
  <c r="Y16" i="42"/>
  <c r="X16" i="42"/>
  <c r="W16" i="42"/>
  <c r="V16" i="42"/>
  <c r="U16" i="42"/>
  <c r="T16" i="42"/>
  <c r="S16" i="42"/>
  <c r="R16" i="42"/>
  <c r="Y15" i="42"/>
  <c r="X15" i="42"/>
  <c r="W15" i="42"/>
  <c r="V15" i="42"/>
  <c r="U15" i="42"/>
  <c r="T15" i="42"/>
  <c r="S15" i="42"/>
  <c r="R15" i="42"/>
  <c r="Y14" i="42"/>
  <c r="X14" i="42"/>
  <c r="W14" i="42"/>
  <c r="V14" i="42"/>
  <c r="U14" i="42"/>
  <c r="T14" i="42"/>
  <c r="S14" i="42"/>
  <c r="R14" i="42"/>
  <c r="Y13" i="42"/>
  <c r="X13" i="42"/>
  <c r="W13" i="42"/>
  <c r="V13" i="42"/>
  <c r="U13" i="42"/>
  <c r="T13" i="42"/>
  <c r="S13" i="42"/>
  <c r="R13" i="42"/>
  <c r="Y12" i="42"/>
  <c r="X12" i="42"/>
  <c r="W12" i="42"/>
  <c r="V12" i="42"/>
  <c r="U12" i="42"/>
  <c r="T12" i="42"/>
  <c r="S12" i="42"/>
  <c r="R12" i="42"/>
  <c r="Y11" i="42"/>
  <c r="X11" i="42"/>
  <c r="W11" i="42"/>
  <c r="V11" i="42"/>
  <c r="U11" i="42"/>
  <c r="T11" i="42"/>
  <c r="S11" i="42"/>
  <c r="R11" i="42"/>
  <c r="Y10" i="42"/>
  <c r="X10" i="42"/>
  <c r="W10" i="42"/>
  <c r="V10" i="42"/>
  <c r="U10" i="42"/>
  <c r="T10" i="42"/>
  <c r="S10" i="42"/>
  <c r="R10" i="42"/>
  <c r="Y9" i="42"/>
  <c r="X9" i="42"/>
  <c r="W9" i="42"/>
  <c r="V9" i="42"/>
  <c r="U9" i="42"/>
  <c r="T9" i="42"/>
  <c r="S9" i="42"/>
  <c r="R9" i="42"/>
  <c r="Y8" i="42"/>
  <c r="X8" i="42"/>
  <c r="W8" i="42"/>
  <c r="V8" i="42"/>
  <c r="U8" i="42"/>
  <c r="T8" i="42"/>
  <c r="S8" i="42"/>
  <c r="R8" i="42"/>
  <c r="Y7" i="42"/>
  <c r="X7" i="42"/>
  <c r="W7" i="42"/>
  <c r="V7" i="42"/>
  <c r="U7" i="42"/>
  <c r="T7" i="42"/>
  <c r="S7" i="42"/>
  <c r="R7" i="42"/>
  <c r="Y6" i="42"/>
  <c r="X6" i="42"/>
  <c r="W6" i="42"/>
  <c r="V6" i="42"/>
  <c r="U6" i="42"/>
  <c r="T6" i="42"/>
  <c r="S6" i="42"/>
  <c r="R6" i="42"/>
  <c r="Y5" i="42"/>
  <c r="X5" i="42"/>
  <c r="W5" i="42"/>
  <c r="V5" i="42"/>
  <c r="U5" i="42"/>
  <c r="T5" i="42"/>
  <c r="S5" i="42"/>
  <c r="R5" i="42"/>
</calcChain>
</file>

<file path=xl/sharedStrings.xml><?xml version="1.0" encoding="utf-8"?>
<sst xmlns="http://schemas.openxmlformats.org/spreadsheetml/2006/main" count="1421" uniqueCount="124">
  <si>
    <t>Jaanuar</t>
  </si>
  <si>
    <t>Veebruar</t>
  </si>
  <si>
    <t>Märts</t>
  </si>
  <si>
    <t>Aprill</t>
  </si>
  <si>
    <t>Mai</t>
  </si>
  <si>
    <t>Juuni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</si>
  <si>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</si>
  <si>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</si>
  <si>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</si>
  <si>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</si>
  <si>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</si>
  <si>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</si>
  <si>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</si>
  <si>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</si>
  <si>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</si>
  <si>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</si>
  <si>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</si>
  <si>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</si>
  <si>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</si>
  <si>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</si>
  <si>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</si>
  <si>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</si>
  <si>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Austria</t>
  </si>
  <si>
    <t>Eesti</t>
  </si>
  <si>
    <t>Itaalia</t>
  </si>
  <si>
    <t>Leedu</t>
  </si>
  <si>
    <t>Läti</t>
  </si>
  <si>
    <t>Norra</t>
  </si>
  <si>
    <t>Poola</t>
  </si>
  <si>
    <t>Prantsusmaa</t>
  </si>
  <si>
    <t>Rootsi</t>
  </si>
  <si>
    <t>Saksamaa</t>
  </si>
  <si>
    <t>Soome</t>
  </si>
  <si>
    <t>Taani</t>
  </si>
  <si>
    <t>Venemaa</t>
  </si>
  <si>
    <t>..</t>
  </si>
  <si>
    <t>kokku</t>
  </si>
  <si>
    <t>USA</t>
  </si>
  <si>
    <t>Holland</t>
  </si>
  <si>
    <t>total</t>
  </si>
  <si>
    <t>domestic</t>
  </si>
  <si>
    <t>Spain</t>
  </si>
  <si>
    <t>Hispaania</t>
  </si>
  <si>
    <t>Italy</t>
  </si>
  <si>
    <t>Lithuania</t>
  </si>
  <si>
    <t>Latvia</t>
  </si>
  <si>
    <t>Norway</t>
  </si>
  <si>
    <t>Poland</t>
  </si>
  <si>
    <t>France</t>
  </si>
  <si>
    <t>Sweden</t>
  </si>
  <si>
    <t>Germany</t>
  </si>
  <si>
    <t>Finland</t>
  </si>
  <si>
    <t>UK</t>
  </si>
  <si>
    <t>Suurbrit.</t>
  </si>
  <si>
    <t>Denmark</t>
  </si>
  <si>
    <t>Russia</t>
  </si>
  <si>
    <t>China</t>
  </si>
  <si>
    <t>Japan</t>
  </si>
  <si>
    <t>Hiina</t>
  </si>
  <si>
    <t>Jaapan</t>
  </si>
  <si>
    <t>Eesti majutusettevõtete statistika. Allikas: Statistikaamet / Statistics of accommodation establishments of Estonia. Source: Statistics Estonia</t>
  </si>
  <si>
    <t>MAJUTATUD/ ARRIVALS</t>
  </si>
  <si>
    <t>ÖÖBIMISED/ OVERNIGHTS</t>
  </si>
  <si>
    <t>Jan</t>
  </si>
  <si>
    <t>Feb</t>
  </si>
  <si>
    <t>March</t>
  </si>
  <si>
    <t>April</t>
  </si>
  <si>
    <t>May</t>
  </si>
  <si>
    <t>June</t>
  </si>
  <si>
    <t>välisturistid</t>
  </si>
  <si>
    <t>muutus/ change</t>
  </si>
  <si>
    <t>2016/15</t>
  </si>
  <si>
    <t>2017/16</t>
  </si>
  <si>
    <t>2018/17</t>
  </si>
  <si>
    <t>2019/18</t>
  </si>
  <si>
    <t>muutus/ change 2019/2018</t>
  </si>
  <si>
    <t>Ukraina</t>
  </si>
  <si>
    <t>Belgia</t>
  </si>
  <si>
    <t>Ukraine</t>
  </si>
  <si>
    <t>Belgium</t>
  </si>
  <si>
    <t>Juuli</t>
  </si>
  <si>
    <t>July</t>
  </si>
  <si>
    <t>foreign</t>
  </si>
  <si>
    <t>..Pärnu linn</t>
  </si>
  <si>
    <t>..Tartu linn</t>
  </si>
  <si>
    <t>Harju mk</t>
  </si>
  <si>
    <t>Hiiu mk</t>
  </si>
  <si>
    <t>Ida-Viru mk</t>
  </si>
  <si>
    <t>Jõgeva mk</t>
  </si>
  <si>
    <t>Järva mk</t>
  </si>
  <si>
    <t>Lääne mk</t>
  </si>
  <si>
    <t>Lääne-Viru mk</t>
  </si>
  <si>
    <t>Põlva mk</t>
  </si>
  <si>
    <t>Pärnu mk</t>
  </si>
  <si>
    <t>Rapla mk</t>
  </si>
  <si>
    <t>Saare mk</t>
  </si>
  <si>
    <t>Tartu mk</t>
  </si>
  <si>
    <t>Valga mk</t>
  </si>
  <si>
    <t>Viljandi mk</t>
  </si>
  <si>
    <t>Võru mk</t>
  </si>
  <si>
    <t>Tallinn</t>
  </si>
  <si>
    <t>siseturism / domestic tourism</t>
  </si>
  <si>
    <t>Soome/ Finland</t>
  </si>
  <si>
    <t>Venemaa/ Russia</t>
  </si>
  <si>
    <t>Saksamaa / Germany</t>
  </si>
  <si>
    <t>Läti/ Latvia</t>
  </si>
  <si>
    <t>Suurbrit. / United Kingdom</t>
  </si>
  <si>
    <t>Norra / Norway</t>
  </si>
  <si>
    <t>mk=county</t>
  </si>
  <si>
    <t>Tartu ja Pärnu linna andmed on alates 2018.aastast asustusüksuse (mitte haldusüksuse) alusel. Asustusüksus tähendab nn. linnasisest linna (ehk haldusreformi eelseid piire). S.t. Tartu ja Pärnu andmed on eelnevate aastatega võrreldavad.</t>
  </si>
  <si>
    <t>Map of the administrative division of Estonia as of 1 Jan 2018:</t>
  </si>
  <si>
    <t>https://www.stat.ee/news-release-2017-121</t>
  </si>
  <si>
    <t>Pärnu</t>
  </si>
  <si>
    <t>Tartu</t>
  </si>
  <si>
    <t>pikalt viibivad tööreisijad veebr.-apr.</t>
  </si>
  <si>
    <t>pikalt viibivad sõjaväelased jaan.-apr.</t>
  </si>
  <si>
    <t>šveits</t>
  </si>
  <si>
    <t>August</t>
  </si>
  <si>
    <t>Suurbritannia*</t>
  </si>
  <si>
    <t>jaan.-aug./ Jan-Aug</t>
  </si>
  <si>
    <t>Switzerl.</t>
  </si>
  <si>
    <t>Kogu Eesti/ Total</t>
  </si>
  <si>
    <t>v.a./outside Tallinn</t>
  </si>
  <si>
    <t>Moskva ooperitrupi esinejad Saaremaa ooperipäevadel juulis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</si>
</sst>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%"/>
  </numFmts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1"/>
      <color rgb="FF0000F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Border="0" applyAlignment="0"/>
  </cellStyleXfs>
  <cellXfs count="107">
    <xf numFmtId="0" fontId="0" fillId="0" borderId="0" xfId="0"/>
    <xf numFmtId="3" fontId="0" fillId="0" borderId="0" xfId="0" applyNumberFormat="1"/>
    <xf numFmtId="3" fontId="0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/>
    <xf numFmtId="3" fontId="4" fillId="0" borderId="3" xfId="0" applyNumberFormat="1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9" fontId="4" fillId="0" borderId="4" xfId="1" applyFont="1" applyBorder="1"/>
    <xf numFmtId="9" fontId="2" fillId="0" borderId="5" xfId="1" applyFont="1" applyBorder="1"/>
    <xf numFmtId="164" fontId="4" fillId="0" borderId="1" xfId="0" quotePrefix="1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Border="1"/>
    <xf numFmtId="9" fontId="0" fillId="0" borderId="1" xfId="1" applyFont="1" applyBorder="1"/>
    <xf numFmtId="165" fontId="0" fillId="0" borderId="1" xfId="1" applyNumberFormat="1" applyFont="1" applyBorder="1"/>
    <xf numFmtId="9" fontId="0" fillId="0" borderId="1" xfId="1" applyNumberFormat="1" applyFont="1" applyBorder="1"/>
    <xf numFmtId="3" fontId="2" fillId="0" borderId="1" xfId="0" applyNumberFormat="1" applyFont="1" applyBorder="1"/>
    <xf numFmtId="9" fontId="2" fillId="0" borderId="1" xfId="1" applyFont="1" applyBorder="1"/>
    <xf numFmtId="3" fontId="0" fillId="0" borderId="1" xfId="0" applyNumberFormat="1" applyFont="1" applyBorder="1"/>
    <xf numFmtId="9" fontId="1" fillId="0" borderId="1" xfId="1" applyFont="1" applyBorder="1"/>
    <xf numFmtId="9" fontId="1" fillId="0" borderId="1" xfId="1" applyNumberFormat="1" applyFont="1" applyBorder="1"/>
    <xf numFmtId="164" fontId="4" fillId="0" borderId="7" xfId="0" quotePrefix="1" applyNumberFormat="1" applyFont="1" applyBorder="1" applyAlignment="1" applyProtection="1">
      <alignment horizontal="center" vertical="center"/>
      <protection locked="0"/>
    </xf>
    <xf numFmtId="3" fontId="2" fillId="0" borderId="7" xfId="0" applyNumberFormat="1" applyFont="1" applyBorder="1"/>
    <xf numFmtId="3" fontId="0" fillId="0" borderId="7" xfId="0" applyNumberFormat="1" applyFont="1" applyBorder="1"/>
    <xf numFmtId="0" fontId="0" fillId="0" borderId="1" xfId="0" applyBorder="1"/>
    <xf numFmtId="3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0" xfId="0" applyNumberFormat="1" applyFont="1"/>
    <xf numFmtId="0" fontId="0" fillId="0" borderId="1" xfId="0" applyFont="1" applyBorder="1" applyAlignment="1" applyProtection="1">
      <alignment horizontal="left"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/>
    <xf numFmtId="165" fontId="2" fillId="0" borderId="1" xfId="1" applyNumberFormat="1" applyFont="1" applyBorder="1"/>
    <xf numFmtId="0" fontId="0" fillId="0" borderId="0" xfId="0" applyFill="1"/>
    <xf numFmtId="0" fontId="2" fillId="0" borderId="1" xfId="0" applyFont="1" applyFill="1" applyBorder="1"/>
    <xf numFmtId="3" fontId="2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5" fillId="0" borderId="0" xfId="0" applyFont="1" applyFill="1"/>
    <xf numFmtId="0" fontId="0" fillId="0" borderId="1" xfId="0" applyFill="1" applyBorder="1"/>
    <xf numFmtId="3" fontId="1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/>
    <xf numFmtId="9" fontId="0" fillId="0" borderId="0" xfId="1" applyFont="1"/>
    <xf numFmtId="0" fontId="6" fillId="0" borderId="0" xfId="0" applyFont="1" applyFill="1"/>
    <xf numFmtId="3" fontId="3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Fill="1"/>
    <xf numFmtId="9" fontId="0" fillId="0" borderId="1" xfId="1" applyFont="1" applyBorder="1" applyAlignment="1" applyProtection="1">
      <alignment horizontal="right"/>
      <protection locked="0"/>
    </xf>
    <xf numFmtId="9" fontId="1" fillId="0" borderId="1" xfId="1" applyFont="1" applyBorder="1" applyAlignment="1" applyProtection="1">
      <alignment horizontal="right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Fill="1"/>
    <xf numFmtId="3" fontId="0" fillId="0" borderId="0" xfId="0" applyNumberFormat="1" applyFont="1" applyBorder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164" fontId="0" fillId="0" borderId="1" xfId="0" applyNumberFormat="1" applyFont="1" applyBorder="1"/>
    <xf numFmtId="0" fontId="3" fillId="0" borderId="0" xfId="0" applyFont="1"/>
    <xf numFmtId="0" fontId="0" fillId="0" borderId="0" xfId="0" applyFont="1" applyFill="1" applyBorder="1" applyAlignment="1" applyProtection="1">
      <alignment horizontal="left"/>
      <protection locked="0"/>
    </xf>
    <xf numFmtId="0" fontId="6" fillId="0" borderId="0" xfId="0" applyFont="1"/>
    <xf numFmtId="0" fontId="7" fillId="0" borderId="0" xfId="2"/>
    <xf numFmtId="0" fontId="7" fillId="0" borderId="0" xfId="2" applyFont="1"/>
    <xf numFmtId="3" fontId="9" fillId="0" borderId="0" xfId="0" applyNumberFormat="1" applyFont="1" applyBorder="1" applyAlignment="1" applyProtection="1">
      <alignment horizontal="left"/>
      <protection locked="0"/>
    </xf>
    <xf numFmtId="3" fontId="1" fillId="3" borderId="1" xfId="0" applyNumberFormat="1" applyFont="1" applyFill="1" applyBorder="1" applyAlignment="1" applyProtection="1">
      <alignment horizontal="left"/>
      <protection locked="0"/>
    </xf>
    <xf numFmtId="3" fontId="0" fillId="3" borderId="1" xfId="0" applyNumberFormat="1" applyFill="1" applyBorder="1" applyAlignment="1" applyProtection="1">
      <alignment horizontal="right"/>
      <protection locked="0"/>
    </xf>
    <xf numFmtId="3" fontId="0" fillId="3" borderId="1" xfId="0" applyNumberFormat="1" applyFont="1" applyFill="1" applyBorder="1" applyAlignment="1" applyProtection="1">
      <alignment horizontal="left"/>
      <protection locked="0"/>
    </xf>
    <xf numFmtId="3" fontId="9" fillId="0" borderId="0" xfId="0" applyNumberFormat="1" applyFont="1" applyFill="1" applyBorder="1" applyAlignment="1" applyProtection="1">
      <alignment horizontal="left"/>
      <protection locked="0"/>
    </xf>
    <xf numFmtId="3" fontId="3" fillId="0" borderId="2" xfId="0" applyNumberFormat="1" applyFont="1" applyFill="1" applyBorder="1"/>
    <xf numFmtId="3" fontId="0" fillId="3" borderId="1" xfId="0" applyNumberFormat="1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3" fontId="0" fillId="3" borderId="1" xfId="0" applyNumberFormat="1" applyFill="1" applyBorder="1"/>
    <xf numFmtId="3" fontId="2" fillId="3" borderId="1" xfId="0" applyNumberFormat="1" applyFont="1" applyFill="1" applyBorder="1" applyAlignment="1" applyProtection="1">
      <alignment horizontal="right"/>
      <protection locked="0"/>
    </xf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6" xfId="0" applyBorder="1"/>
    <xf numFmtId="0" fontId="0" fillId="0" borderId="7" xfId="0" applyBorder="1"/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4" xfId="0" applyBorder="1"/>
    <xf numFmtId="0" fontId="0" fillId="0" borderId="5" xfId="0" applyBorder="1"/>
    <xf numFmtId="3" fontId="1" fillId="0" borderId="1" xfId="0" applyNumberFormat="1" applyFont="1" applyBorder="1" applyAlignment="1" applyProtection="1">
      <alignment horizontal="right"/>
      <protection locked="0"/>
    </xf>
    <xf numFmtId="165" fontId="1" fillId="0" borderId="1" xfId="1" applyNumberFormat="1" applyFont="1" applyBorder="1"/>
    <xf numFmtId="1" fontId="0" fillId="0" borderId="1" xfId="0" applyNumberFormat="1" applyFill="1" applyBorder="1"/>
    <xf numFmtId="164" fontId="0" fillId="0" borderId="1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/>
    <xf numFmtId="9" fontId="2" fillId="0" borderId="1" xfId="1" applyNumberFormat="1" applyFont="1" applyBorder="1"/>
    <xf numFmtId="3" fontId="0" fillId="4" borderId="1" xfId="0" applyNumberFormat="1" applyFill="1" applyBorder="1" applyAlignment="1">
      <alignment horizontal="left"/>
    </xf>
    <xf numFmtId="3" fontId="0" fillId="4" borderId="1" xfId="0" applyNumberFormat="1" applyFon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3" fontId="0" fillId="4" borderId="1" xfId="0" applyNumberFormat="1" applyFill="1" applyBorder="1"/>
    <xf numFmtId="0" fontId="0" fillId="4" borderId="1" xfId="0" applyFill="1" applyBorder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3" fontId="0" fillId="4" borderId="1" xfId="0" applyNumberFormat="1" applyFill="1" applyBorder="1" applyAlignment="1" applyProtection="1">
      <alignment horizontal="right"/>
      <protection locked="0"/>
    </xf>
    <xf numFmtId="3" fontId="2" fillId="4" borderId="1" xfId="0" applyNumberFormat="1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1" fillId="3" borderId="8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3" fontId="0" fillId="3" borderId="7" xfId="0" applyNumberFormat="1" applyFill="1" applyBorder="1" applyAlignment="1">
      <alignment horizontal="left"/>
    </xf>
    <xf numFmtId="0" fontId="1" fillId="3" borderId="5" xfId="0" applyFont="1" applyFill="1" applyBorder="1" applyAlignment="1" applyProtection="1">
      <alignment horizontal="left"/>
      <protection locked="0"/>
    </xf>
    <xf numFmtId="0" fontId="0" fillId="0" borderId="0" xfId="0"/>
    <xf numFmtId="0" fontId="0" fillId="0" borderId="0" xfId="0" applyFont="1" applyBorder="1" applyAlignment="1" applyProtection="1">
      <alignment horizontal="left"/>
      <protection locked="0"/>
    </xf>
    <xf numFmtId="3" fontId="1" fillId="4" borderId="1" xfId="0" applyNumberFormat="1" applyFont="1" applyFill="1" applyBorder="1" applyAlignment="1" applyProtection="1">
      <alignment horizontal="left"/>
      <protection locked="0"/>
    </xf>
    <xf numFmtId="3" fontId="10" fillId="0" borderId="0" xfId="0" applyNumberFormat="1" applyFont="1"/>
    <xf numFmtId="3" fontId="10" fillId="0" borderId="7" xfId="0" applyNumberFormat="1" applyFont="1" applyBorder="1"/>
    <xf numFmtId="3" fontId="10" fillId="0" borderId="1" xfId="0" applyNumberFormat="1" applyFont="1" applyBorder="1"/>
    <xf numFmtId="9" fontId="10" fillId="0" borderId="1" xfId="1" applyFont="1" applyBorder="1"/>
    <xf numFmtId="9" fontId="10" fillId="0" borderId="1" xfId="1" applyNumberFormat="1" applyFont="1" applyBorder="1"/>
    <xf numFmtId="3" fontId="3" fillId="0" borderId="1" xfId="0" applyNumberFormat="1" applyFont="1" applyBorder="1" applyAlignment="1">
      <alignment horizontal="center" wrapText="1"/>
    </xf>
  </cellXfs>
  <cellStyles count="4">
    <cellStyle name="Hyperlink" xfId="2" builtinId="8"/>
    <cellStyle name="Normal" xfId="0" builtinId="0"/>
    <cellStyle name="Normal 2" xfId="3" xr:uid="{00000000-0005-0000-0000-000002000000}"/>
    <cellStyle name="Percent" xfId="1" builtinId="5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6E7E8"/>
      <color rgb="FF0000F0"/>
      <color rgb="FF00005A"/>
      <color rgb="FF964542"/>
      <color rgb="FF2E6347"/>
      <color rgb="FFC4BEC5"/>
      <color rgb="FFFF4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t-EE" sz="1800" b="0" i="0" baseline="0">
                <a:effectLst/>
              </a:rPr>
              <a:t>Overnights in accommodation establishments (thous.), Jan-Aug</a:t>
            </a:r>
          </a:p>
        </c:rich>
      </c:tx>
      <c:layout>
        <c:manualLayout>
          <c:xMode val="edge"/>
          <c:yMode val="edge"/>
          <c:x val="0.13458758228991868"/>
          <c:y val="0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8.2870337745334047E-2"/>
          <c:y val="6.7630568818782252E-2"/>
          <c:w val="0.93922108764040113"/>
          <c:h val="0.88515902891430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FCEDC5"/>
            </a:solidFill>
            <a:ln>
              <a:solidFill>
                <a:srgbClr val="964542"/>
              </a:solidFill>
              <a:prstDash val="lgDash"/>
            </a:ln>
          </c:spPr>
          <c:invertIfNegative val="0"/>
          <c:dLbls>
            <c:dLbl>
              <c:idx val="0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ED-46D3-8E88-5FBF512F10C5}"/>
                </c:ext>
              </c:extLst>
            </c:dLbl>
            <c:dLbl>
              <c:idx val="6"/>
              <c:spPr/>
              <c:txPr>
                <a:bodyPr rot="-5400000" vert="horz"/>
                <a:lstStyle/>
                <a:p>
                  <a:pPr>
                    <a:defRPr/>
                  </a:pPr>
                  <a:endParaRPr lang="et-EE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FED-46D3-8E88-5FBF512F10C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t-E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Sheet1!$B$2:$Q$2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strCache>
            </c:strRef>
          </c:cat>
          <c:val>
            <c:numRef>
              <c:f>Sheet1!$B$3:$Q$3</c:f>
              <c:numCache>
                <c:formatCode>0</c:formatCode>
                <c:ptCount val="16"/>
                <c:pt idx="0">
                  <c:v>1152.874</c:v>
                </c:pt>
                <c:pt idx="1">
                  <c:v>1106.0129999999999</c:v>
                </c:pt>
                <c:pt idx="2">
                  <c:v>1045.0160000000001</c:v>
                </c:pt>
                <c:pt idx="3">
                  <c:v>1004.891</c:v>
                </c:pt>
                <c:pt idx="4">
                  <c:v>999.54300000000001</c:v>
                </c:pt>
                <c:pt idx="5">
                  <c:v>993.57299999999998</c:v>
                </c:pt>
                <c:pt idx="6">
                  <c:v>1171.9960000000001</c:v>
                </c:pt>
                <c:pt idx="7">
                  <c:v>1175.28</c:v>
                </c:pt>
                <c:pt idx="8">
                  <c:v>1143.0740000000001</c:v>
                </c:pt>
                <c:pt idx="9">
                  <c:v>1185.0219999999999</c:v>
                </c:pt>
                <c:pt idx="10">
                  <c:v>1191.7439999999999</c:v>
                </c:pt>
                <c:pt idx="11">
                  <c:v>1171.4100000000001</c:v>
                </c:pt>
                <c:pt idx="12">
                  <c:v>1235.3499999999999</c:v>
                </c:pt>
                <c:pt idx="13">
                  <c:v>1193.2670000000001</c:v>
                </c:pt>
                <c:pt idx="14">
                  <c:v>1097.095</c:v>
                </c:pt>
                <c:pt idx="15">
                  <c:v>1047.8320000000001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ED-46D3-8E88-5FBF512F1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515629176"/>
        <c:axId val="1"/>
      </c:barChart>
      <c:lineChart>
        <c:grouping val="standard"/>
        <c:varyColors val="0"/>
        <c:ser>
          <c:idx val="1"/>
          <c:order val="1"/>
          <c:tx>
            <c:strRef>
              <c:f>Sheet1!$A$4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964542"/>
              </a:solidFill>
              <a:prstDash val="lgDash"/>
            </a:ln>
          </c:spPr>
          <c:marker>
            <c:symbol val="square"/>
            <c:size val="9"/>
            <c:spPr>
              <a:solidFill>
                <a:srgbClr val="964542"/>
              </a:solidFill>
              <a:ln>
                <a:solidFill>
                  <a:srgbClr val="964542"/>
                </a:solidFill>
              </a:ln>
            </c:spPr>
          </c:marker>
          <c:dLbls>
            <c:dLbl>
              <c:idx val="0"/>
              <c:layout>
                <c:manualLayout>
                  <c:x val="-3.601093262169304E-2"/>
                  <c:y val="-3.802985164014224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t-E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ED-46D3-8E88-5FBF512F10C5}"/>
                </c:ext>
              </c:extLst>
            </c:dLbl>
            <c:dLbl>
              <c:idx val="1"/>
              <c:layout>
                <c:manualLayout>
                  <c:x val="-4.3479349964194731E-2"/>
                  <c:y val="-3.8029851640142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ED-46D3-8E88-5FBF512F10C5}"/>
                </c:ext>
              </c:extLst>
            </c:dLbl>
            <c:dLbl>
              <c:idx val="4"/>
              <c:layout>
                <c:manualLayout>
                  <c:x val="-3.9061080343958533E-2"/>
                  <c:y val="-4.644138023505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EF-4B59-84CF-FD1EC858F1E8}"/>
                </c:ext>
              </c:extLst>
            </c:dLbl>
            <c:dLbl>
              <c:idx val="5"/>
              <c:layout>
                <c:manualLayout>
                  <c:x val="-3.7624351446653881E-2"/>
                  <c:y val="-4.0121867031116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ED-46D3-8E88-5FBF512F10C5}"/>
                </c:ext>
              </c:extLst>
            </c:dLbl>
            <c:dLbl>
              <c:idx val="6"/>
              <c:layout>
                <c:manualLayout>
                  <c:x val="-4.2042813027523433E-2"/>
                  <c:y val="-3.8112292261295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33-4317-8F36-CA4A2DD23549}"/>
                </c:ext>
              </c:extLst>
            </c:dLbl>
            <c:dLbl>
              <c:idx val="13"/>
              <c:layout>
                <c:manualLayout>
                  <c:x val="-5.1889852858127264E-2"/>
                  <c:y val="-3.5940299352222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ED-46D3-8E88-5FBF512F10C5}"/>
                </c:ext>
              </c:extLst>
            </c:dLbl>
            <c:dLbl>
              <c:idx val="14"/>
              <c:layout>
                <c:manualLayout>
                  <c:x val="-4.6456457829575477E-2"/>
                  <c:y val="-2.9671650513871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ED-46D3-8E88-5FBF512F10C5}"/>
                </c:ext>
              </c:extLst>
            </c:dLbl>
            <c:dLbl>
              <c:idx val="15"/>
              <c:layout>
                <c:manualLayout>
                  <c:x val="0"/>
                  <c:y val="-2.7641882299400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3-4317-8F36-CA4A2DD23549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Sheet1!$B$2:$Q$2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strCache>
            </c:strRef>
          </c:cat>
          <c:val>
            <c:numRef>
              <c:f>Sheet1!$B$4:$Q$4</c:f>
              <c:numCache>
                <c:formatCode>0</c:formatCode>
                <c:ptCount val="16"/>
                <c:pt idx="0">
                  <c:v>2654.9250000000002</c:v>
                </c:pt>
                <c:pt idx="1">
                  <c:v>2907.06</c:v>
                </c:pt>
                <c:pt idx="2">
                  <c:v>3191.2049999999999</c:v>
                </c:pt>
                <c:pt idx="3">
                  <c:v>3338.761</c:v>
                </c:pt>
                <c:pt idx="4">
                  <c:v>3339.0050000000001</c:v>
                </c:pt>
                <c:pt idx="5">
                  <c:v>2955.7179999999998</c:v>
                </c:pt>
                <c:pt idx="6">
                  <c:v>3323.4250000000002</c:v>
                </c:pt>
                <c:pt idx="7">
                  <c:v>3831.4560000000001</c:v>
                </c:pt>
                <c:pt idx="8">
                  <c:v>3926.645</c:v>
                </c:pt>
                <c:pt idx="9">
                  <c:v>4059.444</c:v>
                </c:pt>
                <c:pt idx="10">
                  <c:v>4134.3119999999999</c:v>
                </c:pt>
                <c:pt idx="11">
                  <c:v>4069.884</c:v>
                </c:pt>
                <c:pt idx="12">
                  <c:v>4383.5479999999998</c:v>
                </c:pt>
                <c:pt idx="13">
                  <c:v>4574.1180000000004</c:v>
                </c:pt>
                <c:pt idx="14">
                  <c:v>4687.47</c:v>
                </c:pt>
                <c:pt idx="15">
                  <c:v>4894.0039999999999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FED-46D3-8E88-5FBF512F10C5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foreign</c:v>
                </c:pt>
              </c:strCache>
            </c:strRef>
          </c:tx>
          <c:spPr>
            <a:ln>
              <a:solidFill>
                <a:srgbClr val="65A580"/>
              </a:solidFill>
            </a:ln>
          </c:spPr>
          <c:marker>
            <c:spPr>
              <a:solidFill>
                <a:srgbClr val="65A580"/>
              </a:solidFill>
              <a:ln>
                <a:solidFill>
                  <a:srgbClr val="65A580"/>
                </a:solidFill>
              </a:ln>
            </c:spPr>
          </c:marker>
          <c:dLbls>
            <c:dLbl>
              <c:idx val="2"/>
              <c:layout>
                <c:manualLayout>
                  <c:x val="-3.9949218508347477E-2"/>
                  <c:y val="-4.2257472105769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EF-4B59-84CF-FD1EC858F1E8}"/>
                </c:ext>
              </c:extLst>
            </c:dLbl>
            <c:dLbl>
              <c:idx val="7"/>
              <c:layout>
                <c:manualLayout>
                  <c:x val="-4.1479548883909957E-2"/>
                  <c:y val="-2.970574771791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EF-4B59-84CF-FD1EC858F1E8}"/>
                </c:ext>
              </c:extLst>
            </c:dLbl>
            <c:dLbl>
              <c:idx val="8"/>
              <c:layout>
                <c:manualLayout>
                  <c:x val="-3.9262592491977978E-2"/>
                  <c:y val="-2.970574771791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EF-4B59-84CF-FD1EC858F1E8}"/>
                </c:ext>
              </c:extLst>
            </c:dLbl>
            <c:dLbl>
              <c:idx val="9"/>
              <c:numFmt formatCode="0" sourceLinked="0"/>
              <c:spPr/>
              <c:txPr>
                <a:bodyPr/>
                <a:lstStyle/>
                <a:p>
                  <a:pPr>
                    <a:defRPr sz="1500"/>
                  </a:pPr>
                  <a:endParaRPr lang="et-E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1FED-46D3-8E88-5FBF512F10C5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FED-46D3-8E88-5FBF512F10C5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ED-46D3-8E88-5FBF512F10C5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0"/>
                </a:pPr>
                <a:endParaRPr lang="et-E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Sheet1!$B$2:$Q$2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strCache>
            </c:strRef>
          </c:cat>
          <c:val>
            <c:numRef>
              <c:f>Sheet1!$B$5:$Q$5</c:f>
              <c:numCache>
                <c:formatCode>0</c:formatCode>
                <c:ptCount val="16"/>
                <c:pt idx="0">
                  <c:v>1920.077</c:v>
                </c:pt>
                <c:pt idx="1">
                  <c:v>2108.7649999999999</c:v>
                </c:pt>
                <c:pt idx="2">
                  <c:v>2124.9850000000001</c:v>
                </c:pt>
                <c:pt idx="3">
                  <c:v>2075.2289999999998</c:v>
                </c:pt>
                <c:pt idx="4">
                  <c:v>2117.107</c:v>
                </c:pt>
                <c:pt idx="5">
                  <c:v>1957.16</c:v>
                </c:pt>
                <c:pt idx="6">
                  <c:v>2270.5140000000001</c:v>
                </c:pt>
                <c:pt idx="7">
                  <c:v>2653.4119999999998</c:v>
                </c:pt>
                <c:pt idx="8">
                  <c:v>2706.5880000000002</c:v>
                </c:pt>
                <c:pt idx="9">
                  <c:v>2764.3609999999999</c:v>
                </c:pt>
                <c:pt idx="10">
                  <c:v>2789.9659999999999</c:v>
                </c:pt>
                <c:pt idx="11">
                  <c:v>2634.0619999999999</c:v>
                </c:pt>
                <c:pt idx="12">
                  <c:v>2803.2689999999998</c:v>
                </c:pt>
                <c:pt idx="13">
                  <c:v>2902.7739999999999</c:v>
                </c:pt>
                <c:pt idx="14">
                  <c:v>2950.3829999999998</c:v>
                </c:pt>
                <c:pt idx="15">
                  <c:v>3060.2939999999999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FED-46D3-8E88-5FBF512F10C5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domestic</c:v>
                </c:pt>
              </c:strCache>
            </c:strRef>
          </c:tx>
          <c:spPr>
            <a:ln>
              <a:solidFill>
                <a:srgbClr val="00005A"/>
              </a:solidFill>
              <a:prstDash val="lgDash"/>
            </a:ln>
          </c:spPr>
          <c:marker>
            <c:symbol val="circle"/>
            <c:size val="7"/>
            <c:spPr>
              <a:noFill/>
              <a:ln>
                <a:solidFill>
                  <a:srgbClr val="00005A"/>
                </a:solidFill>
              </a:ln>
            </c:spPr>
          </c:marker>
          <c:dLbls>
            <c:dLbl>
              <c:idx val="14"/>
              <c:layout>
                <c:manualLayout>
                  <c:x val="-2.8026972288045199E-2"/>
                  <c:y val="-6.5687357629760038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FED-46D3-8E88-5FBF512F10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0"/>
                </a:pPr>
                <a:endParaRPr lang="et-E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Sheet1!$B$2:$Q$2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strCache>
            </c:strRef>
          </c:cat>
          <c:val>
            <c:numRef>
              <c:f>Sheet1!$B$6:$Q$6</c:f>
              <c:numCache>
                <c:formatCode>0</c:formatCode>
                <c:ptCount val="16"/>
                <c:pt idx="0">
                  <c:v>734.84799999999996</c:v>
                </c:pt>
                <c:pt idx="1">
                  <c:v>798.29499999999996</c:v>
                </c:pt>
                <c:pt idx="2">
                  <c:v>1066.22</c:v>
                </c:pt>
                <c:pt idx="3">
                  <c:v>1263.5319999999999</c:v>
                </c:pt>
                <c:pt idx="4">
                  <c:v>1221.8979999999999</c:v>
                </c:pt>
                <c:pt idx="5">
                  <c:v>998.55799999999999</c:v>
                </c:pt>
                <c:pt idx="6">
                  <c:v>1052.9110000000001</c:v>
                </c:pt>
                <c:pt idx="7">
                  <c:v>1178.0440000000001</c:v>
                </c:pt>
                <c:pt idx="8">
                  <c:v>1220.057</c:v>
                </c:pt>
                <c:pt idx="9">
                  <c:v>1295.0830000000001</c:v>
                </c:pt>
                <c:pt idx="10">
                  <c:v>1344.346</c:v>
                </c:pt>
                <c:pt idx="11">
                  <c:v>1435.8219999999999</c:v>
                </c:pt>
                <c:pt idx="12">
                  <c:v>1580.279</c:v>
                </c:pt>
                <c:pt idx="13">
                  <c:v>1671.3440000000001</c:v>
                </c:pt>
                <c:pt idx="14">
                  <c:v>1737.087</c:v>
                </c:pt>
                <c:pt idx="15">
                  <c:v>1833.71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FED-46D3-8E88-5FBF512F1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629176"/>
        <c:axId val="1"/>
      </c:lineChart>
      <c:catAx>
        <c:axId val="51562917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et-EE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5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t-EE"/>
          </a:p>
        </c:txPr>
        <c:crossAx val="515629176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8.3152730204350753E-2"/>
          <c:y val="7.0852769323134779E-2"/>
          <c:w val="0.19283227852357113"/>
          <c:h val="0.1753606026409025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ino" panose="02000603040504020204" pitchFamily="50" charset="-70"/>
          <a:ea typeface="Calibri"/>
          <a:cs typeface="Calibri"/>
        </a:defRPr>
      </a:pPr>
      <a:endParaRPr lang="et-EE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t-EE" sz="1800" b="0" i="0" baseline="0">
                <a:effectLst/>
              </a:rPr>
              <a:t>Overnights in accommodation establishments (thous.), Jan-Aug</a:t>
            </a:r>
            <a:endParaRPr lang="et-EE">
              <a:effectLst/>
            </a:endParaRPr>
          </a:p>
        </c:rich>
      </c:tx>
      <c:layout>
        <c:manualLayout>
          <c:xMode val="edge"/>
          <c:yMode val="edge"/>
          <c:x val="0.14684332535665781"/>
          <c:y val="0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485077296372436E-2"/>
          <c:y val="6.7630547227621657E-2"/>
          <c:w val="0.93922108764040113"/>
          <c:h val="0.88515902891430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E6E7E8"/>
            </a:solidFill>
            <a:ln>
              <a:solidFill>
                <a:srgbClr val="A7A9AB"/>
              </a:solidFill>
              <a:prstDash val="solid"/>
            </a:ln>
          </c:spPr>
          <c:invertIfNegative val="0"/>
          <c:dLbls>
            <c:dLbl>
              <c:idx val="0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CB-4C3E-BC0A-61DCE57D9E6B}"/>
                </c:ext>
              </c:extLst>
            </c:dLbl>
            <c:dLbl>
              <c:idx val="4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CB-4C3E-BC0A-61DCE57D9E6B}"/>
                </c:ext>
              </c:extLst>
            </c:dLbl>
            <c:dLbl>
              <c:idx val="6"/>
              <c:spPr/>
              <c:txPr>
                <a:bodyPr rot="-5400000" vert="horz"/>
                <a:lstStyle/>
                <a:p>
                  <a:pPr>
                    <a:defRPr>
                      <a:solidFill>
                        <a:srgbClr val="964542"/>
                      </a:solidFill>
                    </a:defRPr>
                  </a:pPr>
                  <a:endParaRPr lang="et-EE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3CB-4C3E-BC0A-61DCE57D9E6B}"/>
                </c:ext>
              </c:extLst>
            </c:dLbl>
            <c:dLbl>
              <c:idx val="14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CB-4C3E-BC0A-61DCE57D9E6B}"/>
                </c:ext>
              </c:extLst>
            </c:dLbl>
            <c:dLbl>
              <c:idx val="15"/>
              <c:dLblPos val="inBase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3CB-4C3E-BC0A-61DCE57D9E6B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964542"/>
                    </a:solidFill>
                  </a:defRPr>
                </a:pPr>
                <a:endParaRPr lang="et-E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Sheet1!$B$9:$Q$9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strCache>
            </c:strRef>
          </c:cat>
          <c:val>
            <c:numRef>
              <c:f>Sheet1!$B$10:$Q$10</c:f>
              <c:numCache>
                <c:formatCode>0</c:formatCode>
                <c:ptCount val="16"/>
                <c:pt idx="0">
                  <c:v>66.531000000000006</c:v>
                </c:pt>
                <c:pt idx="1">
                  <c:v>93.394000000000005</c:v>
                </c:pt>
                <c:pt idx="2">
                  <c:v>120.036</c:v>
                </c:pt>
                <c:pt idx="3">
                  <c:v>110.501</c:v>
                </c:pt>
                <c:pt idx="4">
                  <c:v>141.501</c:v>
                </c:pt>
                <c:pt idx="5">
                  <c:v>158.357</c:v>
                </c:pt>
                <c:pt idx="6">
                  <c:v>227.78899999999999</c:v>
                </c:pt>
                <c:pt idx="7">
                  <c:v>338.99700000000001</c:v>
                </c:pt>
                <c:pt idx="8">
                  <c:v>416.96199999999999</c:v>
                </c:pt>
                <c:pt idx="9">
                  <c:v>475.18099999999998</c:v>
                </c:pt>
                <c:pt idx="10">
                  <c:v>462.95100000000002</c:v>
                </c:pt>
                <c:pt idx="11">
                  <c:v>288.505</c:v>
                </c:pt>
                <c:pt idx="12">
                  <c:v>284.26</c:v>
                </c:pt>
                <c:pt idx="13">
                  <c:v>330.202</c:v>
                </c:pt>
                <c:pt idx="14">
                  <c:v>357.84800000000001</c:v>
                </c:pt>
                <c:pt idx="15">
                  <c:v>361.18700000000001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CB-4C3E-BC0A-61DCE57D9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515629176"/>
        <c:axId val="1"/>
      </c:barChart>
      <c:lineChart>
        <c:grouping val="standard"/>
        <c:varyColors val="0"/>
        <c:ser>
          <c:idx val="1"/>
          <c:order val="1"/>
          <c:tx>
            <c:strRef>
              <c:f>Sheet1!$A$11</c:f>
              <c:strCache>
                <c:ptCount val="1"/>
                <c:pt idx="0">
                  <c:v>Germany</c:v>
                </c:pt>
              </c:strCache>
            </c:strRef>
          </c:tx>
          <c:spPr>
            <a:ln>
              <a:solidFill>
                <a:srgbClr val="964542"/>
              </a:solidFill>
              <a:prstDash val="lgDash"/>
            </a:ln>
          </c:spPr>
          <c:marker>
            <c:symbol val="square"/>
            <c:size val="9"/>
            <c:spPr>
              <a:solidFill>
                <a:srgbClr val="964542"/>
              </a:solidFill>
              <a:ln>
                <a:solidFill>
                  <a:srgbClr val="964542"/>
                </a:solidFill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/>
                  </a:pPr>
                  <a:endParaRPr lang="et-E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CB-4C3E-BC0A-61DCE57D9E6B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CB-4C3E-BC0A-61DCE57D9E6B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CB-4C3E-BC0A-61DCE57D9E6B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Sheet1!$B$9:$Q$9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strCache>
            </c:strRef>
          </c:cat>
          <c:val>
            <c:numRef>
              <c:f>Sheet1!$B$11:$Q$11</c:f>
              <c:numCache>
                <c:formatCode>0</c:formatCode>
                <c:ptCount val="16"/>
                <c:pt idx="0">
                  <c:v>127.379</c:v>
                </c:pt>
                <c:pt idx="1">
                  <c:v>170.488</c:v>
                </c:pt>
                <c:pt idx="2">
                  <c:v>145.76599999999999</c:v>
                </c:pt>
                <c:pt idx="3">
                  <c:v>137.291</c:v>
                </c:pt>
                <c:pt idx="4">
                  <c:v>149.935</c:v>
                </c:pt>
                <c:pt idx="5">
                  <c:v>124.03700000000001</c:v>
                </c:pt>
                <c:pt idx="6">
                  <c:v>130.86099999999999</c:v>
                </c:pt>
                <c:pt idx="7">
                  <c:v>169.66499999999999</c:v>
                </c:pt>
                <c:pt idx="8">
                  <c:v>177.67099999999999</c:v>
                </c:pt>
                <c:pt idx="9">
                  <c:v>161.45500000000001</c:v>
                </c:pt>
                <c:pt idx="10">
                  <c:v>177.774</c:v>
                </c:pt>
                <c:pt idx="11">
                  <c:v>169.34800000000001</c:v>
                </c:pt>
                <c:pt idx="12">
                  <c:v>188.00700000000001</c:v>
                </c:pt>
                <c:pt idx="13">
                  <c:v>201.184</c:v>
                </c:pt>
                <c:pt idx="14">
                  <c:v>199.42599999999999</c:v>
                </c:pt>
                <c:pt idx="15">
                  <c:v>238.86799999999999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3CB-4C3E-BC0A-61DCE57D9E6B}"/>
            </c:ext>
          </c:extLst>
        </c:ser>
        <c:ser>
          <c:idx val="2"/>
          <c:order val="2"/>
          <c:tx>
            <c:strRef>
              <c:f>Sheet1!$A$12</c:f>
              <c:strCache>
                <c:ptCount val="1"/>
                <c:pt idx="0">
                  <c:v>Latvia</c:v>
                </c:pt>
              </c:strCache>
            </c:strRef>
          </c:tx>
          <c:spPr>
            <a:ln>
              <a:solidFill>
                <a:srgbClr val="00005A"/>
              </a:solidFill>
            </a:ln>
          </c:spPr>
          <c:marker>
            <c:spPr>
              <a:solidFill>
                <a:srgbClr val="00005A"/>
              </a:solidFill>
              <a:ln>
                <a:solidFill>
                  <a:srgbClr val="00005A"/>
                </a:solidFill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3CB-4C3E-BC0A-61DCE57D9E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3CB-4C3E-BC0A-61DCE57D9E6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Sheet1!$B$9:$Q$9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strCache>
            </c:strRef>
          </c:cat>
          <c:val>
            <c:numRef>
              <c:f>Sheet1!$B$12:$Q$12</c:f>
              <c:numCache>
                <c:formatCode>0</c:formatCode>
                <c:ptCount val="16"/>
                <c:pt idx="0">
                  <c:v>40.137999999999998</c:v>
                </c:pt>
                <c:pt idx="1">
                  <c:v>50.198999999999998</c:v>
                </c:pt>
                <c:pt idx="2">
                  <c:v>68.483000000000004</c:v>
                </c:pt>
                <c:pt idx="3">
                  <c:v>79.510999999999996</c:v>
                </c:pt>
                <c:pt idx="4">
                  <c:v>85.757999999999996</c:v>
                </c:pt>
                <c:pt idx="5">
                  <c:v>73.802999999999997</c:v>
                </c:pt>
                <c:pt idx="6">
                  <c:v>75.361000000000004</c:v>
                </c:pt>
                <c:pt idx="7">
                  <c:v>85.149000000000001</c:v>
                </c:pt>
                <c:pt idx="8">
                  <c:v>102.408</c:v>
                </c:pt>
                <c:pt idx="9">
                  <c:v>106.282</c:v>
                </c:pt>
                <c:pt idx="10">
                  <c:v>114.711</c:v>
                </c:pt>
                <c:pt idx="11">
                  <c:v>129.75299999999999</c:v>
                </c:pt>
                <c:pt idx="12">
                  <c:v>143.47999999999999</c:v>
                </c:pt>
                <c:pt idx="13">
                  <c:v>163.55500000000001</c:v>
                </c:pt>
                <c:pt idx="14">
                  <c:v>163.417</c:v>
                </c:pt>
                <c:pt idx="15">
                  <c:v>188.477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3CB-4C3E-BC0A-61DCE57D9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629176"/>
        <c:axId val="1"/>
      </c:lineChart>
      <c:catAx>
        <c:axId val="51562917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et-EE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48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t-EE"/>
          </a:p>
        </c:txPr>
        <c:crossAx val="51562917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7.0855458337928251E-2"/>
          <c:y val="7.0852836961500978E-2"/>
          <c:w val="0.17771224110126027"/>
          <c:h val="0.15873570211930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ino" panose="02000603040504020204" pitchFamily="50" charset="-70"/>
          <a:ea typeface="Calibri"/>
          <a:cs typeface="Calibri"/>
        </a:defRPr>
      </a:pPr>
      <a:endParaRPr lang="et-EE"/>
    </a:p>
  </c:tx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t-EE" sz="1800" b="0" i="0" baseline="0">
                <a:effectLst/>
              </a:rPr>
              <a:t>Overnights in accommodation establishments (thous.), Jan-Aug</a:t>
            </a:r>
            <a:endParaRPr lang="et-EE">
              <a:effectLst/>
            </a:endParaRPr>
          </a:p>
        </c:rich>
      </c:tx>
      <c:layout>
        <c:manualLayout>
          <c:xMode val="edge"/>
          <c:yMode val="edge"/>
          <c:x val="0.11273799299462346"/>
          <c:y val="0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485077296372436E-2"/>
          <c:y val="6.9720133264076459E-2"/>
          <c:w val="0.93922108764040113"/>
          <c:h val="0.88377679830242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Sheet1!$A$13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E6E7E8"/>
            </a:solidFill>
            <a:ln>
              <a:solidFill>
                <a:sysClr val="window" lastClr="FFFFFF">
                  <a:lumMod val="65000"/>
                </a:sysClr>
              </a:solidFill>
              <a:prstDash val="solid"/>
            </a:ln>
          </c:spPr>
          <c:invertIfNegative val="0"/>
          <c:dLbls>
            <c:dLbl>
              <c:idx val="0"/>
              <c:spPr/>
              <c:txPr>
                <a:bodyPr rot="-5400000" vert="horz"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t-EE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612F-40C2-93EE-BEAAE5FF519C}"/>
                </c:ext>
              </c:extLst>
            </c:dLbl>
            <c:dLbl>
              <c:idx val="14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12F-40C2-93EE-BEAAE5FF519C}"/>
                </c:ext>
              </c:extLst>
            </c:dLbl>
            <c:dLbl>
              <c:idx val="15"/>
              <c:dLblPos val="inBase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12F-40C2-93EE-BEAAE5FF519C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t-E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Sheet1!$B$9:$Q$9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strCache>
            </c:strRef>
          </c:cat>
          <c:val>
            <c:numRef>
              <c:f>Sheet1!$B$13:$Q$13</c:f>
              <c:numCache>
                <c:formatCode>0</c:formatCode>
                <c:ptCount val="16"/>
                <c:pt idx="0">
                  <c:v>59.698999999999998</c:v>
                </c:pt>
                <c:pt idx="1">
                  <c:v>109.767</c:v>
                </c:pt>
                <c:pt idx="2">
                  <c:v>110.52500000000001</c:v>
                </c:pt>
                <c:pt idx="3">
                  <c:v>99.289000000000001</c:v>
                </c:pt>
                <c:pt idx="4">
                  <c:v>81.893000000000001</c:v>
                </c:pt>
                <c:pt idx="5">
                  <c:v>53.247</c:v>
                </c:pt>
                <c:pt idx="6">
                  <c:v>55.697000000000003</c:v>
                </c:pt>
                <c:pt idx="7">
                  <c:v>114.22</c:v>
                </c:pt>
                <c:pt idx="8">
                  <c:v>93.450999999999993</c:v>
                </c:pt>
                <c:pt idx="9">
                  <c:v>70.435000000000002</c:v>
                </c:pt>
                <c:pt idx="10">
                  <c:v>66.77</c:v>
                </c:pt>
                <c:pt idx="11">
                  <c:v>72.634</c:v>
                </c:pt>
                <c:pt idx="12">
                  <c:v>74.585999999999999</c:v>
                </c:pt>
                <c:pt idx="13">
                  <c:v>85.451999999999998</c:v>
                </c:pt>
                <c:pt idx="14">
                  <c:v>96.6</c:v>
                </c:pt>
                <c:pt idx="15">
                  <c:v>111.15900000000001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12F-40C2-93EE-BEAAE5FF5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axId val="312629424"/>
        <c:axId val="1"/>
      </c:barChart>
      <c:lineChart>
        <c:grouping val="standard"/>
        <c:varyColors val="0"/>
        <c:ser>
          <c:idx val="0"/>
          <c:order val="0"/>
          <c:tx>
            <c:strRef>
              <c:f>Sheet1!$A$12</c:f>
              <c:strCache>
                <c:ptCount val="1"/>
                <c:pt idx="0">
                  <c:v>Latvia</c:v>
                </c:pt>
              </c:strCache>
            </c:strRef>
          </c:tx>
          <c:spPr>
            <a:ln>
              <a:solidFill>
                <a:srgbClr val="00005A"/>
              </a:solidFill>
            </a:ln>
          </c:spPr>
          <c:marker>
            <c:spPr>
              <a:solidFill>
                <a:srgbClr val="00005A"/>
              </a:solidFill>
              <a:ln>
                <a:solidFill>
                  <a:srgbClr val="00005A"/>
                </a:solidFill>
              </a:ln>
            </c:spPr>
          </c:marker>
          <c:dLbls>
            <c:dLbl>
              <c:idx val="8"/>
              <c:layout>
                <c:manualLayout>
                  <c:x val="-2.4252602785458426E-2"/>
                  <c:y val="4.3556905441480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2F-40C2-93EE-BEAAE5FF519C}"/>
                </c:ext>
              </c:extLst>
            </c:dLbl>
            <c:dLbl>
              <c:idx val="9"/>
              <c:layout>
                <c:manualLayout>
                  <c:x val="-2.4187664398848771E-2"/>
                  <c:y val="2.471016751007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12F-40C2-93EE-BEAAE5FF519C}"/>
                </c:ext>
              </c:extLst>
            </c:dLbl>
            <c:dLbl>
              <c:idx val="14"/>
              <c:layout>
                <c:manualLayout>
                  <c:x val="-3.8883447442176026E-2"/>
                  <c:y val="-5.905311218508387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12F-40C2-93EE-BEAAE5FF51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u="sng"/>
                </a:pPr>
                <a:endParaRPr lang="et-E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Sheet1!$B$9:$Q$9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strCache>
            </c:strRef>
          </c:cat>
          <c:val>
            <c:numRef>
              <c:f>Sheet1!$B$12:$Q$12</c:f>
              <c:numCache>
                <c:formatCode>0</c:formatCode>
                <c:ptCount val="16"/>
                <c:pt idx="0">
                  <c:v>40.137999999999998</c:v>
                </c:pt>
                <c:pt idx="1">
                  <c:v>50.198999999999998</c:v>
                </c:pt>
                <c:pt idx="2">
                  <c:v>68.483000000000004</c:v>
                </c:pt>
                <c:pt idx="3">
                  <c:v>79.510999999999996</c:v>
                </c:pt>
                <c:pt idx="4">
                  <c:v>85.757999999999996</c:v>
                </c:pt>
                <c:pt idx="5">
                  <c:v>73.802999999999997</c:v>
                </c:pt>
                <c:pt idx="6">
                  <c:v>75.361000000000004</c:v>
                </c:pt>
                <c:pt idx="7">
                  <c:v>85.149000000000001</c:v>
                </c:pt>
                <c:pt idx="8">
                  <c:v>102.408</c:v>
                </c:pt>
                <c:pt idx="9">
                  <c:v>106.282</c:v>
                </c:pt>
                <c:pt idx="10">
                  <c:v>114.711</c:v>
                </c:pt>
                <c:pt idx="11">
                  <c:v>129.75299999999999</c:v>
                </c:pt>
                <c:pt idx="12">
                  <c:v>143.47999999999999</c:v>
                </c:pt>
                <c:pt idx="13">
                  <c:v>163.55500000000001</c:v>
                </c:pt>
                <c:pt idx="14">
                  <c:v>163.417</c:v>
                </c:pt>
                <c:pt idx="15">
                  <c:v>188.477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12F-40C2-93EE-BEAAE5FF519C}"/>
            </c:ext>
          </c:extLst>
        </c:ser>
        <c:ser>
          <c:idx val="2"/>
          <c:order val="2"/>
          <c:tx>
            <c:strRef>
              <c:f>Sheet1!$A$14</c:f>
              <c:strCache>
                <c:ptCount val="1"/>
                <c:pt idx="0">
                  <c:v>Sweden</c:v>
                </c:pt>
              </c:strCache>
            </c:strRef>
          </c:tx>
          <c:spPr>
            <a:ln>
              <a:solidFill>
                <a:srgbClr val="964542"/>
              </a:solidFill>
            </a:ln>
          </c:spPr>
          <c:marker>
            <c:spPr>
              <a:solidFill>
                <a:srgbClr val="964542"/>
              </a:solidFill>
              <a:ln>
                <a:solidFill>
                  <a:srgbClr val="964542"/>
                </a:solidFill>
              </a:ln>
            </c:spPr>
          </c:marker>
          <c:dLbls>
            <c:dLbl>
              <c:idx val="9"/>
              <c:numFmt formatCode="0" sourceLinked="0"/>
              <c:spPr/>
              <c:txPr>
                <a:bodyPr rot="-5400000" vert="horz"/>
                <a:lstStyle/>
                <a:p>
                  <a:pPr>
                    <a:defRPr>
                      <a:solidFill>
                        <a:srgbClr val="964542"/>
                      </a:solidFill>
                    </a:defRPr>
                  </a:pPr>
                  <a:endParaRPr lang="et-E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12F-40C2-93EE-BEAAE5FF519C}"/>
                </c:ext>
              </c:extLst>
            </c:dLbl>
            <c:dLbl>
              <c:idx val="10"/>
              <c:layout>
                <c:manualLayout>
                  <c:x val="-2.352428054890706E-2"/>
                  <c:y val="4.0347683566073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12F-40C2-93EE-BEAAE5FF519C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964542"/>
                    </a:solidFill>
                  </a:defRPr>
                </a:pPr>
                <a:endParaRPr lang="et-E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Sheet1!$B$9:$Q$9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strCache>
            </c:strRef>
          </c:cat>
          <c:val>
            <c:numRef>
              <c:f>Sheet1!$B$14:$Q$14</c:f>
              <c:numCache>
                <c:formatCode>0</c:formatCode>
                <c:ptCount val="16"/>
                <c:pt idx="0">
                  <c:v>124.125</c:v>
                </c:pt>
                <c:pt idx="1">
                  <c:v>163.608</c:v>
                </c:pt>
                <c:pt idx="2">
                  <c:v>165.386</c:v>
                </c:pt>
                <c:pt idx="3">
                  <c:v>139.101</c:v>
                </c:pt>
                <c:pt idx="4">
                  <c:v>132.62899999999999</c:v>
                </c:pt>
                <c:pt idx="5">
                  <c:v>111.227</c:v>
                </c:pt>
                <c:pt idx="6">
                  <c:v>116.172</c:v>
                </c:pt>
                <c:pt idx="7">
                  <c:v>123.761</c:v>
                </c:pt>
                <c:pt idx="8">
                  <c:v>110.633</c:v>
                </c:pt>
                <c:pt idx="9">
                  <c:v>107.746</c:v>
                </c:pt>
                <c:pt idx="10">
                  <c:v>101.083</c:v>
                </c:pt>
                <c:pt idx="11">
                  <c:v>95.441999999999993</c:v>
                </c:pt>
                <c:pt idx="12">
                  <c:v>104.009</c:v>
                </c:pt>
                <c:pt idx="13">
                  <c:v>99.507000000000005</c:v>
                </c:pt>
                <c:pt idx="14">
                  <c:v>99.897000000000006</c:v>
                </c:pt>
                <c:pt idx="15">
                  <c:v>111.871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2F-40C2-93EE-BEAAE5FF5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629424"/>
        <c:axId val="1"/>
      </c:lineChart>
      <c:catAx>
        <c:axId val="3126294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et-EE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t-EE"/>
          </a:p>
        </c:txPr>
        <c:crossAx val="312629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29247312406947"/>
          <c:y val="7.0852687102928247E-2"/>
          <c:w val="0.17477079197217971"/>
          <c:h val="0.1518016958937994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ino" panose="02000603040504020204" pitchFamily="50" charset="-70"/>
          <a:ea typeface="Calibri"/>
          <a:cs typeface="Calibri"/>
        </a:defRPr>
      </a:pPr>
      <a:endParaRPr lang="et-EE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0.28056</cdr:x>
      <cdr:y>0.07269</cdr:y>
    </cdr:from>
    <cdr:to>
      <cdr:x>0.52473</cdr:x>
      <cdr:y>0.11594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2607754" y="441313"/>
          <a:ext cx="2269493" cy="2625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vertOverflow="clip" wrap="square" lIns="36000" tIns="0" rIns="36000" bIns="0" rtlCol="0"/>
        <a:lstStyle xmlns:a="http://schemas.openxmlformats.org/drawingml/2006/main"/>
        <a:p xmlns:a="http://schemas.openxmlformats.org/drawingml/2006/main">
          <a:r>
            <a:rPr lang="et-EE" sz="1600" b="0">
              <a:effectLst/>
              <a:latin typeface="Aino" panose="02000603040504020204" pitchFamily="50" charset="-70"/>
            </a:rPr>
            <a:t>Allikas: Statistikaamet  </a:t>
          </a:r>
          <a:endParaRPr lang="et-EE" sz="1600" b="0">
            <a:latin typeface="Aino" panose="02000603040504020204" pitchFamily="50" charset="-70"/>
          </a:endParaRPr>
        </a:p>
      </cdr:txBody>
    </cdr:sp>
  </cdr:relSizeAnchor>
  <cdr:relSizeAnchor xmlns:cdr="http://schemas.openxmlformats.org/drawingml/2006/chartDrawing">
    <cdr:from>
      <cdr:x>0.94171</cdr:x>
      <cdr:y>0.44491</cdr:y>
    </cdr:from>
    <cdr:to>
      <cdr:x>0.9964</cdr:x>
      <cdr:y>0.49241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4534" y="2700867"/>
          <a:ext cx="508400" cy="28835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t-EE" sz="1600">
              <a:latin typeface="Aino" panose="02000603040504020204" pitchFamily="50" charset="-70"/>
            </a:rPr>
            <a:t>+4%</a:t>
          </a:r>
        </a:p>
      </cdr:txBody>
    </cdr:sp>
  </cdr:relSizeAnchor>
  <cdr:relSizeAnchor xmlns:cdr="http://schemas.openxmlformats.org/drawingml/2006/chartDrawing">
    <cdr:from>
      <cdr:x>0.94415</cdr:x>
      <cdr:y>0.64268</cdr:y>
    </cdr:from>
    <cdr:to>
      <cdr:x>0.99821</cdr:x>
      <cdr:y>0.68811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777203" y="3901443"/>
          <a:ext cx="502564" cy="27578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t-EE" sz="1600">
              <a:latin typeface="Aino" panose="02000603040504020204" pitchFamily="50" charset="-70"/>
            </a:rPr>
            <a:t>+6%</a:t>
          </a:r>
        </a:p>
      </cdr:txBody>
    </cdr:sp>
  </cdr:relSizeAnchor>
  <cdr:relSizeAnchor xmlns:cdr="http://schemas.openxmlformats.org/drawingml/2006/chartDrawing">
    <cdr:from>
      <cdr:x>0.9442</cdr:x>
      <cdr:y>0.11421</cdr:y>
    </cdr:from>
    <cdr:to>
      <cdr:x>0.99826</cdr:x>
      <cdr:y>0.15421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777661" y="693295"/>
          <a:ext cx="502563" cy="24282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t-EE" sz="1600">
              <a:latin typeface="Aino" panose="02000603040504020204" pitchFamily="50" charset="-70"/>
            </a:rPr>
            <a:t>+4%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0.08039</cdr:x>
      <cdr:y>0.04681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3116EC3D-D6CB-4741-A4B5-79FF443AF11F}"/>
            </a:ext>
          </a:extLst>
        </cdr:cNvPr>
        <cdr:cNvSpPr txBox="1"/>
      </cdr:nvSpPr>
      <cdr:spPr>
        <a:xfrm xmlns:a="http://schemas.openxmlformats.org/drawingml/2006/main">
          <a:off x="0" y="0"/>
          <a:ext cx="747338" cy="284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t-EE" sz="1600" b="1">
              <a:latin typeface="Aino" panose="02000603040504020204" pitchFamily="50" charset="-70"/>
            </a:rPr>
            <a:t>thous.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0.2528</cdr:x>
      <cdr:y>0.07407</cdr:y>
    </cdr:from>
    <cdr:to>
      <cdr:x>0.48575</cdr:x>
      <cdr:y>0.11862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2347470" y="449213"/>
          <a:ext cx="2163109" cy="27018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vertOverflow="clip" wrap="square" lIns="36000" tIns="0" rIns="36000" bIns="0" rtlCol="0"/>
        <a:lstStyle xmlns:a="http://schemas.openxmlformats.org/drawingml/2006/main"/>
        <a:p xmlns:a="http://schemas.openxmlformats.org/drawingml/2006/main">
          <a:r>
            <a:rPr lang="et-EE" sz="1600" b="0">
              <a:effectLst/>
              <a:latin typeface="Aino" panose="02000603040504020204" pitchFamily="50" charset="-70"/>
            </a:rPr>
            <a:t>Allikas: Statistikaamet  </a:t>
          </a:r>
          <a:endParaRPr lang="et-EE" sz="1600" b="0">
            <a:latin typeface="Aino" panose="02000603040504020204" pitchFamily="50" charset="-70"/>
          </a:endParaRPr>
        </a:p>
      </cdr:txBody>
    </cdr:sp>
  </cdr:relSizeAnchor>
  <cdr:relSizeAnchor xmlns:cdr="http://schemas.openxmlformats.org/drawingml/2006/chartDrawing">
    <cdr:from>
      <cdr:x>0</cdr:x>
      <cdr:y>0.00279</cdr:y>
    </cdr:from>
    <cdr:to>
      <cdr:x>0.08039</cdr:x>
      <cdr:y>0.0496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75D967B-CB7C-4A47-80B2-47DB7839F5DD}"/>
            </a:ext>
          </a:extLst>
        </cdr:cNvPr>
        <cdr:cNvSpPr txBox="1"/>
      </cdr:nvSpPr>
      <cdr:spPr>
        <a:xfrm xmlns:a="http://schemas.openxmlformats.org/drawingml/2006/main">
          <a:off x="0" y="16934"/>
          <a:ext cx="747338" cy="284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t-EE" sz="1600" b="1">
              <a:latin typeface="Aino" panose="02000603040504020204" pitchFamily="50" charset="-70"/>
            </a:rPr>
            <a:t>thous.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0.06617</cdr:x>
      <cdr:y>0.07943</cdr:y>
    </cdr:from>
    <cdr:to>
      <cdr:x>0.30228</cdr:x>
      <cdr:y>0.12291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14442" y="481721"/>
          <a:ext cx="2192442" cy="26371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vertOverflow="clip" wrap="square" lIns="36000" tIns="0" rIns="36000" bIns="0" rtlCol="0"/>
        <a:lstStyle xmlns:a="http://schemas.openxmlformats.org/drawingml/2006/main"/>
        <a:p xmlns:a="http://schemas.openxmlformats.org/drawingml/2006/main">
          <a:r>
            <a:rPr lang="et-EE" sz="1600" b="0">
              <a:effectLst/>
              <a:latin typeface="Aino" panose="02000603040504020204" pitchFamily="50" charset="-70"/>
            </a:rPr>
            <a:t>Allikas: Statistikaamet  </a:t>
          </a:r>
          <a:endParaRPr lang="et-EE" sz="1600" b="0">
            <a:latin typeface="Aino" panose="02000603040504020204" pitchFamily="50" charset="-70"/>
          </a:endParaRPr>
        </a:p>
      </cdr:txBody>
    </cdr:sp>
  </cdr:relSizeAnchor>
  <cdr:relSizeAnchor xmlns:cdr="http://schemas.openxmlformats.org/drawingml/2006/chartDrawing">
    <cdr:from>
      <cdr:x>0.00182</cdr:x>
      <cdr:y>0.00558</cdr:y>
    </cdr:from>
    <cdr:to>
      <cdr:x>0.08221</cdr:x>
      <cdr:y>0.05239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75D967B-CB7C-4A47-80B2-47DB7839F5DD}"/>
            </a:ext>
          </a:extLst>
        </cdr:cNvPr>
        <cdr:cNvSpPr txBox="1"/>
      </cdr:nvSpPr>
      <cdr:spPr>
        <a:xfrm xmlns:a="http://schemas.openxmlformats.org/drawingml/2006/main">
          <a:off x="16934" y="33867"/>
          <a:ext cx="747338" cy="284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t-EE" sz="1600" b="1">
              <a:latin typeface="Aino" panose="02000603040504020204" pitchFamily="50" charset="-70"/>
            </a:rPr>
            <a:t>thous.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36CCF-4466-4B26-925C-4045CB3043EF}">
  <sheetPr>
    <pageSetUpPr fitToPage="1"/>
  </sheetPr>
  <dimension ref="A1:Z91"/>
  <sheetViews>
    <sheetView tabSelected="1" zoomScaleNormal="100" workbookViewId="0">
      <pane xSplit="1" topLeftCell="B1" activePane="topRight" state="frozen"/>
      <selection pane="topRight" activeCell="Q2" sqref="Q2"/>
    </sheetView>
  </sheetViews>
  <sheetFormatPr defaultRowHeight="14.4" x14ac:dyDescent="0.3"/>
  <cols>
    <col min="1" max="1" width="9.88671875" customWidth="1"/>
    <col min="18" max="21" width="8.21875" customWidth="1"/>
    <col min="22" max="25" width="8.109375" customWidth="1"/>
    <col min="26" max="26" width="9.109375" customWidth="1"/>
  </cols>
  <sheetData>
    <row r="1" spans="1:26" x14ac:dyDescent="0.3">
      <c r="A1" s="3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Z1" s="69"/>
    </row>
    <row r="2" spans="1:26" x14ac:dyDescent="0.3">
      <c r="A2" s="59" t="s">
        <v>61</v>
      </c>
    </row>
    <row r="3" spans="1:26" x14ac:dyDescent="0.3">
      <c r="A3" s="23"/>
      <c r="B3" s="75" t="s">
        <v>119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4" t="s">
        <v>70</v>
      </c>
      <c r="S3" s="5"/>
      <c r="T3" s="5"/>
      <c r="U3" s="6"/>
      <c r="V3" s="4" t="s">
        <v>70</v>
      </c>
      <c r="W3" s="7"/>
      <c r="X3" s="7"/>
      <c r="Y3" s="8"/>
      <c r="Z3" s="23"/>
    </row>
    <row r="4" spans="1:26" x14ac:dyDescent="0.3">
      <c r="A4" s="23"/>
      <c r="B4" s="25" t="s">
        <v>6</v>
      </c>
      <c r="C4" s="25" t="s">
        <v>7</v>
      </c>
      <c r="D4" s="25" t="s">
        <v>8</v>
      </c>
      <c r="E4" s="25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5" t="s">
        <v>14</v>
      </c>
      <c r="K4" s="25" t="s">
        <v>15</v>
      </c>
      <c r="L4" s="25" t="s">
        <v>16</v>
      </c>
      <c r="M4" s="25" t="s">
        <v>17</v>
      </c>
      <c r="N4" s="25" t="s">
        <v>18</v>
      </c>
      <c r="O4" s="25" t="s">
        <v>19</v>
      </c>
      <c r="P4" s="25" t="s">
        <v>20</v>
      </c>
      <c r="Q4" s="25" t="s">
        <v>21</v>
      </c>
      <c r="R4" s="20" t="s">
        <v>71</v>
      </c>
      <c r="S4" s="9" t="s">
        <v>72</v>
      </c>
      <c r="T4" s="9" t="s">
        <v>73</v>
      </c>
      <c r="U4" s="10" t="s">
        <v>74</v>
      </c>
      <c r="V4" s="9" t="s">
        <v>71</v>
      </c>
      <c r="W4" s="9" t="s">
        <v>72</v>
      </c>
      <c r="X4" s="9" t="s">
        <v>73</v>
      </c>
      <c r="Y4" s="10" t="s">
        <v>74</v>
      </c>
      <c r="Z4" s="23"/>
    </row>
    <row r="5" spans="1:26" s="1" customFormat="1" x14ac:dyDescent="0.3">
      <c r="A5" s="2" t="s">
        <v>36</v>
      </c>
      <c r="B5" s="26">
        <v>1348198</v>
      </c>
      <c r="C5" s="26">
        <v>1469055</v>
      </c>
      <c r="D5" s="26">
        <v>1595013</v>
      </c>
      <c r="E5" s="26">
        <v>1663953</v>
      </c>
      <c r="F5" s="26">
        <v>1720665</v>
      </c>
      <c r="G5" s="26">
        <v>1527546</v>
      </c>
      <c r="H5" s="26">
        <v>1683651</v>
      </c>
      <c r="I5" s="26">
        <v>1917533</v>
      </c>
      <c r="J5" s="26">
        <v>1992963</v>
      </c>
      <c r="K5" s="26">
        <v>2096628</v>
      </c>
      <c r="L5" s="26">
        <v>2183622</v>
      </c>
      <c r="M5" s="26">
        <v>2185831</v>
      </c>
      <c r="N5" s="26">
        <v>2330413</v>
      </c>
      <c r="O5" s="26">
        <v>2486822</v>
      </c>
      <c r="P5" s="26">
        <v>2532935</v>
      </c>
      <c r="Q5" s="26">
        <v>2663553</v>
      </c>
      <c r="R5" s="22">
        <f t="shared" ref="R5:U20" si="0">N5-M5</f>
        <v>144582</v>
      </c>
      <c r="S5" s="17">
        <f t="shared" si="0"/>
        <v>156409</v>
      </c>
      <c r="T5" s="17">
        <f t="shared" si="0"/>
        <v>46113</v>
      </c>
      <c r="U5" s="17">
        <f t="shared" si="0"/>
        <v>130618</v>
      </c>
      <c r="V5" s="12">
        <f t="shared" ref="V5:Y20" si="1">(N5-M5)/M5</f>
        <v>6.6145095389350775E-2</v>
      </c>
      <c r="W5" s="12">
        <f t="shared" si="1"/>
        <v>6.7116429577074962E-2</v>
      </c>
      <c r="X5" s="13">
        <f t="shared" si="1"/>
        <v>1.8542943564115164E-2</v>
      </c>
      <c r="Y5" s="13">
        <f t="shared" si="1"/>
        <v>5.1567845207239824E-2</v>
      </c>
      <c r="Z5" s="2" t="s">
        <v>39</v>
      </c>
    </row>
    <row r="6" spans="1:26" s="1" customFormat="1" x14ac:dyDescent="0.3">
      <c r="A6" s="24" t="s">
        <v>23</v>
      </c>
      <c r="B6" s="26">
        <v>386787</v>
      </c>
      <c r="C6" s="26">
        <v>428120</v>
      </c>
      <c r="D6" s="26">
        <v>578004</v>
      </c>
      <c r="E6" s="26">
        <v>678936</v>
      </c>
      <c r="F6" s="26">
        <v>684270</v>
      </c>
      <c r="G6" s="26">
        <v>545132</v>
      </c>
      <c r="H6" s="26">
        <v>582457</v>
      </c>
      <c r="I6" s="26">
        <v>647771</v>
      </c>
      <c r="J6" s="26">
        <v>672659</v>
      </c>
      <c r="K6" s="26">
        <v>730543</v>
      </c>
      <c r="L6" s="26">
        <v>767855</v>
      </c>
      <c r="M6" s="26">
        <v>832937</v>
      </c>
      <c r="N6" s="26">
        <v>890040</v>
      </c>
      <c r="O6" s="26">
        <v>974281</v>
      </c>
      <c r="P6" s="26">
        <v>1014717</v>
      </c>
      <c r="Q6" s="26">
        <v>1078626</v>
      </c>
      <c r="R6" s="22">
        <f t="shared" si="0"/>
        <v>57103</v>
      </c>
      <c r="S6" s="17">
        <f t="shared" si="0"/>
        <v>84241</v>
      </c>
      <c r="T6" s="17">
        <f t="shared" si="0"/>
        <v>40436</v>
      </c>
      <c r="U6" s="17">
        <f t="shared" si="0"/>
        <v>63909</v>
      </c>
      <c r="V6" s="12">
        <f t="shared" si="1"/>
        <v>6.8556205331255546E-2</v>
      </c>
      <c r="W6" s="12">
        <f t="shared" si="1"/>
        <v>9.4648555121118152E-2</v>
      </c>
      <c r="X6" s="12">
        <f t="shared" si="1"/>
        <v>4.150342662948369E-2</v>
      </c>
      <c r="Y6" s="13">
        <f t="shared" si="1"/>
        <v>6.2982092544029519E-2</v>
      </c>
      <c r="Z6" s="2" t="s">
        <v>40</v>
      </c>
    </row>
    <row r="7" spans="1:26" s="31" customFormat="1" x14ac:dyDescent="0.3">
      <c r="A7" s="35" t="s">
        <v>69</v>
      </c>
      <c r="B7" s="30">
        <v>961411</v>
      </c>
      <c r="C7" s="30">
        <v>1040935</v>
      </c>
      <c r="D7" s="30">
        <v>1017009</v>
      </c>
      <c r="E7" s="30">
        <v>985017</v>
      </c>
      <c r="F7" s="30">
        <v>1036395</v>
      </c>
      <c r="G7" s="30">
        <v>982414</v>
      </c>
      <c r="H7" s="30">
        <v>1101194</v>
      </c>
      <c r="I7" s="30">
        <v>1269762</v>
      </c>
      <c r="J7" s="30">
        <v>1320304</v>
      </c>
      <c r="K7" s="30">
        <v>1366085</v>
      </c>
      <c r="L7" s="30">
        <v>1415767</v>
      </c>
      <c r="M7" s="30">
        <v>1352894</v>
      </c>
      <c r="N7" s="30">
        <v>1440373</v>
      </c>
      <c r="O7" s="30">
        <v>1512541</v>
      </c>
      <c r="P7" s="30">
        <v>1518218</v>
      </c>
      <c r="Q7" s="30">
        <v>1584927</v>
      </c>
      <c r="R7" s="21">
        <f t="shared" si="0"/>
        <v>87479</v>
      </c>
      <c r="S7" s="15">
        <f t="shared" si="0"/>
        <v>72168</v>
      </c>
      <c r="T7" s="15">
        <f t="shared" si="0"/>
        <v>5677</v>
      </c>
      <c r="U7" s="15">
        <f t="shared" si="0"/>
        <v>66709</v>
      </c>
      <c r="V7" s="16">
        <f t="shared" si="1"/>
        <v>6.4660645992960272E-2</v>
      </c>
      <c r="W7" s="16">
        <f t="shared" si="1"/>
        <v>5.0103688419596872E-2</v>
      </c>
      <c r="X7" s="32">
        <f t="shared" si="1"/>
        <v>3.7532866877658193E-3</v>
      </c>
      <c r="Y7" s="32">
        <f t="shared" si="1"/>
        <v>4.3939012710954552E-2</v>
      </c>
      <c r="Z7" s="35" t="s">
        <v>82</v>
      </c>
    </row>
    <row r="8" spans="1:26" s="1" customFormat="1" x14ac:dyDescent="0.3">
      <c r="A8" s="24" t="s">
        <v>32</v>
      </c>
      <c r="B8" s="26">
        <v>581154</v>
      </c>
      <c r="C8" s="26">
        <v>565506</v>
      </c>
      <c r="D8" s="26">
        <v>525936</v>
      </c>
      <c r="E8" s="26">
        <v>498228</v>
      </c>
      <c r="F8" s="26">
        <v>518034</v>
      </c>
      <c r="G8" s="26">
        <v>524813</v>
      </c>
      <c r="H8" s="26">
        <v>585034</v>
      </c>
      <c r="I8" s="26">
        <v>584880</v>
      </c>
      <c r="J8" s="26">
        <v>572678</v>
      </c>
      <c r="K8" s="26">
        <v>626007</v>
      </c>
      <c r="L8" s="26">
        <v>645724</v>
      </c>
      <c r="M8" s="26">
        <v>633200</v>
      </c>
      <c r="N8" s="26">
        <v>661865</v>
      </c>
      <c r="O8" s="26">
        <v>645901</v>
      </c>
      <c r="P8" s="26">
        <v>593729</v>
      </c>
      <c r="Q8" s="26">
        <v>560939</v>
      </c>
      <c r="R8" s="22">
        <f t="shared" si="0"/>
        <v>28665</v>
      </c>
      <c r="S8" s="17">
        <f t="shared" si="0"/>
        <v>-15964</v>
      </c>
      <c r="T8" s="17">
        <f t="shared" si="0"/>
        <v>-52172</v>
      </c>
      <c r="U8" s="17">
        <f t="shared" si="0"/>
        <v>-32790</v>
      </c>
      <c r="V8" s="12">
        <f t="shared" si="1"/>
        <v>4.5270056854074543E-2</v>
      </c>
      <c r="W8" s="12">
        <f t="shared" si="1"/>
        <v>-2.4119722299864775E-2</v>
      </c>
      <c r="X8" s="12">
        <f t="shared" si="1"/>
        <v>-8.0773988583389716E-2</v>
      </c>
      <c r="Y8" s="13">
        <f t="shared" si="1"/>
        <v>-5.5227216457339967E-2</v>
      </c>
      <c r="Z8" s="2" t="s">
        <v>51</v>
      </c>
    </row>
    <row r="9" spans="1:26" s="1" customFormat="1" x14ac:dyDescent="0.3">
      <c r="A9" s="24" t="s">
        <v>34</v>
      </c>
      <c r="B9" s="26">
        <v>25803</v>
      </c>
      <c r="C9" s="26">
        <v>34081</v>
      </c>
      <c r="D9" s="26">
        <v>42052</v>
      </c>
      <c r="E9" s="26">
        <v>37784</v>
      </c>
      <c r="F9" s="26">
        <v>54309</v>
      </c>
      <c r="G9" s="26">
        <v>61791</v>
      </c>
      <c r="H9" s="26">
        <v>91084</v>
      </c>
      <c r="I9" s="26">
        <v>134499</v>
      </c>
      <c r="J9" s="26">
        <v>177109</v>
      </c>
      <c r="K9" s="26">
        <v>202310</v>
      </c>
      <c r="L9" s="26">
        <v>199612</v>
      </c>
      <c r="M9" s="26">
        <v>130889</v>
      </c>
      <c r="N9" s="26">
        <v>131910</v>
      </c>
      <c r="O9" s="26">
        <v>158018</v>
      </c>
      <c r="P9" s="26">
        <v>170668</v>
      </c>
      <c r="Q9" s="26">
        <v>174566</v>
      </c>
      <c r="R9" s="22">
        <f t="shared" si="0"/>
        <v>1021</v>
      </c>
      <c r="S9" s="17">
        <f t="shared" si="0"/>
        <v>26108</v>
      </c>
      <c r="T9" s="17">
        <f t="shared" si="0"/>
        <v>12650</v>
      </c>
      <c r="U9" s="17">
        <f t="shared" si="0"/>
        <v>3898</v>
      </c>
      <c r="V9" s="12">
        <f t="shared" si="1"/>
        <v>7.8005027160418369E-3</v>
      </c>
      <c r="W9" s="12">
        <f t="shared" si="1"/>
        <v>0.19792282616935788</v>
      </c>
      <c r="X9" s="12">
        <f t="shared" si="1"/>
        <v>8.0054171043805133E-2</v>
      </c>
      <c r="Y9" s="14">
        <f t="shared" si="1"/>
        <v>2.2839665315114725E-2</v>
      </c>
      <c r="Z9" s="2" t="s">
        <v>55</v>
      </c>
    </row>
    <row r="10" spans="1:26" s="1" customFormat="1" x14ac:dyDescent="0.3">
      <c r="A10" s="24" t="s">
        <v>26</v>
      </c>
      <c r="B10" s="26">
        <v>27672</v>
      </c>
      <c r="C10" s="26">
        <v>35001</v>
      </c>
      <c r="D10" s="26">
        <v>45769</v>
      </c>
      <c r="E10" s="26">
        <v>49837</v>
      </c>
      <c r="F10" s="26">
        <v>55482</v>
      </c>
      <c r="G10" s="26">
        <v>49042</v>
      </c>
      <c r="H10" s="26">
        <v>48848</v>
      </c>
      <c r="I10" s="26">
        <v>56279</v>
      </c>
      <c r="J10" s="26">
        <v>67539</v>
      </c>
      <c r="K10" s="26">
        <v>71339</v>
      </c>
      <c r="L10" s="26">
        <v>75195</v>
      </c>
      <c r="M10" s="26">
        <v>83718</v>
      </c>
      <c r="N10" s="26">
        <v>94063</v>
      </c>
      <c r="O10" s="26">
        <v>108319</v>
      </c>
      <c r="P10" s="26">
        <v>108147</v>
      </c>
      <c r="Q10" s="26">
        <v>124597</v>
      </c>
      <c r="R10" s="22">
        <f t="shared" si="0"/>
        <v>10345</v>
      </c>
      <c r="S10" s="17">
        <f t="shared" si="0"/>
        <v>14256</v>
      </c>
      <c r="T10" s="17">
        <f t="shared" si="0"/>
        <v>-172</v>
      </c>
      <c r="U10" s="17">
        <f t="shared" si="0"/>
        <v>16450</v>
      </c>
      <c r="V10" s="12">
        <f t="shared" si="1"/>
        <v>0.12356960271387277</v>
      </c>
      <c r="W10" s="12">
        <f t="shared" si="1"/>
        <v>0.1515579983627994</v>
      </c>
      <c r="X10" s="13">
        <f t="shared" si="1"/>
        <v>-1.5879023993943815E-3</v>
      </c>
      <c r="Y10" s="14">
        <f t="shared" si="1"/>
        <v>0.1521077792264233</v>
      </c>
      <c r="Z10" s="2" t="s">
        <v>45</v>
      </c>
    </row>
    <row r="11" spans="1:26" s="1" customFormat="1" x14ac:dyDescent="0.3">
      <c r="A11" s="24" t="s">
        <v>31</v>
      </c>
      <c r="B11" s="26">
        <v>68645</v>
      </c>
      <c r="C11" s="26">
        <v>88286</v>
      </c>
      <c r="D11" s="26">
        <v>72246</v>
      </c>
      <c r="E11" s="26">
        <v>69739</v>
      </c>
      <c r="F11" s="26">
        <v>75358</v>
      </c>
      <c r="G11" s="26">
        <v>61929</v>
      </c>
      <c r="H11" s="26">
        <v>67068</v>
      </c>
      <c r="I11" s="26">
        <v>82490</v>
      </c>
      <c r="J11" s="26">
        <v>89182</v>
      </c>
      <c r="K11" s="26">
        <v>80197</v>
      </c>
      <c r="L11" s="26">
        <v>90006</v>
      </c>
      <c r="M11" s="26">
        <v>89442</v>
      </c>
      <c r="N11" s="26">
        <v>97730</v>
      </c>
      <c r="O11" s="26">
        <v>96615</v>
      </c>
      <c r="P11" s="26">
        <v>108117</v>
      </c>
      <c r="Q11" s="26">
        <v>124415</v>
      </c>
      <c r="R11" s="22">
        <f t="shared" si="0"/>
        <v>8288</v>
      </c>
      <c r="S11" s="17">
        <f t="shared" si="0"/>
        <v>-1115</v>
      </c>
      <c r="T11" s="17">
        <f t="shared" si="0"/>
        <v>11502</v>
      </c>
      <c r="U11" s="17">
        <f t="shared" si="0"/>
        <v>16298</v>
      </c>
      <c r="V11" s="12">
        <f t="shared" si="1"/>
        <v>9.266340198117215E-2</v>
      </c>
      <c r="W11" s="12">
        <f t="shared" si="1"/>
        <v>-1.1408983935332037E-2</v>
      </c>
      <c r="X11" s="12">
        <f t="shared" si="1"/>
        <v>0.11904983698183512</v>
      </c>
      <c r="Y11" s="14">
        <f t="shared" si="1"/>
        <v>0.15074410129766827</v>
      </c>
      <c r="Z11" s="2" t="s">
        <v>50</v>
      </c>
    </row>
    <row r="12" spans="1:26" s="1" customFormat="1" x14ac:dyDescent="0.3">
      <c r="A12" s="24" t="s">
        <v>25</v>
      </c>
      <c r="B12" s="26">
        <v>13643</v>
      </c>
      <c r="C12" s="26">
        <v>16923</v>
      </c>
      <c r="D12" s="26">
        <v>20796</v>
      </c>
      <c r="E12" s="26">
        <v>24880</v>
      </c>
      <c r="F12" s="26">
        <v>30834</v>
      </c>
      <c r="G12" s="26">
        <v>25417</v>
      </c>
      <c r="H12" s="26">
        <v>24814</v>
      </c>
      <c r="I12" s="26">
        <v>33997</v>
      </c>
      <c r="J12" s="26">
        <v>33702</v>
      </c>
      <c r="K12" s="26">
        <v>37612</v>
      </c>
      <c r="L12" s="26">
        <v>35824</v>
      </c>
      <c r="M12" s="26">
        <v>38486</v>
      </c>
      <c r="N12" s="26">
        <v>43860</v>
      </c>
      <c r="O12" s="26">
        <v>44600</v>
      </c>
      <c r="P12" s="26">
        <v>45585</v>
      </c>
      <c r="Q12" s="26">
        <v>55910</v>
      </c>
      <c r="R12" s="22">
        <f t="shared" si="0"/>
        <v>5374</v>
      </c>
      <c r="S12" s="17">
        <f t="shared" si="0"/>
        <v>740</v>
      </c>
      <c r="T12" s="17">
        <f t="shared" si="0"/>
        <v>985</v>
      </c>
      <c r="U12" s="17">
        <f t="shared" si="0"/>
        <v>10325</v>
      </c>
      <c r="V12" s="12">
        <f t="shared" si="1"/>
        <v>0.13963519201787664</v>
      </c>
      <c r="W12" s="12">
        <f t="shared" si="1"/>
        <v>1.6871865025079799E-2</v>
      </c>
      <c r="X12" s="14">
        <f t="shared" si="1"/>
        <v>2.2085201793721972E-2</v>
      </c>
      <c r="Y12" s="14">
        <f t="shared" si="1"/>
        <v>0.22649994515739827</v>
      </c>
      <c r="Z12" s="2" t="s">
        <v>44</v>
      </c>
    </row>
    <row r="13" spans="1:26" s="1" customFormat="1" x14ac:dyDescent="0.3">
      <c r="A13" s="24" t="s">
        <v>30</v>
      </c>
      <c r="B13" s="26">
        <v>61098</v>
      </c>
      <c r="C13" s="26">
        <v>76859</v>
      </c>
      <c r="D13" s="26">
        <v>75138</v>
      </c>
      <c r="E13" s="26">
        <v>65306</v>
      </c>
      <c r="F13" s="26">
        <v>61751</v>
      </c>
      <c r="G13" s="26">
        <v>54632</v>
      </c>
      <c r="H13" s="26">
        <v>56450</v>
      </c>
      <c r="I13" s="26">
        <v>58886</v>
      </c>
      <c r="J13" s="26">
        <v>54533</v>
      </c>
      <c r="K13" s="26">
        <v>51739</v>
      </c>
      <c r="L13" s="26">
        <v>50229</v>
      </c>
      <c r="M13" s="26">
        <v>48505</v>
      </c>
      <c r="N13" s="26">
        <v>51187</v>
      </c>
      <c r="O13" s="26">
        <v>51901</v>
      </c>
      <c r="P13" s="26">
        <v>49676</v>
      </c>
      <c r="Q13" s="26">
        <v>54974</v>
      </c>
      <c r="R13" s="22">
        <f t="shared" si="0"/>
        <v>2682</v>
      </c>
      <c r="S13" s="17">
        <f t="shared" si="0"/>
        <v>714</v>
      </c>
      <c r="T13" s="17">
        <f t="shared" si="0"/>
        <v>-2225</v>
      </c>
      <c r="U13" s="17">
        <f t="shared" si="0"/>
        <v>5298</v>
      </c>
      <c r="V13" s="12">
        <f t="shared" si="1"/>
        <v>5.5293268735181943E-2</v>
      </c>
      <c r="W13" s="12">
        <f t="shared" si="1"/>
        <v>1.3948854201262038E-2</v>
      </c>
      <c r="X13" s="12">
        <f t="shared" si="1"/>
        <v>-4.2870079574574671E-2</v>
      </c>
      <c r="Y13" s="14">
        <f t="shared" si="1"/>
        <v>0.10665109912231259</v>
      </c>
      <c r="Z13" s="2" t="s">
        <v>49</v>
      </c>
    </row>
    <row r="14" spans="1:26" s="1" customFormat="1" x14ac:dyDescent="0.3">
      <c r="A14" s="2" t="s">
        <v>53</v>
      </c>
      <c r="B14" s="26">
        <v>24741</v>
      </c>
      <c r="C14" s="26">
        <v>43822</v>
      </c>
      <c r="D14" s="26">
        <v>43912</v>
      </c>
      <c r="E14" s="26">
        <v>39910</v>
      </c>
      <c r="F14" s="26">
        <v>33777</v>
      </c>
      <c r="G14" s="26">
        <v>22691</v>
      </c>
      <c r="H14" s="26">
        <v>24128</v>
      </c>
      <c r="I14" s="26">
        <v>46759</v>
      </c>
      <c r="J14" s="26">
        <v>40055</v>
      </c>
      <c r="K14" s="26">
        <v>30475</v>
      </c>
      <c r="L14" s="26">
        <v>30586</v>
      </c>
      <c r="M14" s="26">
        <v>33037</v>
      </c>
      <c r="N14" s="26">
        <v>33700</v>
      </c>
      <c r="O14" s="26">
        <v>39737</v>
      </c>
      <c r="P14" s="26">
        <v>42263</v>
      </c>
      <c r="Q14" s="26">
        <v>48105</v>
      </c>
      <c r="R14" s="22">
        <f t="shared" si="0"/>
        <v>663</v>
      </c>
      <c r="S14" s="17">
        <f t="shared" si="0"/>
        <v>6037</v>
      </c>
      <c r="T14" s="17">
        <f t="shared" si="0"/>
        <v>2526</v>
      </c>
      <c r="U14" s="17">
        <f t="shared" si="0"/>
        <v>5842</v>
      </c>
      <c r="V14" s="12">
        <f t="shared" si="1"/>
        <v>2.0068408148439628E-2</v>
      </c>
      <c r="W14" s="12">
        <f t="shared" si="1"/>
        <v>0.17913946587537091</v>
      </c>
      <c r="X14" s="12">
        <f t="shared" si="1"/>
        <v>6.3567959332611917E-2</v>
      </c>
      <c r="Y14" s="14">
        <f t="shared" si="1"/>
        <v>0.13822965714691338</v>
      </c>
      <c r="Z14" s="2" t="s">
        <v>52</v>
      </c>
    </row>
    <row r="15" spans="1:26" s="1" customFormat="1" x14ac:dyDescent="0.3">
      <c r="A15" s="2" t="s">
        <v>37</v>
      </c>
      <c r="B15" s="26">
        <v>14673</v>
      </c>
      <c r="C15" s="26">
        <v>14285</v>
      </c>
      <c r="D15" s="26">
        <v>14437</v>
      </c>
      <c r="E15" s="26">
        <v>16175</v>
      </c>
      <c r="F15" s="26">
        <v>14331</v>
      </c>
      <c r="G15" s="26">
        <v>12130</v>
      </c>
      <c r="H15" s="26">
        <v>15141</v>
      </c>
      <c r="I15" s="26">
        <v>17592</v>
      </c>
      <c r="J15" s="26">
        <v>22074</v>
      </c>
      <c r="K15" s="26">
        <v>20543</v>
      </c>
      <c r="L15" s="26">
        <v>24470</v>
      </c>
      <c r="M15" s="26">
        <v>25819</v>
      </c>
      <c r="N15" s="26">
        <v>28025</v>
      </c>
      <c r="O15" s="26">
        <v>28263</v>
      </c>
      <c r="P15" s="26">
        <v>35694</v>
      </c>
      <c r="Q15" s="26">
        <v>37929</v>
      </c>
      <c r="R15" s="22">
        <f t="shared" si="0"/>
        <v>2206</v>
      </c>
      <c r="S15" s="17">
        <f t="shared" si="0"/>
        <v>238</v>
      </c>
      <c r="T15" s="17">
        <f t="shared" si="0"/>
        <v>7431</v>
      </c>
      <c r="U15" s="17">
        <f t="shared" si="0"/>
        <v>2235</v>
      </c>
      <c r="V15" s="12">
        <f t="shared" si="1"/>
        <v>8.5440954335954139E-2</v>
      </c>
      <c r="W15" s="12">
        <f t="shared" si="1"/>
        <v>8.4924174843889391E-3</v>
      </c>
      <c r="X15" s="12">
        <f t="shared" si="1"/>
        <v>0.26292325655450588</v>
      </c>
      <c r="Y15" s="14">
        <f t="shared" si="1"/>
        <v>6.2615565641284246E-2</v>
      </c>
      <c r="Z15" s="2" t="s">
        <v>37</v>
      </c>
    </row>
    <row r="16" spans="1:26" s="1" customFormat="1" x14ac:dyDescent="0.3">
      <c r="A16" s="24" t="s">
        <v>29</v>
      </c>
      <c r="B16" s="26">
        <v>11875</v>
      </c>
      <c r="C16" s="26">
        <v>13096</v>
      </c>
      <c r="D16" s="26">
        <v>12909</v>
      </c>
      <c r="E16" s="26">
        <v>13450</v>
      </c>
      <c r="F16" s="26">
        <v>14722</v>
      </c>
      <c r="G16" s="26">
        <v>12910</v>
      </c>
      <c r="H16" s="26">
        <v>15646</v>
      </c>
      <c r="I16" s="26">
        <v>17712</v>
      </c>
      <c r="J16" s="26">
        <v>18646</v>
      </c>
      <c r="K16" s="26">
        <v>17645</v>
      </c>
      <c r="L16" s="26">
        <v>18542</v>
      </c>
      <c r="M16" s="26">
        <v>18882</v>
      </c>
      <c r="N16" s="26">
        <v>21622</v>
      </c>
      <c r="O16" s="26">
        <v>24772</v>
      </c>
      <c r="P16" s="26">
        <v>27220</v>
      </c>
      <c r="Q16" s="26">
        <v>30571</v>
      </c>
      <c r="R16" s="22">
        <f t="shared" si="0"/>
        <v>2740</v>
      </c>
      <c r="S16" s="17">
        <f t="shared" si="0"/>
        <v>3150</v>
      </c>
      <c r="T16" s="17">
        <f t="shared" si="0"/>
        <v>2448</v>
      </c>
      <c r="U16" s="17">
        <f t="shared" si="0"/>
        <v>3351</v>
      </c>
      <c r="V16" s="12">
        <f t="shared" si="1"/>
        <v>0.14511174663700879</v>
      </c>
      <c r="W16" s="12">
        <f t="shared" si="1"/>
        <v>0.14568495051336602</v>
      </c>
      <c r="X16" s="12">
        <f t="shared" si="1"/>
        <v>9.8821249798159205E-2</v>
      </c>
      <c r="Y16" s="14">
        <f t="shared" si="1"/>
        <v>0.12310800881704628</v>
      </c>
      <c r="Z16" s="2" t="s">
        <v>48</v>
      </c>
    </row>
    <row r="17" spans="1:26" s="1" customFormat="1" x14ac:dyDescent="0.3">
      <c r="A17" s="2" t="s">
        <v>42</v>
      </c>
      <c r="B17" s="26">
        <v>9960</v>
      </c>
      <c r="C17" s="26">
        <v>13083</v>
      </c>
      <c r="D17" s="26">
        <v>12023</v>
      </c>
      <c r="E17" s="26">
        <v>13855</v>
      </c>
      <c r="F17" s="26">
        <v>14769</v>
      </c>
      <c r="G17" s="26">
        <v>12784</v>
      </c>
      <c r="H17" s="26">
        <v>13448</v>
      </c>
      <c r="I17" s="26">
        <v>22059</v>
      </c>
      <c r="J17" s="26">
        <v>20466</v>
      </c>
      <c r="K17" s="26">
        <v>18735</v>
      </c>
      <c r="L17" s="26">
        <v>20612</v>
      </c>
      <c r="M17" s="26">
        <v>22308</v>
      </c>
      <c r="N17" s="26">
        <v>26265</v>
      </c>
      <c r="O17" s="26">
        <v>27895</v>
      </c>
      <c r="P17" s="26">
        <v>32607</v>
      </c>
      <c r="Q17" s="26">
        <v>29119</v>
      </c>
      <c r="R17" s="22">
        <f t="shared" si="0"/>
        <v>3957</v>
      </c>
      <c r="S17" s="17">
        <f t="shared" si="0"/>
        <v>1630</v>
      </c>
      <c r="T17" s="17">
        <f t="shared" si="0"/>
        <v>4712</v>
      </c>
      <c r="U17" s="17">
        <f t="shared" si="0"/>
        <v>-3488</v>
      </c>
      <c r="V17" s="12">
        <f t="shared" si="1"/>
        <v>0.17738031199569662</v>
      </c>
      <c r="W17" s="12">
        <f t="shared" si="1"/>
        <v>6.2059775366457265E-2</v>
      </c>
      <c r="X17" s="12">
        <f t="shared" si="1"/>
        <v>0.16891916113998925</v>
      </c>
      <c r="Y17" s="14">
        <f t="shared" si="1"/>
        <v>-0.10697089581991596</v>
      </c>
      <c r="Z17" s="2" t="s">
        <v>41</v>
      </c>
    </row>
    <row r="18" spans="1:26" s="1" customFormat="1" x14ac:dyDescent="0.3">
      <c r="A18" s="24" t="s">
        <v>24</v>
      </c>
      <c r="B18" s="26">
        <v>20641</v>
      </c>
      <c r="C18" s="26">
        <v>21823</v>
      </c>
      <c r="D18" s="26">
        <v>22184</v>
      </c>
      <c r="E18" s="26">
        <v>20372</v>
      </c>
      <c r="F18" s="26">
        <v>21393</v>
      </c>
      <c r="G18" s="26">
        <v>16048</v>
      </c>
      <c r="H18" s="26">
        <v>18342</v>
      </c>
      <c r="I18" s="26">
        <v>26490</v>
      </c>
      <c r="J18" s="26">
        <v>24259</v>
      </c>
      <c r="K18" s="26">
        <v>21311</v>
      </c>
      <c r="L18" s="26">
        <v>21327</v>
      </c>
      <c r="M18" s="26">
        <v>22486</v>
      </c>
      <c r="N18" s="26">
        <v>25846</v>
      </c>
      <c r="O18" s="26">
        <v>26509</v>
      </c>
      <c r="P18" s="26">
        <v>27160</v>
      </c>
      <c r="Q18" s="26">
        <v>29048</v>
      </c>
      <c r="R18" s="22">
        <f t="shared" si="0"/>
        <v>3360</v>
      </c>
      <c r="S18" s="17">
        <f t="shared" si="0"/>
        <v>663</v>
      </c>
      <c r="T18" s="17">
        <f t="shared" si="0"/>
        <v>651</v>
      </c>
      <c r="U18" s="17">
        <f t="shared" si="0"/>
        <v>1888</v>
      </c>
      <c r="V18" s="12">
        <f t="shared" si="1"/>
        <v>0.14942630970381571</v>
      </c>
      <c r="W18" s="12">
        <f t="shared" si="1"/>
        <v>2.5651938404395263E-2</v>
      </c>
      <c r="X18" s="12">
        <f t="shared" si="1"/>
        <v>2.4557697385793505E-2</v>
      </c>
      <c r="Y18" s="14">
        <f t="shared" si="1"/>
        <v>6.9513991163475702E-2</v>
      </c>
      <c r="Z18" s="2" t="s">
        <v>43</v>
      </c>
    </row>
    <row r="19" spans="1:26" s="1" customFormat="1" x14ac:dyDescent="0.3">
      <c r="A19" s="24" t="s">
        <v>28</v>
      </c>
      <c r="B19" s="26">
        <v>8888</v>
      </c>
      <c r="C19" s="26">
        <v>11331</v>
      </c>
      <c r="D19" s="26">
        <v>11008</v>
      </c>
      <c r="E19" s="26">
        <v>14654</v>
      </c>
      <c r="F19" s="26">
        <v>16877</v>
      </c>
      <c r="G19" s="26">
        <v>13589</v>
      </c>
      <c r="H19" s="26">
        <v>15263</v>
      </c>
      <c r="I19" s="26">
        <v>22803</v>
      </c>
      <c r="J19" s="26">
        <v>20171</v>
      </c>
      <c r="K19" s="26">
        <v>19963</v>
      </c>
      <c r="L19" s="26">
        <v>19284</v>
      </c>
      <c r="M19" s="26">
        <v>16243</v>
      </c>
      <c r="N19" s="26">
        <v>20127</v>
      </c>
      <c r="O19" s="26">
        <v>21425</v>
      </c>
      <c r="P19" s="26">
        <v>24252</v>
      </c>
      <c r="Q19" s="26">
        <v>27763</v>
      </c>
      <c r="R19" s="22">
        <f t="shared" si="0"/>
        <v>3884</v>
      </c>
      <c r="S19" s="17">
        <f t="shared" si="0"/>
        <v>1298</v>
      </c>
      <c r="T19" s="17">
        <f t="shared" si="0"/>
        <v>2827</v>
      </c>
      <c r="U19" s="17">
        <f t="shared" si="0"/>
        <v>3511</v>
      </c>
      <c r="V19" s="12">
        <f t="shared" si="1"/>
        <v>0.2391183894600751</v>
      </c>
      <c r="W19" s="12">
        <f t="shared" si="1"/>
        <v>6.4490485417598248E-2</v>
      </c>
      <c r="X19" s="12">
        <f t="shared" si="1"/>
        <v>0.13194865810968495</v>
      </c>
      <c r="Y19" s="14">
        <f t="shared" si="1"/>
        <v>0.14477156523173346</v>
      </c>
      <c r="Z19" s="2" t="s">
        <v>47</v>
      </c>
    </row>
    <row r="20" spans="1:26" s="1" customFormat="1" x14ac:dyDescent="0.3">
      <c r="A20" s="24" t="s">
        <v>27</v>
      </c>
      <c r="B20" s="26">
        <v>23715</v>
      </c>
      <c r="C20" s="26">
        <v>27750</v>
      </c>
      <c r="D20" s="26">
        <v>31217</v>
      </c>
      <c r="E20" s="26">
        <v>37284</v>
      </c>
      <c r="F20" s="26">
        <v>31495</v>
      </c>
      <c r="G20" s="26">
        <v>27211</v>
      </c>
      <c r="H20" s="26">
        <v>25382</v>
      </c>
      <c r="I20" s="26">
        <v>31516</v>
      </c>
      <c r="J20" s="26">
        <v>30356</v>
      </c>
      <c r="K20" s="26">
        <v>24281</v>
      </c>
      <c r="L20" s="26">
        <v>22243</v>
      </c>
      <c r="M20" s="26">
        <v>23277</v>
      </c>
      <c r="N20" s="26">
        <v>23897</v>
      </c>
      <c r="O20" s="26">
        <v>22979</v>
      </c>
      <c r="P20" s="26">
        <v>19624</v>
      </c>
      <c r="Q20" s="26">
        <v>22096</v>
      </c>
      <c r="R20" s="22">
        <f t="shared" si="0"/>
        <v>620</v>
      </c>
      <c r="S20" s="17">
        <f t="shared" si="0"/>
        <v>-918</v>
      </c>
      <c r="T20" s="17">
        <f t="shared" si="0"/>
        <v>-3355</v>
      </c>
      <c r="U20" s="17">
        <f t="shared" si="0"/>
        <v>2472</v>
      </c>
      <c r="V20" s="12">
        <f t="shared" si="1"/>
        <v>2.66357348455557E-2</v>
      </c>
      <c r="W20" s="12">
        <f t="shared" si="1"/>
        <v>-3.8414863790433948E-2</v>
      </c>
      <c r="X20" s="12">
        <f t="shared" si="1"/>
        <v>-0.1460028721876496</v>
      </c>
      <c r="Y20" s="14">
        <f t="shared" si="1"/>
        <v>0.12596820220138605</v>
      </c>
      <c r="Z20" s="2" t="s">
        <v>46</v>
      </c>
    </row>
    <row r="21" spans="1:26" s="1" customFormat="1" x14ac:dyDescent="0.3">
      <c r="A21" s="2" t="s">
        <v>38</v>
      </c>
      <c r="B21" s="26">
        <v>7780</v>
      </c>
      <c r="C21" s="26">
        <v>9701</v>
      </c>
      <c r="D21" s="26">
        <v>10665</v>
      </c>
      <c r="E21" s="26">
        <v>8938</v>
      </c>
      <c r="F21" s="26">
        <v>9768</v>
      </c>
      <c r="G21" s="26">
        <v>8999</v>
      </c>
      <c r="H21" s="26">
        <v>8815</v>
      </c>
      <c r="I21" s="26">
        <v>13535</v>
      </c>
      <c r="J21" s="26">
        <v>14359</v>
      </c>
      <c r="K21" s="26">
        <v>11922</v>
      </c>
      <c r="L21" s="26">
        <v>12609</v>
      </c>
      <c r="M21" s="26">
        <v>13044</v>
      </c>
      <c r="N21" s="26">
        <v>15723</v>
      </c>
      <c r="O21" s="26">
        <v>16050</v>
      </c>
      <c r="P21" s="26">
        <v>18710</v>
      </c>
      <c r="Q21" s="26">
        <v>20984</v>
      </c>
      <c r="R21" s="22">
        <f t="shared" ref="R21:U28" si="2">N21-M21</f>
        <v>2679</v>
      </c>
      <c r="S21" s="17">
        <f t="shared" si="2"/>
        <v>327</v>
      </c>
      <c r="T21" s="17">
        <f t="shared" si="2"/>
        <v>2660</v>
      </c>
      <c r="U21" s="17">
        <f t="shared" si="2"/>
        <v>2274</v>
      </c>
      <c r="V21" s="12">
        <f t="shared" ref="V21:Y28" si="3">(N21-M21)/M21</f>
        <v>0.20538178472861085</v>
      </c>
      <c r="W21" s="12">
        <f t="shared" si="3"/>
        <v>2.079755771799275E-2</v>
      </c>
      <c r="X21" s="12">
        <f t="shared" si="3"/>
        <v>0.16573208722741434</v>
      </c>
      <c r="Y21" s="14">
        <f t="shared" si="3"/>
        <v>0.12153928380545163</v>
      </c>
      <c r="Z21" s="2" t="s">
        <v>38</v>
      </c>
    </row>
    <row r="22" spans="1:26" s="1" customFormat="1" x14ac:dyDescent="0.3">
      <c r="A22" s="2" t="s">
        <v>59</v>
      </c>
      <c r="B22" s="26">
        <v>5193</v>
      </c>
      <c r="C22" s="26">
        <v>5674</v>
      </c>
      <c r="D22" s="26">
        <v>5824</v>
      </c>
      <c r="E22" s="26">
        <v>4164</v>
      </c>
      <c r="F22" s="26">
        <v>4753</v>
      </c>
      <c r="G22" s="26">
        <v>4808</v>
      </c>
      <c r="H22" s="26">
        <v>5034</v>
      </c>
      <c r="I22" s="26">
        <v>5746</v>
      </c>
      <c r="J22" s="26">
        <v>6135</v>
      </c>
      <c r="K22" s="26">
        <v>7227</v>
      </c>
      <c r="L22" s="26">
        <v>11069</v>
      </c>
      <c r="M22" s="26">
        <v>14815</v>
      </c>
      <c r="N22" s="26">
        <v>15871</v>
      </c>
      <c r="O22" s="26">
        <v>17615</v>
      </c>
      <c r="P22" s="26">
        <v>23058</v>
      </c>
      <c r="Q22" s="26">
        <v>20104</v>
      </c>
      <c r="R22" s="22">
        <f t="shared" si="2"/>
        <v>1056</v>
      </c>
      <c r="S22" s="17">
        <f t="shared" si="2"/>
        <v>1744</v>
      </c>
      <c r="T22" s="17">
        <f t="shared" si="2"/>
        <v>5443</v>
      </c>
      <c r="U22" s="17">
        <f t="shared" si="2"/>
        <v>-2954</v>
      </c>
      <c r="V22" s="12">
        <f t="shared" si="3"/>
        <v>7.1279109011137362E-2</v>
      </c>
      <c r="W22" s="12">
        <f t="shared" si="3"/>
        <v>0.10988595551635058</v>
      </c>
      <c r="X22" s="12">
        <f t="shared" si="3"/>
        <v>0.30899801305705366</v>
      </c>
      <c r="Y22" s="14">
        <f t="shared" si="3"/>
        <v>-0.12811171827565271</v>
      </c>
      <c r="Z22" s="2" t="s">
        <v>57</v>
      </c>
    </row>
    <row r="23" spans="1:26" s="1" customFormat="1" x14ac:dyDescent="0.3">
      <c r="A23" s="2" t="s">
        <v>58</v>
      </c>
      <c r="B23" s="78" t="s">
        <v>35</v>
      </c>
      <c r="C23" s="26">
        <v>332</v>
      </c>
      <c r="D23" s="26">
        <v>744</v>
      </c>
      <c r="E23" s="26">
        <v>648</v>
      </c>
      <c r="F23" s="26">
        <v>1162</v>
      </c>
      <c r="G23" s="26">
        <v>1288</v>
      </c>
      <c r="H23" s="26">
        <v>1931</v>
      </c>
      <c r="I23" s="26">
        <v>4104</v>
      </c>
      <c r="J23" s="26">
        <v>4051</v>
      </c>
      <c r="K23" s="26">
        <v>5635</v>
      </c>
      <c r="L23" s="26">
        <v>8515</v>
      </c>
      <c r="M23" s="26">
        <v>8778</v>
      </c>
      <c r="N23" s="26">
        <v>9703</v>
      </c>
      <c r="O23" s="26">
        <v>14204</v>
      </c>
      <c r="P23" s="26">
        <v>14712</v>
      </c>
      <c r="Q23" s="26">
        <v>18006</v>
      </c>
      <c r="R23" s="22">
        <f t="shared" si="2"/>
        <v>925</v>
      </c>
      <c r="S23" s="17">
        <f t="shared" si="2"/>
        <v>4501</v>
      </c>
      <c r="T23" s="17">
        <f t="shared" si="2"/>
        <v>508</v>
      </c>
      <c r="U23" s="17">
        <f t="shared" si="2"/>
        <v>3294</v>
      </c>
      <c r="V23" s="12">
        <f t="shared" si="3"/>
        <v>0.10537707906128958</v>
      </c>
      <c r="W23" s="12">
        <f t="shared" si="3"/>
        <v>0.46387715139647534</v>
      </c>
      <c r="X23" s="12">
        <f t="shared" si="3"/>
        <v>3.5764573359617011E-2</v>
      </c>
      <c r="Y23" s="14">
        <f t="shared" si="3"/>
        <v>0.22389885807504079</v>
      </c>
      <c r="Z23" s="2" t="s">
        <v>56</v>
      </c>
    </row>
    <row r="24" spans="1:26" s="1" customFormat="1" x14ac:dyDescent="0.3">
      <c r="A24" s="24" t="s">
        <v>76</v>
      </c>
      <c r="B24" s="78" t="s">
        <v>35</v>
      </c>
      <c r="C24" s="26">
        <v>1135</v>
      </c>
      <c r="D24" s="26">
        <v>2259</v>
      </c>
      <c r="E24" s="26">
        <v>2022</v>
      </c>
      <c r="F24" s="26">
        <v>3273</v>
      </c>
      <c r="G24" s="26">
        <v>2894</v>
      </c>
      <c r="H24" s="26">
        <v>3370</v>
      </c>
      <c r="I24" s="26">
        <v>5573</v>
      </c>
      <c r="J24" s="26">
        <v>6388</v>
      </c>
      <c r="K24" s="26">
        <v>7388</v>
      </c>
      <c r="L24" s="26">
        <v>8162</v>
      </c>
      <c r="M24" s="26">
        <v>8100</v>
      </c>
      <c r="N24" s="26">
        <v>8487</v>
      </c>
      <c r="O24" s="26">
        <v>10002</v>
      </c>
      <c r="P24" s="26">
        <v>10926</v>
      </c>
      <c r="Q24" s="26">
        <v>15556</v>
      </c>
      <c r="R24" s="22">
        <f t="shared" si="2"/>
        <v>387</v>
      </c>
      <c r="S24" s="17">
        <f t="shared" si="2"/>
        <v>1515</v>
      </c>
      <c r="T24" s="17">
        <f t="shared" si="2"/>
        <v>924</v>
      </c>
      <c r="U24" s="17">
        <f t="shared" si="2"/>
        <v>4630</v>
      </c>
      <c r="V24" s="12">
        <f t="shared" si="3"/>
        <v>4.777777777777778E-2</v>
      </c>
      <c r="W24" s="12">
        <f t="shared" si="3"/>
        <v>0.17850830682219865</v>
      </c>
      <c r="X24" s="12">
        <f t="shared" si="3"/>
        <v>9.2381523695260953E-2</v>
      </c>
      <c r="Y24" s="14">
        <f t="shared" si="3"/>
        <v>0.42375983891634633</v>
      </c>
      <c r="Z24" s="2" t="s">
        <v>78</v>
      </c>
    </row>
    <row r="25" spans="1:26" s="1" customFormat="1" x14ac:dyDescent="0.3">
      <c r="A25" s="24" t="s">
        <v>33</v>
      </c>
      <c r="B25" s="26">
        <v>10029</v>
      </c>
      <c r="C25" s="26">
        <v>10058</v>
      </c>
      <c r="D25" s="26">
        <v>11697</v>
      </c>
      <c r="E25" s="26">
        <v>9475</v>
      </c>
      <c r="F25" s="26">
        <v>10471</v>
      </c>
      <c r="G25" s="26">
        <v>8145</v>
      </c>
      <c r="H25" s="26">
        <v>7485</v>
      </c>
      <c r="I25" s="26">
        <v>9615</v>
      </c>
      <c r="J25" s="26">
        <v>10255</v>
      </c>
      <c r="K25" s="26">
        <v>8409</v>
      </c>
      <c r="L25" s="26">
        <v>8015</v>
      </c>
      <c r="M25" s="26">
        <v>9967</v>
      </c>
      <c r="N25" s="26">
        <v>10422</v>
      </c>
      <c r="O25" s="26">
        <v>11131</v>
      </c>
      <c r="P25" s="26">
        <v>10592</v>
      </c>
      <c r="Q25" s="26">
        <v>14441</v>
      </c>
      <c r="R25" s="22">
        <f t="shared" si="2"/>
        <v>455</v>
      </c>
      <c r="S25" s="17">
        <f t="shared" si="2"/>
        <v>709</v>
      </c>
      <c r="T25" s="17">
        <f t="shared" si="2"/>
        <v>-539</v>
      </c>
      <c r="U25" s="17">
        <f t="shared" si="2"/>
        <v>3849</v>
      </c>
      <c r="V25" s="12">
        <f t="shared" si="3"/>
        <v>4.5650647135547305E-2</v>
      </c>
      <c r="W25" s="12">
        <f t="shared" si="3"/>
        <v>6.8029169065438502E-2</v>
      </c>
      <c r="X25" s="12">
        <f t="shared" si="3"/>
        <v>-4.8423322253166833E-2</v>
      </c>
      <c r="Y25" s="14">
        <f t="shared" si="3"/>
        <v>0.36338746223564955</v>
      </c>
      <c r="Z25" s="2" t="s">
        <v>54</v>
      </c>
    </row>
    <row r="26" spans="1:26" s="1" customFormat="1" x14ac:dyDescent="0.3">
      <c r="A26" s="2" t="s">
        <v>116</v>
      </c>
      <c r="B26" s="26">
        <v>3716</v>
      </c>
      <c r="C26" s="26">
        <v>4113</v>
      </c>
      <c r="D26" s="26">
        <v>3921</v>
      </c>
      <c r="E26" s="26">
        <v>4186</v>
      </c>
      <c r="F26" s="26">
        <v>5440</v>
      </c>
      <c r="G26" s="26">
        <v>4580</v>
      </c>
      <c r="H26" s="26">
        <v>5596</v>
      </c>
      <c r="I26" s="26">
        <v>7090</v>
      </c>
      <c r="J26" s="26">
        <v>8184</v>
      </c>
      <c r="K26" s="26">
        <v>7384</v>
      </c>
      <c r="L26" s="26">
        <v>7667</v>
      </c>
      <c r="M26" s="26">
        <v>8958</v>
      </c>
      <c r="N26" s="26">
        <v>10064</v>
      </c>
      <c r="O26" s="26">
        <v>11874</v>
      </c>
      <c r="P26" s="26">
        <v>12201</v>
      </c>
      <c r="Q26" s="26">
        <v>11749</v>
      </c>
      <c r="R26" s="22">
        <f t="shared" si="2"/>
        <v>1106</v>
      </c>
      <c r="S26" s="17">
        <f t="shared" si="2"/>
        <v>1810</v>
      </c>
      <c r="T26" s="17">
        <f t="shared" si="2"/>
        <v>327</v>
      </c>
      <c r="U26" s="17">
        <f t="shared" si="2"/>
        <v>-452</v>
      </c>
      <c r="V26" s="12">
        <f t="shared" si="3"/>
        <v>0.12346505916499219</v>
      </c>
      <c r="W26" s="12">
        <f t="shared" si="3"/>
        <v>0.1798489666136725</v>
      </c>
      <c r="X26" s="14">
        <f t="shared" si="3"/>
        <v>2.7539161192521474E-2</v>
      </c>
      <c r="Y26" s="14">
        <f t="shared" si="3"/>
        <v>-3.7046143758708301E-2</v>
      </c>
      <c r="Z26" s="2" t="s">
        <v>120</v>
      </c>
    </row>
    <row r="27" spans="1:26" s="1" customFormat="1" x14ac:dyDescent="0.3">
      <c r="A27" s="2" t="s">
        <v>77</v>
      </c>
      <c r="B27" s="26">
        <v>2797</v>
      </c>
      <c r="C27" s="26">
        <v>3615</v>
      </c>
      <c r="D27" s="26">
        <v>4116</v>
      </c>
      <c r="E27" s="26">
        <v>4331</v>
      </c>
      <c r="F27" s="26">
        <v>4995</v>
      </c>
      <c r="G27" s="26">
        <v>4382</v>
      </c>
      <c r="H27" s="26">
        <v>4560</v>
      </c>
      <c r="I27" s="26">
        <v>6712</v>
      </c>
      <c r="J27" s="26">
        <v>6185</v>
      </c>
      <c r="K27" s="26">
        <v>5557</v>
      </c>
      <c r="L27" s="26">
        <v>5751</v>
      </c>
      <c r="M27" s="26">
        <v>6231</v>
      </c>
      <c r="N27" s="26">
        <v>7376</v>
      </c>
      <c r="O27" s="26">
        <v>9502</v>
      </c>
      <c r="P27" s="26">
        <v>7386</v>
      </c>
      <c r="Q27" s="26">
        <v>9310</v>
      </c>
      <c r="R27" s="22">
        <f t="shared" si="2"/>
        <v>1145</v>
      </c>
      <c r="S27" s="17">
        <f t="shared" si="2"/>
        <v>2126</v>
      </c>
      <c r="T27" s="17">
        <f t="shared" si="2"/>
        <v>-2116</v>
      </c>
      <c r="U27" s="17">
        <f t="shared" si="2"/>
        <v>1924</v>
      </c>
      <c r="V27" s="12">
        <f t="shared" si="3"/>
        <v>0.18375862622372011</v>
      </c>
      <c r="W27" s="12">
        <f t="shared" si="3"/>
        <v>0.28823210412147504</v>
      </c>
      <c r="X27" s="12">
        <f t="shared" si="3"/>
        <v>-0.22268996000841929</v>
      </c>
      <c r="Y27" s="14">
        <f t="shared" si="3"/>
        <v>0.26049282426211751</v>
      </c>
      <c r="Z27" s="2" t="s">
        <v>79</v>
      </c>
    </row>
    <row r="28" spans="1:26" s="1" customFormat="1" x14ac:dyDescent="0.3">
      <c r="A28" s="24" t="s">
        <v>22</v>
      </c>
      <c r="B28" s="26">
        <v>4560</v>
      </c>
      <c r="C28" s="26">
        <v>7963</v>
      </c>
      <c r="D28" s="26">
        <v>7747</v>
      </c>
      <c r="E28" s="26">
        <v>4702</v>
      </c>
      <c r="F28" s="26">
        <v>7207</v>
      </c>
      <c r="G28" s="26">
        <v>5340</v>
      </c>
      <c r="H28" s="26">
        <v>4397</v>
      </c>
      <c r="I28" s="26">
        <v>6351</v>
      </c>
      <c r="J28" s="26">
        <v>6825</v>
      </c>
      <c r="K28" s="26">
        <v>5104</v>
      </c>
      <c r="L28" s="26">
        <v>7146</v>
      </c>
      <c r="M28" s="26">
        <v>6191</v>
      </c>
      <c r="N28" s="26">
        <v>7644</v>
      </c>
      <c r="O28" s="26">
        <v>8917</v>
      </c>
      <c r="P28" s="26">
        <v>9219</v>
      </c>
      <c r="Q28" s="26">
        <v>8900</v>
      </c>
      <c r="R28" s="22">
        <f t="shared" si="2"/>
        <v>1453</v>
      </c>
      <c r="S28" s="17">
        <f t="shared" si="2"/>
        <v>1273</v>
      </c>
      <c r="T28" s="17">
        <f t="shared" si="2"/>
        <v>302</v>
      </c>
      <c r="U28" s="17">
        <f t="shared" si="2"/>
        <v>-319</v>
      </c>
      <c r="V28" s="12">
        <f t="shared" si="3"/>
        <v>0.23469552576320465</v>
      </c>
      <c r="W28" s="12">
        <f t="shared" si="3"/>
        <v>0.16653584510727368</v>
      </c>
      <c r="X28" s="14">
        <f t="shared" si="3"/>
        <v>3.3867892789054617E-2</v>
      </c>
      <c r="Y28" s="14">
        <f t="shared" si="3"/>
        <v>-3.4602451458943487E-2</v>
      </c>
      <c r="Z28" s="24" t="s">
        <v>22</v>
      </c>
    </row>
    <row r="29" spans="1:26" s="1" customFormat="1" x14ac:dyDescent="0.3">
      <c r="A29" s="74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26" s="1" customFormat="1" x14ac:dyDescent="0.3">
      <c r="A30" s="63" t="s">
        <v>62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Q30" s="73"/>
    </row>
    <row r="31" spans="1:26" s="69" customFormat="1" x14ac:dyDescent="0.3">
      <c r="A31" s="23"/>
      <c r="B31" s="75" t="s">
        <v>119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7"/>
      <c r="R31" s="4" t="s">
        <v>70</v>
      </c>
      <c r="S31" s="5"/>
      <c r="T31" s="5"/>
      <c r="U31" s="6"/>
      <c r="V31" s="4" t="s">
        <v>70</v>
      </c>
      <c r="W31" s="7"/>
      <c r="X31" s="7"/>
      <c r="Y31" s="8"/>
      <c r="Z31" s="23"/>
    </row>
    <row r="32" spans="1:26" s="69" customFormat="1" x14ac:dyDescent="0.3">
      <c r="A32" s="23"/>
      <c r="B32" s="25" t="s">
        <v>6</v>
      </c>
      <c r="C32" s="25" t="s">
        <v>7</v>
      </c>
      <c r="D32" s="25" t="s">
        <v>8</v>
      </c>
      <c r="E32" s="25" t="s">
        <v>9</v>
      </c>
      <c r="F32" s="25" t="s">
        <v>10</v>
      </c>
      <c r="G32" s="25" t="s">
        <v>11</v>
      </c>
      <c r="H32" s="25" t="s">
        <v>12</v>
      </c>
      <c r="I32" s="25" t="s">
        <v>13</v>
      </c>
      <c r="J32" s="25" t="s">
        <v>14</v>
      </c>
      <c r="K32" s="25" t="s">
        <v>15</v>
      </c>
      <c r="L32" s="25" t="s">
        <v>16</v>
      </c>
      <c r="M32" s="25" t="s">
        <v>17</v>
      </c>
      <c r="N32" s="25" t="s">
        <v>18</v>
      </c>
      <c r="O32" s="25" t="s">
        <v>19</v>
      </c>
      <c r="P32" s="25" t="s">
        <v>20</v>
      </c>
      <c r="Q32" s="25" t="s">
        <v>21</v>
      </c>
      <c r="R32" s="20" t="s">
        <v>71</v>
      </c>
      <c r="S32" s="9" t="s">
        <v>72</v>
      </c>
      <c r="T32" s="9" t="s">
        <v>73</v>
      </c>
      <c r="U32" s="10" t="s">
        <v>74</v>
      </c>
      <c r="V32" s="9" t="s">
        <v>71</v>
      </c>
      <c r="W32" s="9" t="s">
        <v>72</v>
      </c>
      <c r="X32" s="9" t="s">
        <v>73</v>
      </c>
      <c r="Y32" s="10" t="s">
        <v>74</v>
      </c>
      <c r="Z32" s="23"/>
    </row>
    <row r="33" spans="1:26" s="1" customFormat="1" x14ac:dyDescent="0.3">
      <c r="A33" s="2" t="s">
        <v>36</v>
      </c>
      <c r="B33" s="26">
        <v>2654925</v>
      </c>
      <c r="C33" s="26">
        <v>2907060</v>
      </c>
      <c r="D33" s="26">
        <v>3191205</v>
      </c>
      <c r="E33" s="26">
        <v>3338761</v>
      </c>
      <c r="F33" s="26">
        <v>3339005</v>
      </c>
      <c r="G33" s="26">
        <v>2955718</v>
      </c>
      <c r="H33" s="26">
        <v>3323425</v>
      </c>
      <c r="I33" s="26">
        <v>3831456</v>
      </c>
      <c r="J33" s="26">
        <v>3926645</v>
      </c>
      <c r="K33" s="26">
        <v>4059444</v>
      </c>
      <c r="L33" s="26">
        <v>4134312</v>
      </c>
      <c r="M33" s="26">
        <v>4069884</v>
      </c>
      <c r="N33" s="26">
        <v>4383548</v>
      </c>
      <c r="O33" s="26">
        <v>4574118</v>
      </c>
      <c r="P33" s="26">
        <v>4687470</v>
      </c>
      <c r="Q33" s="26">
        <v>4894004</v>
      </c>
      <c r="R33" s="22">
        <f t="shared" ref="R33:R56" si="4">N33-M33</f>
        <v>313664</v>
      </c>
      <c r="S33" s="17">
        <f t="shared" ref="S33:S56" si="5">O33-N33</f>
        <v>190570</v>
      </c>
      <c r="T33" s="17">
        <f t="shared" ref="T33:T56" si="6">P33-O33</f>
        <v>113352</v>
      </c>
      <c r="U33" s="17">
        <f t="shared" ref="U33:U56" si="7">Q33-P33</f>
        <v>206534</v>
      </c>
      <c r="V33" s="12">
        <f t="shared" ref="V33:V56" si="8">(N33-M33)/M33</f>
        <v>7.7069518443277502E-2</v>
      </c>
      <c r="W33" s="12">
        <f t="shared" ref="W33:W56" si="9">(O33-N33)/N33</f>
        <v>4.3473916562565301E-2</v>
      </c>
      <c r="X33" s="13">
        <f t="shared" ref="X33:X56" si="10">(P33-O33)/O33</f>
        <v>2.4781170927378787E-2</v>
      </c>
      <c r="Y33" s="13">
        <f t="shared" ref="Y33:Y56" si="11">(Q33-P33)/P33</f>
        <v>4.406086865622607E-2</v>
      </c>
      <c r="Z33" s="2" t="s">
        <v>39</v>
      </c>
    </row>
    <row r="34" spans="1:26" s="1" customFormat="1" x14ac:dyDescent="0.3">
      <c r="A34" s="24" t="s">
        <v>23</v>
      </c>
      <c r="B34" s="26">
        <v>734848</v>
      </c>
      <c r="C34" s="26">
        <v>798295</v>
      </c>
      <c r="D34" s="26">
        <v>1066220</v>
      </c>
      <c r="E34" s="26">
        <v>1263532</v>
      </c>
      <c r="F34" s="26">
        <v>1221898</v>
      </c>
      <c r="G34" s="26">
        <v>998558</v>
      </c>
      <c r="H34" s="26">
        <v>1052911</v>
      </c>
      <c r="I34" s="26">
        <v>1178044</v>
      </c>
      <c r="J34" s="26">
        <v>1220057</v>
      </c>
      <c r="K34" s="26">
        <v>1295083</v>
      </c>
      <c r="L34" s="26">
        <v>1344346</v>
      </c>
      <c r="M34" s="26">
        <v>1435822</v>
      </c>
      <c r="N34" s="26">
        <v>1580279</v>
      </c>
      <c r="O34" s="26">
        <v>1671344</v>
      </c>
      <c r="P34" s="26">
        <v>1737087</v>
      </c>
      <c r="Q34" s="26">
        <v>1833710</v>
      </c>
      <c r="R34" s="22">
        <f t="shared" si="4"/>
        <v>144457</v>
      </c>
      <c r="S34" s="17">
        <f t="shared" si="5"/>
        <v>91065</v>
      </c>
      <c r="T34" s="17">
        <f t="shared" si="6"/>
        <v>65743</v>
      </c>
      <c r="U34" s="17">
        <f t="shared" si="7"/>
        <v>96623</v>
      </c>
      <c r="V34" s="12">
        <f t="shared" si="8"/>
        <v>0.10060926772260072</v>
      </c>
      <c r="W34" s="12">
        <f t="shared" si="9"/>
        <v>5.7625900236603793E-2</v>
      </c>
      <c r="X34" s="12">
        <f t="shared" si="10"/>
        <v>3.9335409107879644E-2</v>
      </c>
      <c r="Y34" s="13">
        <f t="shared" si="11"/>
        <v>5.5623581317458481E-2</v>
      </c>
      <c r="Z34" s="2" t="s">
        <v>40</v>
      </c>
    </row>
    <row r="35" spans="1:26" s="31" customFormat="1" x14ac:dyDescent="0.3">
      <c r="A35" s="35" t="s">
        <v>69</v>
      </c>
      <c r="B35" s="30">
        <v>1920077</v>
      </c>
      <c r="C35" s="30">
        <v>2108765</v>
      </c>
      <c r="D35" s="30">
        <v>2124985</v>
      </c>
      <c r="E35" s="30">
        <v>2075229</v>
      </c>
      <c r="F35" s="30">
        <v>2117107</v>
      </c>
      <c r="G35" s="30">
        <v>1957160</v>
      </c>
      <c r="H35" s="30">
        <v>2270514</v>
      </c>
      <c r="I35" s="30">
        <v>2653412</v>
      </c>
      <c r="J35" s="30">
        <v>2706588</v>
      </c>
      <c r="K35" s="30">
        <v>2764361</v>
      </c>
      <c r="L35" s="30">
        <v>2789966</v>
      </c>
      <c r="M35" s="30">
        <v>2634062</v>
      </c>
      <c r="N35" s="30">
        <v>2803269</v>
      </c>
      <c r="O35" s="30">
        <v>2902774</v>
      </c>
      <c r="P35" s="30">
        <v>2950383</v>
      </c>
      <c r="Q35" s="30">
        <v>3060294</v>
      </c>
      <c r="R35" s="21">
        <f t="shared" si="4"/>
        <v>169207</v>
      </c>
      <c r="S35" s="15">
        <f t="shared" si="5"/>
        <v>99505</v>
      </c>
      <c r="T35" s="15">
        <f t="shared" si="6"/>
        <v>47609</v>
      </c>
      <c r="U35" s="15">
        <f t="shared" si="7"/>
        <v>109911</v>
      </c>
      <c r="V35" s="16">
        <f t="shared" si="8"/>
        <v>6.4238047547855739E-2</v>
      </c>
      <c r="W35" s="16">
        <f t="shared" si="9"/>
        <v>3.5496058351874187E-2</v>
      </c>
      <c r="X35" s="32">
        <f t="shared" si="10"/>
        <v>1.640120794798355E-2</v>
      </c>
      <c r="Y35" s="32">
        <f t="shared" si="11"/>
        <v>3.7253129508948497E-2</v>
      </c>
      <c r="Z35" s="35" t="s">
        <v>82</v>
      </c>
    </row>
    <row r="36" spans="1:26" s="1" customFormat="1" x14ac:dyDescent="0.3">
      <c r="A36" s="24" t="s">
        <v>32</v>
      </c>
      <c r="B36" s="26">
        <v>1152874</v>
      </c>
      <c r="C36" s="26">
        <v>1106013</v>
      </c>
      <c r="D36" s="26">
        <v>1045016</v>
      </c>
      <c r="E36" s="26">
        <v>1004891</v>
      </c>
      <c r="F36" s="26">
        <v>999543</v>
      </c>
      <c r="G36" s="26">
        <v>993573</v>
      </c>
      <c r="H36" s="26">
        <v>1171996</v>
      </c>
      <c r="I36" s="26">
        <v>1175280</v>
      </c>
      <c r="J36" s="26">
        <v>1143074</v>
      </c>
      <c r="K36" s="26">
        <v>1185022</v>
      </c>
      <c r="L36" s="26">
        <v>1191744</v>
      </c>
      <c r="M36" s="26">
        <v>1171410</v>
      </c>
      <c r="N36" s="26">
        <v>1235350</v>
      </c>
      <c r="O36" s="26">
        <v>1193267</v>
      </c>
      <c r="P36" s="26">
        <v>1097095</v>
      </c>
      <c r="Q36" s="26">
        <v>1047832</v>
      </c>
      <c r="R36" s="22">
        <f t="shared" si="4"/>
        <v>63940</v>
      </c>
      <c r="S36" s="17">
        <f t="shared" si="5"/>
        <v>-42083</v>
      </c>
      <c r="T36" s="17">
        <f t="shared" si="6"/>
        <v>-96172</v>
      </c>
      <c r="U36" s="17">
        <f t="shared" si="7"/>
        <v>-49263</v>
      </c>
      <c r="V36" s="12">
        <f t="shared" si="8"/>
        <v>5.4583792182071177E-2</v>
      </c>
      <c r="W36" s="12">
        <f t="shared" si="9"/>
        <v>-3.4065649411098069E-2</v>
      </c>
      <c r="X36" s="12">
        <f t="shared" si="10"/>
        <v>-8.0595541484009867E-2</v>
      </c>
      <c r="Y36" s="13">
        <f t="shared" si="11"/>
        <v>-4.4903130540199343E-2</v>
      </c>
      <c r="Z36" s="2" t="s">
        <v>51</v>
      </c>
    </row>
    <row r="37" spans="1:26" s="1" customFormat="1" x14ac:dyDescent="0.3">
      <c r="A37" s="24" t="s">
        <v>34</v>
      </c>
      <c r="B37" s="26">
        <v>66531</v>
      </c>
      <c r="C37" s="26">
        <v>93394</v>
      </c>
      <c r="D37" s="26">
        <v>120036</v>
      </c>
      <c r="E37" s="26">
        <v>110501</v>
      </c>
      <c r="F37" s="26">
        <v>141501</v>
      </c>
      <c r="G37" s="26">
        <v>158357</v>
      </c>
      <c r="H37" s="26">
        <v>227789</v>
      </c>
      <c r="I37" s="26">
        <v>338997</v>
      </c>
      <c r="J37" s="26">
        <v>416962</v>
      </c>
      <c r="K37" s="26">
        <v>475181</v>
      </c>
      <c r="L37" s="26">
        <v>462951</v>
      </c>
      <c r="M37" s="26">
        <v>288505</v>
      </c>
      <c r="N37" s="26">
        <v>284260</v>
      </c>
      <c r="O37" s="26">
        <v>330202</v>
      </c>
      <c r="P37" s="26">
        <v>357848</v>
      </c>
      <c r="Q37" s="26">
        <v>361187</v>
      </c>
      <c r="R37" s="22">
        <f t="shared" si="4"/>
        <v>-4245</v>
      </c>
      <c r="S37" s="17">
        <f t="shared" si="5"/>
        <v>45942</v>
      </c>
      <c r="T37" s="17">
        <f t="shared" si="6"/>
        <v>27646</v>
      </c>
      <c r="U37" s="17">
        <f t="shared" si="7"/>
        <v>3339</v>
      </c>
      <c r="V37" s="12">
        <f t="shared" si="8"/>
        <v>-1.471378312334275E-2</v>
      </c>
      <c r="W37" s="12">
        <f t="shared" si="9"/>
        <v>0.16161964398789841</v>
      </c>
      <c r="X37" s="12">
        <f t="shared" si="10"/>
        <v>8.3724508028418965E-2</v>
      </c>
      <c r="Y37" s="14">
        <f t="shared" si="11"/>
        <v>9.3307773132726736E-3</v>
      </c>
      <c r="Z37" s="2" t="s">
        <v>55</v>
      </c>
    </row>
    <row r="38" spans="1:26" s="1" customFormat="1" x14ac:dyDescent="0.3">
      <c r="A38" s="24" t="s">
        <v>31</v>
      </c>
      <c r="B38" s="26">
        <v>127379</v>
      </c>
      <c r="C38" s="26">
        <v>170488</v>
      </c>
      <c r="D38" s="26">
        <v>145766</v>
      </c>
      <c r="E38" s="26">
        <v>137291</v>
      </c>
      <c r="F38" s="26">
        <v>149935</v>
      </c>
      <c r="G38" s="26">
        <v>124037</v>
      </c>
      <c r="H38" s="26">
        <v>130861</v>
      </c>
      <c r="I38" s="26">
        <v>169665</v>
      </c>
      <c r="J38" s="26">
        <v>177671</v>
      </c>
      <c r="K38" s="26">
        <v>161455</v>
      </c>
      <c r="L38" s="26">
        <v>177774</v>
      </c>
      <c r="M38" s="26">
        <v>169348</v>
      </c>
      <c r="N38" s="26">
        <v>188007</v>
      </c>
      <c r="O38" s="26">
        <v>201184</v>
      </c>
      <c r="P38" s="26">
        <v>199426</v>
      </c>
      <c r="Q38" s="26">
        <v>238868</v>
      </c>
      <c r="R38" s="22">
        <f t="shared" si="4"/>
        <v>18659</v>
      </c>
      <c r="S38" s="17">
        <f t="shared" si="5"/>
        <v>13177</v>
      </c>
      <c r="T38" s="17">
        <f t="shared" si="6"/>
        <v>-1758</v>
      </c>
      <c r="U38" s="17">
        <f t="shared" si="7"/>
        <v>39442</v>
      </c>
      <c r="V38" s="12">
        <f t="shared" si="8"/>
        <v>0.11018140161088409</v>
      </c>
      <c r="W38" s="12">
        <f t="shared" si="9"/>
        <v>7.0087815879195992E-2</v>
      </c>
      <c r="X38" s="14">
        <f t="shared" si="10"/>
        <v>-8.7382694448862736E-3</v>
      </c>
      <c r="Y38" s="14">
        <f t="shared" si="11"/>
        <v>0.19777762177449279</v>
      </c>
      <c r="Z38" s="2" t="s">
        <v>50</v>
      </c>
    </row>
    <row r="39" spans="1:26" s="1" customFormat="1" x14ac:dyDescent="0.3">
      <c r="A39" s="24" t="s">
        <v>26</v>
      </c>
      <c r="B39" s="26">
        <v>40138</v>
      </c>
      <c r="C39" s="26">
        <v>50199</v>
      </c>
      <c r="D39" s="26">
        <v>68483</v>
      </c>
      <c r="E39" s="26">
        <v>79511</v>
      </c>
      <c r="F39" s="26">
        <v>85758</v>
      </c>
      <c r="G39" s="26">
        <v>73803</v>
      </c>
      <c r="H39" s="26">
        <v>75361</v>
      </c>
      <c r="I39" s="26">
        <v>85149</v>
      </c>
      <c r="J39" s="26">
        <v>102408</v>
      </c>
      <c r="K39" s="26">
        <v>106282</v>
      </c>
      <c r="L39" s="26">
        <v>114711</v>
      </c>
      <c r="M39" s="26">
        <v>129753</v>
      </c>
      <c r="N39" s="26">
        <v>143480</v>
      </c>
      <c r="O39" s="26">
        <v>163555</v>
      </c>
      <c r="P39" s="26">
        <v>163417</v>
      </c>
      <c r="Q39" s="26">
        <v>188477</v>
      </c>
      <c r="R39" s="22">
        <f t="shared" si="4"/>
        <v>13727</v>
      </c>
      <c r="S39" s="17">
        <f t="shared" si="5"/>
        <v>20075</v>
      </c>
      <c r="T39" s="17">
        <f t="shared" si="6"/>
        <v>-138</v>
      </c>
      <c r="U39" s="17">
        <f t="shared" si="7"/>
        <v>25060</v>
      </c>
      <c r="V39" s="12">
        <f t="shared" si="8"/>
        <v>0.1057933149907902</v>
      </c>
      <c r="W39" s="12">
        <f t="shared" si="9"/>
        <v>0.13991497072762754</v>
      </c>
      <c r="X39" s="13">
        <f t="shared" si="10"/>
        <v>-8.4375286600837636E-4</v>
      </c>
      <c r="Y39" s="14">
        <f t="shared" si="11"/>
        <v>0.1533500186639089</v>
      </c>
      <c r="Z39" s="2" t="s">
        <v>45</v>
      </c>
    </row>
    <row r="40" spans="1:26" s="1" customFormat="1" x14ac:dyDescent="0.3">
      <c r="A40" s="24" t="s">
        <v>30</v>
      </c>
      <c r="B40" s="26">
        <v>124125</v>
      </c>
      <c r="C40" s="26">
        <v>163608</v>
      </c>
      <c r="D40" s="26">
        <v>165386</v>
      </c>
      <c r="E40" s="26">
        <v>139101</v>
      </c>
      <c r="F40" s="26">
        <v>132629</v>
      </c>
      <c r="G40" s="26">
        <v>111227</v>
      </c>
      <c r="H40" s="26">
        <v>116172</v>
      </c>
      <c r="I40" s="26">
        <v>123761</v>
      </c>
      <c r="J40" s="26">
        <v>110633</v>
      </c>
      <c r="K40" s="26">
        <v>107746</v>
      </c>
      <c r="L40" s="26">
        <v>101083</v>
      </c>
      <c r="M40" s="26">
        <v>95442</v>
      </c>
      <c r="N40" s="26">
        <v>104009</v>
      </c>
      <c r="O40" s="26">
        <v>99507</v>
      </c>
      <c r="P40" s="26">
        <v>99897</v>
      </c>
      <c r="Q40" s="26">
        <v>111871</v>
      </c>
      <c r="R40" s="22">
        <f t="shared" si="4"/>
        <v>8567</v>
      </c>
      <c r="S40" s="17">
        <f t="shared" si="5"/>
        <v>-4502</v>
      </c>
      <c r="T40" s="17">
        <f t="shared" si="6"/>
        <v>390</v>
      </c>
      <c r="U40" s="17">
        <f t="shared" si="7"/>
        <v>11974</v>
      </c>
      <c r="V40" s="12">
        <f t="shared" si="8"/>
        <v>8.9761321011713927E-2</v>
      </c>
      <c r="W40" s="12">
        <f t="shared" si="9"/>
        <v>-4.3284715745752773E-2</v>
      </c>
      <c r="X40" s="14">
        <f t="shared" si="10"/>
        <v>3.9193222587355662E-3</v>
      </c>
      <c r="Y40" s="14">
        <f t="shared" si="11"/>
        <v>0.11986345936314403</v>
      </c>
      <c r="Z40" s="2" t="s">
        <v>49</v>
      </c>
    </row>
    <row r="41" spans="1:26" s="1" customFormat="1" x14ac:dyDescent="0.3">
      <c r="A41" s="2" t="s">
        <v>53</v>
      </c>
      <c r="B41" s="26">
        <v>59699</v>
      </c>
      <c r="C41" s="26">
        <v>109767</v>
      </c>
      <c r="D41" s="26">
        <v>110525</v>
      </c>
      <c r="E41" s="26">
        <v>99289</v>
      </c>
      <c r="F41" s="26">
        <v>81893</v>
      </c>
      <c r="G41" s="26">
        <v>53247</v>
      </c>
      <c r="H41" s="26">
        <v>55697</v>
      </c>
      <c r="I41" s="26">
        <v>114220</v>
      </c>
      <c r="J41" s="26">
        <v>93451</v>
      </c>
      <c r="K41" s="26">
        <v>70435</v>
      </c>
      <c r="L41" s="26">
        <v>66770</v>
      </c>
      <c r="M41" s="26">
        <v>72634</v>
      </c>
      <c r="N41" s="26">
        <v>74586</v>
      </c>
      <c r="O41" s="26">
        <v>85452</v>
      </c>
      <c r="P41" s="26">
        <v>96600</v>
      </c>
      <c r="Q41" s="26">
        <v>111159</v>
      </c>
      <c r="R41" s="22">
        <f t="shared" si="4"/>
        <v>1952</v>
      </c>
      <c r="S41" s="17">
        <f t="shared" si="5"/>
        <v>10866</v>
      </c>
      <c r="T41" s="17">
        <f t="shared" si="6"/>
        <v>11148</v>
      </c>
      <c r="U41" s="17">
        <f t="shared" si="7"/>
        <v>14559</v>
      </c>
      <c r="V41" s="12">
        <f t="shared" si="8"/>
        <v>2.6874466503290471E-2</v>
      </c>
      <c r="W41" s="12">
        <f t="shared" si="9"/>
        <v>0.14568417665513636</v>
      </c>
      <c r="X41" s="12">
        <f t="shared" si="10"/>
        <v>0.13045920516781351</v>
      </c>
      <c r="Y41" s="14">
        <f t="shared" si="11"/>
        <v>0.15071428571428572</v>
      </c>
      <c r="Z41" s="2" t="s">
        <v>52</v>
      </c>
    </row>
    <row r="42" spans="1:26" s="1" customFormat="1" x14ac:dyDescent="0.3">
      <c r="A42" s="24" t="s">
        <v>25</v>
      </c>
      <c r="B42" s="26">
        <v>21261</v>
      </c>
      <c r="C42" s="26">
        <v>27841</v>
      </c>
      <c r="D42" s="26">
        <v>35208</v>
      </c>
      <c r="E42" s="26">
        <v>42260</v>
      </c>
      <c r="F42" s="26">
        <v>51015</v>
      </c>
      <c r="G42" s="26">
        <v>41496</v>
      </c>
      <c r="H42" s="26">
        <v>40850</v>
      </c>
      <c r="I42" s="26">
        <v>55624</v>
      </c>
      <c r="J42" s="26">
        <v>53998</v>
      </c>
      <c r="K42" s="26">
        <v>67319</v>
      </c>
      <c r="L42" s="26">
        <v>63646</v>
      </c>
      <c r="M42" s="26">
        <v>61943</v>
      </c>
      <c r="N42" s="26">
        <v>80000</v>
      </c>
      <c r="O42" s="26">
        <v>73949</v>
      </c>
      <c r="P42" s="26">
        <v>71706</v>
      </c>
      <c r="Q42" s="26">
        <v>92061</v>
      </c>
      <c r="R42" s="22">
        <f t="shared" si="4"/>
        <v>18057</v>
      </c>
      <c r="S42" s="17">
        <f t="shared" si="5"/>
        <v>-6051</v>
      </c>
      <c r="T42" s="17">
        <f t="shared" si="6"/>
        <v>-2243</v>
      </c>
      <c r="U42" s="17">
        <f t="shared" si="7"/>
        <v>20355</v>
      </c>
      <c r="V42" s="12">
        <f t="shared" si="8"/>
        <v>0.29150993655457436</v>
      </c>
      <c r="W42" s="12">
        <f t="shared" si="9"/>
        <v>-7.5637499999999996E-2</v>
      </c>
      <c r="X42" s="12">
        <f t="shared" si="10"/>
        <v>-3.033171510094795E-2</v>
      </c>
      <c r="Y42" s="14">
        <f t="shared" si="11"/>
        <v>0.28386745879005942</v>
      </c>
      <c r="Z42" s="2" t="s">
        <v>44</v>
      </c>
    </row>
    <row r="43" spans="1:26" s="1" customFormat="1" x14ac:dyDescent="0.3">
      <c r="A43" s="2" t="s">
        <v>37</v>
      </c>
      <c r="B43" s="26">
        <v>34057</v>
      </c>
      <c r="C43" s="26">
        <v>30982</v>
      </c>
      <c r="D43" s="26">
        <v>34516</v>
      </c>
      <c r="E43" s="26">
        <v>38799</v>
      </c>
      <c r="F43" s="26">
        <v>34816</v>
      </c>
      <c r="G43" s="26">
        <v>29983</v>
      </c>
      <c r="H43" s="26">
        <v>34324</v>
      </c>
      <c r="I43" s="26">
        <v>38800</v>
      </c>
      <c r="J43" s="26">
        <v>50183</v>
      </c>
      <c r="K43" s="26">
        <v>48049</v>
      </c>
      <c r="L43" s="26">
        <v>54403</v>
      </c>
      <c r="M43" s="26">
        <v>65973</v>
      </c>
      <c r="N43" s="26">
        <v>70460</v>
      </c>
      <c r="O43" s="26">
        <v>62162</v>
      </c>
      <c r="P43" s="26">
        <v>83967</v>
      </c>
      <c r="Q43" s="26">
        <v>79162</v>
      </c>
      <c r="R43" s="22">
        <f t="shared" si="4"/>
        <v>4487</v>
      </c>
      <c r="S43" s="17">
        <f t="shared" si="5"/>
        <v>-8298</v>
      </c>
      <c r="T43" s="17">
        <f t="shared" si="6"/>
        <v>21805</v>
      </c>
      <c r="U43" s="17">
        <f t="shared" si="7"/>
        <v>-4805</v>
      </c>
      <c r="V43" s="12">
        <f t="shared" si="8"/>
        <v>6.8012671850605555E-2</v>
      </c>
      <c r="W43" s="12">
        <f t="shared" si="9"/>
        <v>-0.11776894692023843</v>
      </c>
      <c r="X43" s="12">
        <f t="shared" si="10"/>
        <v>0.35077700202696183</v>
      </c>
      <c r="Y43" s="14">
        <f t="shared" si="11"/>
        <v>-5.7224862148224899E-2</v>
      </c>
      <c r="Z43" s="2" t="s">
        <v>37</v>
      </c>
    </row>
    <row r="44" spans="1:26" s="1" customFormat="1" x14ac:dyDescent="0.3">
      <c r="A44" s="24" t="s">
        <v>29</v>
      </c>
      <c r="B44" s="26">
        <v>22383</v>
      </c>
      <c r="C44" s="26">
        <v>25994</v>
      </c>
      <c r="D44" s="26">
        <v>27257</v>
      </c>
      <c r="E44" s="26">
        <v>28015</v>
      </c>
      <c r="F44" s="26">
        <v>29728</v>
      </c>
      <c r="G44" s="26">
        <v>26536</v>
      </c>
      <c r="H44" s="26">
        <v>34995</v>
      </c>
      <c r="I44" s="26">
        <v>39732</v>
      </c>
      <c r="J44" s="26">
        <v>41532</v>
      </c>
      <c r="K44" s="26">
        <v>39889</v>
      </c>
      <c r="L44" s="26">
        <v>39294</v>
      </c>
      <c r="M44" s="26">
        <v>41415</v>
      </c>
      <c r="N44" s="26">
        <v>43829</v>
      </c>
      <c r="O44" s="26">
        <v>51077</v>
      </c>
      <c r="P44" s="26">
        <v>64611</v>
      </c>
      <c r="Q44" s="26">
        <v>64111</v>
      </c>
      <c r="R44" s="22">
        <f t="shared" si="4"/>
        <v>2414</v>
      </c>
      <c r="S44" s="17">
        <f t="shared" si="5"/>
        <v>7248</v>
      </c>
      <c r="T44" s="17">
        <f t="shared" si="6"/>
        <v>13534</v>
      </c>
      <c r="U44" s="17">
        <f t="shared" si="7"/>
        <v>-500</v>
      </c>
      <c r="V44" s="12">
        <f t="shared" si="8"/>
        <v>5.8288059881685381E-2</v>
      </c>
      <c r="W44" s="12">
        <f t="shared" si="9"/>
        <v>0.16536996052841726</v>
      </c>
      <c r="X44" s="12">
        <f t="shared" si="10"/>
        <v>0.26497249251130645</v>
      </c>
      <c r="Y44" s="14">
        <f t="shared" si="11"/>
        <v>-7.7386203587624398E-3</v>
      </c>
      <c r="Z44" s="2" t="s">
        <v>48</v>
      </c>
    </row>
    <row r="45" spans="1:26" s="1" customFormat="1" x14ac:dyDescent="0.3">
      <c r="A45" s="2" t="s">
        <v>42</v>
      </c>
      <c r="B45" s="26">
        <v>17699</v>
      </c>
      <c r="C45" s="26">
        <v>23884</v>
      </c>
      <c r="D45" s="26">
        <v>22887</v>
      </c>
      <c r="E45" s="26">
        <v>27807</v>
      </c>
      <c r="F45" s="26">
        <v>31546</v>
      </c>
      <c r="G45" s="26">
        <v>24858</v>
      </c>
      <c r="H45" s="26">
        <v>29040</v>
      </c>
      <c r="I45" s="26">
        <v>47755</v>
      </c>
      <c r="J45" s="26">
        <v>42578</v>
      </c>
      <c r="K45" s="26">
        <v>44093</v>
      </c>
      <c r="L45" s="26">
        <v>46303</v>
      </c>
      <c r="M45" s="26">
        <v>65180</v>
      </c>
      <c r="N45" s="26">
        <v>59898</v>
      </c>
      <c r="O45" s="26">
        <v>76604</v>
      </c>
      <c r="P45" s="26">
        <v>71837</v>
      </c>
      <c r="Q45" s="26">
        <v>63602</v>
      </c>
      <c r="R45" s="22">
        <f t="shared" si="4"/>
        <v>-5282</v>
      </c>
      <c r="S45" s="17">
        <f t="shared" si="5"/>
        <v>16706</v>
      </c>
      <c r="T45" s="17">
        <f t="shared" si="6"/>
        <v>-4767</v>
      </c>
      <c r="U45" s="17">
        <f t="shared" si="7"/>
        <v>-8235</v>
      </c>
      <c r="V45" s="12">
        <f t="shared" si="8"/>
        <v>-8.1037127953359933E-2</v>
      </c>
      <c r="W45" s="12">
        <f t="shared" si="9"/>
        <v>0.27890747604260574</v>
      </c>
      <c r="X45" s="12">
        <f t="shared" si="10"/>
        <v>-6.2229126416375125E-2</v>
      </c>
      <c r="Y45" s="14">
        <f t="shared" si="11"/>
        <v>-0.11463451981569386</v>
      </c>
      <c r="Z45" s="2" t="s">
        <v>41</v>
      </c>
    </row>
    <row r="46" spans="1:26" s="1" customFormat="1" x14ac:dyDescent="0.3">
      <c r="A46" s="24" t="s">
        <v>24</v>
      </c>
      <c r="B46" s="26">
        <v>41491</v>
      </c>
      <c r="C46" s="26">
        <v>47491</v>
      </c>
      <c r="D46" s="26">
        <v>49027</v>
      </c>
      <c r="E46" s="26">
        <v>46962</v>
      </c>
      <c r="F46" s="26">
        <v>48026</v>
      </c>
      <c r="G46" s="26">
        <v>36148</v>
      </c>
      <c r="H46" s="26">
        <v>43233</v>
      </c>
      <c r="I46" s="26">
        <v>61275</v>
      </c>
      <c r="J46" s="26">
        <v>52773</v>
      </c>
      <c r="K46" s="26">
        <v>48763</v>
      </c>
      <c r="L46" s="26">
        <v>48663</v>
      </c>
      <c r="M46" s="26">
        <v>50732</v>
      </c>
      <c r="N46" s="26">
        <v>56326</v>
      </c>
      <c r="O46" s="26">
        <v>55189</v>
      </c>
      <c r="P46" s="26">
        <v>72510</v>
      </c>
      <c r="Q46" s="26">
        <v>60652</v>
      </c>
      <c r="R46" s="22">
        <f t="shared" si="4"/>
        <v>5594</v>
      </c>
      <c r="S46" s="17">
        <f t="shared" si="5"/>
        <v>-1137</v>
      </c>
      <c r="T46" s="17">
        <f t="shared" si="6"/>
        <v>17321</v>
      </c>
      <c r="U46" s="17">
        <f t="shared" si="7"/>
        <v>-11858</v>
      </c>
      <c r="V46" s="12">
        <f t="shared" si="8"/>
        <v>0.1102657100055192</v>
      </c>
      <c r="W46" s="12">
        <f t="shared" si="9"/>
        <v>-2.018605972375102E-2</v>
      </c>
      <c r="X46" s="12">
        <f t="shared" si="10"/>
        <v>0.31384877421225243</v>
      </c>
      <c r="Y46" s="14">
        <f t="shared" si="11"/>
        <v>-0.16353606399117362</v>
      </c>
      <c r="Z46" s="2" t="s">
        <v>43</v>
      </c>
    </row>
    <row r="47" spans="1:26" s="1" customFormat="1" x14ac:dyDescent="0.3">
      <c r="A47" s="24" t="s">
        <v>76</v>
      </c>
      <c r="B47" s="78" t="s">
        <v>35</v>
      </c>
      <c r="C47" s="26">
        <v>2848</v>
      </c>
      <c r="D47" s="26">
        <v>5300</v>
      </c>
      <c r="E47" s="26">
        <v>5654</v>
      </c>
      <c r="F47" s="26">
        <v>9439</v>
      </c>
      <c r="G47" s="26">
        <v>7261</v>
      </c>
      <c r="H47" s="26">
        <v>8701</v>
      </c>
      <c r="I47" s="26">
        <v>13680</v>
      </c>
      <c r="J47" s="26">
        <v>14887</v>
      </c>
      <c r="K47" s="26">
        <v>17053</v>
      </c>
      <c r="L47" s="26">
        <v>17791</v>
      </c>
      <c r="M47" s="26">
        <v>18859</v>
      </c>
      <c r="N47" s="26">
        <v>20033</v>
      </c>
      <c r="O47" s="26">
        <v>26723</v>
      </c>
      <c r="P47" s="26">
        <v>32592</v>
      </c>
      <c r="Q47" s="26">
        <v>54949</v>
      </c>
      <c r="R47" s="22">
        <f t="shared" si="4"/>
        <v>1174</v>
      </c>
      <c r="S47" s="17">
        <f t="shared" si="5"/>
        <v>6690</v>
      </c>
      <c r="T47" s="17">
        <f t="shared" si="6"/>
        <v>5869</v>
      </c>
      <c r="U47" s="17">
        <f t="shared" si="7"/>
        <v>22357</v>
      </c>
      <c r="V47" s="12">
        <f t="shared" si="8"/>
        <v>6.2251444933453526E-2</v>
      </c>
      <c r="W47" s="12">
        <f t="shared" si="9"/>
        <v>0.33394898417610941</v>
      </c>
      <c r="X47" s="12">
        <f t="shared" si="10"/>
        <v>0.2196235452606369</v>
      </c>
      <c r="Y47" s="14">
        <f t="shared" si="11"/>
        <v>0.68596588119783997</v>
      </c>
      <c r="Z47" s="2" t="s">
        <v>78</v>
      </c>
    </row>
    <row r="48" spans="1:26" s="1" customFormat="1" x14ac:dyDescent="0.3">
      <c r="A48" s="24" t="s">
        <v>28</v>
      </c>
      <c r="B48" s="26">
        <v>17311</v>
      </c>
      <c r="C48" s="26">
        <v>20720</v>
      </c>
      <c r="D48" s="26">
        <v>21992</v>
      </c>
      <c r="E48" s="26">
        <v>29792</v>
      </c>
      <c r="F48" s="26">
        <v>39899</v>
      </c>
      <c r="G48" s="26">
        <v>24537</v>
      </c>
      <c r="H48" s="26">
        <v>28049</v>
      </c>
      <c r="I48" s="26">
        <v>42905</v>
      </c>
      <c r="J48" s="26">
        <v>38990</v>
      </c>
      <c r="K48" s="26">
        <v>45349</v>
      </c>
      <c r="L48" s="26">
        <v>39180</v>
      </c>
      <c r="M48" s="26">
        <v>32626</v>
      </c>
      <c r="N48" s="26">
        <v>39911</v>
      </c>
      <c r="O48" s="26">
        <v>40541</v>
      </c>
      <c r="P48" s="26">
        <v>45313</v>
      </c>
      <c r="Q48" s="26">
        <v>53441</v>
      </c>
      <c r="R48" s="22">
        <f t="shared" si="4"/>
        <v>7285</v>
      </c>
      <c r="S48" s="17">
        <f t="shared" si="5"/>
        <v>630</v>
      </c>
      <c r="T48" s="17">
        <f t="shared" si="6"/>
        <v>4772</v>
      </c>
      <c r="U48" s="17">
        <f t="shared" si="7"/>
        <v>8128</v>
      </c>
      <c r="V48" s="12">
        <f t="shared" si="8"/>
        <v>0.22328817507509349</v>
      </c>
      <c r="W48" s="12">
        <f t="shared" si="9"/>
        <v>1.5785121896219088E-2</v>
      </c>
      <c r="X48" s="12">
        <f t="shared" si="10"/>
        <v>0.11770799930934116</v>
      </c>
      <c r="Y48" s="14">
        <f t="shared" si="11"/>
        <v>0.17937457241851124</v>
      </c>
      <c r="Z48" s="2" t="s">
        <v>47</v>
      </c>
    </row>
    <row r="49" spans="1:26" s="1" customFormat="1" x14ac:dyDescent="0.3">
      <c r="A49" s="24" t="s">
        <v>27</v>
      </c>
      <c r="B49" s="26">
        <v>53035</v>
      </c>
      <c r="C49" s="26">
        <v>69718</v>
      </c>
      <c r="D49" s="26">
        <v>85508</v>
      </c>
      <c r="E49" s="26">
        <v>99668</v>
      </c>
      <c r="F49" s="26">
        <v>84484</v>
      </c>
      <c r="G49" s="26">
        <v>71676</v>
      </c>
      <c r="H49" s="26">
        <v>65763</v>
      </c>
      <c r="I49" s="26">
        <v>75495</v>
      </c>
      <c r="J49" s="26">
        <v>71691</v>
      </c>
      <c r="K49" s="26">
        <v>60716</v>
      </c>
      <c r="L49" s="26">
        <v>54140</v>
      </c>
      <c r="M49" s="26">
        <v>54229</v>
      </c>
      <c r="N49" s="26">
        <v>58023</v>
      </c>
      <c r="O49" s="26">
        <v>51293</v>
      </c>
      <c r="P49" s="26">
        <v>45419</v>
      </c>
      <c r="Q49" s="26">
        <v>49711</v>
      </c>
      <c r="R49" s="22">
        <f t="shared" si="4"/>
        <v>3794</v>
      </c>
      <c r="S49" s="17">
        <f t="shared" si="5"/>
        <v>-6730</v>
      </c>
      <c r="T49" s="17">
        <f t="shared" si="6"/>
        <v>-5874</v>
      </c>
      <c r="U49" s="17">
        <f t="shared" si="7"/>
        <v>4292</v>
      </c>
      <c r="V49" s="12">
        <f t="shared" si="8"/>
        <v>6.9962566154640513E-2</v>
      </c>
      <c r="W49" s="12">
        <f t="shared" si="9"/>
        <v>-0.11598848732399221</v>
      </c>
      <c r="X49" s="12">
        <f t="shared" si="10"/>
        <v>-0.11451855028951319</v>
      </c>
      <c r="Y49" s="14">
        <f t="shared" si="11"/>
        <v>9.4497897355732177E-2</v>
      </c>
      <c r="Z49" s="2" t="s">
        <v>46</v>
      </c>
    </row>
    <row r="50" spans="1:26" s="1" customFormat="1" x14ac:dyDescent="0.3">
      <c r="A50" s="2" t="s">
        <v>38</v>
      </c>
      <c r="B50" s="26">
        <v>15662</v>
      </c>
      <c r="C50" s="26">
        <v>19548</v>
      </c>
      <c r="D50" s="26">
        <v>22085</v>
      </c>
      <c r="E50" s="26">
        <v>19459</v>
      </c>
      <c r="F50" s="26">
        <v>21276</v>
      </c>
      <c r="G50" s="26">
        <v>18932</v>
      </c>
      <c r="H50" s="26">
        <v>18093</v>
      </c>
      <c r="I50" s="26">
        <v>28563</v>
      </c>
      <c r="J50" s="26">
        <v>30418</v>
      </c>
      <c r="K50" s="26">
        <v>24802</v>
      </c>
      <c r="L50" s="26">
        <v>26097</v>
      </c>
      <c r="M50" s="26">
        <v>26884</v>
      </c>
      <c r="N50" s="26">
        <v>31656</v>
      </c>
      <c r="O50" s="26">
        <v>32184</v>
      </c>
      <c r="P50" s="26">
        <v>37403</v>
      </c>
      <c r="Q50" s="26">
        <v>42188</v>
      </c>
      <c r="R50" s="22">
        <f t="shared" si="4"/>
        <v>4772</v>
      </c>
      <c r="S50" s="17">
        <f t="shared" si="5"/>
        <v>528</v>
      </c>
      <c r="T50" s="17">
        <f t="shared" si="6"/>
        <v>5219</v>
      </c>
      <c r="U50" s="17">
        <f t="shared" si="7"/>
        <v>4785</v>
      </c>
      <c r="V50" s="12">
        <f t="shared" si="8"/>
        <v>0.17750334771611367</v>
      </c>
      <c r="W50" s="12">
        <f t="shared" si="9"/>
        <v>1.6679302501895376E-2</v>
      </c>
      <c r="X50" s="12">
        <f t="shared" si="10"/>
        <v>0.16216132239622172</v>
      </c>
      <c r="Y50" s="14">
        <f t="shared" si="11"/>
        <v>0.1279309146325161</v>
      </c>
      <c r="Z50" s="2" t="s">
        <v>38</v>
      </c>
    </row>
    <row r="51" spans="1:26" s="1" customFormat="1" x14ac:dyDescent="0.3">
      <c r="A51" s="2" t="s">
        <v>59</v>
      </c>
      <c r="B51" s="26">
        <v>9943</v>
      </c>
      <c r="C51" s="26">
        <v>10690</v>
      </c>
      <c r="D51" s="26">
        <v>10935</v>
      </c>
      <c r="E51" s="26">
        <v>7660</v>
      </c>
      <c r="F51" s="26">
        <v>8354</v>
      </c>
      <c r="G51" s="26">
        <v>8709</v>
      </c>
      <c r="H51" s="26">
        <v>9465</v>
      </c>
      <c r="I51" s="26">
        <v>10645</v>
      </c>
      <c r="J51" s="26">
        <v>11334</v>
      </c>
      <c r="K51" s="26">
        <v>12731</v>
      </c>
      <c r="L51" s="26">
        <v>18648</v>
      </c>
      <c r="M51" s="26">
        <v>23081</v>
      </c>
      <c r="N51" s="26">
        <v>25638</v>
      </c>
      <c r="O51" s="26">
        <v>27476</v>
      </c>
      <c r="P51" s="26">
        <v>37096</v>
      </c>
      <c r="Q51" s="26">
        <v>34744</v>
      </c>
      <c r="R51" s="22">
        <f t="shared" si="4"/>
        <v>2557</v>
      </c>
      <c r="S51" s="17">
        <f t="shared" si="5"/>
        <v>1838</v>
      </c>
      <c r="T51" s="17">
        <f t="shared" si="6"/>
        <v>9620</v>
      </c>
      <c r="U51" s="17">
        <f t="shared" si="7"/>
        <v>-2352</v>
      </c>
      <c r="V51" s="12">
        <f t="shared" si="8"/>
        <v>0.11078376153546207</v>
      </c>
      <c r="W51" s="12">
        <f t="shared" si="9"/>
        <v>7.1690459474217955E-2</v>
      </c>
      <c r="X51" s="12">
        <f t="shared" si="10"/>
        <v>0.35012374435871307</v>
      </c>
      <c r="Y51" s="14">
        <f t="shared" si="11"/>
        <v>-6.340306232477895E-2</v>
      </c>
      <c r="Z51" s="2" t="s">
        <v>57</v>
      </c>
    </row>
    <row r="52" spans="1:26" s="1" customFormat="1" x14ac:dyDescent="0.3">
      <c r="A52" s="2" t="s">
        <v>58</v>
      </c>
      <c r="B52" s="78" t="s">
        <v>35</v>
      </c>
      <c r="C52" s="26">
        <v>617</v>
      </c>
      <c r="D52" s="26">
        <v>2551</v>
      </c>
      <c r="E52" s="26">
        <v>2374</v>
      </c>
      <c r="F52" s="26">
        <v>2456</v>
      </c>
      <c r="G52" s="26">
        <v>2904</v>
      </c>
      <c r="H52" s="26">
        <v>3588</v>
      </c>
      <c r="I52" s="26">
        <v>7137</v>
      </c>
      <c r="J52" s="26">
        <v>7173</v>
      </c>
      <c r="K52" s="26">
        <v>10419</v>
      </c>
      <c r="L52" s="26">
        <v>13576</v>
      </c>
      <c r="M52" s="26">
        <v>14666</v>
      </c>
      <c r="N52" s="26">
        <v>17001</v>
      </c>
      <c r="O52" s="26">
        <v>21407</v>
      </c>
      <c r="P52" s="26">
        <v>23267</v>
      </c>
      <c r="Q52" s="26">
        <v>28287</v>
      </c>
      <c r="R52" s="22">
        <f t="shared" si="4"/>
        <v>2335</v>
      </c>
      <c r="S52" s="17">
        <f t="shared" si="5"/>
        <v>4406</v>
      </c>
      <c r="T52" s="17">
        <f t="shared" si="6"/>
        <v>1860</v>
      </c>
      <c r="U52" s="17">
        <f t="shared" si="7"/>
        <v>5020</v>
      </c>
      <c r="V52" s="12">
        <f t="shared" si="8"/>
        <v>0.15921178235374336</v>
      </c>
      <c r="W52" s="12">
        <f t="shared" si="9"/>
        <v>0.25916122581024648</v>
      </c>
      <c r="X52" s="12">
        <f t="shared" si="10"/>
        <v>8.688746671649461E-2</v>
      </c>
      <c r="Y52" s="14">
        <f t="shared" si="11"/>
        <v>0.2157562212575751</v>
      </c>
      <c r="Z52" s="2" t="s">
        <v>56</v>
      </c>
    </row>
    <row r="53" spans="1:26" s="1" customFormat="1" x14ac:dyDescent="0.3">
      <c r="A53" s="24" t="s">
        <v>33</v>
      </c>
      <c r="B53" s="26">
        <v>20904</v>
      </c>
      <c r="C53" s="26">
        <v>21488</v>
      </c>
      <c r="D53" s="26">
        <v>24553</v>
      </c>
      <c r="E53" s="26">
        <v>20554</v>
      </c>
      <c r="F53" s="26">
        <v>23667</v>
      </c>
      <c r="G53" s="26">
        <v>17487</v>
      </c>
      <c r="H53" s="26">
        <v>15882</v>
      </c>
      <c r="I53" s="26">
        <v>19499</v>
      </c>
      <c r="J53" s="26">
        <v>19968</v>
      </c>
      <c r="K53" s="26">
        <v>16874</v>
      </c>
      <c r="L53" s="26">
        <v>16895</v>
      </c>
      <c r="M53" s="26">
        <v>19281</v>
      </c>
      <c r="N53" s="26">
        <v>19998</v>
      </c>
      <c r="O53" s="26">
        <v>20851</v>
      </c>
      <c r="P53" s="26">
        <v>20323</v>
      </c>
      <c r="Q53" s="26">
        <v>28137</v>
      </c>
      <c r="R53" s="22">
        <f t="shared" si="4"/>
        <v>717</v>
      </c>
      <c r="S53" s="17">
        <f t="shared" si="5"/>
        <v>853</v>
      </c>
      <c r="T53" s="17">
        <f t="shared" si="6"/>
        <v>-528</v>
      </c>
      <c r="U53" s="17">
        <f t="shared" si="7"/>
        <v>7814</v>
      </c>
      <c r="V53" s="12">
        <f t="shared" si="8"/>
        <v>3.7186867901042475E-2</v>
      </c>
      <c r="W53" s="12">
        <f t="shared" si="9"/>
        <v>4.2654265426542652E-2</v>
      </c>
      <c r="X53" s="12">
        <f t="shared" si="10"/>
        <v>-2.5322526497530095E-2</v>
      </c>
      <c r="Y53" s="14">
        <f t="shared" si="11"/>
        <v>0.38449047876789844</v>
      </c>
      <c r="Z53" s="2" t="s">
        <v>54</v>
      </c>
    </row>
    <row r="54" spans="1:26" s="1" customFormat="1" x14ac:dyDescent="0.3">
      <c r="A54" s="2" t="s">
        <v>116</v>
      </c>
      <c r="B54" s="26">
        <v>6987</v>
      </c>
      <c r="C54" s="26">
        <v>8329</v>
      </c>
      <c r="D54" s="26">
        <v>8196</v>
      </c>
      <c r="E54" s="26">
        <v>8473</v>
      </c>
      <c r="F54" s="26">
        <v>10358</v>
      </c>
      <c r="G54" s="26">
        <v>8990</v>
      </c>
      <c r="H54" s="26">
        <v>10660</v>
      </c>
      <c r="I54" s="26">
        <v>14056</v>
      </c>
      <c r="J54" s="26">
        <v>15394</v>
      </c>
      <c r="K54" s="26">
        <v>13926</v>
      </c>
      <c r="L54" s="26">
        <v>15308</v>
      </c>
      <c r="M54" s="26">
        <v>17362</v>
      </c>
      <c r="N54" s="26">
        <v>19228</v>
      </c>
      <c r="O54" s="26">
        <v>22322</v>
      </c>
      <c r="P54" s="26">
        <v>24424</v>
      </c>
      <c r="Q54" s="26">
        <v>22450</v>
      </c>
      <c r="R54" s="22">
        <f t="shared" si="4"/>
        <v>1866</v>
      </c>
      <c r="S54" s="17">
        <f t="shared" si="5"/>
        <v>3094</v>
      </c>
      <c r="T54" s="17">
        <f t="shared" si="6"/>
        <v>2102</v>
      </c>
      <c r="U54" s="17">
        <f t="shared" si="7"/>
        <v>-1974</v>
      </c>
      <c r="V54" s="12">
        <f t="shared" si="8"/>
        <v>0.10747609722382213</v>
      </c>
      <c r="W54" s="12">
        <f t="shared" si="9"/>
        <v>0.16091117120865406</v>
      </c>
      <c r="X54" s="14">
        <f t="shared" si="10"/>
        <v>9.4167189319953409E-2</v>
      </c>
      <c r="Y54" s="14">
        <f t="shared" si="11"/>
        <v>-8.0822142155257126E-2</v>
      </c>
      <c r="Z54" s="2" t="s">
        <v>120</v>
      </c>
    </row>
    <row r="55" spans="1:26" s="1" customFormat="1" x14ac:dyDescent="0.3">
      <c r="A55" s="2" t="s">
        <v>77</v>
      </c>
      <c r="B55" s="26">
        <v>5957</v>
      </c>
      <c r="C55" s="26">
        <v>7439</v>
      </c>
      <c r="D55" s="26">
        <v>9324</v>
      </c>
      <c r="E55" s="26">
        <v>8416</v>
      </c>
      <c r="F55" s="26">
        <v>10334</v>
      </c>
      <c r="G55" s="26">
        <v>10041</v>
      </c>
      <c r="H55" s="26">
        <v>10706</v>
      </c>
      <c r="I55" s="26">
        <v>14634</v>
      </c>
      <c r="J55" s="26">
        <v>13999</v>
      </c>
      <c r="K55" s="26">
        <v>11577</v>
      </c>
      <c r="L55" s="26">
        <v>12230</v>
      </c>
      <c r="M55" s="26">
        <v>13208</v>
      </c>
      <c r="N55" s="26">
        <v>20531</v>
      </c>
      <c r="O55" s="26">
        <v>18480</v>
      </c>
      <c r="P55" s="26">
        <v>15719</v>
      </c>
      <c r="Q55" s="26">
        <v>18475</v>
      </c>
      <c r="R55" s="22">
        <f t="shared" si="4"/>
        <v>7323</v>
      </c>
      <c r="S55" s="17">
        <f t="shared" si="5"/>
        <v>-2051</v>
      </c>
      <c r="T55" s="17">
        <f t="shared" si="6"/>
        <v>-2761</v>
      </c>
      <c r="U55" s="17">
        <f t="shared" si="7"/>
        <v>2756</v>
      </c>
      <c r="V55" s="12">
        <f t="shared" si="8"/>
        <v>0.55443670502725617</v>
      </c>
      <c r="W55" s="12">
        <f t="shared" si="9"/>
        <v>-9.9897715649505628E-2</v>
      </c>
      <c r="X55" s="12">
        <f t="shared" si="10"/>
        <v>-0.1494047619047619</v>
      </c>
      <c r="Y55" s="14">
        <f t="shared" si="11"/>
        <v>0.17532921941599339</v>
      </c>
      <c r="Z55" s="2" t="s">
        <v>79</v>
      </c>
    </row>
    <row r="56" spans="1:26" s="1" customFormat="1" x14ac:dyDescent="0.3">
      <c r="A56" s="24" t="s">
        <v>22</v>
      </c>
      <c r="B56" s="26">
        <v>8438</v>
      </c>
      <c r="C56" s="26">
        <v>19773</v>
      </c>
      <c r="D56" s="26">
        <v>18473</v>
      </c>
      <c r="E56" s="26">
        <v>9738</v>
      </c>
      <c r="F56" s="26">
        <v>15494</v>
      </c>
      <c r="G56" s="26">
        <v>11114</v>
      </c>
      <c r="H56" s="26">
        <v>9971</v>
      </c>
      <c r="I56" s="26">
        <v>13209</v>
      </c>
      <c r="J56" s="26">
        <v>13889</v>
      </c>
      <c r="K56" s="26">
        <v>11002</v>
      </c>
      <c r="L56" s="26">
        <v>14163</v>
      </c>
      <c r="M56" s="26">
        <v>13663</v>
      </c>
      <c r="N56" s="26">
        <v>16510</v>
      </c>
      <c r="O56" s="26">
        <v>19495</v>
      </c>
      <c r="P56" s="26">
        <v>19182</v>
      </c>
      <c r="Q56" s="26">
        <v>18255</v>
      </c>
      <c r="R56" s="22">
        <f t="shared" si="4"/>
        <v>2847</v>
      </c>
      <c r="S56" s="17">
        <f t="shared" si="5"/>
        <v>2985</v>
      </c>
      <c r="T56" s="17">
        <f t="shared" si="6"/>
        <v>-313</v>
      </c>
      <c r="U56" s="17">
        <f t="shared" si="7"/>
        <v>-927</v>
      </c>
      <c r="V56" s="12">
        <f t="shared" si="8"/>
        <v>0.20837297811607994</v>
      </c>
      <c r="W56" s="12">
        <f t="shared" si="9"/>
        <v>0.18079951544518474</v>
      </c>
      <c r="X56" s="14">
        <f t="shared" si="10"/>
        <v>-1.6055398820210311E-2</v>
      </c>
      <c r="Y56" s="14">
        <f t="shared" si="11"/>
        <v>-4.8326556146387235E-2</v>
      </c>
      <c r="Z56" s="24" t="s">
        <v>22</v>
      </c>
    </row>
    <row r="59" spans="1:26" x14ac:dyDescent="0.3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Z59" s="69"/>
    </row>
    <row r="60" spans="1:26" x14ac:dyDescent="0.3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Z60" s="69"/>
    </row>
    <row r="61" spans="1:26" x14ac:dyDescent="0.3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Z61" s="69"/>
    </row>
    <row r="62" spans="1:26" x14ac:dyDescent="0.3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Z62" s="69"/>
    </row>
    <row r="63" spans="1:26" x14ac:dyDescent="0.3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Z63" s="69"/>
    </row>
    <row r="64" spans="1:26" x14ac:dyDescent="0.3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Z64" s="69"/>
    </row>
    <row r="65" spans="1:26" x14ac:dyDescent="0.3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Z65" s="69"/>
    </row>
    <row r="66" spans="1:26" x14ac:dyDescent="0.3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Z66" s="69"/>
    </row>
    <row r="67" spans="1:26" x14ac:dyDescent="0.3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Z67" s="69"/>
    </row>
    <row r="68" spans="1:26" x14ac:dyDescent="0.3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Z68" s="69"/>
    </row>
    <row r="69" spans="1:26" x14ac:dyDescent="0.3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Z69" s="69"/>
    </row>
    <row r="70" spans="1:26" x14ac:dyDescent="0.3">
      <c r="Z70" s="69"/>
    </row>
    <row r="71" spans="1:26" x14ac:dyDescent="0.3">
      <c r="Z71" s="69"/>
    </row>
    <row r="72" spans="1:26" x14ac:dyDescent="0.3">
      <c r="Z72" s="69"/>
    </row>
    <row r="73" spans="1:26" x14ac:dyDescent="0.3">
      <c r="Z73" s="69"/>
    </row>
    <row r="74" spans="1:26" x14ac:dyDescent="0.3">
      <c r="Z74" s="69"/>
    </row>
    <row r="77" spans="1:26" x14ac:dyDescent="0.3">
      <c r="Z77" s="70"/>
    </row>
    <row r="80" spans="1:26" x14ac:dyDescent="0.3">
      <c r="Z80" s="70"/>
    </row>
    <row r="82" spans="26:26" x14ac:dyDescent="0.3">
      <c r="Z82" s="69"/>
    </row>
    <row r="84" spans="26:26" x14ac:dyDescent="0.3">
      <c r="Z84" s="70"/>
    </row>
    <row r="91" spans="26:26" x14ac:dyDescent="0.3">
      <c r="Z91" s="70"/>
    </row>
  </sheetData>
  <sortState ref="A33:Q56">
    <sortCondition descending="1" ref="Q33:Q56"/>
  </sortState>
  <conditionalFormatting sqref="R5:Y28">
    <cfRule type="cellIs" dxfId="13" priority="6" operator="lessThan">
      <formula>0</formula>
    </cfRule>
  </conditionalFormatting>
  <conditionalFormatting sqref="U6:U28">
    <cfRule type="colorScale" priority="5">
      <colorScale>
        <cfvo type="min"/>
        <cfvo type="max"/>
        <color rgb="FFFFEF9C"/>
        <color rgb="FF63BE7B"/>
      </colorScale>
    </cfRule>
  </conditionalFormatting>
  <conditionalFormatting sqref="R33:Y56">
    <cfRule type="cellIs" dxfId="12" priority="4" operator="lessThan">
      <formula>0</formula>
    </cfRule>
  </conditionalFormatting>
  <conditionalFormatting sqref="U34:U56">
    <cfRule type="colorScale" priority="3">
      <colorScale>
        <cfvo type="min"/>
        <cfvo type="max"/>
        <color rgb="FFFFEF9C"/>
        <color rgb="FF63BE7B"/>
      </colorScale>
    </cfRule>
  </conditionalFormatting>
  <pageMargins left="0.23622047244094491" right="0.23622047244094491" top="0.35433070866141736" bottom="0.35433070866141736" header="0.31496062992125984" footer="0.31496062992125984"/>
  <pageSetup paperSize="9" scale="6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0B7E6-2D24-4C0E-90A0-2BF509BDC530}">
  <dimension ref="A1:AL28"/>
  <sheetViews>
    <sheetView zoomScaleNormal="100" workbookViewId="0">
      <pane xSplit="1" ySplit="5" topLeftCell="L6" activePane="bottomRight" state="frozen"/>
      <selection pane="topRight" activeCell="C1" sqref="C1"/>
      <selection pane="bottomLeft" activeCell="A6" sqref="A6"/>
      <selection pane="bottomRight" activeCell="A13" sqref="A13:XFD13"/>
    </sheetView>
  </sheetViews>
  <sheetFormatPr defaultRowHeight="14.4" x14ac:dyDescent="0.3"/>
  <cols>
    <col min="1" max="1" width="12.6640625" style="1" customWidth="1"/>
    <col min="2" max="3" width="7.44140625" style="1" customWidth="1"/>
    <col min="4" max="5" width="7" style="1" customWidth="1"/>
    <col min="6" max="6" width="5.109375" style="1" customWidth="1"/>
    <col min="7" max="22" width="6.88671875" style="1" customWidth="1"/>
    <col min="23" max="24" width="6.5546875" style="98" customWidth="1"/>
    <col min="25" max="30" width="6.5546875" style="1" customWidth="1"/>
    <col min="31" max="36" width="7.88671875" style="1" customWidth="1"/>
    <col min="37" max="37" width="6.77734375" style="1" customWidth="1"/>
    <col min="38" max="38" width="7.88671875" style="1" customWidth="1"/>
    <col min="39" max="16384" width="8.88671875" style="1"/>
  </cols>
  <sheetData>
    <row r="1" spans="1:38" x14ac:dyDescent="0.3">
      <c r="A1" s="40" t="s">
        <v>60</v>
      </c>
      <c r="B1" s="98"/>
      <c r="C1" s="98"/>
      <c r="D1" s="98"/>
      <c r="E1" s="54"/>
    </row>
    <row r="2" spans="1:38" x14ac:dyDescent="0.3">
      <c r="A2" s="51" t="s">
        <v>62</v>
      </c>
      <c r="B2" s="98"/>
      <c r="C2" s="98"/>
      <c r="D2" s="3" t="s">
        <v>107</v>
      </c>
      <c r="E2" s="54"/>
    </row>
    <row r="3" spans="1:38" x14ac:dyDescent="0.3">
      <c r="B3" s="99"/>
      <c r="G3" s="65" t="s">
        <v>63</v>
      </c>
      <c r="H3" s="65" t="s">
        <v>64</v>
      </c>
      <c r="I3" s="65" t="s">
        <v>65</v>
      </c>
      <c r="J3" s="62" t="s">
        <v>66</v>
      </c>
      <c r="K3" s="66" t="s">
        <v>67</v>
      </c>
      <c r="L3" s="65" t="s">
        <v>68</v>
      </c>
      <c r="M3" s="67" t="s">
        <v>81</v>
      </c>
      <c r="N3" s="93" t="s">
        <v>117</v>
      </c>
      <c r="O3" s="84" t="s">
        <v>63</v>
      </c>
      <c r="P3" s="84" t="s">
        <v>64</v>
      </c>
      <c r="Q3" s="84" t="s">
        <v>65</v>
      </c>
      <c r="R3" s="85" t="s">
        <v>66</v>
      </c>
      <c r="S3" s="86" t="s">
        <v>67</v>
      </c>
      <c r="T3" s="84" t="s">
        <v>68</v>
      </c>
      <c r="U3" s="87" t="s">
        <v>81</v>
      </c>
      <c r="V3" s="88" t="s">
        <v>117</v>
      </c>
      <c r="W3" s="64" t="s">
        <v>75</v>
      </c>
      <c r="X3" s="71"/>
      <c r="Y3" s="71"/>
      <c r="Z3" s="71"/>
      <c r="AA3" s="71"/>
      <c r="AB3" s="71"/>
      <c r="AC3" s="71"/>
      <c r="AD3" s="72"/>
      <c r="AE3" s="64" t="s">
        <v>75</v>
      </c>
      <c r="AF3" s="71"/>
      <c r="AG3" s="71"/>
      <c r="AH3" s="71"/>
      <c r="AI3" s="71"/>
      <c r="AJ3" s="71"/>
      <c r="AK3" s="71"/>
      <c r="AL3" s="72"/>
    </row>
    <row r="4" spans="1:38" x14ac:dyDescent="0.3">
      <c r="A4" s="11"/>
      <c r="B4" s="28" t="s">
        <v>119</v>
      </c>
      <c r="C4" s="11"/>
      <c r="D4" s="106" t="s">
        <v>75</v>
      </c>
      <c r="E4" s="106"/>
      <c r="F4" s="47"/>
      <c r="G4" s="60" t="s">
        <v>0</v>
      </c>
      <c r="H4" s="60" t="s">
        <v>1</v>
      </c>
      <c r="I4" s="60" t="s">
        <v>2</v>
      </c>
      <c r="J4" s="60" t="s">
        <v>3</v>
      </c>
      <c r="K4" s="60" t="s">
        <v>4</v>
      </c>
      <c r="L4" s="60" t="s">
        <v>5</v>
      </c>
      <c r="M4" s="60" t="s">
        <v>80</v>
      </c>
      <c r="N4" s="60" t="s">
        <v>117</v>
      </c>
      <c r="O4" s="100" t="s">
        <v>0</v>
      </c>
      <c r="P4" s="100" t="s">
        <v>1</v>
      </c>
      <c r="Q4" s="100" t="s">
        <v>2</v>
      </c>
      <c r="R4" s="100" t="s">
        <v>3</v>
      </c>
      <c r="S4" s="100" t="s">
        <v>4</v>
      </c>
      <c r="T4" s="100" t="s">
        <v>5</v>
      </c>
      <c r="U4" s="100" t="s">
        <v>80</v>
      </c>
      <c r="V4" s="100" t="s">
        <v>117</v>
      </c>
      <c r="W4" s="81" t="s">
        <v>0</v>
      </c>
      <c r="X4" s="81" t="s">
        <v>1</v>
      </c>
      <c r="Y4" s="81" t="s">
        <v>2</v>
      </c>
      <c r="Z4" s="81" t="s">
        <v>3</v>
      </c>
      <c r="AA4" s="81" t="s">
        <v>4</v>
      </c>
      <c r="AB4" s="81" t="s">
        <v>5</v>
      </c>
      <c r="AC4" s="81" t="s">
        <v>80</v>
      </c>
      <c r="AD4" s="81" t="s">
        <v>117</v>
      </c>
      <c r="AE4" s="28" t="s">
        <v>0</v>
      </c>
      <c r="AF4" s="28" t="s">
        <v>1</v>
      </c>
      <c r="AG4" s="28" t="s">
        <v>2</v>
      </c>
      <c r="AH4" s="28" t="s">
        <v>3</v>
      </c>
      <c r="AI4" s="28" t="s">
        <v>4</v>
      </c>
      <c r="AJ4" s="28" t="s">
        <v>5</v>
      </c>
      <c r="AK4" s="28" t="s">
        <v>80</v>
      </c>
      <c r="AL4" s="28" t="s">
        <v>117</v>
      </c>
    </row>
    <row r="5" spans="1:38" x14ac:dyDescent="0.3">
      <c r="A5" s="11"/>
      <c r="B5" s="24" t="s">
        <v>20</v>
      </c>
      <c r="C5" s="24" t="s">
        <v>21</v>
      </c>
      <c r="D5" s="106"/>
      <c r="E5" s="106"/>
      <c r="F5" s="47"/>
      <c r="G5" s="60" t="s">
        <v>20</v>
      </c>
      <c r="H5" s="60" t="s">
        <v>20</v>
      </c>
      <c r="I5" s="60" t="s">
        <v>20</v>
      </c>
      <c r="J5" s="60" t="s">
        <v>20</v>
      </c>
      <c r="K5" s="60" t="s">
        <v>20</v>
      </c>
      <c r="L5" s="60" t="s">
        <v>20</v>
      </c>
      <c r="M5" s="60" t="s">
        <v>20</v>
      </c>
      <c r="N5" s="60" t="s">
        <v>20</v>
      </c>
      <c r="O5" s="100" t="s">
        <v>21</v>
      </c>
      <c r="P5" s="100" t="s">
        <v>21</v>
      </c>
      <c r="Q5" s="100" t="s">
        <v>21</v>
      </c>
      <c r="R5" s="100" t="s">
        <v>21</v>
      </c>
      <c r="S5" s="100" t="s">
        <v>21</v>
      </c>
      <c r="T5" s="100" t="s">
        <v>21</v>
      </c>
      <c r="U5" s="100" t="s">
        <v>21</v>
      </c>
      <c r="V5" s="100" t="s">
        <v>21</v>
      </c>
      <c r="W5" s="53" t="s">
        <v>63</v>
      </c>
      <c r="X5" s="53" t="s">
        <v>64</v>
      </c>
      <c r="Y5" s="53" t="s">
        <v>65</v>
      </c>
      <c r="Z5" s="53" t="s">
        <v>66</v>
      </c>
      <c r="AA5" s="53" t="s">
        <v>67</v>
      </c>
      <c r="AB5" s="53" t="s">
        <v>68</v>
      </c>
      <c r="AC5" s="53" t="s">
        <v>81</v>
      </c>
      <c r="AD5" s="81" t="s">
        <v>117</v>
      </c>
      <c r="AE5" s="17" t="s">
        <v>63</v>
      </c>
      <c r="AF5" s="17" t="s">
        <v>64</v>
      </c>
      <c r="AG5" s="17" t="s">
        <v>65</v>
      </c>
      <c r="AH5" s="17" t="s">
        <v>66</v>
      </c>
      <c r="AI5" s="17" t="s">
        <v>67</v>
      </c>
      <c r="AJ5" s="17" t="s">
        <v>68</v>
      </c>
      <c r="AK5" s="17" t="s">
        <v>81</v>
      </c>
      <c r="AL5" s="28" t="s">
        <v>117</v>
      </c>
    </row>
    <row r="6" spans="1:38" x14ac:dyDescent="0.3">
      <c r="A6" s="24" t="s">
        <v>121</v>
      </c>
      <c r="B6" s="26">
        <v>45419</v>
      </c>
      <c r="C6" s="26">
        <v>49711</v>
      </c>
      <c r="D6" s="26">
        <f t="shared" ref="D6:D24" si="0">C6-B6</f>
        <v>4292</v>
      </c>
      <c r="E6" s="45">
        <f t="shared" ref="E6:E24" si="1">(C6-B6)/B6</f>
        <v>9.4497897355732177E-2</v>
      </c>
      <c r="F6" s="48"/>
      <c r="G6" s="61">
        <v>2898</v>
      </c>
      <c r="H6" s="61">
        <v>3626</v>
      </c>
      <c r="I6" s="61">
        <v>4845</v>
      </c>
      <c r="J6" s="61">
        <v>5367</v>
      </c>
      <c r="K6" s="61">
        <v>9244</v>
      </c>
      <c r="L6" s="61">
        <v>5754</v>
      </c>
      <c r="M6" s="61">
        <v>7275</v>
      </c>
      <c r="N6" s="61">
        <v>6410</v>
      </c>
      <c r="O6" s="91">
        <v>4567</v>
      </c>
      <c r="P6" s="91">
        <v>3337</v>
      </c>
      <c r="Q6" s="91">
        <v>4685</v>
      </c>
      <c r="R6" s="91">
        <v>6655</v>
      </c>
      <c r="S6" s="91">
        <v>7896</v>
      </c>
      <c r="T6" s="91">
        <v>6943</v>
      </c>
      <c r="U6" s="91">
        <v>8353</v>
      </c>
      <c r="V6" s="91">
        <v>7275</v>
      </c>
      <c r="W6" s="53">
        <f t="shared" ref="W6:W24" si="2">O6-G6</f>
        <v>1669</v>
      </c>
      <c r="X6" s="53">
        <f t="shared" ref="X6:X24" si="3">P6-H6</f>
        <v>-289</v>
      </c>
      <c r="Y6" s="53">
        <f t="shared" ref="Y6:Y24" si="4">Q6-I6</f>
        <v>-160</v>
      </c>
      <c r="Z6" s="53">
        <f t="shared" ref="Z6:Z24" si="5">R6-J6</f>
        <v>1288</v>
      </c>
      <c r="AA6" s="53">
        <f t="shared" ref="AA6:AA24" si="6">S6-K6</f>
        <v>-1348</v>
      </c>
      <c r="AB6" s="53">
        <f t="shared" ref="AB6:AB24" si="7">T6-L6</f>
        <v>1189</v>
      </c>
      <c r="AC6" s="53">
        <f t="shared" ref="AC6:AC24" si="8">U6-M6</f>
        <v>1078</v>
      </c>
      <c r="AD6" s="53">
        <f t="shared" ref="AD6:AD24" si="9">V6-N6</f>
        <v>865</v>
      </c>
      <c r="AE6" s="12">
        <f t="shared" ref="AE6:AE24" si="10">(O6-G6)/G6</f>
        <v>0.57591442374051072</v>
      </c>
      <c r="AF6" s="12">
        <f t="shared" ref="AF6:AF24" si="11">(P6-H6)/H6</f>
        <v>-7.9702151130722557E-2</v>
      </c>
      <c r="AG6" s="12">
        <f t="shared" ref="AG6:AG24" si="12">(Q6-I6)/I6</f>
        <v>-3.3023735810113516E-2</v>
      </c>
      <c r="AH6" s="14">
        <f t="shared" ref="AH6:AH24" si="13">(R6-J6)/J6</f>
        <v>0.23998509409353455</v>
      </c>
      <c r="AI6" s="12">
        <f t="shared" ref="AI6:AI24" si="14">(S6-K6)/K6</f>
        <v>-0.14582431847684985</v>
      </c>
      <c r="AJ6" s="14">
        <f t="shared" ref="AJ6:AJ24" si="15">(T6-L6)/L6</f>
        <v>0.20663885992353145</v>
      </c>
      <c r="AK6" s="12">
        <f t="shared" ref="AK6:AK24" si="16">(U6-M6)/M6</f>
        <v>0.14817869415807561</v>
      </c>
      <c r="AL6" s="14">
        <f t="shared" ref="AL6:AL24" si="17">(V6-N6)/N6</f>
        <v>0.13494539781591264</v>
      </c>
    </row>
    <row r="7" spans="1:38" x14ac:dyDescent="0.3">
      <c r="A7" s="24" t="s">
        <v>100</v>
      </c>
      <c r="B7" s="26">
        <v>37166</v>
      </c>
      <c r="C7" s="26">
        <v>39992</v>
      </c>
      <c r="D7" s="26">
        <f t="shared" si="0"/>
        <v>2826</v>
      </c>
      <c r="E7" s="45">
        <f t="shared" si="1"/>
        <v>7.6037238336113658E-2</v>
      </c>
      <c r="F7" s="48"/>
      <c r="G7" s="61">
        <v>2661</v>
      </c>
      <c r="H7" s="61">
        <v>2979</v>
      </c>
      <c r="I7" s="61">
        <v>4072</v>
      </c>
      <c r="J7" s="61">
        <v>4597</v>
      </c>
      <c r="K7" s="61">
        <v>8292</v>
      </c>
      <c r="L7" s="61">
        <v>4497</v>
      </c>
      <c r="M7" s="61">
        <v>5959</v>
      </c>
      <c r="N7" s="61">
        <v>4109</v>
      </c>
      <c r="O7" s="91">
        <v>3539</v>
      </c>
      <c r="P7" s="91">
        <v>2797</v>
      </c>
      <c r="Q7" s="91">
        <v>4013</v>
      </c>
      <c r="R7" s="91">
        <v>5753</v>
      </c>
      <c r="S7" s="91">
        <v>7073</v>
      </c>
      <c r="T7" s="91">
        <v>5481</v>
      </c>
      <c r="U7" s="91">
        <v>6571</v>
      </c>
      <c r="V7" s="91">
        <v>4765</v>
      </c>
      <c r="W7" s="53">
        <f t="shared" si="2"/>
        <v>878</v>
      </c>
      <c r="X7" s="53">
        <f t="shared" si="3"/>
        <v>-182</v>
      </c>
      <c r="Y7" s="53">
        <f t="shared" si="4"/>
        <v>-59</v>
      </c>
      <c r="Z7" s="53">
        <f t="shared" si="5"/>
        <v>1156</v>
      </c>
      <c r="AA7" s="53">
        <f t="shared" si="6"/>
        <v>-1219</v>
      </c>
      <c r="AB7" s="53">
        <f t="shared" si="7"/>
        <v>984</v>
      </c>
      <c r="AC7" s="53">
        <f t="shared" si="8"/>
        <v>612</v>
      </c>
      <c r="AD7" s="53">
        <f t="shared" si="9"/>
        <v>656</v>
      </c>
      <c r="AE7" s="12">
        <f t="shared" si="10"/>
        <v>0.32995114618564447</v>
      </c>
      <c r="AF7" s="12">
        <f t="shared" si="11"/>
        <v>-6.1094326955354147E-2</v>
      </c>
      <c r="AG7" s="12">
        <f t="shared" si="12"/>
        <v>-1.4489194499017682E-2</v>
      </c>
      <c r="AH7" s="14">
        <f t="shared" si="13"/>
        <v>0.25146834892321079</v>
      </c>
      <c r="AI7" s="12">
        <f t="shared" si="14"/>
        <v>-0.14700916546068499</v>
      </c>
      <c r="AJ7" s="14">
        <f t="shared" si="15"/>
        <v>0.21881254169446299</v>
      </c>
      <c r="AK7" s="12">
        <f t="shared" si="16"/>
        <v>0.10270179560328914</v>
      </c>
      <c r="AL7" s="14">
        <f t="shared" si="17"/>
        <v>0.15964954976880019</v>
      </c>
    </row>
    <row r="8" spans="1:38" x14ac:dyDescent="0.3">
      <c r="A8" s="24" t="s">
        <v>93</v>
      </c>
      <c r="B8" s="26">
        <v>3581</v>
      </c>
      <c r="C8" s="26">
        <v>3617</v>
      </c>
      <c r="D8" s="26">
        <f t="shared" si="0"/>
        <v>36</v>
      </c>
      <c r="E8" s="45">
        <f t="shared" si="1"/>
        <v>1.005305780508238E-2</v>
      </c>
      <c r="F8" s="48"/>
      <c r="G8" s="61">
        <v>61</v>
      </c>
      <c r="H8" s="61">
        <v>44</v>
      </c>
      <c r="I8" s="61">
        <v>280</v>
      </c>
      <c r="J8" s="61">
        <v>322</v>
      </c>
      <c r="K8" s="61">
        <v>304</v>
      </c>
      <c r="L8" s="61">
        <v>638</v>
      </c>
      <c r="M8" s="61">
        <v>510</v>
      </c>
      <c r="N8" s="61">
        <v>1422</v>
      </c>
      <c r="O8" s="91">
        <v>379</v>
      </c>
      <c r="P8" s="91">
        <v>65</v>
      </c>
      <c r="Q8" s="91">
        <v>262</v>
      </c>
      <c r="R8" s="91">
        <v>359</v>
      </c>
      <c r="S8" s="91">
        <v>185</v>
      </c>
      <c r="T8" s="91">
        <v>522</v>
      </c>
      <c r="U8" s="91">
        <v>582</v>
      </c>
      <c r="V8" s="91">
        <v>1263</v>
      </c>
      <c r="W8" s="53">
        <f t="shared" si="2"/>
        <v>318</v>
      </c>
      <c r="X8" s="53">
        <f t="shared" si="3"/>
        <v>21</v>
      </c>
      <c r="Y8" s="53">
        <f t="shared" si="4"/>
        <v>-18</v>
      </c>
      <c r="Z8" s="53">
        <f t="shared" si="5"/>
        <v>37</v>
      </c>
      <c r="AA8" s="53">
        <f t="shared" si="6"/>
        <v>-119</v>
      </c>
      <c r="AB8" s="53">
        <f t="shared" si="7"/>
        <v>-116</v>
      </c>
      <c r="AC8" s="53">
        <f t="shared" si="8"/>
        <v>72</v>
      </c>
      <c r="AD8" s="53">
        <f t="shared" si="9"/>
        <v>-159</v>
      </c>
      <c r="AE8" s="12">
        <f t="shared" si="10"/>
        <v>5.2131147540983607</v>
      </c>
      <c r="AF8" s="12">
        <f t="shared" si="11"/>
        <v>0.47727272727272729</v>
      </c>
      <c r="AG8" s="12">
        <f t="shared" si="12"/>
        <v>-6.4285714285714279E-2</v>
      </c>
      <c r="AH8" s="14">
        <f t="shared" si="13"/>
        <v>0.11490683229813664</v>
      </c>
      <c r="AI8" s="12">
        <f t="shared" si="14"/>
        <v>-0.39144736842105265</v>
      </c>
      <c r="AJ8" s="14">
        <f t="shared" si="15"/>
        <v>-0.18181818181818182</v>
      </c>
      <c r="AK8" s="12">
        <f t="shared" si="16"/>
        <v>0.14117647058823529</v>
      </c>
      <c r="AL8" s="14">
        <f t="shared" si="17"/>
        <v>-0.11181434599156118</v>
      </c>
    </row>
    <row r="9" spans="1:38" x14ac:dyDescent="0.3">
      <c r="A9" s="24" t="s">
        <v>83</v>
      </c>
      <c r="B9" s="26">
        <v>3319</v>
      </c>
      <c r="C9" s="26">
        <v>3508</v>
      </c>
      <c r="D9" s="26">
        <f t="shared" si="0"/>
        <v>189</v>
      </c>
      <c r="E9" s="45">
        <f t="shared" si="1"/>
        <v>5.6944862910515218E-2</v>
      </c>
      <c r="F9" s="48"/>
      <c r="G9" s="61">
        <v>61</v>
      </c>
      <c r="H9" s="61">
        <v>44</v>
      </c>
      <c r="I9" s="61">
        <v>280</v>
      </c>
      <c r="J9" s="61">
        <v>322</v>
      </c>
      <c r="K9" s="61">
        <v>302</v>
      </c>
      <c r="L9" s="61">
        <v>426</v>
      </c>
      <c r="M9" s="61">
        <v>464</v>
      </c>
      <c r="N9" s="61">
        <v>1420</v>
      </c>
      <c r="O9" s="91">
        <v>379</v>
      </c>
      <c r="P9" s="91">
        <v>61</v>
      </c>
      <c r="Q9" s="91">
        <v>262</v>
      </c>
      <c r="R9" s="91">
        <v>359</v>
      </c>
      <c r="S9" s="91">
        <v>185</v>
      </c>
      <c r="T9" s="91">
        <v>458</v>
      </c>
      <c r="U9" s="91">
        <v>543</v>
      </c>
      <c r="V9" s="91">
        <v>1261</v>
      </c>
      <c r="W9" s="53">
        <f t="shared" si="2"/>
        <v>318</v>
      </c>
      <c r="X9" s="53">
        <f t="shared" si="3"/>
        <v>17</v>
      </c>
      <c r="Y9" s="53">
        <f t="shared" si="4"/>
        <v>-18</v>
      </c>
      <c r="Z9" s="53">
        <f t="shared" si="5"/>
        <v>37</v>
      </c>
      <c r="AA9" s="53">
        <f t="shared" si="6"/>
        <v>-117</v>
      </c>
      <c r="AB9" s="53">
        <f t="shared" si="7"/>
        <v>32</v>
      </c>
      <c r="AC9" s="53">
        <f t="shared" si="8"/>
        <v>79</v>
      </c>
      <c r="AD9" s="53">
        <f t="shared" si="9"/>
        <v>-159</v>
      </c>
      <c r="AE9" s="12">
        <f t="shared" si="10"/>
        <v>5.2131147540983607</v>
      </c>
      <c r="AF9" s="12">
        <f t="shared" si="11"/>
        <v>0.38636363636363635</v>
      </c>
      <c r="AG9" s="12">
        <f t="shared" si="12"/>
        <v>-6.4285714285714279E-2</v>
      </c>
      <c r="AH9" s="14">
        <f t="shared" si="13"/>
        <v>0.11490683229813664</v>
      </c>
      <c r="AI9" s="12">
        <f t="shared" si="14"/>
        <v>-0.38741721854304634</v>
      </c>
      <c r="AJ9" s="14">
        <f t="shared" si="15"/>
        <v>7.5117370892018781E-2</v>
      </c>
      <c r="AK9" s="12">
        <f t="shared" si="16"/>
        <v>0.17025862068965517</v>
      </c>
      <c r="AL9" s="14">
        <f t="shared" si="17"/>
        <v>-0.1119718309859155</v>
      </c>
    </row>
    <row r="10" spans="1:38" x14ac:dyDescent="0.3">
      <c r="A10" s="24" t="s">
        <v>96</v>
      </c>
      <c r="B10" s="26">
        <v>1432</v>
      </c>
      <c r="C10" s="26">
        <v>1828</v>
      </c>
      <c r="D10" s="26">
        <f t="shared" si="0"/>
        <v>396</v>
      </c>
      <c r="E10" s="45">
        <f t="shared" si="1"/>
        <v>0.27653631284916202</v>
      </c>
      <c r="F10" s="48"/>
      <c r="G10" s="61">
        <v>91</v>
      </c>
      <c r="H10" s="61">
        <v>275</v>
      </c>
      <c r="I10" s="61">
        <v>153</v>
      </c>
      <c r="J10" s="61">
        <v>162</v>
      </c>
      <c r="K10" s="61">
        <v>229</v>
      </c>
      <c r="L10" s="61">
        <v>175</v>
      </c>
      <c r="M10" s="61">
        <v>214</v>
      </c>
      <c r="N10" s="61">
        <v>133</v>
      </c>
      <c r="O10" s="91">
        <v>113</v>
      </c>
      <c r="P10" s="91">
        <v>228</v>
      </c>
      <c r="Q10" s="91">
        <v>144</v>
      </c>
      <c r="R10" s="91">
        <v>216</v>
      </c>
      <c r="S10" s="91">
        <v>179</v>
      </c>
      <c r="T10" s="91">
        <v>333</v>
      </c>
      <c r="U10" s="91">
        <v>466</v>
      </c>
      <c r="V10" s="91">
        <v>149</v>
      </c>
      <c r="W10" s="53">
        <f t="shared" si="2"/>
        <v>22</v>
      </c>
      <c r="X10" s="53">
        <f t="shared" si="3"/>
        <v>-47</v>
      </c>
      <c r="Y10" s="53">
        <f t="shared" si="4"/>
        <v>-9</v>
      </c>
      <c r="Z10" s="53">
        <f t="shared" si="5"/>
        <v>54</v>
      </c>
      <c r="AA10" s="53">
        <f t="shared" si="6"/>
        <v>-50</v>
      </c>
      <c r="AB10" s="53">
        <f t="shared" si="7"/>
        <v>158</v>
      </c>
      <c r="AC10" s="53">
        <f t="shared" si="8"/>
        <v>252</v>
      </c>
      <c r="AD10" s="53">
        <f t="shared" si="9"/>
        <v>16</v>
      </c>
      <c r="AE10" s="12">
        <f t="shared" si="10"/>
        <v>0.24175824175824176</v>
      </c>
      <c r="AF10" s="12">
        <f t="shared" si="11"/>
        <v>-0.1709090909090909</v>
      </c>
      <c r="AG10" s="12">
        <f t="shared" si="12"/>
        <v>-5.8823529411764705E-2</v>
      </c>
      <c r="AH10" s="14">
        <f t="shared" si="13"/>
        <v>0.33333333333333331</v>
      </c>
      <c r="AI10" s="12">
        <f t="shared" si="14"/>
        <v>-0.2183406113537118</v>
      </c>
      <c r="AJ10" s="14">
        <f t="shared" si="15"/>
        <v>0.9028571428571428</v>
      </c>
      <c r="AK10" s="12">
        <f t="shared" si="16"/>
        <v>1.1775700934579438</v>
      </c>
      <c r="AL10" s="14">
        <f t="shared" si="17"/>
        <v>0.12030075187969924</v>
      </c>
    </row>
    <row r="11" spans="1:38" x14ac:dyDescent="0.3">
      <c r="A11" s="24" t="s">
        <v>84</v>
      </c>
      <c r="B11" s="26">
        <v>1309</v>
      </c>
      <c r="C11" s="26">
        <v>1790</v>
      </c>
      <c r="D11" s="26">
        <f t="shared" si="0"/>
        <v>481</v>
      </c>
      <c r="E11" s="45">
        <f t="shared" si="1"/>
        <v>0.36745607333842628</v>
      </c>
      <c r="F11" s="48"/>
      <c r="G11" s="61">
        <v>91</v>
      </c>
      <c r="H11" s="61">
        <v>275</v>
      </c>
      <c r="I11" s="61">
        <v>131</v>
      </c>
      <c r="J11" s="61">
        <v>162</v>
      </c>
      <c r="K11" s="61">
        <v>154</v>
      </c>
      <c r="L11" s="61">
        <v>172</v>
      </c>
      <c r="M11" s="61">
        <v>193</v>
      </c>
      <c r="N11" s="61">
        <v>131</v>
      </c>
      <c r="O11" s="91">
        <v>113</v>
      </c>
      <c r="P11" s="91">
        <v>228</v>
      </c>
      <c r="Q11" s="91">
        <v>144</v>
      </c>
      <c r="R11" s="91">
        <v>209</v>
      </c>
      <c r="S11" s="91">
        <v>179</v>
      </c>
      <c r="T11" s="91">
        <v>319</v>
      </c>
      <c r="U11" s="91">
        <v>453</v>
      </c>
      <c r="V11" s="91">
        <v>145</v>
      </c>
      <c r="W11" s="53">
        <f t="shared" si="2"/>
        <v>22</v>
      </c>
      <c r="X11" s="53">
        <f t="shared" si="3"/>
        <v>-47</v>
      </c>
      <c r="Y11" s="53">
        <f t="shared" si="4"/>
        <v>13</v>
      </c>
      <c r="Z11" s="53">
        <f t="shared" si="5"/>
        <v>47</v>
      </c>
      <c r="AA11" s="53">
        <f t="shared" si="6"/>
        <v>25</v>
      </c>
      <c r="AB11" s="53">
        <f t="shared" si="7"/>
        <v>147</v>
      </c>
      <c r="AC11" s="53">
        <f t="shared" si="8"/>
        <v>260</v>
      </c>
      <c r="AD11" s="53">
        <f t="shared" si="9"/>
        <v>14</v>
      </c>
      <c r="AE11" s="12">
        <f t="shared" si="10"/>
        <v>0.24175824175824176</v>
      </c>
      <c r="AF11" s="12">
        <f t="shared" si="11"/>
        <v>-0.1709090909090909</v>
      </c>
      <c r="AG11" s="12">
        <f t="shared" si="12"/>
        <v>9.9236641221374045E-2</v>
      </c>
      <c r="AH11" s="14">
        <f t="shared" si="13"/>
        <v>0.29012345679012347</v>
      </c>
      <c r="AI11" s="12">
        <f t="shared" si="14"/>
        <v>0.16233766233766234</v>
      </c>
      <c r="AJ11" s="14">
        <f t="shared" si="15"/>
        <v>0.85465116279069764</v>
      </c>
      <c r="AK11" s="12">
        <f t="shared" si="16"/>
        <v>1.3471502590673574</v>
      </c>
      <c r="AL11" s="14">
        <f t="shared" si="17"/>
        <v>0.10687022900763359</v>
      </c>
    </row>
    <row r="12" spans="1:38" x14ac:dyDescent="0.3">
      <c r="A12" s="24" t="s">
        <v>87</v>
      </c>
      <c r="B12" s="26">
        <v>1059</v>
      </c>
      <c r="C12" s="26">
        <v>1218</v>
      </c>
      <c r="D12" s="26">
        <f t="shared" si="0"/>
        <v>159</v>
      </c>
      <c r="E12" s="45">
        <f t="shared" si="1"/>
        <v>0.1501416430594901</v>
      </c>
      <c r="F12" s="48"/>
      <c r="G12" s="61">
        <v>36</v>
      </c>
      <c r="H12" s="61">
        <v>85</v>
      </c>
      <c r="I12" s="61">
        <v>41</v>
      </c>
      <c r="J12" s="61">
        <v>174</v>
      </c>
      <c r="K12" s="61">
        <v>127</v>
      </c>
      <c r="L12" s="61">
        <v>74</v>
      </c>
      <c r="M12" s="61">
        <v>180</v>
      </c>
      <c r="N12" s="61">
        <v>342</v>
      </c>
      <c r="O12" s="91">
        <v>66</v>
      </c>
      <c r="P12" s="91">
        <v>29</v>
      </c>
      <c r="Q12" s="91">
        <v>106</v>
      </c>
      <c r="R12" s="91">
        <v>167</v>
      </c>
      <c r="S12" s="91">
        <v>187</v>
      </c>
      <c r="T12" s="91">
        <v>202</v>
      </c>
      <c r="U12" s="91">
        <v>132</v>
      </c>
      <c r="V12" s="91">
        <v>329</v>
      </c>
      <c r="W12" s="53">
        <f t="shared" si="2"/>
        <v>30</v>
      </c>
      <c r="X12" s="53">
        <f t="shared" si="3"/>
        <v>-56</v>
      </c>
      <c r="Y12" s="53">
        <f t="shared" si="4"/>
        <v>65</v>
      </c>
      <c r="Z12" s="53">
        <f t="shared" si="5"/>
        <v>-7</v>
      </c>
      <c r="AA12" s="53">
        <f t="shared" si="6"/>
        <v>60</v>
      </c>
      <c r="AB12" s="53">
        <f t="shared" si="7"/>
        <v>128</v>
      </c>
      <c r="AC12" s="53">
        <f t="shared" si="8"/>
        <v>-48</v>
      </c>
      <c r="AD12" s="53">
        <f t="shared" si="9"/>
        <v>-13</v>
      </c>
      <c r="AE12" s="12">
        <f t="shared" si="10"/>
        <v>0.83333333333333337</v>
      </c>
      <c r="AF12" s="12">
        <f t="shared" si="11"/>
        <v>-0.6588235294117647</v>
      </c>
      <c r="AG12" s="12">
        <f t="shared" si="12"/>
        <v>1.5853658536585367</v>
      </c>
      <c r="AH12" s="14">
        <f t="shared" si="13"/>
        <v>-4.0229885057471264E-2</v>
      </c>
      <c r="AI12" s="12">
        <f t="shared" si="14"/>
        <v>0.47244094488188976</v>
      </c>
      <c r="AJ12" s="14">
        <f t="shared" si="15"/>
        <v>1.7297297297297298</v>
      </c>
      <c r="AK12" s="12">
        <f t="shared" si="16"/>
        <v>-0.26666666666666666</v>
      </c>
      <c r="AL12" s="14">
        <f t="shared" si="17"/>
        <v>-3.8011695906432746E-2</v>
      </c>
    </row>
    <row r="13" spans="1:38" x14ac:dyDescent="0.3">
      <c r="A13" s="2" t="s">
        <v>85</v>
      </c>
      <c r="B13" s="26">
        <v>474</v>
      </c>
      <c r="C13" s="26">
        <v>1182</v>
      </c>
      <c r="D13" s="26">
        <f t="shared" si="0"/>
        <v>708</v>
      </c>
      <c r="E13" s="45">
        <f t="shared" si="1"/>
        <v>1.4936708860759493</v>
      </c>
      <c r="F13" s="48"/>
      <c r="G13" s="61">
        <v>2</v>
      </c>
      <c r="H13" s="61">
        <v>24</v>
      </c>
      <c r="I13" s="61">
        <v>13</v>
      </c>
      <c r="J13" s="61">
        <v>31</v>
      </c>
      <c r="K13" s="61">
        <v>130</v>
      </c>
      <c r="L13" s="61">
        <v>76</v>
      </c>
      <c r="M13" s="61">
        <v>127</v>
      </c>
      <c r="N13" s="61">
        <v>71</v>
      </c>
      <c r="O13" s="91">
        <v>71</v>
      </c>
      <c r="P13" s="91">
        <v>98</v>
      </c>
      <c r="Q13" s="91">
        <v>73</v>
      </c>
      <c r="R13" s="91">
        <v>53</v>
      </c>
      <c r="S13" s="91">
        <v>103</v>
      </c>
      <c r="T13" s="91">
        <v>277</v>
      </c>
      <c r="U13" s="91">
        <v>203</v>
      </c>
      <c r="V13" s="91">
        <v>304</v>
      </c>
      <c r="W13" s="53">
        <f t="shared" si="2"/>
        <v>69</v>
      </c>
      <c r="X13" s="53">
        <f t="shared" si="3"/>
        <v>74</v>
      </c>
      <c r="Y13" s="53">
        <f t="shared" si="4"/>
        <v>60</v>
      </c>
      <c r="Z13" s="53">
        <f t="shared" si="5"/>
        <v>22</v>
      </c>
      <c r="AA13" s="53">
        <f t="shared" si="6"/>
        <v>-27</v>
      </c>
      <c r="AB13" s="53">
        <f t="shared" si="7"/>
        <v>201</v>
      </c>
      <c r="AC13" s="53">
        <f t="shared" si="8"/>
        <v>76</v>
      </c>
      <c r="AD13" s="53">
        <f t="shared" si="9"/>
        <v>233</v>
      </c>
      <c r="AE13" s="12">
        <f t="shared" si="10"/>
        <v>34.5</v>
      </c>
      <c r="AF13" s="12">
        <f t="shared" si="11"/>
        <v>3.0833333333333335</v>
      </c>
      <c r="AG13" s="12">
        <f t="shared" si="12"/>
        <v>4.615384615384615</v>
      </c>
      <c r="AH13" s="14">
        <f t="shared" si="13"/>
        <v>0.70967741935483875</v>
      </c>
      <c r="AI13" s="12">
        <f t="shared" si="14"/>
        <v>-0.2076923076923077</v>
      </c>
      <c r="AJ13" s="14">
        <f t="shared" si="15"/>
        <v>2.6447368421052633</v>
      </c>
      <c r="AK13" s="12">
        <f t="shared" si="16"/>
        <v>0.59842519685039375</v>
      </c>
      <c r="AL13" s="14">
        <f t="shared" si="17"/>
        <v>3.2816901408450705</v>
      </c>
    </row>
    <row r="14" spans="1:38" x14ac:dyDescent="0.3">
      <c r="A14" s="24" t="s">
        <v>97</v>
      </c>
      <c r="B14" s="26">
        <v>484</v>
      </c>
      <c r="C14" s="26">
        <v>735</v>
      </c>
      <c r="D14" s="26">
        <f t="shared" si="0"/>
        <v>251</v>
      </c>
      <c r="E14" s="45">
        <f t="shared" si="1"/>
        <v>0.51859504132231404</v>
      </c>
      <c r="F14" s="48"/>
      <c r="G14" s="61">
        <v>5</v>
      </c>
      <c r="H14" s="61">
        <v>171</v>
      </c>
      <c r="I14" s="61">
        <v>111</v>
      </c>
      <c r="J14" s="61">
        <v>2</v>
      </c>
      <c r="K14" s="61">
        <v>3</v>
      </c>
      <c r="L14" s="61">
        <v>37</v>
      </c>
      <c r="M14" s="61">
        <v>7</v>
      </c>
      <c r="N14" s="61">
        <v>148</v>
      </c>
      <c r="O14" s="91">
        <v>365</v>
      </c>
      <c r="P14" s="91">
        <v>73</v>
      </c>
      <c r="Q14" s="91">
        <v>37</v>
      </c>
      <c r="R14" s="91">
        <v>23</v>
      </c>
      <c r="S14" s="91">
        <v>18</v>
      </c>
      <c r="T14" s="91">
        <v>47</v>
      </c>
      <c r="U14" s="91">
        <v>74</v>
      </c>
      <c r="V14" s="91">
        <v>98</v>
      </c>
      <c r="W14" s="53">
        <f t="shared" si="2"/>
        <v>360</v>
      </c>
      <c r="X14" s="53">
        <f t="shared" si="3"/>
        <v>-98</v>
      </c>
      <c r="Y14" s="53">
        <f t="shared" si="4"/>
        <v>-74</v>
      </c>
      <c r="Z14" s="53">
        <f t="shared" si="5"/>
        <v>21</v>
      </c>
      <c r="AA14" s="53">
        <f t="shared" si="6"/>
        <v>15</v>
      </c>
      <c r="AB14" s="53">
        <f t="shared" si="7"/>
        <v>10</v>
      </c>
      <c r="AC14" s="53">
        <f t="shared" si="8"/>
        <v>67</v>
      </c>
      <c r="AD14" s="53">
        <f t="shared" si="9"/>
        <v>-50</v>
      </c>
      <c r="AE14" s="12">
        <f t="shared" si="10"/>
        <v>72</v>
      </c>
      <c r="AF14" s="12">
        <f t="shared" si="11"/>
        <v>-0.57309941520467833</v>
      </c>
      <c r="AG14" s="12">
        <f t="shared" si="12"/>
        <v>-0.66666666666666663</v>
      </c>
      <c r="AH14" s="14">
        <f t="shared" si="13"/>
        <v>10.5</v>
      </c>
      <c r="AI14" s="12">
        <f t="shared" si="14"/>
        <v>5</v>
      </c>
      <c r="AJ14" s="14">
        <f t="shared" si="15"/>
        <v>0.27027027027027029</v>
      </c>
      <c r="AK14" s="12">
        <f t="shared" si="16"/>
        <v>9.5714285714285712</v>
      </c>
      <c r="AL14" s="14">
        <f t="shared" si="17"/>
        <v>-0.33783783783783783</v>
      </c>
    </row>
    <row r="15" spans="1:38" x14ac:dyDescent="0.3">
      <c r="A15" s="24" t="s">
        <v>90</v>
      </c>
      <c r="B15" s="26">
        <v>200</v>
      </c>
      <c r="C15" s="26">
        <v>341</v>
      </c>
      <c r="D15" s="26">
        <f t="shared" si="0"/>
        <v>141</v>
      </c>
      <c r="E15" s="45">
        <f t="shared" si="1"/>
        <v>0.70499999999999996</v>
      </c>
      <c r="F15" s="48"/>
      <c r="G15" s="61">
        <v>19</v>
      </c>
      <c r="H15" s="61">
        <v>13</v>
      </c>
      <c r="I15" s="61">
        <v>17</v>
      </c>
      <c r="J15" s="61">
        <v>10</v>
      </c>
      <c r="K15" s="61">
        <v>45</v>
      </c>
      <c r="L15" s="61">
        <v>17</v>
      </c>
      <c r="M15" s="61">
        <v>41</v>
      </c>
      <c r="N15" s="61">
        <v>38</v>
      </c>
      <c r="O15" s="91">
        <v>9</v>
      </c>
      <c r="P15" s="91">
        <v>17</v>
      </c>
      <c r="Q15" s="91">
        <v>0</v>
      </c>
      <c r="R15" s="91">
        <v>29</v>
      </c>
      <c r="S15" s="91">
        <v>29</v>
      </c>
      <c r="T15" s="91">
        <v>6</v>
      </c>
      <c r="U15" s="91">
        <v>131</v>
      </c>
      <c r="V15" s="91">
        <v>120</v>
      </c>
      <c r="W15" s="53">
        <f t="shared" si="2"/>
        <v>-10</v>
      </c>
      <c r="X15" s="53">
        <f t="shared" si="3"/>
        <v>4</v>
      </c>
      <c r="Y15" s="53">
        <f t="shared" si="4"/>
        <v>-17</v>
      </c>
      <c r="Z15" s="53">
        <f t="shared" si="5"/>
        <v>19</v>
      </c>
      <c r="AA15" s="53">
        <f t="shared" si="6"/>
        <v>-16</v>
      </c>
      <c r="AB15" s="53">
        <f t="shared" si="7"/>
        <v>-11</v>
      </c>
      <c r="AC15" s="53">
        <f t="shared" si="8"/>
        <v>90</v>
      </c>
      <c r="AD15" s="53">
        <f t="shared" si="9"/>
        <v>82</v>
      </c>
      <c r="AE15" s="12">
        <f t="shared" si="10"/>
        <v>-0.52631578947368418</v>
      </c>
      <c r="AF15" s="12">
        <f t="shared" si="11"/>
        <v>0.30769230769230771</v>
      </c>
      <c r="AG15" s="12">
        <f t="shared" si="12"/>
        <v>-1</v>
      </c>
      <c r="AH15" s="14">
        <f t="shared" si="13"/>
        <v>1.9</v>
      </c>
      <c r="AI15" s="12">
        <f t="shared" si="14"/>
        <v>-0.35555555555555557</v>
      </c>
      <c r="AJ15" s="14">
        <f t="shared" si="15"/>
        <v>-0.6470588235294118</v>
      </c>
      <c r="AK15" s="12">
        <f t="shared" si="16"/>
        <v>2.1951219512195124</v>
      </c>
      <c r="AL15" s="14">
        <f t="shared" si="17"/>
        <v>2.1578947368421053</v>
      </c>
    </row>
    <row r="16" spans="1:38" x14ac:dyDescent="0.3">
      <c r="A16" s="24" t="s">
        <v>95</v>
      </c>
      <c r="B16" s="26">
        <v>197</v>
      </c>
      <c r="C16" s="26">
        <v>269</v>
      </c>
      <c r="D16" s="26">
        <f t="shared" si="0"/>
        <v>72</v>
      </c>
      <c r="E16" s="45">
        <f t="shared" si="1"/>
        <v>0.36548223350253806</v>
      </c>
      <c r="F16" s="48"/>
      <c r="G16" s="61">
        <v>17</v>
      </c>
      <c r="H16" s="61">
        <v>0</v>
      </c>
      <c r="I16" s="61">
        <v>9</v>
      </c>
      <c r="J16" s="61">
        <v>0</v>
      </c>
      <c r="K16" s="61">
        <v>33</v>
      </c>
      <c r="L16" s="61">
        <v>42</v>
      </c>
      <c r="M16" s="61">
        <v>70</v>
      </c>
      <c r="N16" s="61">
        <v>26</v>
      </c>
      <c r="O16" s="91">
        <v>3</v>
      </c>
      <c r="P16" s="91">
        <v>10</v>
      </c>
      <c r="Q16" s="91">
        <v>8</v>
      </c>
      <c r="R16" s="91">
        <v>10</v>
      </c>
      <c r="S16" s="91">
        <v>13</v>
      </c>
      <c r="T16" s="91">
        <v>35</v>
      </c>
      <c r="U16" s="91">
        <v>78</v>
      </c>
      <c r="V16" s="91">
        <v>112</v>
      </c>
      <c r="W16" s="53">
        <f t="shared" si="2"/>
        <v>-14</v>
      </c>
      <c r="X16" s="53">
        <f t="shared" si="3"/>
        <v>10</v>
      </c>
      <c r="Y16" s="53">
        <f t="shared" si="4"/>
        <v>-1</v>
      </c>
      <c r="Z16" s="53">
        <f t="shared" si="5"/>
        <v>10</v>
      </c>
      <c r="AA16" s="53">
        <f t="shared" si="6"/>
        <v>-20</v>
      </c>
      <c r="AB16" s="53">
        <f t="shared" si="7"/>
        <v>-7</v>
      </c>
      <c r="AC16" s="53">
        <f t="shared" si="8"/>
        <v>8</v>
      </c>
      <c r="AD16" s="53">
        <f t="shared" si="9"/>
        <v>86</v>
      </c>
      <c r="AE16" s="12">
        <f t="shared" si="10"/>
        <v>-0.82352941176470584</v>
      </c>
      <c r="AF16" s="12" t="e">
        <f t="shared" si="11"/>
        <v>#DIV/0!</v>
      </c>
      <c r="AG16" s="12">
        <f t="shared" si="12"/>
        <v>-0.1111111111111111</v>
      </c>
      <c r="AH16" s="14" t="e">
        <f t="shared" si="13"/>
        <v>#DIV/0!</v>
      </c>
      <c r="AI16" s="12">
        <f t="shared" si="14"/>
        <v>-0.60606060606060608</v>
      </c>
      <c r="AJ16" s="14">
        <f t="shared" si="15"/>
        <v>-0.16666666666666666</v>
      </c>
      <c r="AK16" s="12">
        <f t="shared" si="16"/>
        <v>0.11428571428571428</v>
      </c>
      <c r="AL16" s="14">
        <f t="shared" si="17"/>
        <v>3.3076923076923075</v>
      </c>
    </row>
    <row r="17" spans="1:38" x14ac:dyDescent="0.3">
      <c r="A17" s="24" t="s">
        <v>91</v>
      </c>
      <c r="B17" s="26">
        <v>296</v>
      </c>
      <c r="C17" s="26">
        <v>160</v>
      </c>
      <c r="D17" s="26">
        <f t="shared" si="0"/>
        <v>-136</v>
      </c>
      <c r="E17" s="45">
        <f t="shared" si="1"/>
        <v>-0.45945945945945948</v>
      </c>
      <c r="F17" s="48"/>
      <c r="G17" s="61">
        <v>0</v>
      </c>
      <c r="H17" s="61">
        <v>10</v>
      </c>
      <c r="I17" s="61">
        <v>119</v>
      </c>
      <c r="J17" s="61">
        <v>19</v>
      </c>
      <c r="K17" s="61">
        <v>15</v>
      </c>
      <c r="L17" s="61">
        <v>53</v>
      </c>
      <c r="M17" s="61">
        <v>65</v>
      </c>
      <c r="N17" s="61">
        <v>15</v>
      </c>
      <c r="O17" s="91">
        <v>9</v>
      </c>
      <c r="P17" s="91">
        <v>3</v>
      </c>
      <c r="Q17" s="91">
        <v>15</v>
      </c>
      <c r="R17" s="91">
        <v>9</v>
      </c>
      <c r="S17" s="91">
        <v>60</v>
      </c>
      <c r="T17" s="91">
        <v>15</v>
      </c>
      <c r="U17" s="91">
        <v>28</v>
      </c>
      <c r="V17" s="91">
        <v>21</v>
      </c>
      <c r="W17" s="53">
        <f t="shared" si="2"/>
        <v>9</v>
      </c>
      <c r="X17" s="53">
        <f t="shared" si="3"/>
        <v>-7</v>
      </c>
      <c r="Y17" s="53">
        <f t="shared" si="4"/>
        <v>-104</v>
      </c>
      <c r="Z17" s="53">
        <f t="shared" si="5"/>
        <v>-10</v>
      </c>
      <c r="AA17" s="53">
        <f t="shared" si="6"/>
        <v>45</v>
      </c>
      <c r="AB17" s="53">
        <f t="shared" si="7"/>
        <v>-38</v>
      </c>
      <c r="AC17" s="53">
        <f t="shared" si="8"/>
        <v>-37</v>
      </c>
      <c r="AD17" s="53">
        <f t="shared" si="9"/>
        <v>6</v>
      </c>
      <c r="AE17" s="12" t="e">
        <f t="shared" si="10"/>
        <v>#DIV/0!</v>
      </c>
      <c r="AF17" s="12">
        <f t="shared" si="11"/>
        <v>-0.7</v>
      </c>
      <c r="AG17" s="12">
        <f t="shared" si="12"/>
        <v>-0.87394957983193278</v>
      </c>
      <c r="AH17" s="14">
        <f t="shared" si="13"/>
        <v>-0.52631578947368418</v>
      </c>
      <c r="AI17" s="12">
        <f t="shared" si="14"/>
        <v>3</v>
      </c>
      <c r="AJ17" s="14">
        <f t="shared" si="15"/>
        <v>-0.71698113207547165</v>
      </c>
      <c r="AK17" s="12">
        <f t="shared" si="16"/>
        <v>-0.56923076923076921</v>
      </c>
      <c r="AL17" s="14">
        <f t="shared" si="17"/>
        <v>0.4</v>
      </c>
    </row>
    <row r="18" spans="1:38" x14ac:dyDescent="0.3">
      <c r="A18" s="24" t="s">
        <v>98</v>
      </c>
      <c r="B18" s="26">
        <v>261</v>
      </c>
      <c r="C18" s="26">
        <v>150</v>
      </c>
      <c r="D18" s="26">
        <f t="shared" si="0"/>
        <v>-111</v>
      </c>
      <c r="E18" s="45">
        <f t="shared" si="1"/>
        <v>-0.42528735632183906</v>
      </c>
      <c r="F18" s="48"/>
      <c r="G18" s="61">
        <v>5</v>
      </c>
      <c r="H18" s="61">
        <v>7</v>
      </c>
      <c r="I18" s="61">
        <v>15</v>
      </c>
      <c r="J18" s="61">
        <v>18</v>
      </c>
      <c r="K18" s="61">
        <v>18</v>
      </c>
      <c r="L18" s="61">
        <v>123</v>
      </c>
      <c r="M18" s="61">
        <v>32</v>
      </c>
      <c r="N18" s="61">
        <v>43</v>
      </c>
      <c r="O18" s="91">
        <v>5</v>
      </c>
      <c r="P18" s="91">
        <v>7</v>
      </c>
      <c r="Q18" s="91">
        <v>8</v>
      </c>
      <c r="R18" s="91">
        <v>9</v>
      </c>
      <c r="S18" s="91">
        <v>23</v>
      </c>
      <c r="T18" s="91">
        <v>9</v>
      </c>
      <c r="U18" s="91">
        <v>32</v>
      </c>
      <c r="V18" s="91">
        <v>57</v>
      </c>
      <c r="W18" s="53">
        <f t="shared" si="2"/>
        <v>0</v>
      </c>
      <c r="X18" s="53">
        <f t="shared" si="3"/>
        <v>0</v>
      </c>
      <c r="Y18" s="53">
        <f t="shared" si="4"/>
        <v>-7</v>
      </c>
      <c r="Z18" s="53">
        <f t="shared" si="5"/>
        <v>-9</v>
      </c>
      <c r="AA18" s="53">
        <f t="shared" si="6"/>
        <v>5</v>
      </c>
      <c r="AB18" s="53">
        <f t="shared" si="7"/>
        <v>-114</v>
      </c>
      <c r="AC18" s="53">
        <f t="shared" si="8"/>
        <v>0</v>
      </c>
      <c r="AD18" s="53">
        <f t="shared" si="9"/>
        <v>14</v>
      </c>
      <c r="AE18" s="12">
        <f t="shared" si="10"/>
        <v>0</v>
      </c>
      <c r="AF18" s="12">
        <f t="shared" si="11"/>
        <v>0</v>
      </c>
      <c r="AG18" s="12">
        <f t="shared" si="12"/>
        <v>-0.46666666666666667</v>
      </c>
      <c r="AH18" s="14">
        <f t="shared" si="13"/>
        <v>-0.5</v>
      </c>
      <c r="AI18" s="12">
        <f t="shared" si="14"/>
        <v>0.27777777777777779</v>
      </c>
      <c r="AJ18" s="14">
        <f t="shared" si="15"/>
        <v>-0.92682926829268297</v>
      </c>
      <c r="AK18" s="12">
        <f t="shared" si="16"/>
        <v>0</v>
      </c>
      <c r="AL18" s="14">
        <f t="shared" si="17"/>
        <v>0.32558139534883723</v>
      </c>
    </row>
    <row r="19" spans="1:38" x14ac:dyDescent="0.3">
      <c r="A19" s="24" t="s">
        <v>99</v>
      </c>
      <c r="B19" s="26">
        <v>81</v>
      </c>
      <c r="C19" s="26">
        <v>119</v>
      </c>
      <c r="D19" s="26">
        <f t="shared" si="0"/>
        <v>38</v>
      </c>
      <c r="E19" s="45">
        <f t="shared" si="1"/>
        <v>0.46913580246913578</v>
      </c>
      <c r="F19" s="48"/>
      <c r="G19" s="61">
        <v>0</v>
      </c>
      <c r="H19" s="61">
        <v>6</v>
      </c>
      <c r="I19" s="61">
        <v>0</v>
      </c>
      <c r="J19" s="61">
        <v>5</v>
      </c>
      <c r="K19" s="61">
        <v>8</v>
      </c>
      <c r="L19" s="61">
        <v>15</v>
      </c>
      <c r="M19" s="61">
        <v>6</v>
      </c>
      <c r="N19" s="61">
        <v>41</v>
      </c>
      <c r="O19" s="91">
        <v>0</v>
      </c>
      <c r="P19" s="91">
        <v>0</v>
      </c>
      <c r="Q19" s="91">
        <v>16</v>
      </c>
      <c r="R19" s="91">
        <v>14</v>
      </c>
      <c r="S19" s="91">
        <v>17</v>
      </c>
      <c r="T19" s="91">
        <v>5</v>
      </c>
      <c r="U19" s="91">
        <v>39</v>
      </c>
      <c r="V19" s="91">
        <v>28</v>
      </c>
      <c r="W19" s="53">
        <f t="shared" si="2"/>
        <v>0</v>
      </c>
      <c r="X19" s="53">
        <f t="shared" si="3"/>
        <v>-6</v>
      </c>
      <c r="Y19" s="53">
        <f t="shared" si="4"/>
        <v>16</v>
      </c>
      <c r="Z19" s="53">
        <f t="shared" si="5"/>
        <v>9</v>
      </c>
      <c r="AA19" s="53">
        <f t="shared" si="6"/>
        <v>9</v>
      </c>
      <c r="AB19" s="53">
        <f t="shared" si="7"/>
        <v>-10</v>
      </c>
      <c r="AC19" s="53">
        <f t="shared" si="8"/>
        <v>33</v>
      </c>
      <c r="AD19" s="53">
        <f t="shared" si="9"/>
        <v>-13</v>
      </c>
      <c r="AE19" s="12" t="e">
        <f t="shared" si="10"/>
        <v>#DIV/0!</v>
      </c>
      <c r="AF19" s="12">
        <f t="shared" si="11"/>
        <v>-1</v>
      </c>
      <c r="AG19" s="12" t="e">
        <f t="shared" si="12"/>
        <v>#DIV/0!</v>
      </c>
      <c r="AH19" s="14">
        <f t="shared" si="13"/>
        <v>1.8</v>
      </c>
      <c r="AI19" s="12">
        <f t="shared" si="14"/>
        <v>1.125</v>
      </c>
      <c r="AJ19" s="14">
        <f t="shared" si="15"/>
        <v>-0.66666666666666663</v>
      </c>
      <c r="AK19" s="12">
        <f t="shared" si="16"/>
        <v>5.5</v>
      </c>
      <c r="AL19" s="14">
        <f t="shared" si="17"/>
        <v>-0.31707317073170732</v>
      </c>
    </row>
    <row r="20" spans="1:38" x14ac:dyDescent="0.3">
      <c r="A20" s="24" t="s">
        <v>86</v>
      </c>
      <c r="B20" s="26">
        <v>54</v>
      </c>
      <c r="C20" s="26">
        <v>53</v>
      </c>
      <c r="D20" s="26">
        <f t="shared" si="0"/>
        <v>-1</v>
      </c>
      <c r="E20" s="45">
        <f t="shared" si="1"/>
        <v>-1.8518518518518517E-2</v>
      </c>
      <c r="F20" s="48"/>
      <c r="G20" s="61">
        <v>0</v>
      </c>
      <c r="H20" s="61">
        <v>10</v>
      </c>
      <c r="I20" s="61">
        <v>7</v>
      </c>
      <c r="J20" s="61">
        <v>2</v>
      </c>
      <c r="K20" s="61">
        <v>2</v>
      </c>
      <c r="L20" s="61">
        <v>0</v>
      </c>
      <c r="M20" s="61">
        <v>13</v>
      </c>
      <c r="N20" s="61">
        <v>20</v>
      </c>
      <c r="O20" s="91">
        <v>0</v>
      </c>
      <c r="P20" s="91">
        <v>10</v>
      </c>
      <c r="Q20" s="91">
        <v>1</v>
      </c>
      <c r="R20" s="91">
        <v>0</v>
      </c>
      <c r="S20" s="91">
        <v>6</v>
      </c>
      <c r="T20" s="91">
        <v>5</v>
      </c>
      <c r="U20" s="91">
        <v>15</v>
      </c>
      <c r="V20" s="91">
        <v>16</v>
      </c>
      <c r="W20" s="53">
        <f t="shared" si="2"/>
        <v>0</v>
      </c>
      <c r="X20" s="53">
        <f t="shared" si="3"/>
        <v>0</v>
      </c>
      <c r="Y20" s="53">
        <f t="shared" si="4"/>
        <v>-6</v>
      </c>
      <c r="Z20" s="53">
        <f t="shared" si="5"/>
        <v>-2</v>
      </c>
      <c r="AA20" s="53">
        <f t="shared" si="6"/>
        <v>4</v>
      </c>
      <c r="AB20" s="53">
        <f t="shared" si="7"/>
        <v>5</v>
      </c>
      <c r="AC20" s="53">
        <f t="shared" si="8"/>
        <v>2</v>
      </c>
      <c r="AD20" s="53">
        <f t="shared" si="9"/>
        <v>-4</v>
      </c>
      <c r="AE20" s="12" t="e">
        <f t="shared" si="10"/>
        <v>#DIV/0!</v>
      </c>
      <c r="AF20" s="12">
        <f t="shared" si="11"/>
        <v>0</v>
      </c>
      <c r="AG20" s="12">
        <f t="shared" si="12"/>
        <v>-0.8571428571428571</v>
      </c>
      <c r="AH20" s="14">
        <f t="shared" si="13"/>
        <v>-1</v>
      </c>
      <c r="AI20" s="12">
        <f t="shared" si="14"/>
        <v>2</v>
      </c>
      <c r="AJ20" s="14" t="e">
        <f t="shared" si="15"/>
        <v>#DIV/0!</v>
      </c>
      <c r="AK20" s="12">
        <f t="shared" si="16"/>
        <v>0.15384615384615385</v>
      </c>
      <c r="AL20" s="14">
        <f t="shared" si="17"/>
        <v>-0.2</v>
      </c>
    </row>
    <row r="21" spans="1:38" x14ac:dyDescent="0.3">
      <c r="A21" s="24" t="s">
        <v>88</v>
      </c>
      <c r="B21" s="26">
        <v>79</v>
      </c>
      <c r="C21" s="26">
        <v>26</v>
      </c>
      <c r="D21" s="26">
        <f t="shared" si="0"/>
        <v>-53</v>
      </c>
      <c r="E21" s="45">
        <f t="shared" si="1"/>
        <v>-0.67088607594936711</v>
      </c>
      <c r="F21" s="48"/>
      <c r="G21" s="61">
        <v>0</v>
      </c>
      <c r="H21" s="61">
        <v>0</v>
      </c>
      <c r="I21" s="61">
        <v>0</v>
      </c>
      <c r="J21" s="61">
        <v>25</v>
      </c>
      <c r="K21" s="61">
        <v>32</v>
      </c>
      <c r="L21" s="61">
        <v>0</v>
      </c>
      <c r="M21" s="61">
        <v>22</v>
      </c>
      <c r="N21" s="61">
        <v>0</v>
      </c>
      <c r="O21" s="91">
        <v>0</v>
      </c>
      <c r="P21" s="91">
        <v>0</v>
      </c>
      <c r="Q21" s="91">
        <v>0</v>
      </c>
      <c r="R21" s="91">
        <v>13</v>
      </c>
      <c r="S21" s="91">
        <v>0</v>
      </c>
      <c r="T21" s="91">
        <v>0</v>
      </c>
      <c r="U21" s="91">
        <v>0</v>
      </c>
      <c r="V21" s="91">
        <v>13</v>
      </c>
      <c r="W21" s="53">
        <f t="shared" si="2"/>
        <v>0</v>
      </c>
      <c r="X21" s="53">
        <f t="shared" si="3"/>
        <v>0</v>
      </c>
      <c r="Y21" s="53">
        <f t="shared" si="4"/>
        <v>0</v>
      </c>
      <c r="Z21" s="53">
        <f t="shared" si="5"/>
        <v>-12</v>
      </c>
      <c r="AA21" s="53">
        <f t="shared" si="6"/>
        <v>-32</v>
      </c>
      <c r="AB21" s="53">
        <f t="shared" si="7"/>
        <v>0</v>
      </c>
      <c r="AC21" s="53">
        <f t="shared" si="8"/>
        <v>-22</v>
      </c>
      <c r="AD21" s="53">
        <f t="shared" si="9"/>
        <v>13</v>
      </c>
      <c r="AE21" s="12" t="e">
        <f t="shared" si="10"/>
        <v>#DIV/0!</v>
      </c>
      <c r="AF21" s="12" t="e">
        <f t="shared" si="11"/>
        <v>#DIV/0!</v>
      </c>
      <c r="AG21" s="12" t="e">
        <f t="shared" si="12"/>
        <v>#DIV/0!</v>
      </c>
      <c r="AH21" s="14">
        <f t="shared" si="13"/>
        <v>-0.48</v>
      </c>
      <c r="AI21" s="12">
        <f t="shared" si="14"/>
        <v>-1</v>
      </c>
      <c r="AJ21" s="14" t="e">
        <f t="shared" si="15"/>
        <v>#DIV/0!</v>
      </c>
      <c r="AK21" s="12">
        <f t="shared" si="16"/>
        <v>-1</v>
      </c>
      <c r="AL21" s="14" t="e">
        <f t="shared" si="17"/>
        <v>#DIV/0!</v>
      </c>
    </row>
    <row r="22" spans="1:38" x14ac:dyDescent="0.3">
      <c r="A22" s="24" t="s">
        <v>92</v>
      </c>
      <c r="B22" s="26">
        <v>29</v>
      </c>
      <c r="C22" s="26">
        <v>20</v>
      </c>
      <c r="D22" s="26">
        <f t="shared" si="0"/>
        <v>-9</v>
      </c>
      <c r="E22" s="45">
        <f t="shared" si="1"/>
        <v>-0.31034482758620691</v>
      </c>
      <c r="F22" s="48"/>
      <c r="G22" s="61">
        <v>0</v>
      </c>
      <c r="H22" s="61">
        <v>2</v>
      </c>
      <c r="I22" s="61">
        <v>0</v>
      </c>
      <c r="J22" s="61">
        <v>0</v>
      </c>
      <c r="K22" s="61">
        <v>0</v>
      </c>
      <c r="L22" s="61">
        <v>7</v>
      </c>
      <c r="M22" s="61">
        <v>18</v>
      </c>
      <c r="N22" s="61">
        <v>2</v>
      </c>
      <c r="O22" s="91">
        <v>8</v>
      </c>
      <c r="P22" s="91">
        <v>0</v>
      </c>
      <c r="Q22" s="91">
        <v>2</v>
      </c>
      <c r="R22" s="91">
        <v>0</v>
      </c>
      <c r="S22" s="91">
        <v>2</v>
      </c>
      <c r="T22" s="91">
        <v>6</v>
      </c>
      <c r="U22" s="91">
        <v>2</v>
      </c>
      <c r="V22" s="91">
        <v>0</v>
      </c>
      <c r="W22" s="53">
        <f t="shared" si="2"/>
        <v>8</v>
      </c>
      <c r="X22" s="53">
        <f t="shared" si="3"/>
        <v>-2</v>
      </c>
      <c r="Y22" s="53">
        <f t="shared" si="4"/>
        <v>2</v>
      </c>
      <c r="Z22" s="53">
        <f t="shared" si="5"/>
        <v>0</v>
      </c>
      <c r="AA22" s="53">
        <f t="shared" si="6"/>
        <v>2</v>
      </c>
      <c r="AB22" s="53">
        <f t="shared" si="7"/>
        <v>-1</v>
      </c>
      <c r="AC22" s="53">
        <f t="shared" si="8"/>
        <v>-16</v>
      </c>
      <c r="AD22" s="53">
        <f t="shared" si="9"/>
        <v>-2</v>
      </c>
      <c r="AE22" s="12" t="e">
        <f t="shared" si="10"/>
        <v>#DIV/0!</v>
      </c>
      <c r="AF22" s="12">
        <f t="shared" si="11"/>
        <v>-1</v>
      </c>
      <c r="AG22" s="12" t="e">
        <f t="shared" si="12"/>
        <v>#DIV/0!</v>
      </c>
      <c r="AH22" s="14" t="e">
        <f t="shared" si="13"/>
        <v>#DIV/0!</v>
      </c>
      <c r="AI22" s="12" t="e">
        <f t="shared" si="14"/>
        <v>#DIV/0!</v>
      </c>
      <c r="AJ22" s="14">
        <f t="shared" si="15"/>
        <v>-0.14285714285714285</v>
      </c>
      <c r="AK22" s="12">
        <f t="shared" si="16"/>
        <v>-0.88888888888888884</v>
      </c>
      <c r="AL22" s="14">
        <f t="shared" si="17"/>
        <v>-1</v>
      </c>
    </row>
    <row r="23" spans="1:38" x14ac:dyDescent="0.3">
      <c r="A23" s="24" t="s">
        <v>89</v>
      </c>
      <c r="B23" s="26">
        <v>15</v>
      </c>
      <c r="C23" s="26">
        <v>1</v>
      </c>
      <c r="D23" s="26">
        <f t="shared" si="0"/>
        <v>-14</v>
      </c>
      <c r="E23" s="45">
        <f t="shared" si="1"/>
        <v>-0.93333333333333335</v>
      </c>
      <c r="F23" s="48"/>
      <c r="G23" s="61">
        <v>1</v>
      </c>
      <c r="H23" s="61">
        <v>0</v>
      </c>
      <c r="I23" s="61">
        <v>7</v>
      </c>
      <c r="J23" s="61">
        <v>0</v>
      </c>
      <c r="K23" s="61">
        <v>1</v>
      </c>
      <c r="L23" s="61">
        <v>0</v>
      </c>
      <c r="M23" s="61">
        <v>6</v>
      </c>
      <c r="N23" s="6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1</v>
      </c>
      <c r="T23" s="91">
        <v>0</v>
      </c>
      <c r="U23" s="91">
        <v>0</v>
      </c>
      <c r="V23" s="91">
        <v>0</v>
      </c>
      <c r="W23" s="53">
        <f t="shared" si="2"/>
        <v>-1</v>
      </c>
      <c r="X23" s="53">
        <f t="shared" si="3"/>
        <v>0</v>
      </c>
      <c r="Y23" s="53">
        <f t="shared" si="4"/>
        <v>-7</v>
      </c>
      <c r="Z23" s="53">
        <f t="shared" si="5"/>
        <v>0</v>
      </c>
      <c r="AA23" s="53">
        <f t="shared" si="6"/>
        <v>0</v>
      </c>
      <c r="AB23" s="53">
        <f t="shared" si="7"/>
        <v>0</v>
      </c>
      <c r="AC23" s="53">
        <f t="shared" si="8"/>
        <v>-6</v>
      </c>
      <c r="AD23" s="53">
        <f t="shared" si="9"/>
        <v>0</v>
      </c>
      <c r="AE23" s="12">
        <f t="shared" si="10"/>
        <v>-1</v>
      </c>
      <c r="AF23" s="12" t="e">
        <f t="shared" si="11"/>
        <v>#DIV/0!</v>
      </c>
      <c r="AG23" s="12">
        <f t="shared" si="12"/>
        <v>-1</v>
      </c>
      <c r="AH23" s="14" t="e">
        <f t="shared" si="13"/>
        <v>#DIV/0!</v>
      </c>
      <c r="AI23" s="12">
        <f t="shared" si="14"/>
        <v>0</v>
      </c>
      <c r="AJ23" s="14" t="e">
        <f t="shared" si="15"/>
        <v>#DIV/0!</v>
      </c>
      <c r="AK23" s="12">
        <f t="shared" si="16"/>
        <v>-1</v>
      </c>
      <c r="AL23" s="14" t="e">
        <f t="shared" si="17"/>
        <v>#DIV/0!</v>
      </c>
    </row>
    <row r="24" spans="1:38" x14ac:dyDescent="0.3">
      <c r="A24" s="24" t="s">
        <v>94</v>
      </c>
      <c r="B24" s="26">
        <v>11</v>
      </c>
      <c r="C24" s="26">
        <v>0</v>
      </c>
      <c r="D24" s="26">
        <f t="shared" si="0"/>
        <v>-11</v>
      </c>
      <c r="E24" s="45">
        <f t="shared" si="1"/>
        <v>-1</v>
      </c>
      <c r="F24" s="48"/>
      <c r="G24" s="61">
        <v>0</v>
      </c>
      <c r="H24" s="61">
        <v>0</v>
      </c>
      <c r="I24" s="61">
        <v>1</v>
      </c>
      <c r="J24" s="61">
        <v>0</v>
      </c>
      <c r="K24" s="61">
        <v>5</v>
      </c>
      <c r="L24" s="61">
        <v>0</v>
      </c>
      <c r="M24" s="61">
        <v>5</v>
      </c>
      <c r="N24" s="6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53">
        <f t="shared" si="2"/>
        <v>0</v>
      </c>
      <c r="X24" s="53">
        <f t="shared" si="3"/>
        <v>0</v>
      </c>
      <c r="Y24" s="53">
        <f t="shared" si="4"/>
        <v>-1</v>
      </c>
      <c r="Z24" s="53">
        <f t="shared" si="5"/>
        <v>0</v>
      </c>
      <c r="AA24" s="53">
        <f t="shared" si="6"/>
        <v>-5</v>
      </c>
      <c r="AB24" s="53">
        <f t="shared" si="7"/>
        <v>0</v>
      </c>
      <c r="AC24" s="53">
        <f t="shared" si="8"/>
        <v>-5</v>
      </c>
      <c r="AD24" s="53">
        <f t="shared" si="9"/>
        <v>0</v>
      </c>
      <c r="AE24" s="12" t="e">
        <f t="shared" si="10"/>
        <v>#DIV/0!</v>
      </c>
      <c r="AF24" s="12" t="e">
        <f t="shared" si="11"/>
        <v>#DIV/0!</v>
      </c>
      <c r="AG24" s="12">
        <f t="shared" si="12"/>
        <v>-1</v>
      </c>
      <c r="AH24" s="14" t="e">
        <f t="shared" si="13"/>
        <v>#DIV/0!</v>
      </c>
      <c r="AI24" s="12">
        <f t="shared" si="14"/>
        <v>-1</v>
      </c>
      <c r="AJ24" s="14" t="e">
        <f t="shared" si="15"/>
        <v>#DIV/0!</v>
      </c>
      <c r="AK24" s="12">
        <f t="shared" si="16"/>
        <v>-1</v>
      </c>
      <c r="AL24" s="14" t="e">
        <f t="shared" si="17"/>
        <v>#DIV/0!</v>
      </c>
    </row>
    <row r="25" spans="1:38" x14ac:dyDescent="0.3">
      <c r="A25" s="55" t="s">
        <v>108</v>
      </c>
    </row>
    <row r="26" spans="1:38" x14ac:dyDescent="0.3">
      <c r="A26" s="56" t="s">
        <v>109</v>
      </c>
    </row>
    <row r="27" spans="1:38" x14ac:dyDescent="0.3">
      <c r="A27" s="56" t="s">
        <v>110</v>
      </c>
    </row>
    <row r="28" spans="1:38" x14ac:dyDescent="0.3">
      <c r="A28" s="57" t="s">
        <v>111</v>
      </c>
    </row>
  </sheetData>
  <sortState ref="A6:AM24">
    <sortCondition descending="1" ref="C6:C24"/>
  </sortState>
  <mergeCells count="1">
    <mergeCell ref="D4:E5"/>
  </mergeCells>
  <conditionalFormatting sqref="D6:E24 AE6:AL24">
    <cfRule type="cellIs" dxfId="0" priority="2" operator="lessThan">
      <formula>0</formula>
    </cfRule>
  </conditionalFormatting>
  <conditionalFormatting sqref="D6:D24">
    <cfRule type="colorScale" priority="32">
      <colorScale>
        <cfvo type="min"/>
        <cfvo type="max"/>
        <color rgb="FFFFEF9C"/>
        <color rgb="FF63BE7B"/>
      </colorScale>
    </cfRule>
  </conditionalFormatting>
  <conditionalFormatting sqref="W7:A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D3115504-02FB-4066-A85A-86C9B94D5449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Q14"/>
  <sheetViews>
    <sheetView workbookViewId="0">
      <selection activeCell="P23" sqref="P23"/>
    </sheetView>
  </sheetViews>
  <sheetFormatPr defaultColWidth="8.77734375" defaultRowHeight="14.4" x14ac:dyDescent="0.3"/>
  <cols>
    <col min="1" max="16384" width="8.77734375" style="33"/>
  </cols>
  <sheetData>
    <row r="2" spans="1:17" x14ac:dyDescent="0.3">
      <c r="A2" s="34"/>
      <c r="B2" s="35" t="s">
        <v>6</v>
      </c>
      <c r="C2" s="35" t="s">
        <v>7</v>
      </c>
      <c r="D2" s="35" t="s">
        <v>8</v>
      </c>
      <c r="E2" s="35" t="s">
        <v>9</v>
      </c>
      <c r="F2" s="35" t="s">
        <v>10</v>
      </c>
      <c r="G2" s="35" t="s">
        <v>11</v>
      </c>
      <c r="H2" s="35" t="s">
        <v>12</v>
      </c>
      <c r="I2" s="35" t="s">
        <v>13</v>
      </c>
      <c r="J2" s="35" t="s">
        <v>14</v>
      </c>
      <c r="K2" s="35" t="s">
        <v>15</v>
      </c>
      <c r="L2" s="35" t="s">
        <v>16</v>
      </c>
      <c r="M2" s="35" t="s">
        <v>17</v>
      </c>
      <c r="N2" s="35" t="s">
        <v>18</v>
      </c>
      <c r="O2" s="35" t="s">
        <v>19</v>
      </c>
      <c r="P2" s="35" t="s">
        <v>20</v>
      </c>
      <c r="Q2" s="35" t="s">
        <v>21</v>
      </c>
    </row>
    <row r="3" spans="1:17" x14ac:dyDescent="0.3">
      <c r="A3" s="36" t="s">
        <v>51</v>
      </c>
      <c r="B3" s="80">
        <v>1152.874</v>
      </c>
      <c r="C3" s="80">
        <v>1106.0129999999999</v>
      </c>
      <c r="D3" s="80">
        <v>1045.0160000000001</v>
      </c>
      <c r="E3" s="80">
        <v>1004.891</v>
      </c>
      <c r="F3" s="80">
        <v>999.54300000000001</v>
      </c>
      <c r="G3" s="80">
        <v>993.57299999999998</v>
      </c>
      <c r="H3" s="80">
        <v>1171.9960000000001</v>
      </c>
      <c r="I3" s="80">
        <v>1175.28</v>
      </c>
      <c r="J3" s="80">
        <v>1143.0740000000001</v>
      </c>
      <c r="K3" s="80">
        <v>1185.0219999999999</v>
      </c>
      <c r="L3" s="80">
        <v>1191.7439999999999</v>
      </c>
      <c r="M3" s="80">
        <v>1171.4100000000001</v>
      </c>
      <c r="N3" s="80">
        <v>1235.3499999999999</v>
      </c>
      <c r="O3" s="80">
        <v>1193.2670000000001</v>
      </c>
      <c r="P3" s="80">
        <v>1097.095</v>
      </c>
      <c r="Q3" s="80">
        <v>1047.8320000000001</v>
      </c>
    </row>
    <row r="4" spans="1:17" x14ac:dyDescent="0.3">
      <c r="A4" s="36" t="s">
        <v>39</v>
      </c>
      <c r="B4" s="80">
        <v>2654.9250000000002</v>
      </c>
      <c r="C4" s="80">
        <v>2907.06</v>
      </c>
      <c r="D4" s="80">
        <v>3191.2049999999999</v>
      </c>
      <c r="E4" s="80">
        <v>3338.761</v>
      </c>
      <c r="F4" s="80">
        <v>3339.0050000000001</v>
      </c>
      <c r="G4" s="80">
        <v>2955.7179999999998</v>
      </c>
      <c r="H4" s="80">
        <v>3323.4250000000002</v>
      </c>
      <c r="I4" s="80">
        <v>3831.4560000000001</v>
      </c>
      <c r="J4" s="80">
        <v>3926.645</v>
      </c>
      <c r="K4" s="80">
        <v>4059.444</v>
      </c>
      <c r="L4" s="80">
        <v>4134.3119999999999</v>
      </c>
      <c r="M4" s="80">
        <v>4069.884</v>
      </c>
      <c r="N4" s="80">
        <v>4383.5479999999998</v>
      </c>
      <c r="O4" s="80">
        <v>4574.1180000000004</v>
      </c>
      <c r="P4" s="80">
        <v>4687.47</v>
      </c>
      <c r="Q4" s="80">
        <v>4894.0039999999999</v>
      </c>
    </row>
    <row r="5" spans="1:17" x14ac:dyDescent="0.3">
      <c r="A5" s="35" t="s">
        <v>82</v>
      </c>
      <c r="B5" s="80">
        <v>1920.077</v>
      </c>
      <c r="C5" s="80">
        <v>2108.7649999999999</v>
      </c>
      <c r="D5" s="80">
        <v>2124.9850000000001</v>
      </c>
      <c r="E5" s="80">
        <v>2075.2289999999998</v>
      </c>
      <c r="F5" s="80">
        <v>2117.107</v>
      </c>
      <c r="G5" s="80">
        <v>1957.16</v>
      </c>
      <c r="H5" s="80">
        <v>2270.5140000000001</v>
      </c>
      <c r="I5" s="80">
        <v>2653.4119999999998</v>
      </c>
      <c r="J5" s="80">
        <v>2706.5880000000002</v>
      </c>
      <c r="K5" s="80">
        <v>2764.3609999999999</v>
      </c>
      <c r="L5" s="80">
        <v>2789.9659999999999</v>
      </c>
      <c r="M5" s="80">
        <v>2634.0619999999999</v>
      </c>
      <c r="N5" s="80">
        <v>2803.2689999999998</v>
      </c>
      <c r="O5" s="80">
        <v>2902.7739999999999</v>
      </c>
      <c r="P5" s="80">
        <v>2950.3829999999998</v>
      </c>
      <c r="Q5" s="80">
        <v>3060.2939999999999</v>
      </c>
    </row>
    <row r="6" spans="1:17" x14ac:dyDescent="0.3">
      <c r="A6" s="36" t="s">
        <v>40</v>
      </c>
      <c r="B6" s="80">
        <v>734.84799999999996</v>
      </c>
      <c r="C6" s="80">
        <v>798.29499999999996</v>
      </c>
      <c r="D6" s="80">
        <v>1066.22</v>
      </c>
      <c r="E6" s="80">
        <v>1263.5319999999999</v>
      </c>
      <c r="F6" s="80">
        <v>1221.8979999999999</v>
      </c>
      <c r="G6" s="80">
        <v>998.55799999999999</v>
      </c>
      <c r="H6" s="80">
        <v>1052.9110000000001</v>
      </c>
      <c r="I6" s="80">
        <v>1178.0440000000001</v>
      </c>
      <c r="J6" s="80">
        <v>1220.057</v>
      </c>
      <c r="K6" s="80">
        <v>1295.0830000000001</v>
      </c>
      <c r="L6" s="80">
        <v>1344.346</v>
      </c>
      <c r="M6" s="80">
        <v>1435.8219999999999</v>
      </c>
      <c r="N6" s="80">
        <v>1580.279</v>
      </c>
      <c r="O6" s="80">
        <v>1671.3440000000001</v>
      </c>
      <c r="P6" s="80">
        <v>1737.087</v>
      </c>
      <c r="Q6" s="80">
        <v>1833.71</v>
      </c>
    </row>
    <row r="7" spans="1:17" x14ac:dyDescent="0.3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x14ac:dyDescent="0.3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x14ac:dyDescent="0.3">
      <c r="A9" s="38"/>
      <c r="B9" s="39" t="s">
        <v>6</v>
      </c>
      <c r="C9" s="39" t="s">
        <v>7</v>
      </c>
      <c r="D9" s="39" t="s">
        <v>8</v>
      </c>
      <c r="E9" s="39" t="s">
        <v>9</v>
      </c>
      <c r="F9" s="39" t="s">
        <v>10</v>
      </c>
      <c r="G9" s="39" t="s">
        <v>11</v>
      </c>
      <c r="H9" s="39" t="s">
        <v>12</v>
      </c>
      <c r="I9" s="39" t="s">
        <v>13</v>
      </c>
      <c r="J9" s="39" t="s">
        <v>14</v>
      </c>
      <c r="K9" s="39" t="s">
        <v>15</v>
      </c>
      <c r="L9" s="39" t="s">
        <v>16</v>
      </c>
      <c r="M9" s="39" t="s">
        <v>17</v>
      </c>
      <c r="N9" s="39" t="s">
        <v>18</v>
      </c>
      <c r="O9" s="39" t="s">
        <v>19</v>
      </c>
      <c r="P9" s="39" t="s">
        <v>20</v>
      </c>
      <c r="Q9" s="39" t="s">
        <v>21</v>
      </c>
    </row>
    <row r="10" spans="1:17" x14ac:dyDescent="0.3">
      <c r="A10" s="2" t="s">
        <v>55</v>
      </c>
      <c r="B10" s="80">
        <v>66.531000000000006</v>
      </c>
      <c r="C10" s="80">
        <v>93.394000000000005</v>
      </c>
      <c r="D10" s="80">
        <v>120.036</v>
      </c>
      <c r="E10" s="80">
        <v>110.501</v>
      </c>
      <c r="F10" s="80">
        <v>141.501</v>
      </c>
      <c r="G10" s="80">
        <v>158.357</v>
      </c>
      <c r="H10" s="80">
        <v>227.78899999999999</v>
      </c>
      <c r="I10" s="80">
        <v>338.99700000000001</v>
      </c>
      <c r="J10" s="80">
        <v>416.96199999999999</v>
      </c>
      <c r="K10" s="80">
        <v>475.18099999999998</v>
      </c>
      <c r="L10" s="80">
        <v>462.95100000000002</v>
      </c>
      <c r="M10" s="80">
        <v>288.505</v>
      </c>
      <c r="N10" s="80">
        <v>284.26</v>
      </c>
      <c r="O10" s="80">
        <v>330.202</v>
      </c>
      <c r="P10" s="80">
        <v>357.84800000000001</v>
      </c>
      <c r="Q10" s="80">
        <v>361.18700000000001</v>
      </c>
    </row>
    <row r="11" spans="1:17" x14ac:dyDescent="0.3">
      <c r="A11" s="2" t="s">
        <v>50</v>
      </c>
      <c r="B11" s="80">
        <v>127.379</v>
      </c>
      <c r="C11" s="80">
        <v>170.488</v>
      </c>
      <c r="D11" s="80">
        <v>145.76599999999999</v>
      </c>
      <c r="E11" s="80">
        <v>137.291</v>
      </c>
      <c r="F11" s="80">
        <v>149.935</v>
      </c>
      <c r="G11" s="80">
        <v>124.03700000000001</v>
      </c>
      <c r="H11" s="80">
        <v>130.86099999999999</v>
      </c>
      <c r="I11" s="80">
        <v>169.66499999999999</v>
      </c>
      <c r="J11" s="80">
        <v>177.67099999999999</v>
      </c>
      <c r="K11" s="80">
        <v>161.45500000000001</v>
      </c>
      <c r="L11" s="80">
        <v>177.774</v>
      </c>
      <c r="M11" s="80">
        <v>169.34800000000001</v>
      </c>
      <c r="N11" s="80">
        <v>188.00700000000001</v>
      </c>
      <c r="O11" s="80">
        <v>201.184</v>
      </c>
      <c r="P11" s="80">
        <v>199.42599999999999</v>
      </c>
      <c r="Q11" s="80">
        <v>238.86799999999999</v>
      </c>
    </row>
    <row r="12" spans="1:17" x14ac:dyDescent="0.3">
      <c r="A12" s="2" t="s">
        <v>45</v>
      </c>
      <c r="B12" s="80">
        <v>40.137999999999998</v>
      </c>
      <c r="C12" s="80">
        <v>50.198999999999998</v>
      </c>
      <c r="D12" s="80">
        <v>68.483000000000004</v>
      </c>
      <c r="E12" s="80">
        <v>79.510999999999996</v>
      </c>
      <c r="F12" s="80">
        <v>85.757999999999996</v>
      </c>
      <c r="G12" s="80">
        <v>73.802999999999997</v>
      </c>
      <c r="H12" s="80">
        <v>75.361000000000004</v>
      </c>
      <c r="I12" s="80">
        <v>85.149000000000001</v>
      </c>
      <c r="J12" s="80">
        <v>102.408</v>
      </c>
      <c r="K12" s="80">
        <v>106.282</v>
      </c>
      <c r="L12" s="80">
        <v>114.711</v>
      </c>
      <c r="M12" s="80">
        <v>129.75299999999999</v>
      </c>
      <c r="N12" s="80">
        <v>143.47999999999999</v>
      </c>
      <c r="O12" s="80">
        <v>163.55500000000001</v>
      </c>
      <c r="P12" s="80">
        <v>163.417</v>
      </c>
      <c r="Q12" s="80">
        <v>188.477</v>
      </c>
    </row>
    <row r="13" spans="1:17" x14ac:dyDescent="0.3">
      <c r="A13" s="36" t="s">
        <v>52</v>
      </c>
      <c r="B13" s="80">
        <v>59.698999999999998</v>
      </c>
      <c r="C13" s="80">
        <v>109.767</v>
      </c>
      <c r="D13" s="80">
        <v>110.52500000000001</v>
      </c>
      <c r="E13" s="80">
        <v>99.289000000000001</v>
      </c>
      <c r="F13" s="80">
        <v>81.893000000000001</v>
      </c>
      <c r="G13" s="80">
        <v>53.247</v>
      </c>
      <c r="H13" s="80">
        <v>55.697000000000003</v>
      </c>
      <c r="I13" s="80">
        <v>114.22</v>
      </c>
      <c r="J13" s="80">
        <v>93.450999999999993</v>
      </c>
      <c r="K13" s="80">
        <v>70.435000000000002</v>
      </c>
      <c r="L13" s="80">
        <v>66.77</v>
      </c>
      <c r="M13" s="80">
        <v>72.634</v>
      </c>
      <c r="N13" s="80">
        <v>74.585999999999999</v>
      </c>
      <c r="O13" s="80">
        <v>85.451999999999998</v>
      </c>
      <c r="P13" s="80">
        <v>96.6</v>
      </c>
      <c r="Q13" s="80">
        <v>111.15900000000001</v>
      </c>
    </row>
    <row r="14" spans="1:17" x14ac:dyDescent="0.3">
      <c r="A14" s="36" t="s">
        <v>49</v>
      </c>
      <c r="B14" s="80">
        <v>124.125</v>
      </c>
      <c r="C14" s="80">
        <v>163.608</v>
      </c>
      <c r="D14" s="80">
        <v>165.386</v>
      </c>
      <c r="E14" s="80">
        <v>139.101</v>
      </c>
      <c r="F14" s="80">
        <v>132.62899999999999</v>
      </c>
      <c r="G14" s="80">
        <v>111.227</v>
      </c>
      <c r="H14" s="80">
        <v>116.172</v>
      </c>
      <c r="I14" s="80">
        <v>123.761</v>
      </c>
      <c r="J14" s="80">
        <v>110.633</v>
      </c>
      <c r="K14" s="80">
        <v>107.746</v>
      </c>
      <c r="L14" s="80">
        <v>101.083</v>
      </c>
      <c r="M14" s="80">
        <v>95.441999999999993</v>
      </c>
      <c r="N14" s="80">
        <v>104.009</v>
      </c>
      <c r="O14" s="80">
        <v>99.507000000000005</v>
      </c>
      <c r="P14" s="80">
        <v>99.897000000000006</v>
      </c>
      <c r="Q14" s="80">
        <v>111.871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ACEE8-EE3D-4061-B289-CDF07512EF80}">
  <dimension ref="A1:AH93"/>
  <sheetViews>
    <sheetView topLeftCell="A31" zoomScaleNormal="100" workbookViewId="0">
      <pane xSplit="2" topLeftCell="S1" activePane="topRight" state="frozen"/>
      <selection pane="topRight" activeCell="AJ46" sqref="AJ46"/>
    </sheetView>
  </sheetViews>
  <sheetFormatPr defaultRowHeight="14.4" x14ac:dyDescent="0.3"/>
  <cols>
    <col min="1" max="1" width="9.109375" style="69" customWidth="1"/>
    <col min="2" max="2" width="9.88671875" style="69" customWidth="1"/>
    <col min="3" max="18" width="8.88671875" style="69"/>
    <col min="19" max="24" width="7.33203125" style="69" customWidth="1"/>
    <col min="25" max="26" width="7.21875" style="69" customWidth="1"/>
    <col min="27" max="34" width="7.109375" style="69" customWidth="1"/>
    <col min="35" max="16384" width="8.88671875" style="69"/>
  </cols>
  <sheetData>
    <row r="1" spans="1:34" x14ac:dyDescent="0.3">
      <c r="B1" s="3" t="s">
        <v>60</v>
      </c>
    </row>
    <row r="2" spans="1:34" x14ac:dyDescent="0.3">
      <c r="B2" s="59" t="s">
        <v>61</v>
      </c>
    </row>
    <row r="3" spans="1:34" x14ac:dyDescent="0.3">
      <c r="A3" s="23"/>
      <c r="B3" s="23"/>
      <c r="C3" s="65" t="s">
        <v>63</v>
      </c>
      <c r="D3" s="65" t="s">
        <v>64</v>
      </c>
      <c r="E3" s="65" t="s">
        <v>65</v>
      </c>
      <c r="F3" s="62" t="s">
        <v>66</v>
      </c>
      <c r="G3" s="66" t="s">
        <v>67</v>
      </c>
      <c r="H3" s="65" t="s">
        <v>68</v>
      </c>
      <c r="I3" s="67" t="s">
        <v>81</v>
      </c>
      <c r="J3" s="93" t="s">
        <v>117</v>
      </c>
      <c r="K3" s="84" t="s">
        <v>63</v>
      </c>
      <c r="L3" s="84" t="s">
        <v>64</v>
      </c>
      <c r="M3" s="84" t="s">
        <v>65</v>
      </c>
      <c r="N3" s="85" t="s">
        <v>66</v>
      </c>
      <c r="O3" s="86" t="s">
        <v>67</v>
      </c>
      <c r="P3" s="84" t="s">
        <v>68</v>
      </c>
      <c r="Q3" s="87" t="s">
        <v>81</v>
      </c>
      <c r="R3" s="88" t="s">
        <v>117</v>
      </c>
      <c r="S3" s="64" t="s">
        <v>75</v>
      </c>
      <c r="T3" s="71"/>
      <c r="U3" s="71"/>
      <c r="V3" s="71"/>
      <c r="W3" s="71"/>
      <c r="X3" s="71"/>
      <c r="Y3" s="71"/>
      <c r="Z3" s="72"/>
      <c r="AA3" s="64" t="s">
        <v>75</v>
      </c>
      <c r="AB3" s="71"/>
      <c r="AC3" s="71"/>
      <c r="AD3" s="71"/>
      <c r="AE3" s="71"/>
      <c r="AF3" s="71"/>
      <c r="AG3" s="71"/>
      <c r="AH3" s="72"/>
    </row>
    <row r="4" spans="1:34" x14ac:dyDescent="0.3">
      <c r="A4" s="23"/>
      <c r="B4" s="23"/>
      <c r="C4" s="94" t="s">
        <v>0</v>
      </c>
      <c r="D4" s="94" t="s">
        <v>1</v>
      </c>
      <c r="E4" s="94" t="s">
        <v>2</v>
      </c>
      <c r="F4" s="94" t="s">
        <v>3</v>
      </c>
      <c r="G4" s="94" t="s">
        <v>4</v>
      </c>
      <c r="H4" s="94" t="s">
        <v>5</v>
      </c>
      <c r="I4" s="94" t="s">
        <v>80</v>
      </c>
      <c r="J4" s="94" t="s">
        <v>117</v>
      </c>
      <c r="K4" s="89" t="s">
        <v>0</v>
      </c>
      <c r="L4" s="89" t="s">
        <v>1</v>
      </c>
      <c r="M4" s="89" t="s">
        <v>2</v>
      </c>
      <c r="N4" s="89" t="s">
        <v>3</v>
      </c>
      <c r="O4" s="89" t="s">
        <v>4</v>
      </c>
      <c r="P4" s="89" t="s">
        <v>5</v>
      </c>
      <c r="Q4" s="89" t="s">
        <v>80</v>
      </c>
      <c r="R4" s="89" t="s">
        <v>117</v>
      </c>
      <c r="S4" s="81" t="s">
        <v>0</v>
      </c>
      <c r="T4" s="81" t="s">
        <v>1</v>
      </c>
      <c r="U4" s="81" t="s">
        <v>2</v>
      </c>
      <c r="V4" s="81" t="s">
        <v>3</v>
      </c>
      <c r="W4" s="81" t="s">
        <v>4</v>
      </c>
      <c r="X4" s="81" t="s">
        <v>5</v>
      </c>
      <c r="Y4" s="81" t="s">
        <v>80</v>
      </c>
      <c r="Z4" s="81" t="s">
        <v>117</v>
      </c>
      <c r="AA4" s="28" t="s">
        <v>0</v>
      </c>
      <c r="AB4" s="28" t="s">
        <v>1</v>
      </c>
      <c r="AC4" s="28" t="s">
        <v>2</v>
      </c>
      <c r="AD4" s="28" t="s">
        <v>3</v>
      </c>
      <c r="AE4" s="28" t="s">
        <v>4</v>
      </c>
      <c r="AF4" s="28" t="s">
        <v>5</v>
      </c>
      <c r="AG4" s="28" t="s">
        <v>80</v>
      </c>
      <c r="AH4" s="28" t="s">
        <v>117</v>
      </c>
    </row>
    <row r="5" spans="1:34" x14ac:dyDescent="0.3">
      <c r="A5" s="23"/>
      <c r="B5" s="23"/>
      <c r="C5" s="95" t="s">
        <v>20</v>
      </c>
      <c r="D5" s="95" t="s">
        <v>20</v>
      </c>
      <c r="E5" s="95" t="s">
        <v>20</v>
      </c>
      <c r="F5" s="95" t="s">
        <v>20</v>
      </c>
      <c r="G5" s="95" t="s">
        <v>20</v>
      </c>
      <c r="H5" s="95" t="s">
        <v>20</v>
      </c>
      <c r="I5" s="95" t="s">
        <v>20</v>
      </c>
      <c r="J5" s="95" t="s">
        <v>20</v>
      </c>
      <c r="K5" s="90" t="s">
        <v>21</v>
      </c>
      <c r="L5" s="90" t="s">
        <v>21</v>
      </c>
      <c r="M5" s="90" t="s">
        <v>21</v>
      </c>
      <c r="N5" s="90" t="s">
        <v>21</v>
      </c>
      <c r="O5" s="90" t="s">
        <v>21</v>
      </c>
      <c r="P5" s="90" t="s">
        <v>21</v>
      </c>
      <c r="Q5" s="90" t="s">
        <v>21</v>
      </c>
      <c r="R5" s="90" t="s">
        <v>21</v>
      </c>
      <c r="S5" s="53" t="s">
        <v>63</v>
      </c>
      <c r="T5" s="53" t="s">
        <v>64</v>
      </c>
      <c r="U5" s="53" t="s">
        <v>65</v>
      </c>
      <c r="V5" s="53" t="s">
        <v>66</v>
      </c>
      <c r="W5" s="53" t="s">
        <v>67</v>
      </c>
      <c r="X5" s="53" t="s">
        <v>68</v>
      </c>
      <c r="Y5" s="53" t="s">
        <v>81</v>
      </c>
      <c r="Z5" s="81" t="s">
        <v>117</v>
      </c>
      <c r="AA5" s="17" t="s">
        <v>63</v>
      </c>
      <c r="AB5" s="17" t="s">
        <v>64</v>
      </c>
      <c r="AC5" s="17" t="s">
        <v>65</v>
      </c>
      <c r="AD5" s="17" t="s">
        <v>66</v>
      </c>
      <c r="AE5" s="17" t="s">
        <v>67</v>
      </c>
      <c r="AF5" s="17" t="s">
        <v>68</v>
      </c>
      <c r="AG5" s="17" t="s">
        <v>81</v>
      </c>
      <c r="AH5" s="28" t="s">
        <v>117</v>
      </c>
    </row>
    <row r="6" spans="1:34" s="1" customFormat="1" x14ac:dyDescent="0.3">
      <c r="A6" s="2" t="s">
        <v>39</v>
      </c>
      <c r="B6" s="2" t="s">
        <v>36</v>
      </c>
      <c r="C6" s="61">
        <v>205540</v>
      </c>
      <c r="D6" s="61">
        <v>209742</v>
      </c>
      <c r="E6" s="61">
        <v>239423</v>
      </c>
      <c r="F6" s="61">
        <v>250576</v>
      </c>
      <c r="G6" s="61">
        <v>303911</v>
      </c>
      <c r="H6" s="61">
        <v>372687</v>
      </c>
      <c r="I6" s="61">
        <v>502931</v>
      </c>
      <c r="J6" s="61">
        <v>448125</v>
      </c>
      <c r="K6" s="91">
        <v>208405</v>
      </c>
      <c r="L6" s="91">
        <v>218936</v>
      </c>
      <c r="M6" s="91">
        <v>233384</v>
      </c>
      <c r="N6" s="91">
        <v>262149</v>
      </c>
      <c r="O6" s="91">
        <v>322059</v>
      </c>
      <c r="P6" s="91">
        <v>407092</v>
      </c>
      <c r="Q6" s="91">
        <v>523645</v>
      </c>
      <c r="R6" s="91">
        <v>487883</v>
      </c>
      <c r="S6" s="53">
        <f>K6-C6</f>
        <v>2865</v>
      </c>
      <c r="T6" s="53">
        <f t="shared" ref="T6:Z21" si="0">L6-D6</f>
        <v>9194</v>
      </c>
      <c r="U6" s="53">
        <f t="shared" si="0"/>
        <v>-6039</v>
      </c>
      <c r="V6" s="53">
        <f t="shared" si="0"/>
        <v>11573</v>
      </c>
      <c r="W6" s="53">
        <f t="shared" si="0"/>
        <v>18148</v>
      </c>
      <c r="X6" s="53">
        <f t="shared" si="0"/>
        <v>34405</v>
      </c>
      <c r="Y6" s="53">
        <f t="shared" si="0"/>
        <v>20714</v>
      </c>
      <c r="Z6" s="53">
        <f t="shared" si="0"/>
        <v>39758</v>
      </c>
      <c r="AA6" s="12">
        <f>(K6-C6)/C6</f>
        <v>1.3938892672959035E-2</v>
      </c>
      <c r="AB6" s="12">
        <f t="shared" ref="AB6:AH21" si="1">(L6-D6)/D6</f>
        <v>4.3834806571883551E-2</v>
      </c>
      <c r="AC6" s="12">
        <f t="shared" si="1"/>
        <v>-2.5223140633940766E-2</v>
      </c>
      <c r="AD6" s="14">
        <f t="shared" si="1"/>
        <v>4.6185588404316455E-2</v>
      </c>
      <c r="AE6" s="12">
        <f t="shared" si="1"/>
        <v>5.9714850729325364E-2</v>
      </c>
      <c r="AF6" s="14">
        <f t="shared" si="1"/>
        <v>9.2316072199996241E-2</v>
      </c>
      <c r="AG6" s="12">
        <f t="shared" si="1"/>
        <v>4.1186564359723302E-2</v>
      </c>
      <c r="AH6" s="14">
        <f t="shared" si="1"/>
        <v>8.8720781032078103E-2</v>
      </c>
    </row>
    <row r="7" spans="1:34" s="1" customFormat="1" x14ac:dyDescent="0.3">
      <c r="A7" s="2" t="s">
        <v>40</v>
      </c>
      <c r="B7" s="24" t="s">
        <v>23</v>
      </c>
      <c r="C7" s="61">
        <v>87315</v>
      </c>
      <c r="D7" s="61">
        <v>94539</v>
      </c>
      <c r="E7" s="61">
        <v>106755</v>
      </c>
      <c r="F7" s="61">
        <v>100034</v>
      </c>
      <c r="G7" s="61">
        <v>101735</v>
      </c>
      <c r="H7" s="61">
        <v>141260</v>
      </c>
      <c r="I7" s="61">
        <v>197936</v>
      </c>
      <c r="J7" s="61">
        <v>185143</v>
      </c>
      <c r="K7" s="91">
        <v>94757</v>
      </c>
      <c r="L7" s="91">
        <v>108322</v>
      </c>
      <c r="M7" s="91">
        <v>109420</v>
      </c>
      <c r="N7" s="91">
        <v>105940</v>
      </c>
      <c r="O7" s="91">
        <v>110780</v>
      </c>
      <c r="P7" s="91">
        <v>152237</v>
      </c>
      <c r="Q7" s="91">
        <v>195486</v>
      </c>
      <c r="R7" s="91">
        <v>201684</v>
      </c>
      <c r="S7" s="53">
        <f t="shared" ref="S7:Z22" si="2">K7-C7</f>
        <v>7442</v>
      </c>
      <c r="T7" s="53">
        <f t="shared" si="0"/>
        <v>13783</v>
      </c>
      <c r="U7" s="53">
        <f t="shared" si="0"/>
        <v>2665</v>
      </c>
      <c r="V7" s="53">
        <f t="shared" si="0"/>
        <v>5906</v>
      </c>
      <c r="W7" s="53">
        <f t="shared" si="0"/>
        <v>9045</v>
      </c>
      <c r="X7" s="53">
        <f t="shared" si="0"/>
        <v>10977</v>
      </c>
      <c r="Y7" s="53">
        <f t="shared" si="0"/>
        <v>-2450</v>
      </c>
      <c r="Z7" s="53">
        <f t="shared" si="0"/>
        <v>16541</v>
      </c>
      <c r="AA7" s="12">
        <f t="shared" ref="AA7:AH22" si="3">(K7-C7)/C7</f>
        <v>8.523163259462864E-2</v>
      </c>
      <c r="AB7" s="12">
        <f t="shared" si="1"/>
        <v>0.14579168385534014</v>
      </c>
      <c r="AC7" s="12">
        <f t="shared" si="1"/>
        <v>2.4963701934335628E-2</v>
      </c>
      <c r="AD7" s="14">
        <f t="shared" si="1"/>
        <v>5.9039926425015495E-2</v>
      </c>
      <c r="AE7" s="12">
        <f t="shared" si="1"/>
        <v>8.8907455644566771E-2</v>
      </c>
      <c r="AF7" s="12">
        <f t="shared" si="1"/>
        <v>7.7707772901033562E-2</v>
      </c>
      <c r="AG7" s="12">
        <f t="shared" si="1"/>
        <v>-1.2377738258831138E-2</v>
      </c>
      <c r="AH7" s="12">
        <f t="shared" si="1"/>
        <v>8.9341752051117246E-2</v>
      </c>
    </row>
    <row r="8" spans="1:34" s="31" customFormat="1" x14ac:dyDescent="0.3">
      <c r="A8" s="35" t="s">
        <v>82</v>
      </c>
      <c r="B8" s="35" t="s">
        <v>69</v>
      </c>
      <c r="C8" s="68">
        <v>118225</v>
      </c>
      <c r="D8" s="68">
        <v>115203</v>
      </c>
      <c r="E8" s="68">
        <v>132668</v>
      </c>
      <c r="F8" s="68">
        <v>150542</v>
      </c>
      <c r="G8" s="68">
        <v>202176</v>
      </c>
      <c r="H8" s="68">
        <v>231427</v>
      </c>
      <c r="I8" s="68">
        <v>304995</v>
      </c>
      <c r="J8" s="68">
        <v>262982</v>
      </c>
      <c r="K8" s="92">
        <v>113648</v>
      </c>
      <c r="L8" s="92">
        <v>110614</v>
      </c>
      <c r="M8" s="92">
        <v>123964</v>
      </c>
      <c r="N8" s="92">
        <v>156209</v>
      </c>
      <c r="O8" s="92">
        <v>211279</v>
      </c>
      <c r="P8" s="92">
        <v>254855</v>
      </c>
      <c r="Q8" s="92">
        <v>328159</v>
      </c>
      <c r="R8" s="92">
        <v>286199</v>
      </c>
      <c r="S8" s="82">
        <f t="shared" si="2"/>
        <v>-4577</v>
      </c>
      <c r="T8" s="82">
        <f t="shared" si="0"/>
        <v>-4589</v>
      </c>
      <c r="U8" s="82">
        <f t="shared" si="0"/>
        <v>-8704</v>
      </c>
      <c r="V8" s="82">
        <f t="shared" si="0"/>
        <v>5667</v>
      </c>
      <c r="W8" s="82">
        <f t="shared" si="0"/>
        <v>9103</v>
      </c>
      <c r="X8" s="82">
        <f t="shared" si="0"/>
        <v>23428</v>
      </c>
      <c r="Y8" s="82">
        <f t="shared" si="0"/>
        <v>23164</v>
      </c>
      <c r="Z8" s="82">
        <f t="shared" si="0"/>
        <v>23217</v>
      </c>
      <c r="AA8" s="16">
        <f t="shared" si="3"/>
        <v>-3.8714315923028125E-2</v>
      </c>
      <c r="AB8" s="16">
        <f t="shared" si="1"/>
        <v>-3.9834032099858509E-2</v>
      </c>
      <c r="AC8" s="16">
        <f t="shared" si="1"/>
        <v>-6.5607380830343412E-2</v>
      </c>
      <c r="AD8" s="16">
        <f t="shared" si="1"/>
        <v>3.7643979753158585E-2</v>
      </c>
      <c r="AE8" s="16">
        <f t="shared" si="1"/>
        <v>4.5025126622348845E-2</v>
      </c>
      <c r="AF8" s="16">
        <f t="shared" si="1"/>
        <v>0.10123278614854793</v>
      </c>
      <c r="AG8" s="83">
        <f t="shared" si="1"/>
        <v>7.5948786045672886E-2</v>
      </c>
      <c r="AH8" s="83">
        <f t="shared" si="1"/>
        <v>8.8283608764097923E-2</v>
      </c>
    </row>
    <row r="9" spans="1:34" s="1" customFormat="1" x14ac:dyDescent="0.3">
      <c r="A9" s="2" t="s">
        <v>51</v>
      </c>
      <c r="B9" s="24" t="s">
        <v>32</v>
      </c>
      <c r="C9" s="61">
        <v>39270</v>
      </c>
      <c r="D9" s="61">
        <v>51628</v>
      </c>
      <c r="E9" s="61">
        <v>56941</v>
      </c>
      <c r="F9" s="61">
        <v>64824</v>
      </c>
      <c r="G9" s="61">
        <v>81558</v>
      </c>
      <c r="H9" s="61">
        <v>87822</v>
      </c>
      <c r="I9" s="61">
        <v>132883</v>
      </c>
      <c r="J9" s="61">
        <v>78803</v>
      </c>
      <c r="K9" s="91">
        <v>31968</v>
      </c>
      <c r="L9" s="91">
        <v>51416</v>
      </c>
      <c r="M9" s="91">
        <v>45353</v>
      </c>
      <c r="N9" s="91">
        <v>62142</v>
      </c>
      <c r="O9" s="91">
        <v>69053</v>
      </c>
      <c r="P9" s="91">
        <v>81802</v>
      </c>
      <c r="Q9" s="91">
        <v>137319</v>
      </c>
      <c r="R9" s="91">
        <v>81886</v>
      </c>
      <c r="S9" s="53">
        <f t="shared" si="2"/>
        <v>-7302</v>
      </c>
      <c r="T9" s="53">
        <f t="shared" si="0"/>
        <v>-212</v>
      </c>
      <c r="U9" s="53">
        <f t="shared" si="0"/>
        <v>-11588</v>
      </c>
      <c r="V9" s="53">
        <f t="shared" si="0"/>
        <v>-2682</v>
      </c>
      <c r="W9" s="53">
        <f t="shared" si="0"/>
        <v>-12505</v>
      </c>
      <c r="X9" s="53">
        <f t="shared" si="0"/>
        <v>-6020</v>
      </c>
      <c r="Y9" s="53">
        <f t="shared" si="0"/>
        <v>4436</v>
      </c>
      <c r="Z9" s="53">
        <f t="shared" si="0"/>
        <v>3083</v>
      </c>
      <c r="AA9" s="14">
        <f t="shared" si="3"/>
        <v>-0.18594346829640948</v>
      </c>
      <c r="AB9" s="14">
        <f t="shared" si="1"/>
        <v>-4.1062989075695356E-3</v>
      </c>
      <c r="AC9" s="14">
        <f t="shared" si="1"/>
        <v>-0.20350889517219578</v>
      </c>
      <c r="AD9" s="14">
        <f t="shared" si="1"/>
        <v>-4.1373565346168088E-2</v>
      </c>
      <c r="AE9" s="14">
        <f t="shared" si="1"/>
        <v>-0.15332646705412101</v>
      </c>
      <c r="AF9" s="14">
        <f t="shared" si="1"/>
        <v>-6.8547744300972421E-2</v>
      </c>
      <c r="AG9" s="14">
        <f t="shared" si="1"/>
        <v>3.3382750238931995E-2</v>
      </c>
      <c r="AH9" s="14">
        <f t="shared" si="1"/>
        <v>3.9122876032638351E-2</v>
      </c>
    </row>
    <row r="10" spans="1:34" s="1" customFormat="1" x14ac:dyDescent="0.3">
      <c r="A10" s="2" t="s">
        <v>55</v>
      </c>
      <c r="B10" s="24" t="s">
        <v>34</v>
      </c>
      <c r="C10" s="61">
        <v>36386</v>
      </c>
      <c r="D10" s="61">
        <v>16125</v>
      </c>
      <c r="E10" s="61">
        <v>21235</v>
      </c>
      <c r="F10" s="61">
        <v>19038</v>
      </c>
      <c r="G10" s="61">
        <v>17380</v>
      </c>
      <c r="H10" s="61">
        <v>17824</v>
      </c>
      <c r="I10" s="61">
        <v>21667</v>
      </c>
      <c r="J10" s="61">
        <v>21013</v>
      </c>
      <c r="K10" s="91">
        <v>34924</v>
      </c>
      <c r="L10" s="91">
        <v>12932</v>
      </c>
      <c r="M10" s="91">
        <v>19969</v>
      </c>
      <c r="N10" s="91">
        <v>16886</v>
      </c>
      <c r="O10" s="91">
        <v>24552</v>
      </c>
      <c r="P10" s="91">
        <v>16971</v>
      </c>
      <c r="Q10" s="91">
        <v>22026</v>
      </c>
      <c r="R10" s="91">
        <v>26306</v>
      </c>
      <c r="S10" s="53">
        <f t="shared" si="2"/>
        <v>-1462</v>
      </c>
      <c r="T10" s="53">
        <f t="shared" si="0"/>
        <v>-3193</v>
      </c>
      <c r="U10" s="53">
        <f t="shared" si="0"/>
        <v>-1266</v>
      </c>
      <c r="V10" s="53">
        <f t="shared" si="0"/>
        <v>-2152</v>
      </c>
      <c r="W10" s="53">
        <f t="shared" si="0"/>
        <v>7172</v>
      </c>
      <c r="X10" s="53">
        <f t="shared" si="0"/>
        <v>-853</v>
      </c>
      <c r="Y10" s="53">
        <f t="shared" si="0"/>
        <v>359</v>
      </c>
      <c r="Z10" s="53">
        <f t="shared" si="0"/>
        <v>5293</v>
      </c>
      <c r="AA10" s="12">
        <f t="shared" si="3"/>
        <v>-4.0180289122189856E-2</v>
      </c>
      <c r="AB10" s="12">
        <f t="shared" si="1"/>
        <v>-0.198015503875969</v>
      </c>
      <c r="AC10" s="12">
        <f t="shared" si="1"/>
        <v>-5.96185542736049E-2</v>
      </c>
      <c r="AD10" s="12">
        <f t="shared" si="1"/>
        <v>-0.11303708372728227</v>
      </c>
      <c r="AE10" s="12">
        <f t="shared" si="1"/>
        <v>0.41265822784810124</v>
      </c>
      <c r="AF10" s="12">
        <f t="shared" si="1"/>
        <v>-4.7856822262118494E-2</v>
      </c>
      <c r="AG10" s="12">
        <f t="shared" si="1"/>
        <v>1.6568975861909817E-2</v>
      </c>
      <c r="AH10" s="14">
        <f t="shared" si="1"/>
        <v>0.25189168609908152</v>
      </c>
    </row>
    <row r="11" spans="1:34" s="1" customFormat="1" x14ac:dyDescent="0.3">
      <c r="A11" s="2" t="s">
        <v>45</v>
      </c>
      <c r="B11" s="24" t="s">
        <v>26</v>
      </c>
      <c r="C11" s="61">
        <v>9293</v>
      </c>
      <c r="D11" s="61">
        <v>11219</v>
      </c>
      <c r="E11" s="61">
        <v>13892</v>
      </c>
      <c r="F11" s="61">
        <v>12854</v>
      </c>
      <c r="G11" s="61">
        <v>12389</v>
      </c>
      <c r="H11" s="61">
        <v>13444</v>
      </c>
      <c r="I11" s="61">
        <v>16437</v>
      </c>
      <c r="J11" s="61">
        <v>18619</v>
      </c>
      <c r="K11" s="91">
        <v>10007</v>
      </c>
      <c r="L11" s="91">
        <v>11343</v>
      </c>
      <c r="M11" s="91">
        <v>14523</v>
      </c>
      <c r="N11" s="91">
        <v>13873</v>
      </c>
      <c r="O11" s="91">
        <v>16034</v>
      </c>
      <c r="P11" s="91">
        <v>17531</v>
      </c>
      <c r="Q11" s="91">
        <v>19612</v>
      </c>
      <c r="R11" s="91">
        <v>21674</v>
      </c>
      <c r="S11" s="53">
        <f t="shared" si="2"/>
        <v>714</v>
      </c>
      <c r="T11" s="53">
        <f t="shared" si="0"/>
        <v>124</v>
      </c>
      <c r="U11" s="53">
        <f t="shared" si="0"/>
        <v>631</v>
      </c>
      <c r="V11" s="53">
        <f t="shared" si="0"/>
        <v>1019</v>
      </c>
      <c r="W11" s="53">
        <f t="shared" si="0"/>
        <v>3645</v>
      </c>
      <c r="X11" s="53">
        <f t="shared" si="0"/>
        <v>4087</v>
      </c>
      <c r="Y11" s="53">
        <f t="shared" si="0"/>
        <v>3175</v>
      </c>
      <c r="Z11" s="53">
        <f t="shared" si="0"/>
        <v>3055</v>
      </c>
      <c r="AA11" s="12">
        <f t="shared" si="3"/>
        <v>7.6832024104164426E-2</v>
      </c>
      <c r="AB11" s="12">
        <f t="shared" si="1"/>
        <v>1.1052678491844194E-2</v>
      </c>
      <c r="AC11" s="12">
        <f t="shared" si="1"/>
        <v>4.542182551108552E-2</v>
      </c>
      <c r="AD11" s="12">
        <f t="shared" si="1"/>
        <v>7.927493387272444E-2</v>
      </c>
      <c r="AE11" s="12">
        <f t="shared" si="1"/>
        <v>0.29421260795867299</v>
      </c>
      <c r="AF11" s="12">
        <f t="shared" si="1"/>
        <v>0.30400178518298127</v>
      </c>
      <c r="AG11" s="12">
        <f t="shared" si="1"/>
        <v>0.19316176917929062</v>
      </c>
      <c r="AH11" s="12">
        <f t="shared" si="1"/>
        <v>0.16407970352865353</v>
      </c>
    </row>
    <row r="12" spans="1:34" s="1" customFormat="1" x14ac:dyDescent="0.3">
      <c r="A12" s="2" t="s">
        <v>50</v>
      </c>
      <c r="B12" s="24" t="s">
        <v>31</v>
      </c>
      <c r="C12" s="61">
        <v>2724</v>
      </c>
      <c r="D12" s="61">
        <v>3064</v>
      </c>
      <c r="E12" s="61">
        <v>4527</v>
      </c>
      <c r="F12" s="61">
        <v>7607</v>
      </c>
      <c r="G12" s="61">
        <v>15412</v>
      </c>
      <c r="H12" s="61">
        <v>22116</v>
      </c>
      <c r="I12" s="61">
        <v>25371</v>
      </c>
      <c r="J12" s="61">
        <v>27296</v>
      </c>
      <c r="K12" s="91">
        <v>3280</v>
      </c>
      <c r="L12" s="91">
        <v>3427</v>
      </c>
      <c r="M12" s="91">
        <v>5169</v>
      </c>
      <c r="N12" s="91">
        <v>8371</v>
      </c>
      <c r="O12" s="91">
        <v>16367</v>
      </c>
      <c r="P12" s="91">
        <v>26814</v>
      </c>
      <c r="Q12" s="91">
        <v>30677</v>
      </c>
      <c r="R12" s="91">
        <v>30310</v>
      </c>
      <c r="S12" s="53">
        <f t="shared" si="2"/>
        <v>556</v>
      </c>
      <c r="T12" s="53">
        <f t="shared" si="0"/>
        <v>363</v>
      </c>
      <c r="U12" s="53">
        <f t="shared" si="0"/>
        <v>642</v>
      </c>
      <c r="V12" s="53">
        <f t="shared" si="0"/>
        <v>764</v>
      </c>
      <c r="W12" s="53">
        <f t="shared" si="0"/>
        <v>955</v>
      </c>
      <c r="X12" s="53">
        <f t="shared" si="0"/>
        <v>4698</v>
      </c>
      <c r="Y12" s="53">
        <f t="shared" si="0"/>
        <v>5306</v>
      </c>
      <c r="Z12" s="53">
        <f t="shared" si="0"/>
        <v>3014</v>
      </c>
      <c r="AA12" s="12">
        <f t="shared" si="3"/>
        <v>0.20411160058737152</v>
      </c>
      <c r="AB12" s="12">
        <f t="shared" si="1"/>
        <v>0.11847258485639686</v>
      </c>
      <c r="AC12" s="12">
        <f t="shared" si="1"/>
        <v>0.14181577203445991</v>
      </c>
      <c r="AD12" s="12">
        <f t="shared" si="1"/>
        <v>0.10043381096358617</v>
      </c>
      <c r="AE12" s="12">
        <f t="shared" si="1"/>
        <v>6.1964702828964442E-2</v>
      </c>
      <c r="AF12" s="12">
        <f t="shared" si="1"/>
        <v>0.21242539338035812</v>
      </c>
      <c r="AG12" s="12">
        <f t="shared" si="1"/>
        <v>0.20913641559260573</v>
      </c>
      <c r="AH12" s="12">
        <f t="shared" si="1"/>
        <v>0.11041910902696365</v>
      </c>
    </row>
    <row r="13" spans="1:34" s="1" customFormat="1" x14ac:dyDescent="0.3">
      <c r="A13" s="2" t="s">
        <v>44</v>
      </c>
      <c r="B13" s="24" t="s">
        <v>25</v>
      </c>
      <c r="C13" s="61">
        <v>2998</v>
      </c>
      <c r="D13" s="61">
        <v>3367</v>
      </c>
      <c r="E13" s="61">
        <v>3437</v>
      </c>
      <c r="F13" s="61">
        <v>5108</v>
      </c>
      <c r="G13" s="61">
        <v>7033</v>
      </c>
      <c r="H13" s="61">
        <v>7817</v>
      </c>
      <c r="I13" s="61">
        <v>7723</v>
      </c>
      <c r="J13" s="61">
        <v>8102</v>
      </c>
      <c r="K13" s="91">
        <v>3631</v>
      </c>
      <c r="L13" s="91">
        <v>3346</v>
      </c>
      <c r="M13" s="91">
        <v>4262</v>
      </c>
      <c r="N13" s="91">
        <v>5811</v>
      </c>
      <c r="O13" s="91">
        <v>8039</v>
      </c>
      <c r="P13" s="91">
        <v>10638</v>
      </c>
      <c r="Q13" s="91">
        <v>9752</v>
      </c>
      <c r="R13" s="91">
        <v>10431</v>
      </c>
      <c r="S13" s="53">
        <f t="shared" si="2"/>
        <v>633</v>
      </c>
      <c r="T13" s="53">
        <f t="shared" si="0"/>
        <v>-21</v>
      </c>
      <c r="U13" s="53">
        <f t="shared" si="0"/>
        <v>825</v>
      </c>
      <c r="V13" s="53">
        <f t="shared" si="0"/>
        <v>703</v>
      </c>
      <c r="W13" s="53">
        <f t="shared" si="0"/>
        <v>1006</v>
      </c>
      <c r="X13" s="53">
        <f t="shared" si="0"/>
        <v>2821</v>
      </c>
      <c r="Y13" s="53">
        <f t="shared" si="0"/>
        <v>2029</v>
      </c>
      <c r="Z13" s="53">
        <f t="shared" si="0"/>
        <v>2329</v>
      </c>
      <c r="AA13" s="12">
        <f t="shared" si="3"/>
        <v>0.21114076050700467</v>
      </c>
      <c r="AB13" s="12">
        <f t="shared" si="1"/>
        <v>-6.2370062370062374E-3</v>
      </c>
      <c r="AC13" s="12">
        <f t="shared" si="1"/>
        <v>0.24003491416933373</v>
      </c>
      <c r="AD13" s="12">
        <f t="shared" si="1"/>
        <v>0.13762725137039938</v>
      </c>
      <c r="AE13" s="12">
        <f t="shared" si="1"/>
        <v>0.14303995450021328</v>
      </c>
      <c r="AF13" s="12">
        <f t="shared" si="1"/>
        <v>0.36088013304336702</v>
      </c>
      <c r="AG13" s="14">
        <f t="shared" si="1"/>
        <v>0.26272174025637707</v>
      </c>
      <c r="AH13" s="12">
        <f t="shared" si="1"/>
        <v>0.28745988644779069</v>
      </c>
    </row>
    <row r="14" spans="1:34" s="1" customFormat="1" x14ac:dyDescent="0.3">
      <c r="A14" s="2" t="s">
        <v>49</v>
      </c>
      <c r="B14" s="24" t="s">
        <v>30</v>
      </c>
      <c r="C14" s="61">
        <v>3619</v>
      </c>
      <c r="D14" s="61">
        <v>4254</v>
      </c>
      <c r="E14" s="61">
        <v>4242</v>
      </c>
      <c r="F14" s="61">
        <v>5278</v>
      </c>
      <c r="G14" s="61">
        <v>8025</v>
      </c>
      <c r="H14" s="61">
        <v>6274</v>
      </c>
      <c r="I14" s="61">
        <v>9417</v>
      </c>
      <c r="J14" s="61">
        <v>8567</v>
      </c>
      <c r="K14" s="91">
        <v>3643</v>
      </c>
      <c r="L14" s="91">
        <v>3499</v>
      </c>
      <c r="M14" s="91">
        <v>4159</v>
      </c>
      <c r="N14" s="91">
        <v>6163</v>
      </c>
      <c r="O14" s="91">
        <v>8336</v>
      </c>
      <c r="P14" s="91">
        <v>7222</v>
      </c>
      <c r="Q14" s="91">
        <v>12200</v>
      </c>
      <c r="R14" s="91">
        <v>9752</v>
      </c>
      <c r="S14" s="53">
        <f t="shared" si="2"/>
        <v>24</v>
      </c>
      <c r="T14" s="53">
        <f t="shared" si="0"/>
        <v>-755</v>
      </c>
      <c r="U14" s="53">
        <f t="shared" si="0"/>
        <v>-83</v>
      </c>
      <c r="V14" s="53">
        <f t="shared" si="0"/>
        <v>885</v>
      </c>
      <c r="W14" s="53">
        <f t="shared" si="0"/>
        <v>311</v>
      </c>
      <c r="X14" s="53">
        <f t="shared" si="0"/>
        <v>948</v>
      </c>
      <c r="Y14" s="53">
        <f t="shared" si="0"/>
        <v>2783</v>
      </c>
      <c r="Z14" s="53">
        <f t="shared" si="0"/>
        <v>1185</v>
      </c>
      <c r="AA14" s="12">
        <f t="shared" si="3"/>
        <v>6.6316662061342915E-3</v>
      </c>
      <c r="AB14" s="12">
        <f t="shared" si="1"/>
        <v>-0.17748001880582981</v>
      </c>
      <c r="AC14" s="12">
        <f t="shared" si="1"/>
        <v>-1.9566242338519568E-2</v>
      </c>
      <c r="AD14" s="12">
        <f t="shared" si="1"/>
        <v>0.16767715043577114</v>
      </c>
      <c r="AE14" s="12">
        <f t="shared" si="1"/>
        <v>3.8753894080996887E-2</v>
      </c>
      <c r="AF14" s="12">
        <f t="shared" si="1"/>
        <v>0.15109977685686962</v>
      </c>
      <c r="AG14" s="12">
        <f t="shared" si="1"/>
        <v>0.29552936179250294</v>
      </c>
      <c r="AH14" s="12">
        <f t="shared" si="1"/>
        <v>0.13832146609081358</v>
      </c>
    </row>
    <row r="15" spans="1:34" s="1" customFormat="1" x14ac:dyDescent="0.3">
      <c r="A15" s="2" t="s">
        <v>52</v>
      </c>
      <c r="B15" s="24" t="s">
        <v>118</v>
      </c>
      <c r="C15" s="61">
        <v>2618</v>
      </c>
      <c r="D15" s="61">
        <v>3256</v>
      </c>
      <c r="E15" s="61">
        <v>3638</v>
      </c>
      <c r="F15" s="61">
        <v>4106</v>
      </c>
      <c r="G15" s="61">
        <v>5989</v>
      </c>
      <c r="H15" s="61">
        <v>6974</v>
      </c>
      <c r="I15" s="61">
        <v>7985</v>
      </c>
      <c r="J15" s="61">
        <v>7697</v>
      </c>
      <c r="K15" s="91">
        <v>3447</v>
      </c>
      <c r="L15" s="91">
        <v>4010</v>
      </c>
      <c r="M15" s="91">
        <v>4410</v>
      </c>
      <c r="N15" s="91">
        <v>4755</v>
      </c>
      <c r="O15" s="91">
        <v>6846</v>
      </c>
      <c r="P15" s="91">
        <v>8233</v>
      </c>
      <c r="Q15" s="91">
        <v>8435</v>
      </c>
      <c r="R15" s="91">
        <v>7969</v>
      </c>
      <c r="S15" s="53">
        <f t="shared" si="2"/>
        <v>829</v>
      </c>
      <c r="T15" s="53">
        <f t="shared" si="0"/>
        <v>754</v>
      </c>
      <c r="U15" s="53">
        <f t="shared" si="0"/>
        <v>772</v>
      </c>
      <c r="V15" s="53">
        <f t="shared" si="0"/>
        <v>649</v>
      </c>
      <c r="W15" s="53">
        <f t="shared" si="0"/>
        <v>857</v>
      </c>
      <c r="X15" s="53">
        <f t="shared" si="0"/>
        <v>1259</v>
      </c>
      <c r="Y15" s="53">
        <f t="shared" si="0"/>
        <v>450</v>
      </c>
      <c r="Z15" s="53">
        <f t="shared" si="0"/>
        <v>272</v>
      </c>
      <c r="AA15" s="12">
        <f t="shared" si="3"/>
        <v>0.31665393430099315</v>
      </c>
      <c r="AB15" s="12">
        <f t="shared" si="1"/>
        <v>0.23157248157248156</v>
      </c>
      <c r="AC15" s="12">
        <f t="shared" si="1"/>
        <v>0.21220450797141285</v>
      </c>
      <c r="AD15" s="12">
        <f t="shared" si="1"/>
        <v>0.15806137359961034</v>
      </c>
      <c r="AE15" s="12">
        <f t="shared" si="1"/>
        <v>0.143095675404909</v>
      </c>
      <c r="AF15" s="12">
        <f t="shared" si="1"/>
        <v>0.18052767421852595</v>
      </c>
      <c r="AG15" s="12">
        <f t="shared" si="1"/>
        <v>5.6355666875391355E-2</v>
      </c>
      <c r="AH15" s="12">
        <f t="shared" si="1"/>
        <v>3.5338443549434842E-2</v>
      </c>
    </row>
    <row r="16" spans="1:34" s="1" customFormat="1" x14ac:dyDescent="0.3">
      <c r="A16" s="2" t="s">
        <v>37</v>
      </c>
      <c r="B16" s="2" t="s">
        <v>37</v>
      </c>
      <c r="C16" s="61">
        <v>2175</v>
      </c>
      <c r="D16" s="61">
        <v>3455</v>
      </c>
      <c r="E16" s="61">
        <v>3007</v>
      </c>
      <c r="F16" s="61">
        <v>2035</v>
      </c>
      <c r="G16" s="61">
        <v>5337</v>
      </c>
      <c r="H16" s="61">
        <v>7551</v>
      </c>
      <c r="I16" s="61">
        <v>6958</v>
      </c>
      <c r="J16" s="61">
        <v>5176</v>
      </c>
      <c r="K16" s="91">
        <v>1370</v>
      </c>
      <c r="L16" s="91">
        <v>1924</v>
      </c>
      <c r="M16" s="91">
        <v>2377</v>
      </c>
      <c r="N16" s="91">
        <v>2571</v>
      </c>
      <c r="O16" s="91">
        <v>5313</v>
      </c>
      <c r="P16" s="91">
        <v>8091</v>
      </c>
      <c r="Q16" s="91">
        <v>10222</v>
      </c>
      <c r="R16" s="91">
        <v>6061</v>
      </c>
      <c r="S16" s="53">
        <f t="shared" si="2"/>
        <v>-805</v>
      </c>
      <c r="T16" s="53">
        <f t="shared" si="0"/>
        <v>-1531</v>
      </c>
      <c r="U16" s="53">
        <f t="shared" si="0"/>
        <v>-630</v>
      </c>
      <c r="V16" s="53">
        <f t="shared" si="0"/>
        <v>536</v>
      </c>
      <c r="W16" s="53">
        <f t="shared" si="0"/>
        <v>-24</v>
      </c>
      <c r="X16" s="53">
        <f t="shared" si="0"/>
        <v>540</v>
      </c>
      <c r="Y16" s="53">
        <f t="shared" si="0"/>
        <v>3264</v>
      </c>
      <c r="Z16" s="53">
        <f t="shared" si="0"/>
        <v>885</v>
      </c>
      <c r="AA16" s="12">
        <f t="shared" si="3"/>
        <v>-0.37011494252873561</v>
      </c>
      <c r="AB16" s="12">
        <f t="shared" si="1"/>
        <v>-0.44312590448625183</v>
      </c>
      <c r="AC16" s="12">
        <f t="shared" si="1"/>
        <v>-0.20951114067176588</v>
      </c>
      <c r="AD16" s="12">
        <f t="shared" si="1"/>
        <v>0.26339066339066342</v>
      </c>
      <c r="AE16" s="14">
        <f t="shared" si="1"/>
        <v>-4.4969083754918494E-3</v>
      </c>
      <c r="AF16" s="12">
        <f t="shared" si="1"/>
        <v>7.1513706793802145E-2</v>
      </c>
      <c r="AG16" s="12">
        <f t="shared" si="1"/>
        <v>0.46910031618281117</v>
      </c>
      <c r="AH16" s="12">
        <f t="shared" si="1"/>
        <v>0.17098145285935085</v>
      </c>
    </row>
    <row r="17" spans="1:34" s="1" customFormat="1" x14ac:dyDescent="0.3">
      <c r="A17" s="2" t="s">
        <v>48</v>
      </c>
      <c r="B17" s="24" t="s">
        <v>29</v>
      </c>
      <c r="C17" s="61">
        <v>1079</v>
      </c>
      <c r="D17" s="61">
        <v>1143</v>
      </c>
      <c r="E17" s="61">
        <v>1153</v>
      </c>
      <c r="F17" s="61">
        <v>1821</v>
      </c>
      <c r="G17" s="61">
        <v>3569</v>
      </c>
      <c r="H17" s="61">
        <v>6556</v>
      </c>
      <c r="I17" s="61">
        <v>5601</v>
      </c>
      <c r="J17" s="61">
        <v>6298</v>
      </c>
      <c r="K17" s="91">
        <v>1164</v>
      </c>
      <c r="L17" s="91">
        <v>1113</v>
      </c>
      <c r="M17" s="91">
        <v>1263</v>
      </c>
      <c r="N17" s="91">
        <v>2073</v>
      </c>
      <c r="O17" s="91">
        <v>4721</v>
      </c>
      <c r="P17" s="91">
        <v>7809</v>
      </c>
      <c r="Q17" s="91">
        <v>5228</v>
      </c>
      <c r="R17" s="91">
        <v>7200</v>
      </c>
      <c r="S17" s="53">
        <f t="shared" si="2"/>
        <v>85</v>
      </c>
      <c r="T17" s="53">
        <f t="shared" si="0"/>
        <v>-30</v>
      </c>
      <c r="U17" s="53">
        <f t="shared" si="0"/>
        <v>110</v>
      </c>
      <c r="V17" s="53">
        <f t="shared" si="0"/>
        <v>252</v>
      </c>
      <c r="W17" s="53">
        <f t="shared" si="0"/>
        <v>1152</v>
      </c>
      <c r="X17" s="53">
        <f t="shared" si="0"/>
        <v>1253</v>
      </c>
      <c r="Y17" s="53">
        <f t="shared" si="0"/>
        <v>-373</v>
      </c>
      <c r="Z17" s="53">
        <f t="shared" si="0"/>
        <v>902</v>
      </c>
      <c r="AA17" s="12">
        <f t="shared" si="3"/>
        <v>7.8776645041705284E-2</v>
      </c>
      <c r="AB17" s="12">
        <f t="shared" si="1"/>
        <v>-2.6246719160104987E-2</v>
      </c>
      <c r="AC17" s="12">
        <f t="shared" si="1"/>
        <v>9.5403295750216832E-2</v>
      </c>
      <c r="AD17" s="12">
        <f t="shared" si="1"/>
        <v>0.13838550247116968</v>
      </c>
      <c r="AE17" s="12">
        <f t="shared" si="1"/>
        <v>0.3227794900532362</v>
      </c>
      <c r="AF17" s="12">
        <f t="shared" si="1"/>
        <v>0.19112263575350824</v>
      </c>
      <c r="AG17" s="12">
        <f t="shared" si="1"/>
        <v>-6.6595250848062851E-2</v>
      </c>
      <c r="AH17" s="12">
        <f t="shared" si="1"/>
        <v>0.14322006986344871</v>
      </c>
    </row>
    <row r="18" spans="1:34" s="1" customFormat="1" x14ac:dyDescent="0.3">
      <c r="A18" s="2" t="s">
        <v>41</v>
      </c>
      <c r="B18" s="2" t="s">
        <v>42</v>
      </c>
      <c r="C18" s="61">
        <v>760</v>
      </c>
      <c r="D18" s="61">
        <v>732</v>
      </c>
      <c r="E18" s="61">
        <v>1426</v>
      </c>
      <c r="F18" s="61">
        <v>1494</v>
      </c>
      <c r="G18" s="61">
        <v>2055</v>
      </c>
      <c r="H18" s="61">
        <v>4814</v>
      </c>
      <c r="I18" s="61">
        <v>7558</v>
      </c>
      <c r="J18" s="61">
        <v>13768</v>
      </c>
      <c r="K18" s="91">
        <v>630</v>
      </c>
      <c r="L18" s="91">
        <v>633</v>
      </c>
      <c r="M18" s="91">
        <v>809</v>
      </c>
      <c r="N18" s="91">
        <v>2078</v>
      </c>
      <c r="O18" s="91">
        <v>2298</v>
      </c>
      <c r="P18" s="91">
        <v>4656</v>
      </c>
      <c r="Q18" s="91">
        <v>6877</v>
      </c>
      <c r="R18" s="91">
        <v>11138</v>
      </c>
      <c r="S18" s="53">
        <f t="shared" si="2"/>
        <v>-130</v>
      </c>
      <c r="T18" s="53">
        <f t="shared" si="0"/>
        <v>-99</v>
      </c>
      <c r="U18" s="53">
        <f t="shared" si="0"/>
        <v>-617</v>
      </c>
      <c r="V18" s="53">
        <f t="shared" si="0"/>
        <v>584</v>
      </c>
      <c r="W18" s="53">
        <f t="shared" si="0"/>
        <v>243</v>
      </c>
      <c r="X18" s="53">
        <f t="shared" si="0"/>
        <v>-158</v>
      </c>
      <c r="Y18" s="53">
        <f t="shared" si="0"/>
        <v>-681</v>
      </c>
      <c r="Z18" s="53">
        <f t="shared" si="0"/>
        <v>-2630</v>
      </c>
      <c r="AA18" s="12">
        <f t="shared" si="3"/>
        <v>-0.17105263157894737</v>
      </c>
      <c r="AB18" s="12">
        <f t="shared" si="1"/>
        <v>-0.13524590163934427</v>
      </c>
      <c r="AC18" s="12">
        <f t="shared" si="1"/>
        <v>-0.43267882187938289</v>
      </c>
      <c r="AD18" s="12">
        <f t="shared" si="1"/>
        <v>0.39089692101740292</v>
      </c>
      <c r="AE18" s="12">
        <f t="shared" si="1"/>
        <v>0.11824817518248175</v>
      </c>
      <c r="AF18" s="12">
        <f t="shared" si="1"/>
        <v>-3.2820938928126299E-2</v>
      </c>
      <c r="AG18" s="12">
        <f t="shared" si="1"/>
        <v>-9.0103201905265939E-2</v>
      </c>
      <c r="AH18" s="12">
        <f t="shared" si="1"/>
        <v>-0.19102266124346309</v>
      </c>
    </row>
    <row r="19" spans="1:34" s="1" customFormat="1" x14ac:dyDescent="0.3">
      <c r="A19" s="2" t="s">
        <v>43</v>
      </c>
      <c r="B19" s="24" t="s">
        <v>24</v>
      </c>
      <c r="C19" s="61">
        <v>1354</v>
      </c>
      <c r="D19" s="61">
        <v>1094</v>
      </c>
      <c r="E19" s="61">
        <v>1350</v>
      </c>
      <c r="F19" s="61">
        <v>2048</v>
      </c>
      <c r="G19" s="61">
        <v>2596</v>
      </c>
      <c r="H19" s="61">
        <v>3460</v>
      </c>
      <c r="I19" s="61">
        <v>4880</v>
      </c>
      <c r="J19" s="61">
        <v>10378</v>
      </c>
      <c r="K19" s="91">
        <v>1554</v>
      </c>
      <c r="L19" s="91">
        <v>1386</v>
      </c>
      <c r="M19" s="91">
        <v>1472</v>
      </c>
      <c r="N19" s="91">
        <v>2579</v>
      </c>
      <c r="O19" s="91">
        <v>2587</v>
      </c>
      <c r="P19" s="91">
        <v>3655</v>
      </c>
      <c r="Q19" s="91">
        <v>4737</v>
      </c>
      <c r="R19" s="91">
        <v>11078</v>
      </c>
      <c r="S19" s="53">
        <f t="shared" si="2"/>
        <v>200</v>
      </c>
      <c r="T19" s="53">
        <f t="shared" si="0"/>
        <v>292</v>
      </c>
      <c r="U19" s="53">
        <f t="shared" si="0"/>
        <v>122</v>
      </c>
      <c r="V19" s="53">
        <f t="shared" si="0"/>
        <v>531</v>
      </c>
      <c r="W19" s="53">
        <f t="shared" si="0"/>
        <v>-9</v>
      </c>
      <c r="X19" s="53">
        <f t="shared" si="0"/>
        <v>195</v>
      </c>
      <c r="Y19" s="53">
        <f t="shared" si="0"/>
        <v>-143</v>
      </c>
      <c r="Z19" s="53">
        <f t="shared" si="0"/>
        <v>700</v>
      </c>
      <c r="AA19" s="12">
        <f t="shared" si="3"/>
        <v>0.14771048744460857</v>
      </c>
      <c r="AB19" s="12">
        <f t="shared" si="1"/>
        <v>0.26691042047531993</v>
      </c>
      <c r="AC19" s="12">
        <f t="shared" si="1"/>
        <v>9.0370370370370365E-2</v>
      </c>
      <c r="AD19" s="12">
        <f t="shared" si="1"/>
        <v>0.25927734375</v>
      </c>
      <c r="AE19" s="12">
        <f t="shared" si="1"/>
        <v>-3.4668721109399076E-3</v>
      </c>
      <c r="AF19" s="12">
        <f t="shared" si="1"/>
        <v>5.6358381502890173E-2</v>
      </c>
      <c r="AG19" s="12">
        <f t="shared" si="1"/>
        <v>-2.930327868852459E-2</v>
      </c>
      <c r="AH19" s="12">
        <f t="shared" si="1"/>
        <v>6.7450375794950862E-2</v>
      </c>
    </row>
    <row r="20" spans="1:34" s="1" customFormat="1" x14ac:dyDescent="0.3">
      <c r="A20" s="2" t="s">
        <v>47</v>
      </c>
      <c r="B20" s="24" t="s">
        <v>28</v>
      </c>
      <c r="C20" s="61">
        <v>1237</v>
      </c>
      <c r="D20" s="61">
        <v>1538</v>
      </c>
      <c r="E20" s="61">
        <v>1462</v>
      </c>
      <c r="F20" s="61">
        <v>2499</v>
      </c>
      <c r="G20" s="61">
        <v>4142</v>
      </c>
      <c r="H20" s="61">
        <v>4290</v>
      </c>
      <c r="I20" s="61">
        <v>4548</v>
      </c>
      <c r="J20" s="61">
        <v>4536</v>
      </c>
      <c r="K20" s="91">
        <v>1400</v>
      </c>
      <c r="L20" s="91">
        <v>1401</v>
      </c>
      <c r="M20" s="91">
        <v>1861</v>
      </c>
      <c r="N20" s="91">
        <v>2882</v>
      </c>
      <c r="O20" s="91">
        <v>3992</v>
      </c>
      <c r="P20" s="91">
        <v>5214</v>
      </c>
      <c r="Q20" s="91">
        <v>5852</v>
      </c>
      <c r="R20" s="91">
        <v>5161</v>
      </c>
      <c r="S20" s="53">
        <f t="shared" si="2"/>
        <v>163</v>
      </c>
      <c r="T20" s="53">
        <f t="shared" si="0"/>
        <v>-137</v>
      </c>
      <c r="U20" s="53">
        <f t="shared" si="0"/>
        <v>399</v>
      </c>
      <c r="V20" s="53">
        <f t="shared" si="0"/>
        <v>383</v>
      </c>
      <c r="W20" s="53">
        <f t="shared" si="0"/>
        <v>-150</v>
      </c>
      <c r="X20" s="53">
        <f t="shared" si="0"/>
        <v>924</v>
      </c>
      <c r="Y20" s="53">
        <f t="shared" si="0"/>
        <v>1304</v>
      </c>
      <c r="Z20" s="53">
        <f t="shared" si="0"/>
        <v>625</v>
      </c>
      <c r="AA20" s="12">
        <f t="shared" si="3"/>
        <v>0.13177041228779304</v>
      </c>
      <c r="AB20" s="12">
        <f t="shared" si="1"/>
        <v>-8.9076723016905071E-2</v>
      </c>
      <c r="AC20" s="12">
        <f t="shared" si="1"/>
        <v>0.27291381668946646</v>
      </c>
      <c r="AD20" s="12">
        <f t="shared" si="1"/>
        <v>0.15326130452180872</v>
      </c>
      <c r="AE20" s="12">
        <f t="shared" si="1"/>
        <v>-3.6214389183969097E-2</v>
      </c>
      <c r="AF20" s="12">
        <f t="shared" si="1"/>
        <v>0.2153846153846154</v>
      </c>
      <c r="AG20" s="12">
        <f t="shared" si="1"/>
        <v>0.28671943711521547</v>
      </c>
      <c r="AH20" s="12">
        <f t="shared" si="1"/>
        <v>0.13778659611992947</v>
      </c>
    </row>
    <row r="21" spans="1:34" s="1" customFormat="1" x14ac:dyDescent="0.3">
      <c r="A21" s="2" t="s">
        <v>46</v>
      </c>
      <c r="B21" s="24" t="s">
        <v>27</v>
      </c>
      <c r="C21" s="61">
        <v>1500</v>
      </c>
      <c r="D21" s="61">
        <v>1653</v>
      </c>
      <c r="E21" s="61">
        <v>2046</v>
      </c>
      <c r="F21" s="61">
        <v>2628</v>
      </c>
      <c r="G21" s="61">
        <v>3611</v>
      </c>
      <c r="H21" s="61">
        <v>2389</v>
      </c>
      <c r="I21" s="61">
        <v>3262</v>
      </c>
      <c r="J21" s="61">
        <v>2535</v>
      </c>
      <c r="K21" s="91">
        <v>1928</v>
      </c>
      <c r="L21" s="91">
        <v>1560</v>
      </c>
      <c r="M21" s="91">
        <v>2208</v>
      </c>
      <c r="N21" s="91">
        <v>2998</v>
      </c>
      <c r="O21" s="91">
        <v>3760</v>
      </c>
      <c r="P21" s="91">
        <v>3145</v>
      </c>
      <c r="Q21" s="91">
        <v>3580</v>
      </c>
      <c r="R21" s="91">
        <v>2917</v>
      </c>
      <c r="S21" s="53">
        <f t="shared" si="2"/>
        <v>428</v>
      </c>
      <c r="T21" s="53">
        <f t="shared" si="0"/>
        <v>-93</v>
      </c>
      <c r="U21" s="53">
        <f t="shared" si="0"/>
        <v>162</v>
      </c>
      <c r="V21" s="53">
        <f t="shared" si="0"/>
        <v>370</v>
      </c>
      <c r="W21" s="53">
        <f t="shared" si="0"/>
        <v>149</v>
      </c>
      <c r="X21" s="53">
        <f t="shared" si="0"/>
        <v>756</v>
      </c>
      <c r="Y21" s="53">
        <f t="shared" si="0"/>
        <v>318</v>
      </c>
      <c r="Z21" s="53">
        <f t="shared" si="0"/>
        <v>382</v>
      </c>
      <c r="AA21" s="12">
        <f t="shared" si="3"/>
        <v>0.28533333333333333</v>
      </c>
      <c r="AB21" s="12">
        <f t="shared" si="1"/>
        <v>-5.6261343012704176E-2</v>
      </c>
      <c r="AC21" s="12">
        <f t="shared" si="1"/>
        <v>7.9178885630498533E-2</v>
      </c>
      <c r="AD21" s="12">
        <f t="shared" si="1"/>
        <v>0.14079147640791476</v>
      </c>
      <c r="AE21" s="12">
        <f t="shared" si="1"/>
        <v>4.1262808086402661E-2</v>
      </c>
      <c r="AF21" s="12">
        <f t="shared" si="1"/>
        <v>0.31645039765592298</v>
      </c>
      <c r="AG21" s="12">
        <f t="shared" si="1"/>
        <v>9.7486204782342115E-2</v>
      </c>
      <c r="AH21" s="12">
        <f t="shared" si="1"/>
        <v>0.15069033530571993</v>
      </c>
    </row>
    <row r="22" spans="1:34" s="1" customFormat="1" x14ac:dyDescent="0.3">
      <c r="A22" s="2" t="s">
        <v>38</v>
      </c>
      <c r="B22" s="2" t="s">
        <v>38</v>
      </c>
      <c r="C22" s="61">
        <v>748</v>
      </c>
      <c r="D22" s="61">
        <v>869</v>
      </c>
      <c r="E22" s="61">
        <v>1007</v>
      </c>
      <c r="F22" s="61">
        <v>1319</v>
      </c>
      <c r="G22" s="61">
        <v>2829</v>
      </c>
      <c r="H22" s="61">
        <v>3663</v>
      </c>
      <c r="I22" s="61">
        <v>4058</v>
      </c>
      <c r="J22" s="61">
        <v>4217</v>
      </c>
      <c r="K22" s="91">
        <v>930</v>
      </c>
      <c r="L22" s="91">
        <v>895</v>
      </c>
      <c r="M22" s="91">
        <v>1174</v>
      </c>
      <c r="N22" s="91">
        <v>1643</v>
      </c>
      <c r="O22" s="91">
        <v>2916</v>
      </c>
      <c r="P22" s="91">
        <v>4092</v>
      </c>
      <c r="Q22" s="91">
        <v>4694</v>
      </c>
      <c r="R22" s="91">
        <v>4640</v>
      </c>
      <c r="S22" s="53">
        <f t="shared" si="2"/>
        <v>182</v>
      </c>
      <c r="T22" s="53">
        <f t="shared" si="2"/>
        <v>26</v>
      </c>
      <c r="U22" s="53">
        <f t="shared" si="2"/>
        <v>167</v>
      </c>
      <c r="V22" s="53">
        <f t="shared" si="2"/>
        <v>324</v>
      </c>
      <c r="W22" s="53">
        <f t="shared" si="2"/>
        <v>87</v>
      </c>
      <c r="X22" s="53">
        <f t="shared" si="2"/>
        <v>429</v>
      </c>
      <c r="Y22" s="53">
        <f t="shared" si="2"/>
        <v>636</v>
      </c>
      <c r="Z22" s="53">
        <f t="shared" si="2"/>
        <v>423</v>
      </c>
      <c r="AA22" s="12">
        <f t="shared" si="3"/>
        <v>0.24331550802139038</v>
      </c>
      <c r="AB22" s="12">
        <f t="shared" si="3"/>
        <v>2.9919447640966629E-2</v>
      </c>
      <c r="AC22" s="12">
        <f t="shared" si="3"/>
        <v>0.16583912611717974</v>
      </c>
      <c r="AD22" s="12">
        <f t="shared" si="3"/>
        <v>0.24564063684609552</v>
      </c>
      <c r="AE22" s="12">
        <f t="shared" si="3"/>
        <v>3.0752916224814422E-2</v>
      </c>
      <c r="AF22" s="12">
        <f t="shared" si="3"/>
        <v>0.11711711711711711</v>
      </c>
      <c r="AG22" s="12">
        <f t="shared" si="3"/>
        <v>0.15672745194677182</v>
      </c>
      <c r="AH22" s="12">
        <f t="shared" si="3"/>
        <v>0.10030827602561063</v>
      </c>
    </row>
    <row r="23" spans="1:34" s="1" customFormat="1" x14ac:dyDescent="0.3">
      <c r="A23" s="2" t="s">
        <v>57</v>
      </c>
      <c r="B23" s="2" t="s">
        <v>59</v>
      </c>
      <c r="C23" s="61">
        <v>1763</v>
      </c>
      <c r="D23" s="61">
        <v>1488</v>
      </c>
      <c r="E23" s="61">
        <v>1467</v>
      </c>
      <c r="F23" s="61">
        <v>2240</v>
      </c>
      <c r="G23" s="61">
        <v>4726</v>
      </c>
      <c r="H23" s="61">
        <v>4043</v>
      </c>
      <c r="I23" s="61">
        <v>3266</v>
      </c>
      <c r="J23" s="61">
        <v>4065</v>
      </c>
      <c r="K23" s="91">
        <v>1424</v>
      </c>
      <c r="L23" s="91">
        <v>904</v>
      </c>
      <c r="M23" s="91">
        <v>1260</v>
      </c>
      <c r="N23" s="91">
        <v>2413</v>
      </c>
      <c r="O23" s="91">
        <v>3932</v>
      </c>
      <c r="P23" s="91">
        <v>3839</v>
      </c>
      <c r="Q23" s="91">
        <v>3026</v>
      </c>
      <c r="R23" s="91">
        <v>3306</v>
      </c>
      <c r="S23" s="53">
        <f t="shared" ref="S23:Z26" si="4">K23-C23</f>
        <v>-339</v>
      </c>
      <c r="T23" s="53">
        <f t="shared" si="4"/>
        <v>-584</v>
      </c>
      <c r="U23" s="53">
        <f t="shared" si="4"/>
        <v>-207</v>
      </c>
      <c r="V23" s="53">
        <f t="shared" si="4"/>
        <v>173</v>
      </c>
      <c r="W23" s="53">
        <f t="shared" si="4"/>
        <v>-794</v>
      </c>
      <c r="X23" s="53">
        <f t="shared" si="4"/>
        <v>-204</v>
      </c>
      <c r="Y23" s="53">
        <f t="shared" si="4"/>
        <v>-240</v>
      </c>
      <c r="Z23" s="53">
        <f t="shared" si="4"/>
        <v>-759</v>
      </c>
      <c r="AA23" s="12">
        <f t="shared" ref="AA23:AH26" si="5">(K23-C23)/C23</f>
        <v>-0.19228587634713556</v>
      </c>
      <c r="AB23" s="12">
        <f t="shared" si="5"/>
        <v>-0.39247311827956988</v>
      </c>
      <c r="AC23" s="12">
        <f t="shared" si="5"/>
        <v>-0.1411042944785276</v>
      </c>
      <c r="AD23" s="12">
        <f t="shared" si="5"/>
        <v>7.723214285714286E-2</v>
      </c>
      <c r="AE23" s="12">
        <f t="shared" si="5"/>
        <v>-0.16800677105374523</v>
      </c>
      <c r="AF23" s="12">
        <f t="shared" si="5"/>
        <v>-5.0457581004204798E-2</v>
      </c>
      <c r="AG23" s="12">
        <f t="shared" si="5"/>
        <v>-7.3484384568279243E-2</v>
      </c>
      <c r="AH23" s="12">
        <f t="shared" si="5"/>
        <v>-0.18671586715867158</v>
      </c>
    </row>
    <row r="24" spans="1:34" s="1" customFormat="1" x14ac:dyDescent="0.3">
      <c r="A24" s="2" t="s">
        <v>56</v>
      </c>
      <c r="B24" s="2" t="s">
        <v>58</v>
      </c>
      <c r="C24" s="61">
        <v>454</v>
      </c>
      <c r="D24" s="61">
        <v>661</v>
      </c>
      <c r="E24" s="61">
        <v>573</v>
      </c>
      <c r="F24" s="61">
        <v>735</v>
      </c>
      <c r="G24" s="61">
        <v>2216</v>
      </c>
      <c r="H24" s="61">
        <v>3279</v>
      </c>
      <c r="I24" s="61">
        <v>3387</v>
      </c>
      <c r="J24" s="61">
        <v>3407</v>
      </c>
      <c r="K24" s="91">
        <v>469</v>
      </c>
      <c r="L24" s="91">
        <v>743</v>
      </c>
      <c r="M24" s="91">
        <v>624</v>
      </c>
      <c r="N24" s="91">
        <v>1231</v>
      </c>
      <c r="O24" s="91">
        <v>3399</v>
      </c>
      <c r="P24" s="91">
        <v>3622</v>
      </c>
      <c r="Q24" s="91">
        <v>3433</v>
      </c>
      <c r="R24" s="91">
        <v>4485</v>
      </c>
      <c r="S24" s="53">
        <f t="shared" si="4"/>
        <v>15</v>
      </c>
      <c r="T24" s="53">
        <f t="shared" si="4"/>
        <v>82</v>
      </c>
      <c r="U24" s="53">
        <f t="shared" si="4"/>
        <v>51</v>
      </c>
      <c r="V24" s="53">
        <f t="shared" si="4"/>
        <v>496</v>
      </c>
      <c r="W24" s="53">
        <f t="shared" si="4"/>
        <v>1183</v>
      </c>
      <c r="X24" s="53">
        <f t="shared" si="4"/>
        <v>343</v>
      </c>
      <c r="Y24" s="53">
        <f t="shared" si="4"/>
        <v>46</v>
      </c>
      <c r="Z24" s="53">
        <f t="shared" si="4"/>
        <v>1078</v>
      </c>
      <c r="AA24" s="12">
        <f t="shared" si="5"/>
        <v>3.3039647577092511E-2</v>
      </c>
      <c r="AB24" s="12">
        <f t="shared" si="5"/>
        <v>0.12405446293494705</v>
      </c>
      <c r="AC24" s="12">
        <f t="shared" si="5"/>
        <v>8.9005235602094238E-2</v>
      </c>
      <c r="AD24" s="12">
        <f t="shared" si="5"/>
        <v>0.67482993197278907</v>
      </c>
      <c r="AE24" s="12">
        <f t="shared" si="5"/>
        <v>0.53384476534296033</v>
      </c>
      <c r="AF24" s="12">
        <f t="shared" si="5"/>
        <v>0.1046050625190607</v>
      </c>
      <c r="AG24" s="12">
        <f t="shared" si="5"/>
        <v>1.3581340419250075E-2</v>
      </c>
      <c r="AH24" s="12">
        <f t="shared" si="5"/>
        <v>0.31640739653654243</v>
      </c>
    </row>
    <row r="25" spans="1:34" s="1" customFormat="1" x14ac:dyDescent="0.3">
      <c r="A25" s="2" t="s">
        <v>78</v>
      </c>
      <c r="B25" s="24" t="s">
        <v>76</v>
      </c>
      <c r="C25" s="61">
        <v>1018</v>
      </c>
      <c r="D25" s="61">
        <v>870</v>
      </c>
      <c r="E25" s="61">
        <v>934</v>
      </c>
      <c r="F25" s="61">
        <v>1452</v>
      </c>
      <c r="G25" s="61">
        <v>1362</v>
      </c>
      <c r="H25" s="61">
        <v>1329</v>
      </c>
      <c r="I25" s="61">
        <v>1890</v>
      </c>
      <c r="J25" s="61">
        <v>2071</v>
      </c>
      <c r="K25" s="91">
        <v>1504</v>
      </c>
      <c r="L25" s="91">
        <v>1296</v>
      </c>
      <c r="M25" s="91">
        <v>1680</v>
      </c>
      <c r="N25" s="91">
        <v>2032</v>
      </c>
      <c r="O25" s="91">
        <v>2425</v>
      </c>
      <c r="P25" s="91">
        <v>1849</v>
      </c>
      <c r="Q25" s="91">
        <v>1962</v>
      </c>
      <c r="R25" s="91">
        <v>2808</v>
      </c>
      <c r="S25" s="53">
        <f t="shared" si="4"/>
        <v>486</v>
      </c>
      <c r="T25" s="53">
        <f t="shared" si="4"/>
        <v>426</v>
      </c>
      <c r="U25" s="53">
        <f t="shared" si="4"/>
        <v>746</v>
      </c>
      <c r="V25" s="53">
        <f t="shared" si="4"/>
        <v>580</v>
      </c>
      <c r="W25" s="53">
        <f t="shared" si="4"/>
        <v>1063</v>
      </c>
      <c r="X25" s="53">
        <f t="shared" si="4"/>
        <v>520</v>
      </c>
      <c r="Y25" s="53">
        <f t="shared" si="4"/>
        <v>72</v>
      </c>
      <c r="Z25" s="53">
        <f t="shared" si="4"/>
        <v>737</v>
      </c>
      <c r="AA25" s="12">
        <f t="shared" si="5"/>
        <v>0.47740667976424361</v>
      </c>
      <c r="AB25" s="12">
        <f t="shared" si="5"/>
        <v>0.48965517241379308</v>
      </c>
      <c r="AC25" s="12">
        <f t="shared" si="5"/>
        <v>0.79871520342612423</v>
      </c>
      <c r="AD25" s="12">
        <f t="shared" si="5"/>
        <v>0.39944903581267216</v>
      </c>
      <c r="AE25" s="12">
        <f t="shared" si="5"/>
        <v>0.78046989720998527</v>
      </c>
      <c r="AF25" s="12">
        <f t="shared" si="5"/>
        <v>0.39127163280662153</v>
      </c>
      <c r="AG25" s="12">
        <f t="shared" si="5"/>
        <v>3.8095238095238099E-2</v>
      </c>
      <c r="AH25" s="12">
        <f t="shared" si="5"/>
        <v>0.35586673104780298</v>
      </c>
    </row>
    <row r="26" spans="1:34" s="1" customFormat="1" x14ac:dyDescent="0.3">
      <c r="A26" s="2" t="s">
        <v>54</v>
      </c>
      <c r="B26" s="24" t="s">
        <v>33</v>
      </c>
      <c r="C26" s="61">
        <v>837</v>
      </c>
      <c r="D26" s="61">
        <v>725</v>
      </c>
      <c r="E26" s="61">
        <v>809</v>
      </c>
      <c r="F26" s="61">
        <v>965</v>
      </c>
      <c r="G26" s="61">
        <v>1715</v>
      </c>
      <c r="H26" s="61">
        <v>1686</v>
      </c>
      <c r="I26" s="61">
        <v>1789</v>
      </c>
      <c r="J26" s="61">
        <v>2066</v>
      </c>
      <c r="K26" s="91">
        <v>753</v>
      </c>
      <c r="L26" s="91">
        <v>740</v>
      </c>
      <c r="M26" s="91">
        <v>1035</v>
      </c>
      <c r="N26" s="91">
        <v>1378</v>
      </c>
      <c r="O26" s="91">
        <v>2136</v>
      </c>
      <c r="P26" s="91">
        <v>3504</v>
      </c>
      <c r="Q26" s="91">
        <v>2458</v>
      </c>
      <c r="R26" s="91">
        <v>2437</v>
      </c>
      <c r="S26" s="53">
        <f t="shared" si="4"/>
        <v>-84</v>
      </c>
      <c r="T26" s="53">
        <f t="shared" si="4"/>
        <v>15</v>
      </c>
      <c r="U26" s="53">
        <f t="shared" si="4"/>
        <v>226</v>
      </c>
      <c r="V26" s="53">
        <f t="shared" si="4"/>
        <v>413</v>
      </c>
      <c r="W26" s="53">
        <f t="shared" si="4"/>
        <v>421</v>
      </c>
      <c r="X26" s="53">
        <f t="shared" si="4"/>
        <v>1818</v>
      </c>
      <c r="Y26" s="53">
        <f t="shared" si="4"/>
        <v>669</v>
      </c>
      <c r="Z26" s="53">
        <f t="shared" si="4"/>
        <v>371</v>
      </c>
      <c r="AA26" s="12">
        <f t="shared" si="5"/>
        <v>-0.1003584229390681</v>
      </c>
      <c r="AB26" s="12">
        <f t="shared" si="5"/>
        <v>2.0689655172413793E-2</v>
      </c>
      <c r="AC26" s="12">
        <f t="shared" si="5"/>
        <v>0.27935723114956734</v>
      </c>
      <c r="AD26" s="12">
        <f t="shared" si="5"/>
        <v>0.42797927461139895</v>
      </c>
      <c r="AE26" s="12">
        <f t="shared" si="5"/>
        <v>0.24548104956268221</v>
      </c>
      <c r="AF26" s="12">
        <f t="shared" si="5"/>
        <v>1.0782918149466192</v>
      </c>
      <c r="AG26" s="12">
        <f t="shared" si="5"/>
        <v>0.37395192845164898</v>
      </c>
      <c r="AH26" s="12">
        <f t="shared" si="5"/>
        <v>0.17957405614714425</v>
      </c>
    </row>
    <row r="27" spans="1:34" s="1" customFormat="1" x14ac:dyDescent="0.3">
      <c r="A27" s="2" t="s">
        <v>120</v>
      </c>
      <c r="B27" s="2" t="s">
        <v>116</v>
      </c>
      <c r="C27" s="61">
        <v>352</v>
      </c>
      <c r="D27" s="61">
        <v>467</v>
      </c>
      <c r="E27" s="61">
        <v>491</v>
      </c>
      <c r="F27" s="61">
        <v>588</v>
      </c>
      <c r="G27" s="61">
        <v>1284</v>
      </c>
      <c r="H27" s="61">
        <v>2009</v>
      </c>
      <c r="I27" s="61">
        <v>4002</v>
      </c>
      <c r="J27" s="61">
        <v>3008</v>
      </c>
      <c r="K27" s="91">
        <v>419</v>
      </c>
      <c r="L27" s="91">
        <v>336</v>
      </c>
      <c r="M27" s="91">
        <v>555</v>
      </c>
      <c r="N27" s="91">
        <v>757</v>
      </c>
      <c r="O27" s="91">
        <v>1354</v>
      </c>
      <c r="P27" s="91">
        <v>2182</v>
      </c>
      <c r="Q27" s="91">
        <v>3364</v>
      </c>
      <c r="R27" s="91">
        <v>2782</v>
      </c>
      <c r="S27" s="53">
        <f t="shared" ref="S27:S29" si="6">K27-C27</f>
        <v>67</v>
      </c>
      <c r="T27" s="53">
        <f t="shared" ref="T27:T29" si="7">L27-D27</f>
        <v>-131</v>
      </c>
      <c r="U27" s="53">
        <f t="shared" ref="U27:U29" si="8">M27-E27</f>
        <v>64</v>
      </c>
      <c r="V27" s="53">
        <f t="shared" ref="V27:V29" si="9">N27-F27</f>
        <v>169</v>
      </c>
      <c r="W27" s="53">
        <f t="shared" ref="W27:W29" si="10">O27-G27</f>
        <v>70</v>
      </c>
      <c r="X27" s="53">
        <f t="shared" ref="X27:X29" si="11">P27-H27</f>
        <v>173</v>
      </c>
      <c r="Y27" s="53">
        <f t="shared" ref="Y27:Y29" si="12">Q27-I27</f>
        <v>-638</v>
      </c>
      <c r="Z27" s="53">
        <f t="shared" ref="Z27:Z29" si="13">R27-J27</f>
        <v>-226</v>
      </c>
      <c r="AA27" s="12">
        <f t="shared" ref="AA27:AA29" si="14">(K27-C27)/C27</f>
        <v>0.19034090909090909</v>
      </c>
      <c r="AB27" s="12">
        <f t="shared" ref="AB27:AB29" si="15">(L27-D27)/D27</f>
        <v>-0.28051391862955033</v>
      </c>
      <c r="AC27" s="12">
        <f t="shared" ref="AC27:AC29" si="16">(M27-E27)/E27</f>
        <v>0.13034623217922606</v>
      </c>
      <c r="AD27" s="12">
        <f t="shared" ref="AD27:AD29" si="17">(N27-F27)/F27</f>
        <v>0.28741496598639454</v>
      </c>
      <c r="AE27" s="12">
        <f t="shared" ref="AE27:AE29" si="18">(O27-G27)/G27</f>
        <v>5.4517133956386292E-2</v>
      </c>
      <c r="AF27" s="12">
        <f t="shared" ref="AF27:AF29" si="19">(P27-H27)/H27</f>
        <v>8.6112493777999011E-2</v>
      </c>
      <c r="AG27" s="12">
        <f t="shared" ref="AG27:AG29" si="20">(Q27-I27)/I27</f>
        <v>-0.15942028985507245</v>
      </c>
      <c r="AH27" s="12">
        <f t="shared" ref="AH27:AH29" si="21">(R27-J27)/J27</f>
        <v>-7.5132978723404256E-2</v>
      </c>
    </row>
    <row r="28" spans="1:34" s="1" customFormat="1" x14ac:dyDescent="0.3">
      <c r="A28" s="2" t="s">
        <v>79</v>
      </c>
      <c r="B28" s="2" t="s">
        <v>77</v>
      </c>
      <c r="C28" s="61">
        <v>384</v>
      </c>
      <c r="D28" s="61">
        <v>399</v>
      </c>
      <c r="E28" s="61">
        <v>474</v>
      </c>
      <c r="F28" s="61">
        <v>627</v>
      </c>
      <c r="G28" s="61">
        <v>1121</v>
      </c>
      <c r="H28" s="61">
        <v>1198</v>
      </c>
      <c r="I28" s="61">
        <v>1787</v>
      </c>
      <c r="J28" s="61">
        <v>1396</v>
      </c>
      <c r="K28" s="91">
        <v>579</v>
      </c>
      <c r="L28" s="91">
        <v>525</v>
      </c>
      <c r="M28" s="91">
        <v>658</v>
      </c>
      <c r="N28" s="91">
        <v>866</v>
      </c>
      <c r="O28" s="91">
        <v>1143</v>
      </c>
      <c r="P28" s="91">
        <v>1589</v>
      </c>
      <c r="Q28" s="91">
        <v>2202</v>
      </c>
      <c r="R28" s="91">
        <v>1748</v>
      </c>
      <c r="S28" s="53">
        <f t="shared" si="6"/>
        <v>195</v>
      </c>
      <c r="T28" s="53">
        <f t="shared" si="7"/>
        <v>126</v>
      </c>
      <c r="U28" s="53">
        <f t="shared" si="8"/>
        <v>184</v>
      </c>
      <c r="V28" s="53">
        <f t="shared" si="9"/>
        <v>239</v>
      </c>
      <c r="W28" s="53">
        <f t="shared" si="10"/>
        <v>22</v>
      </c>
      <c r="X28" s="53">
        <f t="shared" si="11"/>
        <v>391</v>
      </c>
      <c r="Y28" s="53">
        <f t="shared" si="12"/>
        <v>415</v>
      </c>
      <c r="Z28" s="53">
        <f t="shared" si="13"/>
        <v>352</v>
      </c>
      <c r="AA28" s="12">
        <f t="shared" si="14"/>
        <v>0.5078125</v>
      </c>
      <c r="AB28" s="12">
        <f t="shared" si="15"/>
        <v>0.31578947368421051</v>
      </c>
      <c r="AC28" s="12">
        <f t="shared" si="16"/>
        <v>0.3881856540084388</v>
      </c>
      <c r="AD28" s="12">
        <f t="shared" si="17"/>
        <v>0.38118022328548645</v>
      </c>
      <c r="AE28" s="12">
        <f t="shared" si="18"/>
        <v>1.9625334522747548E-2</v>
      </c>
      <c r="AF28" s="12">
        <f t="shared" si="19"/>
        <v>0.32637729549248745</v>
      </c>
      <c r="AG28" s="12">
        <f t="shared" si="20"/>
        <v>0.23223279238947958</v>
      </c>
      <c r="AH28" s="12">
        <f t="shared" si="21"/>
        <v>0.25214899713467048</v>
      </c>
    </row>
    <row r="29" spans="1:34" s="1" customFormat="1" x14ac:dyDescent="0.3">
      <c r="A29" s="24" t="s">
        <v>22</v>
      </c>
      <c r="B29" s="24" t="s">
        <v>22</v>
      </c>
      <c r="C29" s="61">
        <v>355</v>
      </c>
      <c r="D29" s="61">
        <v>427</v>
      </c>
      <c r="E29" s="61">
        <v>448</v>
      </c>
      <c r="F29" s="61">
        <v>618</v>
      </c>
      <c r="G29" s="61">
        <v>1219</v>
      </c>
      <c r="H29" s="61">
        <v>1665</v>
      </c>
      <c r="I29" s="61">
        <v>2223</v>
      </c>
      <c r="J29" s="61">
        <v>2264</v>
      </c>
      <c r="K29" s="91">
        <v>395</v>
      </c>
      <c r="L29" s="91">
        <v>353</v>
      </c>
      <c r="M29" s="91">
        <v>438</v>
      </c>
      <c r="N29" s="91">
        <v>744</v>
      </c>
      <c r="O29" s="91">
        <v>947</v>
      </c>
      <c r="P29" s="91">
        <v>1852</v>
      </c>
      <c r="Q29" s="91">
        <v>2210</v>
      </c>
      <c r="R29" s="91">
        <v>1961</v>
      </c>
      <c r="S29" s="53">
        <f t="shared" si="6"/>
        <v>40</v>
      </c>
      <c r="T29" s="53">
        <f t="shared" si="7"/>
        <v>-74</v>
      </c>
      <c r="U29" s="53">
        <f t="shared" si="8"/>
        <v>-10</v>
      </c>
      <c r="V29" s="53">
        <f t="shared" si="9"/>
        <v>126</v>
      </c>
      <c r="W29" s="53">
        <f t="shared" si="10"/>
        <v>-272</v>
      </c>
      <c r="X29" s="53">
        <f t="shared" si="11"/>
        <v>187</v>
      </c>
      <c r="Y29" s="53">
        <f t="shared" si="12"/>
        <v>-13</v>
      </c>
      <c r="Z29" s="53">
        <f t="shared" si="13"/>
        <v>-303</v>
      </c>
      <c r="AA29" s="12">
        <f t="shared" si="14"/>
        <v>0.11267605633802817</v>
      </c>
      <c r="AB29" s="12">
        <f t="shared" si="15"/>
        <v>-0.17330210772833723</v>
      </c>
      <c r="AC29" s="12">
        <f t="shared" si="16"/>
        <v>-2.2321428571428572E-2</v>
      </c>
      <c r="AD29" s="12">
        <f t="shared" si="17"/>
        <v>0.20388349514563106</v>
      </c>
      <c r="AE29" s="12">
        <f t="shared" si="18"/>
        <v>-0.22313371616078753</v>
      </c>
      <c r="AF29" s="12">
        <f t="shared" si="19"/>
        <v>0.11231231231231231</v>
      </c>
      <c r="AG29" s="12">
        <f t="shared" si="20"/>
        <v>-5.8479532163742687E-3</v>
      </c>
      <c r="AH29" s="12">
        <f t="shared" si="21"/>
        <v>-0.13383392226148411</v>
      </c>
    </row>
    <row r="30" spans="1:34" s="1" customFormat="1" x14ac:dyDescent="0.3">
      <c r="B30" s="74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1:34" s="1" customFormat="1" x14ac:dyDescent="0.3">
      <c r="B31" s="63" t="s">
        <v>62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1:34" x14ac:dyDescent="0.3">
      <c r="A32" s="23"/>
      <c r="B32" s="23"/>
      <c r="C32" s="96" t="s">
        <v>63</v>
      </c>
      <c r="D32" s="65" t="s">
        <v>64</v>
      </c>
      <c r="E32" s="65" t="s">
        <v>65</v>
      </c>
      <c r="F32" s="62" t="s">
        <v>66</v>
      </c>
      <c r="G32" s="66" t="s">
        <v>67</v>
      </c>
      <c r="H32" s="65" t="s">
        <v>68</v>
      </c>
      <c r="I32" s="67" t="s">
        <v>81</v>
      </c>
      <c r="J32" s="93" t="s">
        <v>117</v>
      </c>
      <c r="K32" s="84" t="s">
        <v>63</v>
      </c>
      <c r="L32" s="84" t="s">
        <v>64</v>
      </c>
      <c r="M32" s="84" t="s">
        <v>65</v>
      </c>
      <c r="N32" s="85" t="s">
        <v>66</v>
      </c>
      <c r="O32" s="86" t="s">
        <v>67</v>
      </c>
      <c r="P32" s="84" t="s">
        <v>68</v>
      </c>
      <c r="Q32" s="87" t="s">
        <v>81</v>
      </c>
      <c r="R32" s="88" t="s">
        <v>117</v>
      </c>
      <c r="S32" s="64" t="s">
        <v>75</v>
      </c>
      <c r="T32" s="71"/>
      <c r="U32" s="71"/>
      <c r="V32" s="71"/>
      <c r="W32" s="71"/>
      <c r="X32" s="71"/>
      <c r="Y32" s="71"/>
      <c r="Z32" s="72"/>
      <c r="AA32" s="64" t="s">
        <v>75</v>
      </c>
      <c r="AB32" s="71"/>
      <c r="AC32" s="71"/>
      <c r="AD32" s="71"/>
      <c r="AE32" s="71"/>
      <c r="AF32" s="71"/>
      <c r="AG32" s="71"/>
      <c r="AH32" s="72"/>
    </row>
    <row r="33" spans="1:34" x14ac:dyDescent="0.3">
      <c r="A33" s="23"/>
      <c r="B33" s="23"/>
      <c r="C33" s="97" t="s">
        <v>0</v>
      </c>
      <c r="D33" s="94" t="s">
        <v>1</v>
      </c>
      <c r="E33" s="94" t="s">
        <v>2</v>
      </c>
      <c r="F33" s="94" t="s">
        <v>3</v>
      </c>
      <c r="G33" s="94" t="s">
        <v>4</v>
      </c>
      <c r="H33" s="94" t="s">
        <v>5</v>
      </c>
      <c r="I33" s="94" t="s">
        <v>80</v>
      </c>
      <c r="J33" s="94" t="s">
        <v>117</v>
      </c>
      <c r="K33" s="89" t="s">
        <v>0</v>
      </c>
      <c r="L33" s="89" t="s">
        <v>1</v>
      </c>
      <c r="M33" s="89" t="s">
        <v>2</v>
      </c>
      <c r="N33" s="89" t="s">
        <v>3</v>
      </c>
      <c r="O33" s="89" t="s">
        <v>4</v>
      </c>
      <c r="P33" s="89" t="s">
        <v>5</v>
      </c>
      <c r="Q33" s="89" t="s">
        <v>80</v>
      </c>
      <c r="R33" s="89" t="s">
        <v>117</v>
      </c>
      <c r="S33" s="81" t="s">
        <v>0</v>
      </c>
      <c r="T33" s="81" t="s">
        <v>1</v>
      </c>
      <c r="U33" s="81" t="s">
        <v>2</v>
      </c>
      <c r="V33" s="81" t="s">
        <v>3</v>
      </c>
      <c r="W33" s="81" t="s">
        <v>4</v>
      </c>
      <c r="X33" s="81" t="s">
        <v>5</v>
      </c>
      <c r="Y33" s="81" t="s">
        <v>80</v>
      </c>
      <c r="Z33" s="81" t="s">
        <v>117</v>
      </c>
      <c r="AA33" s="28" t="s">
        <v>0</v>
      </c>
      <c r="AB33" s="28" t="s">
        <v>1</v>
      </c>
      <c r="AC33" s="28" t="s">
        <v>2</v>
      </c>
      <c r="AD33" s="28" t="s">
        <v>3</v>
      </c>
      <c r="AE33" s="28" t="s">
        <v>4</v>
      </c>
      <c r="AF33" s="28" t="s">
        <v>5</v>
      </c>
      <c r="AG33" s="28" t="s">
        <v>80</v>
      </c>
      <c r="AH33" s="28" t="s">
        <v>117</v>
      </c>
    </row>
    <row r="34" spans="1:34" x14ac:dyDescent="0.3">
      <c r="A34" s="23"/>
      <c r="B34" s="23"/>
      <c r="C34" s="95" t="s">
        <v>20</v>
      </c>
      <c r="D34" s="95" t="s">
        <v>20</v>
      </c>
      <c r="E34" s="95" t="s">
        <v>20</v>
      </c>
      <c r="F34" s="95" t="s">
        <v>20</v>
      </c>
      <c r="G34" s="95" t="s">
        <v>20</v>
      </c>
      <c r="H34" s="95" t="s">
        <v>20</v>
      </c>
      <c r="I34" s="95" t="s">
        <v>20</v>
      </c>
      <c r="J34" s="95" t="s">
        <v>20</v>
      </c>
      <c r="K34" s="90" t="s">
        <v>21</v>
      </c>
      <c r="L34" s="90" t="s">
        <v>21</v>
      </c>
      <c r="M34" s="90" t="s">
        <v>21</v>
      </c>
      <c r="N34" s="90" t="s">
        <v>21</v>
      </c>
      <c r="O34" s="90" t="s">
        <v>21</v>
      </c>
      <c r="P34" s="90" t="s">
        <v>21</v>
      </c>
      <c r="Q34" s="90" t="s">
        <v>21</v>
      </c>
      <c r="R34" s="90" t="s">
        <v>21</v>
      </c>
      <c r="S34" s="53" t="s">
        <v>63</v>
      </c>
      <c r="T34" s="53" t="s">
        <v>64</v>
      </c>
      <c r="U34" s="53" t="s">
        <v>65</v>
      </c>
      <c r="V34" s="53" t="s">
        <v>66</v>
      </c>
      <c r="W34" s="53" t="s">
        <v>67</v>
      </c>
      <c r="X34" s="53" t="s">
        <v>68</v>
      </c>
      <c r="Y34" s="53" t="s">
        <v>81</v>
      </c>
      <c r="Z34" s="81" t="s">
        <v>117</v>
      </c>
      <c r="AA34" s="17" t="s">
        <v>63</v>
      </c>
      <c r="AB34" s="17" t="s">
        <v>64</v>
      </c>
      <c r="AC34" s="17" t="s">
        <v>65</v>
      </c>
      <c r="AD34" s="17" t="s">
        <v>66</v>
      </c>
      <c r="AE34" s="17" t="s">
        <v>67</v>
      </c>
      <c r="AF34" s="17" t="s">
        <v>68</v>
      </c>
      <c r="AG34" s="17" t="s">
        <v>81</v>
      </c>
      <c r="AH34" s="28" t="s">
        <v>117</v>
      </c>
    </row>
    <row r="35" spans="1:34" s="1" customFormat="1" x14ac:dyDescent="0.3">
      <c r="A35" s="2" t="s">
        <v>39</v>
      </c>
      <c r="B35" s="2" t="s">
        <v>36</v>
      </c>
      <c r="C35" s="61">
        <v>389966</v>
      </c>
      <c r="D35" s="61">
        <v>382023</v>
      </c>
      <c r="E35" s="61">
        <v>435902</v>
      </c>
      <c r="F35" s="61">
        <v>472753</v>
      </c>
      <c r="G35" s="61">
        <v>555396</v>
      </c>
      <c r="H35" s="61">
        <v>689165</v>
      </c>
      <c r="I35" s="61">
        <v>936269</v>
      </c>
      <c r="J35" s="61">
        <v>825996</v>
      </c>
      <c r="K35" s="91">
        <v>394683</v>
      </c>
      <c r="L35" s="91">
        <v>379649</v>
      </c>
      <c r="M35" s="91">
        <v>420897</v>
      </c>
      <c r="N35" s="91">
        <v>481794</v>
      </c>
      <c r="O35" s="91">
        <v>587683</v>
      </c>
      <c r="P35" s="91">
        <v>743547</v>
      </c>
      <c r="Q35" s="91">
        <v>1000612</v>
      </c>
      <c r="R35" s="91">
        <v>885139</v>
      </c>
      <c r="S35" s="53">
        <f>K35-C35</f>
        <v>4717</v>
      </c>
      <c r="T35" s="53">
        <f t="shared" ref="T35:T58" si="22">L35-D35</f>
        <v>-2374</v>
      </c>
      <c r="U35" s="53">
        <f t="shared" ref="U35:U58" si="23">M35-E35</f>
        <v>-15005</v>
      </c>
      <c r="V35" s="53">
        <f t="shared" ref="V35:V58" si="24">N35-F35</f>
        <v>9041</v>
      </c>
      <c r="W35" s="53">
        <f t="shared" ref="W35:W58" si="25">O35-G35</f>
        <v>32287</v>
      </c>
      <c r="X35" s="53">
        <f t="shared" ref="X35:X58" si="26">P35-H35</f>
        <v>54382</v>
      </c>
      <c r="Y35" s="53">
        <f t="shared" ref="Y35:Y58" si="27">Q35-I35</f>
        <v>64343</v>
      </c>
      <c r="Z35" s="53">
        <f t="shared" ref="Z35:Z58" si="28">R35-J35</f>
        <v>59143</v>
      </c>
      <c r="AA35" s="12">
        <f>(K35-C35)/C35</f>
        <v>1.2095926311524594E-2</v>
      </c>
      <c r="AB35" s="12">
        <f t="shared" ref="AB35:AB58" si="29">(L35-D35)/D35</f>
        <v>-6.2142855273111825E-3</v>
      </c>
      <c r="AC35" s="12">
        <f t="shared" ref="AC35:AC58" si="30">(M35-E35)/E35</f>
        <v>-3.4422874866369045E-2</v>
      </c>
      <c r="AD35" s="14">
        <f t="shared" ref="AD35:AD58" si="31">(N35-F35)/F35</f>
        <v>1.9124151512523453E-2</v>
      </c>
      <c r="AE35" s="12">
        <f t="shared" ref="AE35:AE58" si="32">(O35-G35)/G35</f>
        <v>5.8133295882577478E-2</v>
      </c>
      <c r="AF35" s="14">
        <f t="shared" ref="AF35:AF58" si="33">(P35-H35)/H35</f>
        <v>7.8909985272032093E-2</v>
      </c>
      <c r="AG35" s="12">
        <f t="shared" ref="AG35:AG58" si="34">(Q35-I35)/I35</f>
        <v>6.8722770913060241E-2</v>
      </c>
      <c r="AH35" s="14">
        <f t="shared" ref="AH35:AH58" si="35">(R35-J35)/J35</f>
        <v>7.1602041656376056E-2</v>
      </c>
    </row>
    <row r="36" spans="1:34" s="1" customFormat="1" x14ac:dyDescent="0.3">
      <c r="A36" s="2" t="s">
        <v>40</v>
      </c>
      <c r="B36" s="24" t="s">
        <v>23</v>
      </c>
      <c r="C36" s="61">
        <v>147386</v>
      </c>
      <c r="D36" s="61">
        <v>155502</v>
      </c>
      <c r="E36" s="61">
        <v>175597</v>
      </c>
      <c r="F36" s="61">
        <v>170601</v>
      </c>
      <c r="G36" s="61">
        <v>169959</v>
      </c>
      <c r="H36" s="61">
        <v>241261</v>
      </c>
      <c r="I36" s="61">
        <v>353393</v>
      </c>
      <c r="J36" s="61">
        <v>323388</v>
      </c>
      <c r="K36" s="91">
        <v>155230</v>
      </c>
      <c r="L36" s="91">
        <v>171453</v>
      </c>
      <c r="M36" s="91">
        <v>174655</v>
      </c>
      <c r="N36" s="91">
        <v>175689</v>
      </c>
      <c r="O36" s="91">
        <v>181785</v>
      </c>
      <c r="P36" s="91">
        <v>263938</v>
      </c>
      <c r="Q36" s="91">
        <v>366434</v>
      </c>
      <c r="R36" s="91">
        <v>344526</v>
      </c>
      <c r="S36" s="53">
        <f t="shared" ref="S36:S58" si="36">K36-C36</f>
        <v>7844</v>
      </c>
      <c r="T36" s="53">
        <f t="shared" si="22"/>
        <v>15951</v>
      </c>
      <c r="U36" s="53">
        <f t="shared" si="23"/>
        <v>-942</v>
      </c>
      <c r="V36" s="53">
        <f t="shared" si="24"/>
        <v>5088</v>
      </c>
      <c r="W36" s="53">
        <f t="shared" si="25"/>
        <v>11826</v>
      </c>
      <c r="X36" s="53">
        <f t="shared" si="26"/>
        <v>22677</v>
      </c>
      <c r="Y36" s="53">
        <f t="shared" si="27"/>
        <v>13041</v>
      </c>
      <c r="Z36" s="53">
        <f t="shared" si="28"/>
        <v>21138</v>
      </c>
      <c r="AA36" s="12">
        <f t="shared" ref="AA36:AA58" si="37">(K36-C36)/C36</f>
        <v>5.322079437667078E-2</v>
      </c>
      <c r="AB36" s="12">
        <f t="shared" si="29"/>
        <v>0.10257745881081916</v>
      </c>
      <c r="AC36" s="12">
        <f t="shared" si="30"/>
        <v>-5.3645563420787372E-3</v>
      </c>
      <c r="AD36" s="14">
        <f t="shared" si="31"/>
        <v>2.9823975240473387E-2</v>
      </c>
      <c r="AE36" s="12">
        <f t="shared" si="32"/>
        <v>6.9581487299878203E-2</v>
      </c>
      <c r="AF36" s="12">
        <f t="shared" si="33"/>
        <v>9.3993641740687472E-2</v>
      </c>
      <c r="AG36" s="12">
        <f t="shared" si="34"/>
        <v>3.6902258958157068E-2</v>
      </c>
      <c r="AH36" s="12">
        <f t="shared" si="35"/>
        <v>6.5364206464061742E-2</v>
      </c>
    </row>
    <row r="37" spans="1:34" s="31" customFormat="1" x14ac:dyDescent="0.3">
      <c r="A37" s="35" t="s">
        <v>82</v>
      </c>
      <c r="B37" s="35" t="s">
        <v>69</v>
      </c>
      <c r="C37" s="68">
        <v>242580</v>
      </c>
      <c r="D37" s="68">
        <v>226521</v>
      </c>
      <c r="E37" s="68">
        <v>260305</v>
      </c>
      <c r="F37" s="68">
        <v>302152</v>
      </c>
      <c r="G37" s="68">
        <v>385437</v>
      </c>
      <c r="H37" s="68">
        <v>447904</v>
      </c>
      <c r="I37" s="68">
        <v>582876</v>
      </c>
      <c r="J37" s="68">
        <v>502608</v>
      </c>
      <c r="K37" s="92">
        <v>239453</v>
      </c>
      <c r="L37" s="92">
        <v>208196</v>
      </c>
      <c r="M37" s="92">
        <v>246242</v>
      </c>
      <c r="N37" s="92">
        <v>306105</v>
      </c>
      <c r="O37" s="92">
        <v>405898</v>
      </c>
      <c r="P37" s="92">
        <v>479609</v>
      </c>
      <c r="Q37" s="92">
        <v>634178</v>
      </c>
      <c r="R37" s="92">
        <v>540613</v>
      </c>
      <c r="S37" s="82">
        <f t="shared" si="36"/>
        <v>-3127</v>
      </c>
      <c r="T37" s="82">
        <f t="shared" si="22"/>
        <v>-18325</v>
      </c>
      <c r="U37" s="82">
        <f t="shared" si="23"/>
        <v>-14063</v>
      </c>
      <c r="V37" s="82">
        <f t="shared" si="24"/>
        <v>3953</v>
      </c>
      <c r="W37" s="82">
        <f t="shared" si="25"/>
        <v>20461</v>
      </c>
      <c r="X37" s="82">
        <f t="shared" si="26"/>
        <v>31705</v>
      </c>
      <c r="Y37" s="82">
        <f t="shared" si="27"/>
        <v>51302</v>
      </c>
      <c r="Z37" s="82">
        <f t="shared" si="28"/>
        <v>38005</v>
      </c>
      <c r="AA37" s="16">
        <f t="shared" si="37"/>
        <v>-1.2890592794129772E-2</v>
      </c>
      <c r="AB37" s="16">
        <f t="shared" si="29"/>
        <v>-8.0897576825106718E-2</v>
      </c>
      <c r="AC37" s="16">
        <f t="shared" si="30"/>
        <v>-5.4025085956858301E-2</v>
      </c>
      <c r="AD37" s="16">
        <f t="shared" si="31"/>
        <v>1.3082819243294765E-2</v>
      </c>
      <c r="AE37" s="16">
        <f t="shared" si="32"/>
        <v>5.3085199397048026E-2</v>
      </c>
      <c r="AF37" s="16">
        <f t="shared" si="33"/>
        <v>7.0785257555190398E-2</v>
      </c>
      <c r="AG37" s="83">
        <f t="shared" si="34"/>
        <v>8.801528970141162E-2</v>
      </c>
      <c r="AH37" s="83">
        <f t="shared" si="35"/>
        <v>7.5615589087320537E-2</v>
      </c>
    </row>
    <row r="38" spans="1:34" s="1" customFormat="1" x14ac:dyDescent="0.3">
      <c r="A38" s="2" t="s">
        <v>51</v>
      </c>
      <c r="B38" s="24" t="s">
        <v>32</v>
      </c>
      <c r="C38" s="61">
        <v>67866</v>
      </c>
      <c r="D38" s="61">
        <v>93594</v>
      </c>
      <c r="E38" s="61">
        <v>103580</v>
      </c>
      <c r="F38" s="61">
        <v>121529</v>
      </c>
      <c r="G38" s="61">
        <v>151379</v>
      </c>
      <c r="H38" s="61">
        <v>166979</v>
      </c>
      <c r="I38" s="61">
        <v>247691</v>
      </c>
      <c r="J38" s="61">
        <v>144477</v>
      </c>
      <c r="K38" s="91">
        <v>56263</v>
      </c>
      <c r="L38" s="91">
        <v>84462</v>
      </c>
      <c r="M38" s="91">
        <v>83670</v>
      </c>
      <c r="N38" s="91">
        <v>117989</v>
      </c>
      <c r="O38" s="91">
        <v>133613</v>
      </c>
      <c r="P38" s="91">
        <v>156146</v>
      </c>
      <c r="Q38" s="91">
        <v>266584</v>
      </c>
      <c r="R38" s="91">
        <v>149105</v>
      </c>
      <c r="S38" s="53">
        <f t="shared" si="36"/>
        <v>-11603</v>
      </c>
      <c r="T38" s="53">
        <f t="shared" si="22"/>
        <v>-9132</v>
      </c>
      <c r="U38" s="53">
        <f t="shared" si="23"/>
        <v>-19910</v>
      </c>
      <c r="V38" s="53">
        <f t="shared" si="24"/>
        <v>-3540</v>
      </c>
      <c r="W38" s="53">
        <f t="shared" si="25"/>
        <v>-17766</v>
      </c>
      <c r="X38" s="53">
        <f t="shared" si="26"/>
        <v>-10833</v>
      </c>
      <c r="Y38" s="53">
        <f t="shared" si="27"/>
        <v>18893</v>
      </c>
      <c r="Z38" s="53">
        <f t="shared" si="28"/>
        <v>4628</v>
      </c>
      <c r="AA38" s="14">
        <f t="shared" si="37"/>
        <v>-0.1709692629593611</v>
      </c>
      <c r="AB38" s="14">
        <f t="shared" si="29"/>
        <v>-9.7570357074171415E-2</v>
      </c>
      <c r="AC38" s="14">
        <f t="shared" si="30"/>
        <v>-0.19221857501448156</v>
      </c>
      <c r="AD38" s="14">
        <f t="shared" si="31"/>
        <v>-2.9128849904138106E-2</v>
      </c>
      <c r="AE38" s="14">
        <f t="shared" si="32"/>
        <v>-0.11736106064909928</v>
      </c>
      <c r="AF38" s="14">
        <f t="shared" si="33"/>
        <v>-6.4876421585947933E-2</v>
      </c>
      <c r="AG38" s="14">
        <f t="shared" si="34"/>
        <v>7.6276489658485769E-2</v>
      </c>
      <c r="AH38" s="14">
        <f t="shared" si="35"/>
        <v>3.2032780304131453E-2</v>
      </c>
    </row>
    <row r="39" spans="1:34" s="1" customFormat="1" x14ac:dyDescent="0.3">
      <c r="A39" s="2" t="s">
        <v>55</v>
      </c>
      <c r="B39" s="24" t="s">
        <v>34</v>
      </c>
      <c r="C39" s="61">
        <v>84318</v>
      </c>
      <c r="D39" s="61">
        <v>30628</v>
      </c>
      <c r="E39" s="61">
        <v>41422</v>
      </c>
      <c r="F39" s="61">
        <v>34715</v>
      </c>
      <c r="G39" s="61">
        <v>33825</v>
      </c>
      <c r="H39" s="61">
        <v>37758</v>
      </c>
      <c r="I39" s="61">
        <v>47055</v>
      </c>
      <c r="J39" s="61">
        <v>48127</v>
      </c>
      <c r="K39" s="91">
        <v>79573</v>
      </c>
      <c r="L39" s="91">
        <v>23987</v>
      </c>
      <c r="M39" s="91">
        <v>38026</v>
      </c>
      <c r="N39" s="91">
        <v>31104</v>
      </c>
      <c r="O39" s="91">
        <v>48423</v>
      </c>
      <c r="P39" s="91">
        <v>35278</v>
      </c>
      <c r="Q39" s="91">
        <v>48773</v>
      </c>
      <c r="R39" s="91">
        <v>56023</v>
      </c>
      <c r="S39" s="53">
        <f t="shared" si="36"/>
        <v>-4745</v>
      </c>
      <c r="T39" s="53">
        <f t="shared" si="22"/>
        <v>-6641</v>
      </c>
      <c r="U39" s="53">
        <f t="shared" si="23"/>
        <v>-3396</v>
      </c>
      <c r="V39" s="53">
        <f t="shared" si="24"/>
        <v>-3611</v>
      </c>
      <c r="W39" s="53">
        <f t="shared" si="25"/>
        <v>14598</v>
      </c>
      <c r="X39" s="53">
        <f t="shared" si="26"/>
        <v>-2480</v>
      </c>
      <c r="Y39" s="53">
        <f t="shared" si="27"/>
        <v>1718</v>
      </c>
      <c r="Z39" s="53">
        <f t="shared" si="28"/>
        <v>7896</v>
      </c>
      <c r="AA39" s="12">
        <f t="shared" si="37"/>
        <v>-5.6275053962380514E-2</v>
      </c>
      <c r="AB39" s="12">
        <f t="shared" si="29"/>
        <v>-0.21682773932349483</v>
      </c>
      <c r="AC39" s="12">
        <f t="shared" si="30"/>
        <v>-8.198541837670803E-2</v>
      </c>
      <c r="AD39" s="12">
        <f t="shared" si="31"/>
        <v>-0.1040184358346536</v>
      </c>
      <c r="AE39" s="12">
        <f t="shared" si="32"/>
        <v>0.43157427937915743</v>
      </c>
      <c r="AF39" s="12">
        <f t="shared" si="33"/>
        <v>-6.5681444991789822E-2</v>
      </c>
      <c r="AG39" s="12">
        <f t="shared" si="34"/>
        <v>3.6510466475401127E-2</v>
      </c>
      <c r="AH39" s="14">
        <f t="shared" si="35"/>
        <v>0.16406590894923848</v>
      </c>
    </row>
    <row r="40" spans="1:34" s="1" customFormat="1" x14ac:dyDescent="0.3">
      <c r="A40" s="2" t="s">
        <v>50</v>
      </c>
      <c r="B40" s="24" t="s">
        <v>31</v>
      </c>
      <c r="C40" s="61">
        <v>5775</v>
      </c>
      <c r="D40" s="61">
        <v>7335</v>
      </c>
      <c r="E40" s="61">
        <v>9343</v>
      </c>
      <c r="F40" s="61">
        <v>15627</v>
      </c>
      <c r="G40" s="61">
        <v>27219</v>
      </c>
      <c r="H40" s="61">
        <v>38379</v>
      </c>
      <c r="I40" s="61">
        <v>46206</v>
      </c>
      <c r="J40" s="61">
        <v>49542</v>
      </c>
      <c r="K40" s="91">
        <v>11393</v>
      </c>
      <c r="L40" s="91">
        <v>11552</v>
      </c>
      <c r="M40" s="91">
        <v>14173</v>
      </c>
      <c r="N40" s="91">
        <v>20000</v>
      </c>
      <c r="O40" s="91">
        <v>29127</v>
      </c>
      <c r="P40" s="91">
        <v>45864</v>
      </c>
      <c r="Q40" s="91">
        <v>54770</v>
      </c>
      <c r="R40" s="91">
        <v>51989</v>
      </c>
      <c r="S40" s="53">
        <f t="shared" si="36"/>
        <v>5618</v>
      </c>
      <c r="T40" s="53">
        <f t="shared" si="22"/>
        <v>4217</v>
      </c>
      <c r="U40" s="53">
        <f t="shared" si="23"/>
        <v>4830</v>
      </c>
      <c r="V40" s="53">
        <f t="shared" si="24"/>
        <v>4373</v>
      </c>
      <c r="W40" s="53">
        <f t="shared" si="25"/>
        <v>1908</v>
      </c>
      <c r="X40" s="53">
        <f t="shared" si="26"/>
        <v>7485</v>
      </c>
      <c r="Y40" s="53">
        <f t="shared" si="27"/>
        <v>8564</v>
      </c>
      <c r="Z40" s="53">
        <f t="shared" si="28"/>
        <v>2447</v>
      </c>
      <c r="AA40" s="12">
        <f t="shared" si="37"/>
        <v>0.9728138528138528</v>
      </c>
      <c r="AB40" s="12">
        <f t="shared" si="29"/>
        <v>0.57491479209270624</v>
      </c>
      <c r="AC40" s="12">
        <f t="shared" si="30"/>
        <v>0.51696457240714977</v>
      </c>
      <c r="AD40" s="12">
        <f t="shared" si="31"/>
        <v>0.279836180968836</v>
      </c>
      <c r="AE40" s="12">
        <f t="shared" si="32"/>
        <v>7.0098093243690068E-2</v>
      </c>
      <c r="AF40" s="12">
        <f t="shared" si="33"/>
        <v>0.19502853122801533</v>
      </c>
      <c r="AG40" s="12">
        <f t="shared" si="34"/>
        <v>0.18534389473228585</v>
      </c>
      <c r="AH40" s="12">
        <f t="shared" si="35"/>
        <v>4.9392434701869124E-2</v>
      </c>
    </row>
    <row r="41" spans="1:34" s="1" customFormat="1" x14ac:dyDescent="0.3">
      <c r="A41" s="2" t="s">
        <v>45</v>
      </c>
      <c r="B41" s="24" t="s">
        <v>26</v>
      </c>
      <c r="C41" s="61">
        <v>13916</v>
      </c>
      <c r="D41" s="61">
        <v>16241</v>
      </c>
      <c r="E41" s="61">
        <v>20980</v>
      </c>
      <c r="F41" s="61">
        <v>20417</v>
      </c>
      <c r="G41" s="61">
        <v>19234</v>
      </c>
      <c r="H41" s="61">
        <v>20093</v>
      </c>
      <c r="I41" s="61">
        <v>24813</v>
      </c>
      <c r="J41" s="61">
        <v>27723</v>
      </c>
      <c r="K41" s="91">
        <v>16084</v>
      </c>
      <c r="L41" s="91">
        <v>17455</v>
      </c>
      <c r="M41" s="91">
        <v>21629</v>
      </c>
      <c r="N41" s="91">
        <v>21471</v>
      </c>
      <c r="O41" s="91">
        <v>23984</v>
      </c>
      <c r="P41" s="91">
        <v>26278</v>
      </c>
      <c r="Q41" s="91">
        <v>29836</v>
      </c>
      <c r="R41" s="91">
        <v>31740</v>
      </c>
      <c r="S41" s="53">
        <f t="shared" si="36"/>
        <v>2168</v>
      </c>
      <c r="T41" s="53">
        <f t="shared" si="22"/>
        <v>1214</v>
      </c>
      <c r="U41" s="53">
        <f t="shared" si="23"/>
        <v>649</v>
      </c>
      <c r="V41" s="53">
        <f t="shared" si="24"/>
        <v>1054</v>
      </c>
      <c r="W41" s="53">
        <f t="shared" si="25"/>
        <v>4750</v>
      </c>
      <c r="X41" s="53">
        <f t="shared" si="26"/>
        <v>6185</v>
      </c>
      <c r="Y41" s="53">
        <f t="shared" si="27"/>
        <v>5023</v>
      </c>
      <c r="Z41" s="53">
        <f t="shared" si="28"/>
        <v>4017</v>
      </c>
      <c r="AA41" s="12">
        <f t="shared" si="37"/>
        <v>0.15579189422247772</v>
      </c>
      <c r="AB41" s="12">
        <f t="shared" si="29"/>
        <v>7.4749091804691831E-2</v>
      </c>
      <c r="AC41" s="12">
        <f t="shared" si="30"/>
        <v>3.0934223069590087E-2</v>
      </c>
      <c r="AD41" s="12">
        <f t="shared" si="31"/>
        <v>5.1623646960865945E-2</v>
      </c>
      <c r="AE41" s="12">
        <f t="shared" si="32"/>
        <v>0.246958510970157</v>
      </c>
      <c r="AF41" s="12">
        <f t="shared" si="33"/>
        <v>0.30781864330861491</v>
      </c>
      <c r="AG41" s="12">
        <f t="shared" si="34"/>
        <v>0.20243420787490429</v>
      </c>
      <c r="AH41" s="12">
        <f t="shared" si="35"/>
        <v>0.14489773834000649</v>
      </c>
    </row>
    <row r="42" spans="1:34" s="1" customFormat="1" x14ac:dyDescent="0.3">
      <c r="A42" s="2" t="s">
        <v>49</v>
      </c>
      <c r="B42" s="24" t="s">
        <v>30</v>
      </c>
      <c r="C42" s="61">
        <v>7277</v>
      </c>
      <c r="D42" s="61">
        <v>8703</v>
      </c>
      <c r="E42" s="61">
        <v>9717</v>
      </c>
      <c r="F42" s="61">
        <v>10836</v>
      </c>
      <c r="G42" s="61">
        <v>17593</v>
      </c>
      <c r="H42" s="61">
        <v>11933</v>
      </c>
      <c r="I42" s="61">
        <v>16947</v>
      </c>
      <c r="J42" s="61">
        <v>16891</v>
      </c>
      <c r="K42" s="91">
        <v>8439</v>
      </c>
      <c r="L42" s="91">
        <v>7237</v>
      </c>
      <c r="M42" s="91">
        <v>9774</v>
      </c>
      <c r="N42" s="91">
        <v>12263</v>
      </c>
      <c r="O42" s="91">
        <v>18147</v>
      </c>
      <c r="P42" s="91">
        <v>13328</v>
      </c>
      <c r="Q42" s="91">
        <v>23037</v>
      </c>
      <c r="R42" s="91">
        <v>19646</v>
      </c>
      <c r="S42" s="53">
        <f t="shared" si="36"/>
        <v>1162</v>
      </c>
      <c r="T42" s="53">
        <f t="shared" si="22"/>
        <v>-1466</v>
      </c>
      <c r="U42" s="53">
        <f t="shared" si="23"/>
        <v>57</v>
      </c>
      <c r="V42" s="53">
        <f t="shared" si="24"/>
        <v>1427</v>
      </c>
      <c r="W42" s="53">
        <f t="shared" si="25"/>
        <v>554</v>
      </c>
      <c r="X42" s="53">
        <f t="shared" si="26"/>
        <v>1395</v>
      </c>
      <c r="Y42" s="53">
        <f t="shared" si="27"/>
        <v>6090</v>
      </c>
      <c r="Z42" s="53">
        <f t="shared" si="28"/>
        <v>2755</v>
      </c>
      <c r="AA42" s="12">
        <f t="shared" si="37"/>
        <v>0.15968118730245981</v>
      </c>
      <c r="AB42" s="12">
        <f t="shared" si="29"/>
        <v>-0.16844766172584166</v>
      </c>
      <c r="AC42" s="12">
        <f t="shared" si="30"/>
        <v>5.8660080271688789E-3</v>
      </c>
      <c r="AD42" s="12">
        <f t="shared" si="31"/>
        <v>0.13169066076042821</v>
      </c>
      <c r="AE42" s="12">
        <f t="shared" si="32"/>
        <v>3.1489797078383445E-2</v>
      </c>
      <c r="AF42" s="12">
        <f t="shared" si="33"/>
        <v>0.11690270677951899</v>
      </c>
      <c r="AG42" s="14">
        <f t="shared" si="34"/>
        <v>0.3593556381660471</v>
      </c>
      <c r="AH42" s="12">
        <f t="shared" si="35"/>
        <v>0.16310461192350956</v>
      </c>
    </row>
    <row r="43" spans="1:34" s="1" customFormat="1" x14ac:dyDescent="0.3">
      <c r="A43" s="2" t="s">
        <v>52</v>
      </c>
      <c r="B43" s="24" t="s">
        <v>118</v>
      </c>
      <c r="C43" s="61">
        <v>6210</v>
      </c>
      <c r="D43" s="61">
        <v>7959</v>
      </c>
      <c r="E43" s="61">
        <v>8139</v>
      </c>
      <c r="F43" s="61">
        <v>11998</v>
      </c>
      <c r="G43" s="61">
        <v>13086</v>
      </c>
      <c r="H43" s="61">
        <v>15106</v>
      </c>
      <c r="I43" s="61">
        <v>17235</v>
      </c>
      <c r="J43" s="61">
        <v>16867</v>
      </c>
      <c r="K43" s="91">
        <v>8974</v>
      </c>
      <c r="L43" s="91">
        <v>9657</v>
      </c>
      <c r="M43" s="91">
        <v>10680</v>
      </c>
      <c r="N43" s="91">
        <v>10941</v>
      </c>
      <c r="O43" s="91">
        <v>15460</v>
      </c>
      <c r="P43" s="91">
        <v>18747</v>
      </c>
      <c r="Q43" s="91">
        <v>19038</v>
      </c>
      <c r="R43" s="91">
        <v>17662</v>
      </c>
      <c r="S43" s="53">
        <f t="shared" si="36"/>
        <v>2764</v>
      </c>
      <c r="T43" s="53">
        <f t="shared" si="22"/>
        <v>1698</v>
      </c>
      <c r="U43" s="53">
        <f t="shared" si="23"/>
        <v>2541</v>
      </c>
      <c r="V43" s="53">
        <f t="shared" si="24"/>
        <v>-1057</v>
      </c>
      <c r="W43" s="53">
        <f t="shared" si="25"/>
        <v>2374</v>
      </c>
      <c r="X43" s="53">
        <f t="shared" si="26"/>
        <v>3641</v>
      </c>
      <c r="Y43" s="53">
        <f t="shared" si="27"/>
        <v>1803</v>
      </c>
      <c r="Z43" s="53">
        <f t="shared" si="28"/>
        <v>795</v>
      </c>
      <c r="AA43" s="12">
        <f t="shared" si="37"/>
        <v>0.44508856682769726</v>
      </c>
      <c r="AB43" s="12">
        <f t="shared" si="29"/>
        <v>0.21334338484734264</v>
      </c>
      <c r="AC43" s="12">
        <f t="shared" si="30"/>
        <v>0.3122005160339108</v>
      </c>
      <c r="AD43" s="12">
        <f t="shared" si="31"/>
        <v>-8.8098016336056004E-2</v>
      </c>
      <c r="AE43" s="12">
        <f t="shared" si="32"/>
        <v>0.1814152529420755</v>
      </c>
      <c r="AF43" s="12">
        <f t="shared" si="33"/>
        <v>0.24103005428306634</v>
      </c>
      <c r="AG43" s="12">
        <f t="shared" si="34"/>
        <v>0.10461270670147954</v>
      </c>
      <c r="AH43" s="12">
        <f t="shared" si="35"/>
        <v>4.7133455860556117E-2</v>
      </c>
    </row>
    <row r="44" spans="1:34" s="1" customFormat="1" x14ac:dyDescent="0.3">
      <c r="A44" s="2" t="s">
        <v>44</v>
      </c>
      <c r="B44" s="24" t="s">
        <v>25</v>
      </c>
      <c r="C44" s="61">
        <v>4846</v>
      </c>
      <c r="D44" s="61">
        <v>5857</v>
      </c>
      <c r="E44" s="61">
        <v>5872</v>
      </c>
      <c r="F44" s="61">
        <v>8411</v>
      </c>
      <c r="G44" s="61">
        <v>10714</v>
      </c>
      <c r="H44" s="61">
        <v>11883</v>
      </c>
      <c r="I44" s="61">
        <v>11558</v>
      </c>
      <c r="J44" s="61">
        <v>12565</v>
      </c>
      <c r="K44" s="91">
        <v>6613</v>
      </c>
      <c r="L44" s="91">
        <v>6214</v>
      </c>
      <c r="M44" s="91">
        <v>7552</v>
      </c>
      <c r="N44" s="91">
        <v>10131</v>
      </c>
      <c r="O44" s="91">
        <v>12889</v>
      </c>
      <c r="P44" s="91">
        <v>16571</v>
      </c>
      <c r="Q44" s="91">
        <v>15176</v>
      </c>
      <c r="R44" s="91">
        <v>16915</v>
      </c>
      <c r="S44" s="53">
        <f t="shared" si="36"/>
        <v>1767</v>
      </c>
      <c r="T44" s="53">
        <f t="shared" si="22"/>
        <v>357</v>
      </c>
      <c r="U44" s="53">
        <f t="shared" si="23"/>
        <v>1680</v>
      </c>
      <c r="V44" s="53">
        <f t="shared" si="24"/>
        <v>1720</v>
      </c>
      <c r="W44" s="53">
        <f t="shared" si="25"/>
        <v>2175</v>
      </c>
      <c r="X44" s="53">
        <f t="shared" si="26"/>
        <v>4688</v>
      </c>
      <c r="Y44" s="53">
        <f t="shared" si="27"/>
        <v>3618</v>
      </c>
      <c r="Z44" s="53">
        <f t="shared" si="28"/>
        <v>4350</v>
      </c>
      <c r="AA44" s="12">
        <f t="shared" si="37"/>
        <v>0.3646306231943871</v>
      </c>
      <c r="AB44" s="12">
        <f t="shared" si="29"/>
        <v>6.0952706163564963E-2</v>
      </c>
      <c r="AC44" s="12">
        <f t="shared" si="30"/>
        <v>0.28610354223433243</v>
      </c>
      <c r="AD44" s="12">
        <f t="shared" si="31"/>
        <v>0.2044941148496017</v>
      </c>
      <c r="AE44" s="12">
        <f t="shared" si="32"/>
        <v>0.20300541347769274</v>
      </c>
      <c r="AF44" s="12">
        <f t="shared" si="33"/>
        <v>0.39451317007489689</v>
      </c>
      <c r="AG44" s="12">
        <f t="shared" si="34"/>
        <v>0.31302993597508222</v>
      </c>
      <c r="AH44" s="12">
        <f t="shared" si="35"/>
        <v>0.34619976124154395</v>
      </c>
    </row>
    <row r="45" spans="1:34" s="1" customFormat="1" x14ac:dyDescent="0.3">
      <c r="A45" s="2" t="s">
        <v>37</v>
      </c>
      <c r="B45" s="2" t="s">
        <v>37</v>
      </c>
      <c r="C45" s="61">
        <v>8115</v>
      </c>
      <c r="D45" s="61">
        <v>8766</v>
      </c>
      <c r="E45" s="61">
        <v>6521</v>
      </c>
      <c r="F45" s="61">
        <v>4219</v>
      </c>
      <c r="G45" s="61">
        <v>11313</v>
      </c>
      <c r="H45" s="61">
        <v>19689</v>
      </c>
      <c r="I45" s="61">
        <v>14666</v>
      </c>
      <c r="J45" s="61">
        <v>10678</v>
      </c>
      <c r="K45" s="91">
        <v>3232</v>
      </c>
      <c r="L45" s="91">
        <v>3973</v>
      </c>
      <c r="M45" s="91">
        <v>5114</v>
      </c>
      <c r="N45" s="91">
        <v>5227</v>
      </c>
      <c r="O45" s="91">
        <v>10647</v>
      </c>
      <c r="P45" s="91">
        <v>15216</v>
      </c>
      <c r="Q45" s="91">
        <v>22807</v>
      </c>
      <c r="R45" s="91">
        <v>12946</v>
      </c>
      <c r="S45" s="53">
        <f t="shared" si="36"/>
        <v>-4883</v>
      </c>
      <c r="T45" s="53">
        <f t="shared" si="22"/>
        <v>-4793</v>
      </c>
      <c r="U45" s="53">
        <f t="shared" si="23"/>
        <v>-1407</v>
      </c>
      <c r="V45" s="53">
        <f t="shared" si="24"/>
        <v>1008</v>
      </c>
      <c r="W45" s="53">
        <f t="shared" si="25"/>
        <v>-666</v>
      </c>
      <c r="X45" s="53">
        <f t="shared" si="26"/>
        <v>-4473</v>
      </c>
      <c r="Y45" s="53">
        <f t="shared" si="27"/>
        <v>8141</v>
      </c>
      <c r="Z45" s="53">
        <f t="shared" si="28"/>
        <v>2268</v>
      </c>
      <c r="AA45" s="12">
        <f t="shared" si="37"/>
        <v>-0.60172520024645715</v>
      </c>
      <c r="AB45" s="12">
        <f t="shared" si="29"/>
        <v>-0.54677161761350668</v>
      </c>
      <c r="AC45" s="12">
        <f t="shared" si="30"/>
        <v>-0.21576445330470786</v>
      </c>
      <c r="AD45" s="12">
        <f t="shared" si="31"/>
        <v>0.23891917515999053</v>
      </c>
      <c r="AE45" s="14">
        <f t="shared" si="32"/>
        <v>-5.88703261734288E-2</v>
      </c>
      <c r="AF45" s="12">
        <f t="shared" si="33"/>
        <v>-0.22718269084260248</v>
      </c>
      <c r="AG45" s="12">
        <f t="shared" si="34"/>
        <v>0.55509341333696982</v>
      </c>
      <c r="AH45" s="12">
        <f t="shared" si="35"/>
        <v>0.21239932571642631</v>
      </c>
    </row>
    <row r="46" spans="1:34" s="1" customFormat="1" x14ac:dyDescent="0.3">
      <c r="A46" s="2" t="s">
        <v>48</v>
      </c>
      <c r="B46" s="24" t="s">
        <v>29</v>
      </c>
      <c r="C46" s="61">
        <v>2338</v>
      </c>
      <c r="D46" s="61">
        <v>2540</v>
      </c>
      <c r="E46" s="61">
        <v>3040</v>
      </c>
      <c r="F46" s="61">
        <v>4846</v>
      </c>
      <c r="G46" s="61">
        <v>7975</v>
      </c>
      <c r="H46" s="61">
        <v>16143</v>
      </c>
      <c r="I46" s="61">
        <v>13971</v>
      </c>
      <c r="J46" s="61">
        <v>13758</v>
      </c>
      <c r="K46" s="91">
        <v>2692</v>
      </c>
      <c r="L46" s="91">
        <v>2793</v>
      </c>
      <c r="M46" s="91">
        <v>3328</v>
      </c>
      <c r="N46" s="91">
        <v>4631</v>
      </c>
      <c r="O46" s="91">
        <v>10017</v>
      </c>
      <c r="P46" s="91">
        <v>15382</v>
      </c>
      <c r="Q46" s="91">
        <v>10708</v>
      </c>
      <c r="R46" s="91">
        <v>14560</v>
      </c>
      <c r="S46" s="53">
        <f t="shared" si="36"/>
        <v>354</v>
      </c>
      <c r="T46" s="53">
        <f t="shared" si="22"/>
        <v>253</v>
      </c>
      <c r="U46" s="53">
        <f t="shared" si="23"/>
        <v>288</v>
      </c>
      <c r="V46" s="53">
        <f t="shared" si="24"/>
        <v>-215</v>
      </c>
      <c r="W46" s="53">
        <f t="shared" si="25"/>
        <v>2042</v>
      </c>
      <c r="X46" s="53">
        <f t="shared" si="26"/>
        <v>-761</v>
      </c>
      <c r="Y46" s="53">
        <f t="shared" si="27"/>
        <v>-3263</v>
      </c>
      <c r="Z46" s="53">
        <f t="shared" si="28"/>
        <v>802</v>
      </c>
      <c r="AA46" s="12">
        <f t="shared" si="37"/>
        <v>0.15141146278870829</v>
      </c>
      <c r="AB46" s="12">
        <f t="shared" si="29"/>
        <v>9.960629921259842E-2</v>
      </c>
      <c r="AC46" s="12">
        <f t="shared" si="30"/>
        <v>9.4736842105263161E-2</v>
      </c>
      <c r="AD46" s="12">
        <f t="shared" si="31"/>
        <v>-4.436648782501032E-2</v>
      </c>
      <c r="AE46" s="12">
        <f t="shared" si="32"/>
        <v>0.25605015673981191</v>
      </c>
      <c r="AF46" s="12">
        <f t="shared" si="33"/>
        <v>-4.7141175741807595E-2</v>
      </c>
      <c r="AG46" s="12">
        <f t="shared" si="34"/>
        <v>-0.2335552215303128</v>
      </c>
      <c r="AH46" s="12">
        <f t="shared" si="35"/>
        <v>5.8293356592527983E-2</v>
      </c>
    </row>
    <row r="47" spans="1:34" s="1" customFormat="1" x14ac:dyDescent="0.3">
      <c r="A47" s="2" t="s">
        <v>41</v>
      </c>
      <c r="B47" s="2" t="s">
        <v>42</v>
      </c>
      <c r="C47" s="61">
        <v>1740</v>
      </c>
      <c r="D47" s="61">
        <v>1950</v>
      </c>
      <c r="E47" s="61">
        <v>3640</v>
      </c>
      <c r="F47" s="61">
        <v>4778</v>
      </c>
      <c r="G47" s="61">
        <v>4565</v>
      </c>
      <c r="H47" s="61">
        <v>10780</v>
      </c>
      <c r="I47" s="61">
        <v>16112</v>
      </c>
      <c r="J47" s="61">
        <v>28272</v>
      </c>
      <c r="K47" s="91">
        <v>1900</v>
      </c>
      <c r="L47" s="91">
        <v>1704</v>
      </c>
      <c r="M47" s="91">
        <v>2222</v>
      </c>
      <c r="N47" s="91">
        <v>4760</v>
      </c>
      <c r="O47" s="91">
        <v>5356</v>
      </c>
      <c r="P47" s="91">
        <v>9859</v>
      </c>
      <c r="Q47" s="91">
        <v>14125</v>
      </c>
      <c r="R47" s="91">
        <v>23676</v>
      </c>
      <c r="S47" s="53">
        <f t="shared" si="36"/>
        <v>160</v>
      </c>
      <c r="T47" s="53">
        <f t="shared" si="22"/>
        <v>-246</v>
      </c>
      <c r="U47" s="53">
        <f t="shared" si="23"/>
        <v>-1418</v>
      </c>
      <c r="V47" s="53">
        <f t="shared" si="24"/>
        <v>-18</v>
      </c>
      <c r="W47" s="53">
        <f t="shared" si="25"/>
        <v>791</v>
      </c>
      <c r="X47" s="53">
        <f t="shared" si="26"/>
        <v>-921</v>
      </c>
      <c r="Y47" s="53">
        <f t="shared" si="27"/>
        <v>-1987</v>
      </c>
      <c r="Z47" s="53">
        <f t="shared" si="28"/>
        <v>-4596</v>
      </c>
      <c r="AA47" s="12">
        <f t="shared" si="37"/>
        <v>9.1954022988505746E-2</v>
      </c>
      <c r="AB47" s="12">
        <f t="shared" si="29"/>
        <v>-0.12615384615384614</v>
      </c>
      <c r="AC47" s="12">
        <f t="shared" si="30"/>
        <v>-0.38956043956043956</v>
      </c>
      <c r="AD47" s="12">
        <f t="shared" si="31"/>
        <v>-3.7672666387609877E-3</v>
      </c>
      <c r="AE47" s="12">
        <f t="shared" si="32"/>
        <v>0.1732749178532311</v>
      </c>
      <c r="AF47" s="12">
        <f t="shared" si="33"/>
        <v>-8.543599257884972E-2</v>
      </c>
      <c r="AG47" s="12">
        <f t="shared" si="34"/>
        <v>-0.12332423038728897</v>
      </c>
      <c r="AH47" s="12">
        <f t="shared" si="35"/>
        <v>-0.16256366723259763</v>
      </c>
    </row>
    <row r="48" spans="1:34" s="1" customFormat="1" x14ac:dyDescent="0.3">
      <c r="A48" s="2" t="s">
        <v>43</v>
      </c>
      <c r="B48" s="24" t="s">
        <v>24</v>
      </c>
      <c r="C48" s="61">
        <v>6231</v>
      </c>
      <c r="D48" s="61">
        <v>5717</v>
      </c>
      <c r="E48" s="61">
        <v>6848</v>
      </c>
      <c r="F48" s="61">
        <v>8531</v>
      </c>
      <c r="G48" s="61">
        <v>6429</v>
      </c>
      <c r="H48" s="61">
        <v>7949</v>
      </c>
      <c r="I48" s="61">
        <v>9824</v>
      </c>
      <c r="J48" s="61">
        <v>20981</v>
      </c>
      <c r="K48" s="91">
        <v>3448</v>
      </c>
      <c r="L48" s="91">
        <v>3330</v>
      </c>
      <c r="M48" s="91">
        <v>3622</v>
      </c>
      <c r="N48" s="91">
        <v>5583</v>
      </c>
      <c r="O48" s="91">
        <v>5679</v>
      </c>
      <c r="P48" s="91">
        <v>7236</v>
      </c>
      <c r="Q48" s="91">
        <v>9669</v>
      </c>
      <c r="R48" s="91">
        <v>22085</v>
      </c>
      <c r="S48" s="53">
        <f t="shared" si="36"/>
        <v>-2783</v>
      </c>
      <c r="T48" s="53">
        <f t="shared" si="22"/>
        <v>-2387</v>
      </c>
      <c r="U48" s="53">
        <f t="shared" si="23"/>
        <v>-3226</v>
      </c>
      <c r="V48" s="53">
        <f t="shared" si="24"/>
        <v>-2948</v>
      </c>
      <c r="W48" s="53">
        <f t="shared" si="25"/>
        <v>-750</v>
      </c>
      <c r="X48" s="53">
        <f t="shared" si="26"/>
        <v>-713</v>
      </c>
      <c r="Y48" s="53">
        <f t="shared" si="27"/>
        <v>-155</v>
      </c>
      <c r="Z48" s="53">
        <f t="shared" si="28"/>
        <v>1104</v>
      </c>
      <c r="AA48" s="12">
        <f t="shared" si="37"/>
        <v>-0.44663777884769701</v>
      </c>
      <c r="AB48" s="12">
        <f t="shared" si="29"/>
        <v>-0.41752667482945599</v>
      </c>
      <c r="AC48" s="12">
        <f t="shared" si="30"/>
        <v>-0.47108644859813081</v>
      </c>
      <c r="AD48" s="12">
        <f t="shared" si="31"/>
        <v>-0.34556323994842342</v>
      </c>
      <c r="AE48" s="12">
        <f t="shared" si="32"/>
        <v>-0.11665888940737285</v>
      </c>
      <c r="AF48" s="12">
        <f t="shared" si="33"/>
        <v>-8.9696817209711913E-2</v>
      </c>
      <c r="AG48" s="12">
        <f t="shared" si="34"/>
        <v>-1.5777687296416938E-2</v>
      </c>
      <c r="AH48" s="12">
        <f t="shared" si="35"/>
        <v>5.261903627091178E-2</v>
      </c>
    </row>
    <row r="49" spans="1:34" s="1" customFormat="1" x14ac:dyDescent="0.3">
      <c r="A49" s="2" t="s">
        <v>78</v>
      </c>
      <c r="B49" s="24" t="s">
        <v>76</v>
      </c>
      <c r="C49" s="61">
        <v>2370</v>
      </c>
      <c r="D49" s="61">
        <v>3130</v>
      </c>
      <c r="E49" s="61">
        <v>2802</v>
      </c>
      <c r="F49" s="61">
        <v>3844</v>
      </c>
      <c r="G49" s="61">
        <v>3598</v>
      </c>
      <c r="H49" s="61">
        <v>4372</v>
      </c>
      <c r="I49" s="61">
        <v>5496</v>
      </c>
      <c r="J49" s="61">
        <v>6980</v>
      </c>
      <c r="K49" s="91">
        <v>5060</v>
      </c>
      <c r="L49" s="91">
        <v>4001</v>
      </c>
      <c r="M49" s="91">
        <v>5649</v>
      </c>
      <c r="N49" s="91">
        <v>6910</v>
      </c>
      <c r="O49" s="91">
        <v>8408</v>
      </c>
      <c r="P49" s="91">
        <v>7342</v>
      </c>
      <c r="Q49" s="91">
        <v>7810</v>
      </c>
      <c r="R49" s="91">
        <v>9769</v>
      </c>
      <c r="S49" s="53">
        <f t="shared" si="36"/>
        <v>2690</v>
      </c>
      <c r="T49" s="53">
        <f t="shared" si="22"/>
        <v>871</v>
      </c>
      <c r="U49" s="53">
        <f t="shared" si="23"/>
        <v>2847</v>
      </c>
      <c r="V49" s="53">
        <f t="shared" si="24"/>
        <v>3066</v>
      </c>
      <c r="W49" s="53">
        <f t="shared" si="25"/>
        <v>4810</v>
      </c>
      <c r="X49" s="53">
        <f t="shared" si="26"/>
        <v>2970</v>
      </c>
      <c r="Y49" s="53">
        <f t="shared" si="27"/>
        <v>2314</v>
      </c>
      <c r="Z49" s="53">
        <f t="shared" si="28"/>
        <v>2789</v>
      </c>
      <c r="AA49" s="12">
        <f t="shared" si="37"/>
        <v>1.1350210970464134</v>
      </c>
      <c r="AB49" s="12">
        <f t="shared" si="29"/>
        <v>0.27827476038338655</v>
      </c>
      <c r="AC49" s="12">
        <f t="shared" si="30"/>
        <v>1.0160599571734474</v>
      </c>
      <c r="AD49" s="12">
        <f t="shared" si="31"/>
        <v>0.79760665972944844</v>
      </c>
      <c r="AE49" s="12">
        <f t="shared" si="32"/>
        <v>1.3368538076709282</v>
      </c>
      <c r="AF49" s="12">
        <f t="shared" si="33"/>
        <v>0.67932296431838979</v>
      </c>
      <c r="AG49" s="12">
        <f t="shared" si="34"/>
        <v>0.42103347889374088</v>
      </c>
      <c r="AH49" s="12">
        <f t="shared" si="35"/>
        <v>0.39957020057306591</v>
      </c>
    </row>
    <row r="50" spans="1:34" s="1" customFormat="1" x14ac:dyDescent="0.3">
      <c r="A50" s="2" t="s">
        <v>47</v>
      </c>
      <c r="B50" s="24" t="s">
        <v>28</v>
      </c>
      <c r="C50" s="61">
        <v>2343</v>
      </c>
      <c r="D50" s="61">
        <v>3000</v>
      </c>
      <c r="E50" s="61">
        <v>3293</v>
      </c>
      <c r="F50" s="61">
        <v>4869</v>
      </c>
      <c r="G50" s="61">
        <v>7710</v>
      </c>
      <c r="H50" s="61">
        <v>7793</v>
      </c>
      <c r="I50" s="61">
        <v>8127</v>
      </c>
      <c r="J50" s="61">
        <v>8178</v>
      </c>
      <c r="K50" s="91">
        <v>2761</v>
      </c>
      <c r="L50" s="91">
        <v>3201</v>
      </c>
      <c r="M50" s="91">
        <v>3792</v>
      </c>
      <c r="N50" s="91">
        <v>5873</v>
      </c>
      <c r="O50" s="91">
        <v>8310</v>
      </c>
      <c r="P50" s="91">
        <v>9212</v>
      </c>
      <c r="Q50" s="91">
        <v>10357</v>
      </c>
      <c r="R50" s="91">
        <v>9935</v>
      </c>
      <c r="S50" s="53">
        <f t="shared" si="36"/>
        <v>418</v>
      </c>
      <c r="T50" s="53">
        <f t="shared" si="22"/>
        <v>201</v>
      </c>
      <c r="U50" s="53">
        <f t="shared" si="23"/>
        <v>499</v>
      </c>
      <c r="V50" s="53">
        <f t="shared" si="24"/>
        <v>1004</v>
      </c>
      <c r="W50" s="53">
        <f t="shared" si="25"/>
        <v>600</v>
      </c>
      <c r="X50" s="53">
        <f t="shared" si="26"/>
        <v>1419</v>
      </c>
      <c r="Y50" s="53">
        <f t="shared" si="27"/>
        <v>2230</v>
      </c>
      <c r="Z50" s="53">
        <f t="shared" si="28"/>
        <v>1757</v>
      </c>
      <c r="AA50" s="12">
        <f t="shared" si="37"/>
        <v>0.17840375586854459</v>
      </c>
      <c r="AB50" s="12">
        <f t="shared" si="29"/>
        <v>6.7000000000000004E-2</v>
      </c>
      <c r="AC50" s="12">
        <f t="shared" si="30"/>
        <v>0.15153355602793805</v>
      </c>
      <c r="AD50" s="12">
        <f t="shared" si="31"/>
        <v>0.20620250564797699</v>
      </c>
      <c r="AE50" s="12">
        <f t="shared" si="32"/>
        <v>7.7821011673151752E-2</v>
      </c>
      <c r="AF50" s="12">
        <f t="shared" si="33"/>
        <v>0.18208648787373283</v>
      </c>
      <c r="AG50" s="12">
        <f t="shared" si="34"/>
        <v>0.27439399532422787</v>
      </c>
      <c r="AH50" s="12">
        <f t="shared" si="35"/>
        <v>0.21484470530692101</v>
      </c>
    </row>
    <row r="51" spans="1:34" s="1" customFormat="1" x14ac:dyDescent="0.3">
      <c r="A51" s="2" t="s">
        <v>46</v>
      </c>
      <c r="B51" s="24" t="s">
        <v>27</v>
      </c>
      <c r="C51" s="61">
        <v>2898</v>
      </c>
      <c r="D51" s="61">
        <v>3626</v>
      </c>
      <c r="E51" s="61">
        <v>4845</v>
      </c>
      <c r="F51" s="61">
        <v>5367</v>
      </c>
      <c r="G51" s="61">
        <v>9244</v>
      </c>
      <c r="H51" s="61">
        <v>5754</v>
      </c>
      <c r="I51" s="61">
        <v>7275</v>
      </c>
      <c r="J51" s="61">
        <v>6410</v>
      </c>
      <c r="K51" s="91">
        <v>4567</v>
      </c>
      <c r="L51" s="91">
        <v>3337</v>
      </c>
      <c r="M51" s="91">
        <v>4685</v>
      </c>
      <c r="N51" s="91">
        <v>6655</v>
      </c>
      <c r="O51" s="91">
        <v>7896</v>
      </c>
      <c r="P51" s="91">
        <v>6943</v>
      </c>
      <c r="Q51" s="91">
        <v>8353</v>
      </c>
      <c r="R51" s="91">
        <v>7275</v>
      </c>
      <c r="S51" s="53">
        <f t="shared" si="36"/>
        <v>1669</v>
      </c>
      <c r="T51" s="53">
        <f t="shared" si="22"/>
        <v>-289</v>
      </c>
      <c r="U51" s="53">
        <f t="shared" si="23"/>
        <v>-160</v>
      </c>
      <c r="V51" s="53">
        <f t="shared" si="24"/>
        <v>1288</v>
      </c>
      <c r="W51" s="53">
        <f t="shared" si="25"/>
        <v>-1348</v>
      </c>
      <c r="X51" s="53">
        <f t="shared" si="26"/>
        <v>1189</v>
      </c>
      <c r="Y51" s="53">
        <f t="shared" si="27"/>
        <v>1078</v>
      </c>
      <c r="Z51" s="53">
        <f t="shared" si="28"/>
        <v>865</v>
      </c>
      <c r="AA51" s="12">
        <f t="shared" si="37"/>
        <v>0.57591442374051072</v>
      </c>
      <c r="AB51" s="12">
        <f t="shared" si="29"/>
        <v>-7.9702151130722557E-2</v>
      </c>
      <c r="AC51" s="12">
        <f t="shared" si="30"/>
        <v>-3.3023735810113516E-2</v>
      </c>
      <c r="AD51" s="12">
        <f t="shared" si="31"/>
        <v>0.23998509409353455</v>
      </c>
      <c r="AE51" s="12">
        <f t="shared" si="32"/>
        <v>-0.14582431847684985</v>
      </c>
      <c r="AF51" s="12">
        <f t="shared" si="33"/>
        <v>0.20663885992353145</v>
      </c>
      <c r="AG51" s="12">
        <f t="shared" si="34"/>
        <v>0.14817869415807561</v>
      </c>
      <c r="AH51" s="12">
        <f t="shared" si="35"/>
        <v>0.13494539781591264</v>
      </c>
    </row>
    <row r="52" spans="1:34" s="1" customFormat="1" x14ac:dyDescent="0.3">
      <c r="A52" s="2" t="s">
        <v>38</v>
      </c>
      <c r="B52" s="2" t="s">
        <v>38</v>
      </c>
      <c r="C52" s="61">
        <v>1555</v>
      </c>
      <c r="D52" s="61">
        <v>1974</v>
      </c>
      <c r="E52" s="61">
        <v>2319</v>
      </c>
      <c r="F52" s="61">
        <v>2939</v>
      </c>
      <c r="G52" s="61">
        <v>5660</v>
      </c>
      <c r="H52" s="61">
        <v>6882</v>
      </c>
      <c r="I52" s="61">
        <v>8014</v>
      </c>
      <c r="J52" s="61">
        <v>8060</v>
      </c>
      <c r="K52" s="91">
        <v>2041</v>
      </c>
      <c r="L52" s="91">
        <v>2011</v>
      </c>
      <c r="M52" s="91">
        <v>2779</v>
      </c>
      <c r="N52" s="91">
        <v>3986</v>
      </c>
      <c r="O52" s="91">
        <v>6028</v>
      </c>
      <c r="P52" s="91">
        <v>7323</v>
      </c>
      <c r="Q52" s="91">
        <v>9170</v>
      </c>
      <c r="R52" s="91">
        <v>8850</v>
      </c>
      <c r="S52" s="53">
        <f t="shared" si="36"/>
        <v>486</v>
      </c>
      <c r="T52" s="53">
        <f t="shared" si="22"/>
        <v>37</v>
      </c>
      <c r="U52" s="53">
        <f t="shared" si="23"/>
        <v>460</v>
      </c>
      <c r="V52" s="53">
        <f t="shared" si="24"/>
        <v>1047</v>
      </c>
      <c r="W52" s="53">
        <f t="shared" si="25"/>
        <v>368</v>
      </c>
      <c r="X52" s="53">
        <f t="shared" si="26"/>
        <v>441</v>
      </c>
      <c r="Y52" s="53">
        <f t="shared" si="27"/>
        <v>1156</v>
      </c>
      <c r="Z52" s="53">
        <f t="shared" si="28"/>
        <v>790</v>
      </c>
      <c r="AA52" s="12">
        <f t="shared" si="37"/>
        <v>0.31254019292604501</v>
      </c>
      <c r="AB52" s="12">
        <f t="shared" si="29"/>
        <v>1.8743667679837893E-2</v>
      </c>
      <c r="AC52" s="12">
        <f t="shared" si="30"/>
        <v>0.19836136265631737</v>
      </c>
      <c r="AD52" s="12">
        <f t="shared" si="31"/>
        <v>0.35624362027900647</v>
      </c>
      <c r="AE52" s="12">
        <f t="shared" si="32"/>
        <v>6.5017667844522967E-2</v>
      </c>
      <c r="AF52" s="12">
        <f t="shared" si="33"/>
        <v>6.4080209241499569E-2</v>
      </c>
      <c r="AG52" s="12">
        <f t="shared" si="34"/>
        <v>0.14424756675817318</v>
      </c>
      <c r="AH52" s="12">
        <f t="shared" si="35"/>
        <v>9.8014888337468978E-2</v>
      </c>
    </row>
    <row r="53" spans="1:34" s="1" customFormat="1" x14ac:dyDescent="0.3">
      <c r="A53" s="2" t="s">
        <v>57</v>
      </c>
      <c r="B53" s="2" t="s">
        <v>59</v>
      </c>
      <c r="C53" s="61">
        <v>2529</v>
      </c>
      <c r="D53" s="61">
        <v>2218</v>
      </c>
      <c r="E53" s="61">
        <v>2317</v>
      </c>
      <c r="F53" s="61">
        <v>3645</v>
      </c>
      <c r="G53" s="61">
        <v>7250</v>
      </c>
      <c r="H53" s="61">
        <v>6458</v>
      </c>
      <c r="I53" s="61">
        <v>5760</v>
      </c>
      <c r="J53" s="61">
        <v>6919</v>
      </c>
      <c r="K53" s="91">
        <v>2355</v>
      </c>
      <c r="L53" s="91">
        <v>1642</v>
      </c>
      <c r="M53" s="91">
        <v>2786</v>
      </c>
      <c r="N53" s="91">
        <v>3767</v>
      </c>
      <c r="O53" s="91">
        <v>6697</v>
      </c>
      <c r="P53" s="91">
        <v>6194</v>
      </c>
      <c r="Q53" s="91">
        <v>5444</v>
      </c>
      <c r="R53" s="91">
        <v>5859</v>
      </c>
      <c r="S53" s="53">
        <f t="shared" si="36"/>
        <v>-174</v>
      </c>
      <c r="T53" s="53">
        <f t="shared" si="22"/>
        <v>-576</v>
      </c>
      <c r="U53" s="53">
        <f t="shared" si="23"/>
        <v>469</v>
      </c>
      <c r="V53" s="53">
        <f t="shared" si="24"/>
        <v>122</v>
      </c>
      <c r="W53" s="53">
        <f t="shared" si="25"/>
        <v>-553</v>
      </c>
      <c r="X53" s="53">
        <f t="shared" si="26"/>
        <v>-264</v>
      </c>
      <c r="Y53" s="53">
        <f t="shared" si="27"/>
        <v>-316</v>
      </c>
      <c r="Z53" s="53">
        <f t="shared" si="28"/>
        <v>-1060</v>
      </c>
      <c r="AA53" s="12">
        <f t="shared" si="37"/>
        <v>-6.8801897983392646E-2</v>
      </c>
      <c r="AB53" s="12">
        <f t="shared" si="29"/>
        <v>-0.25969341749323716</v>
      </c>
      <c r="AC53" s="12">
        <f t="shared" si="30"/>
        <v>0.20241691842900303</v>
      </c>
      <c r="AD53" s="12">
        <f t="shared" si="31"/>
        <v>3.3470507544581619E-2</v>
      </c>
      <c r="AE53" s="12">
        <f t="shared" si="32"/>
        <v>-7.6275862068965514E-2</v>
      </c>
      <c r="AF53" s="12">
        <f t="shared" si="33"/>
        <v>-4.0879529266026636E-2</v>
      </c>
      <c r="AG53" s="12">
        <f t="shared" si="34"/>
        <v>-5.486111111111111E-2</v>
      </c>
      <c r="AH53" s="12">
        <f t="shared" si="35"/>
        <v>-0.15320132967191791</v>
      </c>
    </row>
    <row r="54" spans="1:34" s="1" customFormat="1" x14ac:dyDescent="0.3">
      <c r="A54" s="2" t="s">
        <v>56</v>
      </c>
      <c r="B54" s="2" t="s">
        <v>58</v>
      </c>
      <c r="C54" s="61">
        <v>799</v>
      </c>
      <c r="D54" s="61">
        <v>1147</v>
      </c>
      <c r="E54" s="61">
        <v>1079</v>
      </c>
      <c r="F54" s="61">
        <v>1391</v>
      </c>
      <c r="G54" s="61">
        <v>3662</v>
      </c>
      <c r="H54" s="61">
        <v>4589</v>
      </c>
      <c r="I54" s="61">
        <v>5835</v>
      </c>
      <c r="J54" s="61">
        <v>4765</v>
      </c>
      <c r="K54" s="91">
        <v>1028</v>
      </c>
      <c r="L54" s="91">
        <v>1442</v>
      </c>
      <c r="M54" s="91">
        <v>1184</v>
      </c>
      <c r="N54" s="91">
        <v>1926</v>
      </c>
      <c r="O54" s="91">
        <v>4758</v>
      </c>
      <c r="P54" s="91">
        <v>5334</v>
      </c>
      <c r="Q54" s="91">
        <v>5382</v>
      </c>
      <c r="R54" s="91">
        <v>7233</v>
      </c>
      <c r="S54" s="53">
        <f t="shared" si="36"/>
        <v>229</v>
      </c>
      <c r="T54" s="53">
        <f t="shared" si="22"/>
        <v>295</v>
      </c>
      <c r="U54" s="53">
        <f t="shared" si="23"/>
        <v>105</v>
      </c>
      <c r="V54" s="53">
        <f t="shared" si="24"/>
        <v>535</v>
      </c>
      <c r="W54" s="53">
        <f t="shared" si="25"/>
        <v>1096</v>
      </c>
      <c r="X54" s="53">
        <f t="shared" si="26"/>
        <v>745</v>
      </c>
      <c r="Y54" s="53">
        <f t="shared" si="27"/>
        <v>-453</v>
      </c>
      <c r="Z54" s="53">
        <f t="shared" si="28"/>
        <v>2468</v>
      </c>
      <c r="AA54" s="12">
        <f t="shared" si="37"/>
        <v>0.28660826032540676</v>
      </c>
      <c r="AB54" s="12">
        <f t="shared" si="29"/>
        <v>0.25719267654751526</v>
      </c>
      <c r="AC54" s="12">
        <f t="shared" si="30"/>
        <v>9.7312326227988882E-2</v>
      </c>
      <c r="AD54" s="12">
        <f t="shared" si="31"/>
        <v>0.38461538461538464</v>
      </c>
      <c r="AE54" s="12">
        <f t="shared" si="32"/>
        <v>0.29929000546149648</v>
      </c>
      <c r="AF54" s="12">
        <f t="shared" si="33"/>
        <v>0.16234473741555894</v>
      </c>
      <c r="AG54" s="12">
        <f t="shared" si="34"/>
        <v>-7.7634961439588687E-2</v>
      </c>
      <c r="AH54" s="12">
        <f t="shared" si="35"/>
        <v>0.51794333683105986</v>
      </c>
    </row>
    <row r="55" spans="1:34" s="1" customFormat="1" x14ac:dyDescent="0.3">
      <c r="A55" s="2" t="s">
        <v>54</v>
      </c>
      <c r="B55" s="24" t="s">
        <v>33</v>
      </c>
      <c r="C55" s="61">
        <v>1601</v>
      </c>
      <c r="D55" s="61">
        <v>1227</v>
      </c>
      <c r="E55" s="61">
        <v>1770</v>
      </c>
      <c r="F55" s="61">
        <v>2042</v>
      </c>
      <c r="G55" s="61">
        <v>3273</v>
      </c>
      <c r="H55" s="61">
        <v>3098</v>
      </c>
      <c r="I55" s="61">
        <v>3704</v>
      </c>
      <c r="J55" s="61">
        <v>3608</v>
      </c>
      <c r="K55" s="91">
        <v>1650</v>
      </c>
      <c r="L55" s="91">
        <v>1533</v>
      </c>
      <c r="M55" s="91">
        <v>1826</v>
      </c>
      <c r="N55" s="91">
        <v>2932</v>
      </c>
      <c r="O55" s="91">
        <v>3540</v>
      </c>
      <c r="P55" s="91">
        <v>7256</v>
      </c>
      <c r="Q55" s="91">
        <v>4462</v>
      </c>
      <c r="R55" s="91">
        <v>4938</v>
      </c>
      <c r="S55" s="53">
        <f t="shared" si="36"/>
        <v>49</v>
      </c>
      <c r="T55" s="53">
        <f t="shared" si="22"/>
        <v>306</v>
      </c>
      <c r="U55" s="53">
        <f t="shared" si="23"/>
        <v>56</v>
      </c>
      <c r="V55" s="53">
        <f t="shared" si="24"/>
        <v>890</v>
      </c>
      <c r="W55" s="53">
        <f t="shared" si="25"/>
        <v>267</v>
      </c>
      <c r="X55" s="53">
        <f t="shared" si="26"/>
        <v>4158</v>
      </c>
      <c r="Y55" s="53">
        <f t="shared" si="27"/>
        <v>758</v>
      </c>
      <c r="Z55" s="53">
        <f t="shared" si="28"/>
        <v>1330</v>
      </c>
      <c r="AA55" s="12">
        <f t="shared" si="37"/>
        <v>3.0605871330418487E-2</v>
      </c>
      <c r="AB55" s="12">
        <f t="shared" si="29"/>
        <v>0.24938875305623473</v>
      </c>
      <c r="AC55" s="12">
        <f t="shared" si="30"/>
        <v>3.1638418079096044E-2</v>
      </c>
      <c r="AD55" s="12">
        <f t="shared" si="31"/>
        <v>0.435847208619001</v>
      </c>
      <c r="AE55" s="12">
        <f t="shared" si="32"/>
        <v>8.1576535288725938E-2</v>
      </c>
      <c r="AF55" s="12">
        <f t="shared" si="33"/>
        <v>1.3421562298256939</v>
      </c>
      <c r="AG55" s="12">
        <f t="shared" si="34"/>
        <v>0.20464362850971923</v>
      </c>
      <c r="AH55" s="12">
        <f t="shared" si="35"/>
        <v>0.36862527716186255</v>
      </c>
    </row>
    <row r="56" spans="1:34" s="1" customFormat="1" x14ac:dyDescent="0.3">
      <c r="A56" s="2" t="s">
        <v>120</v>
      </c>
      <c r="B56" s="2" t="s">
        <v>116</v>
      </c>
      <c r="C56" s="61">
        <v>642</v>
      </c>
      <c r="D56" s="61">
        <v>1030</v>
      </c>
      <c r="E56" s="61">
        <v>979</v>
      </c>
      <c r="F56" s="61">
        <v>1123</v>
      </c>
      <c r="G56" s="61">
        <v>2612</v>
      </c>
      <c r="H56" s="61">
        <v>3680</v>
      </c>
      <c r="I56" s="61">
        <v>8027</v>
      </c>
      <c r="J56" s="61">
        <v>6331</v>
      </c>
      <c r="K56" s="91">
        <v>917</v>
      </c>
      <c r="L56" s="91">
        <v>642</v>
      </c>
      <c r="M56" s="91">
        <v>1123</v>
      </c>
      <c r="N56" s="91">
        <v>1499</v>
      </c>
      <c r="O56" s="91">
        <v>2435</v>
      </c>
      <c r="P56" s="91">
        <v>3891</v>
      </c>
      <c r="Q56" s="91">
        <v>6585</v>
      </c>
      <c r="R56" s="91">
        <v>5358</v>
      </c>
      <c r="S56" s="53">
        <f t="shared" si="36"/>
        <v>275</v>
      </c>
      <c r="T56" s="53">
        <f t="shared" si="22"/>
        <v>-388</v>
      </c>
      <c r="U56" s="53">
        <f t="shared" si="23"/>
        <v>144</v>
      </c>
      <c r="V56" s="53">
        <f t="shared" si="24"/>
        <v>376</v>
      </c>
      <c r="W56" s="53">
        <f t="shared" si="25"/>
        <v>-177</v>
      </c>
      <c r="X56" s="53">
        <f t="shared" si="26"/>
        <v>211</v>
      </c>
      <c r="Y56" s="53">
        <f t="shared" si="27"/>
        <v>-1442</v>
      </c>
      <c r="Z56" s="53">
        <f t="shared" si="28"/>
        <v>-973</v>
      </c>
      <c r="AA56" s="12">
        <f t="shared" si="37"/>
        <v>0.42834890965732086</v>
      </c>
      <c r="AB56" s="12">
        <f t="shared" si="29"/>
        <v>-0.37669902912621361</v>
      </c>
      <c r="AC56" s="12">
        <f t="shared" si="30"/>
        <v>0.14708886618998979</v>
      </c>
      <c r="AD56" s="12">
        <f t="shared" si="31"/>
        <v>0.33481745325022261</v>
      </c>
      <c r="AE56" s="12">
        <f t="shared" si="32"/>
        <v>-6.7764165390505365E-2</v>
      </c>
      <c r="AF56" s="12">
        <f t="shared" si="33"/>
        <v>5.7336956521739132E-2</v>
      </c>
      <c r="AG56" s="12">
        <f t="shared" si="34"/>
        <v>-0.17964370250404885</v>
      </c>
      <c r="AH56" s="12">
        <f t="shared" si="35"/>
        <v>-0.153688200916127</v>
      </c>
    </row>
    <row r="57" spans="1:34" s="1" customFormat="1" x14ac:dyDescent="0.3">
      <c r="A57" s="2" t="s">
        <v>79</v>
      </c>
      <c r="B57" s="2" t="s">
        <v>77</v>
      </c>
      <c r="C57" s="61">
        <v>1411</v>
      </c>
      <c r="D57" s="61">
        <v>847</v>
      </c>
      <c r="E57" s="61">
        <v>924</v>
      </c>
      <c r="F57" s="61">
        <v>1082</v>
      </c>
      <c r="G57" s="61">
        <v>2302</v>
      </c>
      <c r="H57" s="61">
        <v>2479</v>
      </c>
      <c r="I57" s="61">
        <v>3553</v>
      </c>
      <c r="J57" s="61">
        <v>3121</v>
      </c>
      <c r="K57" s="91">
        <v>1003</v>
      </c>
      <c r="L57" s="91">
        <v>1023</v>
      </c>
      <c r="M57" s="91">
        <v>1435</v>
      </c>
      <c r="N57" s="91">
        <v>1762</v>
      </c>
      <c r="O57" s="91">
        <v>2302</v>
      </c>
      <c r="P57" s="91">
        <v>3154</v>
      </c>
      <c r="Q57" s="91">
        <v>4317</v>
      </c>
      <c r="R57" s="91">
        <v>3479</v>
      </c>
      <c r="S57" s="53">
        <f t="shared" si="36"/>
        <v>-408</v>
      </c>
      <c r="T57" s="53">
        <f t="shared" si="22"/>
        <v>176</v>
      </c>
      <c r="U57" s="53">
        <f t="shared" si="23"/>
        <v>511</v>
      </c>
      <c r="V57" s="53">
        <f t="shared" si="24"/>
        <v>680</v>
      </c>
      <c r="W57" s="53">
        <f t="shared" si="25"/>
        <v>0</v>
      </c>
      <c r="X57" s="53">
        <f t="shared" si="26"/>
        <v>675</v>
      </c>
      <c r="Y57" s="53">
        <f t="shared" si="27"/>
        <v>764</v>
      </c>
      <c r="Z57" s="53">
        <f t="shared" si="28"/>
        <v>358</v>
      </c>
      <c r="AA57" s="12">
        <f t="shared" si="37"/>
        <v>-0.28915662650602408</v>
      </c>
      <c r="AB57" s="12">
        <f t="shared" si="29"/>
        <v>0.20779220779220781</v>
      </c>
      <c r="AC57" s="12">
        <f t="shared" si="30"/>
        <v>0.55303030303030298</v>
      </c>
      <c r="AD57" s="12">
        <f t="shared" si="31"/>
        <v>0.6284658040665434</v>
      </c>
      <c r="AE57" s="12">
        <f t="shared" si="32"/>
        <v>0</v>
      </c>
      <c r="AF57" s="12">
        <f t="shared" si="33"/>
        <v>0.27228721258572003</v>
      </c>
      <c r="AG57" s="12">
        <f t="shared" si="34"/>
        <v>0.21502955249085279</v>
      </c>
      <c r="AH57" s="12">
        <f t="shared" si="35"/>
        <v>0.11470682473566164</v>
      </c>
    </row>
    <row r="58" spans="1:34" s="1" customFormat="1" x14ac:dyDescent="0.3">
      <c r="A58" s="24" t="s">
        <v>22</v>
      </c>
      <c r="B58" s="24" t="s">
        <v>22</v>
      </c>
      <c r="C58" s="61">
        <v>846</v>
      </c>
      <c r="D58" s="61">
        <v>1066</v>
      </c>
      <c r="E58" s="61">
        <v>1213</v>
      </c>
      <c r="F58" s="61">
        <v>1815</v>
      </c>
      <c r="G58" s="61">
        <v>2683</v>
      </c>
      <c r="H58" s="61">
        <v>3062</v>
      </c>
      <c r="I58" s="61">
        <v>4374</v>
      </c>
      <c r="J58" s="61">
        <v>4123</v>
      </c>
      <c r="K58" s="91">
        <v>949</v>
      </c>
      <c r="L58" s="91">
        <v>809</v>
      </c>
      <c r="M58" s="91">
        <v>906</v>
      </c>
      <c r="N58" s="91">
        <v>1525</v>
      </c>
      <c r="O58" s="91">
        <v>2270</v>
      </c>
      <c r="P58" s="91">
        <v>3482</v>
      </c>
      <c r="Q58" s="91">
        <v>4192</v>
      </c>
      <c r="R58" s="91">
        <v>4122</v>
      </c>
      <c r="S58" s="53">
        <f t="shared" si="36"/>
        <v>103</v>
      </c>
      <c r="T58" s="53">
        <f t="shared" si="22"/>
        <v>-257</v>
      </c>
      <c r="U58" s="53">
        <f t="shared" si="23"/>
        <v>-307</v>
      </c>
      <c r="V58" s="53">
        <f t="shared" si="24"/>
        <v>-290</v>
      </c>
      <c r="W58" s="53">
        <f t="shared" si="25"/>
        <v>-413</v>
      </c>
      <c r="X58" s="53">
        <f t="shared" si="26"/>
        <v>420</v>
      </c>
      <c r="Y58" s="53">
        <f t="shared" si="27"/>
        <v>-182</v>
      </c>
      <c r="Z58" s="53">
        <f t="shared" si="28"/>
        <v>-1</v>
      </c>
      <c r="AA58" s="12">
        <f t="shared" si="37"/>
        <v>0.12174940898345153</v>
      </c>
      <c r="AB58" s="12">
        <f t="shared" si="29"/>
        <v>-0.24108818011257035</v>
      </c>
      <c r="AC58" s="12">
        <f t="shared" si="30"/>
        <v>-0.25309150865622426</v>
      </c>
      <c r="AD58" s="12">
        <f t="shared" si="31"/>
        <v>-0.15977961432506887</v>
      </c>
      <c r="AE58" s="12">
        <f t="shared" si="32"/>
        <v>-0.15393216548639582</v>
      </c>
      <c r="AF58" s="12">
        <f t="shared" si="33"/>
        <v>0.13716525146962769</v>
      </c>
      <c r="AG58" s="12">
        <f t="shared" si="34"/>
        <v>-4.1609510745313216E-2</v>
      </c>
      <c r="AH58" s="12">
        <f t="shared" si="35"/>
        <v>-2.4254183846713557E-4</v>
      </c>
    </row>
    <row r="79" spans="1:1" x14ac:dyDescent="0.3">
      <c r="A79" s="70"/>
    </row>
    <row r="82" spans="1:1" x14ac:dyDescent="0.3">
      <c r="A82" s="70"/>
    </row>
    <row r="86" spans="1:1" x14ac:dyDescent="0.3">
      <c r="A86" s="70"/>
    </row>
    <row r="93" spans="1:1" x14ac:dyDescent="0.3">
      <c r="A93" s="70"/>
    </row>
  </sheetData>
  <conditionalFormatting sqref="S9:Z29">
    <cfRule type="colorScale" priority="4">
      <colorScale>
        <cfvo type="min"/>
        <cfvo type="max"/>
        <color rgb="FFFFEF9C"/>
        <color rgb="FF63BE7B"/>
      </colorScale>
    </cfRule>
  </conditionalFormatting>
  <conditionalFormatting sqref="AA6:AH29">
    <cfRule type="cellIs" dxfId="11" priority="3" operator="lessThan">
      <formula>0</formula>
    </cfRule>
  </conditionalFormatting>
  <conditionalFormatting sqref="S38:Z58">
    <cfRule type="colorScale" priority="2">
      <colorScale>
        <cfvo type="min"/>
        <cfvo type="max"/>
        <color rgb="FFFFEF9C"/>
        <color rgb="FF63BE7B"/>
      </colorScale>
    </cfRule>
  </conditionalFormatting>
  <conditionalFormatting sqref="AA35:AH58">
    <cfRule type="cellIs" dxfId="1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00FE3-45A8-4CBD-BBA7-195E71C98CAB}">
  <dimension ref="A1:AL28"/>
  <sheetViews>
    <sheetView zoomScale="90" zoomScaleNormal="90" workbookViewId="0">
      <pane xSplit="1" ySplit="5" topLeftCell="N6" activePane="bottomRight" state="frozen"/>
      <selection pane="topRight" activeCell="C1" sqref="C1"/>
      <selection pane="bottomLeft" activeCell="A6" sqref="A6"/>
      <selection pane="bottomRight" activeCell="AC28" sqref="AC28"/>
    </sheetView>
  </sheetViews>
  <sheetFormatPr defaultRowHeight="14.4" x14ac:dyDescent="0.3"/>
  <cols>
    <col min="1" max="1" width="12.6640625" style="1" customWidth="1"/>
    <col min="2" max="3" width="9.77734375" style="1" customWidth="1"/>
    <col min="4" max="5" width="7" style="1" customWidth="1"/>
    <col min="6" max="6" width="5.109375" style="1" customWidth="1"/>
    <col min="7" max="22" width="8.88671875" style="1"/>
    <col min="23" max="23" width="7.109375" style="98" customWidth="1"/>
    <col min="24" max="24" width="7.6640625" style="98" customWidth="1"/>
    <col min="25" max="30" width="7.6640625" style="1" customWidth="1"/>
    <col min="31" max="38" width="7.109375" style="1" customWidth="1"/>
    <col min="39" max="16384" width="8.88671875" style="1"/>
  </cols>
  <sheetData>
    <row r="1" spans="1:38" x14ac:dyDescent="0.3">
      <c r="A1" s="40" t="s">
        <v>60</v>
      </c>
      <c r="B1" s="42"/>
      <c r="C1" s="42"/>
      <c r="D1" s="42"/>
      <c r="E1" s="42"/>
    </row>
    <row r="2" spans="1:38" x14ac:dyDescent="0.3">
      <c r="A2" s="43" t="s">
        <v>62</v>
      </c>
      <c r="B2" s="42"/>
      <c r="C2" s="42"/>
      <c r="D2" s="42"/>
      <c r="E2" s="44" t="s">
        <v>101</v>
      </c>
    </row>
    <row r="3" spans="1:38" x14ac:dyDescent="0.3">
      <c r="B3" s="99"/>
      <c r="G3" s="65" t="s">
        <v>63</v>
      </c>
      <c r="H3" s="65" t="s">
        <v>64</v>
      </c>
      <c r="I3" s="65" t="s">
        <v>65</v>
      </c>
      <c r="J3" s="62" t="s">
        <v>66</v>
      </c>
      <c r="K3" s="66" t="s">
        <v>67</v>
      </c>
      <c r="L3" s="65" t="s">
        <v>68</v>
      </c>
      <c r="M3" s="67" t="s">
        <v>81</v>
      </c>
      <c r="N3" s="93" t="s">
        <v>117</v>
      </c>
      <c r="O3" s="84" t="s">
        <v>63</v>
      </c>
      <c r="P3" s="84" t="s">
        <v>64</v>
      </c>
      <c r="Q3" s="84" t="s">
        <v>65</v>
      </c>
      <c r="R3" s="85" t="s">
        <v>66</v>
      </c>
      <c r="S3" s="86" t="s">
        <v>67</v>
      </c>
      <c r="T3" s="84" t="s">
        <v>68</v>
      </c>
      <c r="U3" s="87" t="s">
        <v>81</v>
      </c>
      <c r="V3" s="88" t="s">
        <v>117</v>
      </c>
      <c r="W3" s="64" t="s">
        <v>75</v>
      </c>
      <c r="X3" s="71"/>
      <c r="Y3" s="71"/>
      <c r="Z3" s="71"/>
      <c r="AA3" s="71"/>
      <c r="AB3" s="71"/>
      <c r="AC3" s="71"/>
      <c r="AD3" s="72"/>
      <c r="AE3" s="64" t="s">
        <v>75</v>
      </c>
      <c r="AF3" s="71"/>
      <c r="AG3" s="71"/>
      <c r="AH3" s="71"/>
      <c r="AI3" s="71"/>
      <c r="AJ3" s="71"/>
      <c r="AK3" s="71"/>
      <c r="AL3" s="72"/>
    </row>
    <row r="4" spans="1:38" x14ac:dyDescent="0.3">
      <c r="A4" s="11"/>
      <c r="B4" s="28" t="s">
        <v>119</v>
      </c>
      <c r="C4" s="11"/>
      <c r="D4" s="106" t="s">
        <v>75</v>
      </c>
      <c r="E4" s="106"/>
      <c r="F4" s="47"/>
      <c r="G4" s="60" t="s">
        <v>0</v>
      </c>
      <c r="H4" s="60" t="s">
        <v>1</v>
      </c>
      <c r="I4" s="60" t="s">
        <v>2</v>
      </c>
      <c r="J4" s="60" t="s">
        <v>3</v>
      </c>
      <c r="K4" s="60" t="s">
        <v>4</v>
      </c>
      <c r="L4" s="60" t="s">
        <v>5</v>
      </c>
      <c r="M4" s="60" t="s">
        <v>80</v>
      </c>
      <c r="N4" s="60" t="s">
        <v>117</v>
      </c>
      <c r="O4" s="100" t="s">
        <v>0</v>
      </c>
      <c r="P4" s="100" t="s">
        <v>1</v>
      </c>
      <c r="Q4" s="100" t="s">
        <v>2</v>
      </c>
      <c r="R4" s="100" t="s">
        <v>3</v>
      </c>
      <c r="S4" s="100" t="s">
        <v>4</v>
      </c>
      <c r="T4" s="100" t="s">
        <v>5</v>
      </c>
      <c r="U4" s="100" t="s">
        <v>80</v>
      </c>
      <c r="V4" s="100" t="s">
        <v>117</v>
      </c>
      <c r="W4" s="81" t="s">
        <v>0</v>
      </c>
      <c r="X4" s="81" t="s">
        <v>1</v>
      </c>
      <c r="Y4" s="81" t="s">
        <v>2</v>
      </c>
      <c r="Z4" s="81" t="s">
        <v>3</v>
      </c>
      <c r="AA4" s="81" t="s">
        <v>4</v>
      </c>
      <c r="AB4" s="81" t="s">
        <v>5</v>
      </c>
      <c r="AC4" s="81" t="s">
        <v>80</v>
      </c>
      <c r="AD4" s="81" t="s">
        <v>117</v>
      </c>
      <c r="AE4" s="28" t="s">
        <v>0</v>
      </c>
      <c r="AF4" s="28" t="s">
        <v>1</v>
      </c>
      <c r="AG4" s="28" t="s">
        <v>2</v>
      </c>
      <c r="AH4" s="28" t="s">
        <v>3</v>
      </c>
      <c r="AI4" s="28" t="s">
        <v>4</v>
      </c>
      <c r="AJ4" s="28" t="s">
        <v>5</v>
      </c>
      <c r="AK4" s="28" t="s">
        <v>80</v>
      </c>
      <c r="AL4" s="28" t="s">
        <v>117</v>
      </c>
    </row>
    <row r="5" spans="1:38" x14ac:dyDescent="0.3">
      <c r="A5" s="11"/>
      <c r="B5" s="24" t="s">
        <v>20</v>
      </c>
      <c r="C5" s="24" t="s">
        <v>21</v>
      </c>
      <c r="D5" s="106"/>
      <c r="E5" s="106"/>
      <c r="F5" s="47"/>
      <c r="G5" s="60" t="s">
        <v>20</v>
      </c>
      <c r="H5" s="60" t="s">
        <v>20</v>
      </c>
      <c r="I5" s="60" t="s">
        <v>20</v>
      </c>
      <c r="J5" s="60" t="s">
        <v>20</v>
      </c>
      <c r="K5" s="60" t="s">
        <v>20</v>
      </c>
      <c r="L5" s="60" t="s">
        <v>20</v>
      </c>
      <c r="M5" s="60" t="s">
        <v>20</v>
      </c>
      <c r="N5" s="60" t="s">
        <v>20</v>
      </c>
      <c r="O5" s="100" t="s">
        <v>21</v>
      </c>
      <c r="P5" s="100" t="s">
        <v>21</v>
      </c>
      <c r="Q5" s="100" t="s">
        <v>21</v>
      </c>
      <c r="R5" s="100" t="s">
        <v>21</v>
      </c>
      <c r="S5" s="100" t="s">
        <v>21</v>
      </c>
      <c r="T5" s="100" t="s">
        <v>21</v>
      </c>
      <c r="U5" s="100" t="s">
        <v>21</v>
      </c>
      <c r="V5" s="100" t="s">
        <v>21</v>
      </c>
      <c r="W5" s="53" t="s">
        <v>63</v>
      </c>
      <c r="X5" s="53" t="s">
        <v>64</v>
      </c>
      <c r="Y5" s="53" t="s">
        <v>65</v>
      </c>
      <c r="Z5" s="53" t="s">
        <v>66</v>
      </c>
      <c r="AA5" s="53" t="s">
        <v>67</v>
      </c>
      <c r="AB5" s="53" t="s">
        <v>68</v>
      </c>
      <c r="AC5" s="53" t="s">
        <v>81</v>
      </c>
      <c r="AD5" s="81" t="s">
        <v>117</v>
      </c>
      <c r="AE5" s="17" t="s">
        <v>63</v>
      </c>
      <c r="AF5" s="17" t="s">
        <v>64</v>
      </c>
      <c r="AG5" s="17" t="s">
        <v>65</v>
      </c>
      <c r="AH5" s="17" t="s">
        <v>66</v>
      </c>
      <c r="AI5" s="17" t="s">
        <v>67</v>
      </c>
      <c r="AJ5" s="17" t="s">
        <v>68</v>
      </c>
      <c r="AK5" s="17" t="s">
        <v>81</v>
      </c>
      <c r="AL5" s="28" t="s">
        <v>117</v>
      </c>
    </row>
    <row r="6" spans="1:38" x14ac:dyDescent="0.3">
      <c r="A6" s="2" t="s">
        <v>121</v>
      </c>
      <c r="B6" s="26">
        <v>1737087</v>
      </c>
      <c r="C6" s="26">
        <v>1833710</v>
      </c>
      <c r="D6" s="26">
        <f t="shared" ref="D6" si="0">C6-B6</f>
        <v>96623</v>
      </c>
      <c r="E6" s="45">
        <f t="shared" ref="E6" si="1">(C6-B6)/B6</f>
        <v>5.5623581317458481E-2</v>
      </c>
      <c r="F6" s="48"/>
      <c r="G6" s="61">
        <v>147386</v>
      </c>
      <c r="H6" s="61">
        <v>155502</v>
      </c>
      <c r="I6" s="61">
        <v>175597</v>
      </c>
      <c r="J6" s="61">
        <v>170601</v>
      </c>
      <c r="K6" s="61">
        <v>169959</v>
      </c>
      <c r="L6" s="61">
        <v>241261</v>
      </c>
      <c r="M6" s="61">
        <v>353393</v>
      </c>
      <c r="N6" s="61">
        <v>323388</v>
      </c>
      <c r="O6" s="91">
        <v>155230</v>
      </c>
      <c r="P6" s="91">
        <v>171453</v>
      </c>
      <c r="Q6" s="91">
        <v>174655</v>
      </c>
      <c r="R6" s="91">
        <v>175689</v>
      </c>
      <c r="S6" s="91">
        <v>181785</v>
      </c>
      <c r="T6" s="91">
        <v>263938</v>
      </c>
      <c r="U6" s="91">
        <v>366434</v>
      </c>
      <c r="V6" s="91">
        <v>344526</v>
      </c>
      <c r="W6" s="53">
        <f t="shared" ref="W6:W24" si="2">O6-G6</f>
        <v>7844</v>
      </c>
      <c r="X6" s="53">
        <f t="shared" ref="X6:AD6" si="3">P6-H6</f>
        <v>15951</v>
      </c>
      <c r="Y6" s="53">
        <f t="shared" si="3"/>
        <v>-942</v>
      </c>
      <c r="Z6" s="53">
        <f t="shared" si="3"/>
        <v>5088</v>
      </c>
      <c r="AA6" s="53">
        <f t="shared" si="3"/>
        <v>11826</v>
      </c>
      <c r="AB6" s="53">
        <f t="shared" si="3"/>
        <v>22677</v>
      </c>
      <c r="AC6" s="53">
        <f t="shared" si="3"/>
        <v>13041</v>
      </c>
      <c r="AD6" s="53">
        <f t="shared" si="3"/>
        <v>21138</v>
      </c>
      <c r="AE6" s="12">
        <f t="shared" ref="AE6:AE24" si="4">(O6-G6)/G6</f>
        <v>5.322079437667078E-2</v>
      </c>
      <c r="AF6" s="12">
        <f t="shared" ref="AF6:AL6" si="5">(P6-H6)/H6</f>
        <v>0.10257745881081916</v>
      </c>
      <c r="AG6" s="12">
        <f t="shared" si="5"/>
        <v>-5.3645563420787372E-3</v>
      </c>
      <c r="AH6" s="14">
        <f t="shared" si="5"/>
        <v>2.9823975240473387E-2</v>
      </c>
      <c r="AI6" s="12">
        <f t="shared" si="5"/>
        <v>6.9581487299878203E-2</v>
      </c>
      <c r="AJ6" s="14">
        <f t="shared" si="5"/>
        <v>9.3993641740687472E-2</v>
      </c>
      <c r="AK6" s="12">
        <f t="shared" si="5"/>
        <v>3.6902258958157068E-2</v>
      </c>
      <c r="AL6" s="14">
        <f t="shared" si="5"/>
        <v>6.5364206464061742E-2</v>
      </c>
    </row>
    <row r="7" spans="1:38" x14ac:dyDescent="0.3">
      <c r="A7" s="2" t="s">
        <v>100</v>
      </c>
      <c r="B7" s="26">
        <v>289480</v>
      </c>
      <c r="C7" s="26">
        <v>302148</v>
      </c>
      <c r="D7" s="26">
        <f t="shared" ref="D7:D24" si="6">C7-B7</f>
        <v>12668</v>
      </c>
      <c r="E7" s="45">
        <f t="shared" ref="E7:E24" si="7">(C7-B7)/B7</f>
        <v>4.3761227027773943E-2</v>
      </c>
      <c r="F7" s="48"/>
      <c r="G7" s="61">
        <v>31460</v>
      </c>
      <c r="H7" s="61">
        <v>30121</v>
      </c>
      <c r="I7" s="61">
        <v>35419</v>
      </c>
      <c r="J7" s="61">
        <v>39312</v>
      </c>
      <c r="K7" s="61">
        <v>36303</v>
      </c>
      <c r="L7" s="61">
        <v>37828</v>
      </c>
      <c r="M7" s="61">
        <v>42244</v>
      </c>
      <c r="N7" s="61">
        <v>36793</v>
      </c>
      <c r="O7" s="91">
        <v>35022</v>
      </c>
      <c r="P7" s="91">
        <v>32565</v>
      </c>
      <c r="Q7" s="91">
        <v>35525</v>
      </c>
      <c r="R7" s="91">
        <v>39282</v>
      </c>
      <c r="S7" s="91">
        <v>39746</v>
      </c>
      <c r="T7" s="91">
        <v>35752</v>
      </c>
      <c r="U7" s="91">
        <v>42754</v>
      </c>
      <c r="V7" s="91">
        <v>41502</v>
      </c>
      <c r="W7" s="53">
        <f t="shared" si="2"/>
        <v>3562</v>
      </c>
      <c r="X7" s="53">
        <f t="shared" ref="X7:X24" si="8">P7-H7</f>
        <v>2444</v>
      </c>
      <c r="Y7" s="53">
        <f t="shared" ref="Y7:Y24" si="9">Q7-I7</f>
        <v>106</v>
      </c>
      <c r="Z7" s="53">
        <f t="shared" ref="Z7:Z24" si="10">R7-J7</f>
        <v>-30</v>
      </c>
      <c r="AA7" s="53">
        <f t="shared" ref="AA7:AA24" si="11">S7-K7</f>
        <v>3443</v>
      </c>
      <c r="AB7" s="53">
        <f t="shared" ref="AB7:AB24" si="12">T7-L7</f>
        <v>-2076</v>
      </c>
      <c r="AC7" s="53">
        <f t="shared" ref="AC7:AC24" si="13">U7-M7</f>
        <v>510</v>
      </c>
      <c r="AD7" s="53">
        <f t="shared" ref="AD7:AD24" si="14">V7-N7</f>
        <v>4709</v>
      </c>
      <c r="AE7" s="12">
        <f t="shared" si="4"/>
        <v>0.11322314049586776</v>
      </c>
      <c r="AF7" s="12">
        <f t="shared" ref="AF7:AF24" si="15">(P7-H7)/H7</f>
        <v>8.1139404402244278E-2</v>
      </c>
      <c r="AG7" s="12">
        <f t="shared" ref="AG7:AG24" si="16">(Q7-I7)/I7</f>
        <v>2.9927440074536266E-3</v>
      </c>
      <c r="AH7" s="14">
        <f t="shared" ref="AH7:AH24" si="17">(R7-J7)/J7</f>
        <v>-7.6312576312576313E-4</v>
      </c>
      <c r="AI7" s="12">
        <f t="shared" ref="AI7:AI24" si="18">(S7-K7)/K7</f>
        <v>9.4840646778503152E-2</v>
      </c>
      <c r="AJ7" s="14">
        <f t="shared" ref="AJ7:AJ24" si="19">(T7-L7)/L7</f>
        <v>-5.4879983081315427E-2</v>
      </c>
      <c r="AK7" s="12">
        <f t="shared" ref="AK7:AK24" si="20">(U7-M7)/M7</f>
        <v>1.2072720386327052E-2</v>
      </c>
      <c r="AL7" s="14">
        <f t="shared" ref="AL7:AL24" si="21">(V7-N7)/N7</f>
        <v>0.12798630174217923</v>
      </c>
    </row>
    <row r="8" spans="1:38" x14ac:dyDescent="0.3">
      <c r="A8" s="24" t="s">
        <v>93</v>
      </c>
      <c r="B8" s="26">
        <v>256909</v>
      </c>
      <c r="C8" s="26">
        <v>271853</v>
      </c>
      <c r="D8" s="26">
        <f t="shared" si="6"/>
        <v>14944</v>
      </c>
      <c r="E8" s="45">
        <f t="shared" si="7"/>
        <v>5.8168456535193397E-2</v>
      </c>
      <c r="F8" s="48"/>
      <c r="G8" s="61">
        <v>22246</v>
      </c>
      <c r="H8" s="61">
        <v>24609</v>
      </c>
      <c r="I8" s="61">
        <v>28267</v>
      </c>
      <c r="J8" s="61">
        <v>27057</v>
      </c>
      <c r="K8" s="61">
        <v>21351</v>
      </c>
      <c r="L8" s="61">
        <v>32185</v>
      </c>
      <c r="M8" s="61">
        <v>49884</v>
      </c>
      <c r="N8" s="61">
        <v>51310</v>
      </c>
      <c r="O8" s="91">
        <v>22321</v>
      </c>
      <c r="P8" s="91">
        <v>28879</v>
      </c>
      <c r="Q8" s="91">
        <v>30969</v>
      </c>
      <c r="R8" s="91">
        <v>25357</v>
      </c>
      <c r="S8" s="91">
        <v>24319</v>
      </c>
      <c r="T8" s="91">
        <v>40846</v>
      </c>
      <c r="U8" s="91">
        <v>50616</v>
      </c>
      <c r="V8" s="91">
        <v>48546</v>
      </c>
      <c r="W8" s="53">
        <f t="shared" si="2"/>
        <v>75</v>
      </c>
      <c r="X8" s="53">
        <f t="shared" si="8"/>
        <v>4270</v>
      </c>
      <c r="Y8" s="53">
        <f t="shared" si="9"/>
        <v>2702</v>
      </c>
      <c r="Z8" s="53">
        <f t="shared" si="10"/>
        <v>-1700</v>
      </c>
      <c r="AA8" s="53">
        <f t="shared" si="11"/>
        <v>2968</v>
      </c>
      <c r="AB8" s="53">
        <f t="shared" si="12"/>
        <v>8661</v>
      </c>
      <c r="AC8" s="53">
        <f t="shared" si="13"/>
        <v>732</v>
      </c>
      <c r="AD8" s="53">
        <f t="shared" si="14"/>
        <v>-2764</v>
      </c>
      <c r="AE8" s="12">
        <f t="shared" si="4"/>
        <v>3.3713926099073993E-3</v>
      </c>
      <c r="AF8" s="12">
        <f t="shared" si="15"/>
        <v>0.1735137551302369</v>
      </c>
      <c r="AG8" s="12">
        <f t="shared" si="16"/>
        <v>9.5588495418686095E-2</v>
      </c>
      <c r="AH8" s="14">
        <f t="shared" si="17"/>
        <v>-6.2830321173818232E-2</v>
      </c>
      <c r="AI8" s="12">
        <f t="shared" si="18"/>
        <v>0.13900988244110346</v>
      </c>
      <c r="AJ8" s="14">
        <f t="shared" si="19"/>
        <v>0.26910051266117757</v>
      </c>
      <c r="AK8" s="12">
        <f t="shared" si="20"/>
        <v>1.467404378157325E-2</v>
      </c>
      <c r="AL8" s="14">
        <f t="shared" si="21"/>
        <v>-5.386864159033327E-2</v>
      </c>
    </row>
    <row r="9" spans="1:38" x14ac:dyDescent="0.3">
      <c r="A9" s="24" t="s">
        <v>83</v>
      </c>
      <c r="B9" s="26">
        <v>182064</v>
      </c>
      <c r="C9" s="26">
        <v>199449</v>
      </c>
      <c r="D9" s="26">
        <f t="shared" si="6"/>
        <v>17385</v>
      </c>
      <c r="E9" s="45">
        <f t="shared" si="7"/>
        <v>9.5488399683627739E-2</v>
      </c>
      <c r="F9" s="48"/>
      <c r="G9" s="61">
        <v>19956</v>
      </c>
      <c r="H9" s="61">
        <v>22411</v>
      </c>
      <c r="I9" s="61">
        <v>26006</v>
      </c>
      <c r="J9" s="61">
        <v>24602</v>
      </c>
      <c r="K9" s="61">
        <v>16736</v>
      </c>
      <c r="L9" s="61">
        <v>20118</v>
      </c>
      <c r="M9" s="61">
        <v>25327</v>
      </c>
      <c r="N9" s="61">
        <v>26908</v>
      </c>
      <c r="O9" s="91">
        <v>19117</v>
      </c>
      <c r="P9" s="91">
        <v>26445</v>
      </c>
      <c r="Q9" s="91">
        <v>28215</v>
      </c>
      <c r="R9" s="91">
        <v>22565</v>
      </c>
      <c r="S9" s="91">
        <v>18253</v>
      </c>
      <c r="T9" s="91">
        <v>26885</v>
      </c>
      <c r="U9" s="91">
        <v>28817</v>
      </c>
      <c r="V9" s="91">
        <v>29152</v>
      </c>
      <c r="W9" s="53">
        <f t="shared" si="2"/>
        <v>-839</v>
      </c>
      <c r="X9" s="53">
        <f t="shared" si="8"/>
        <v>4034</v>
      </c>
      <c r="Y9" s="53">
        <f t="shared" si="9"/>
        <v>2209</v>
      </c>
      <c r="Z9" s="53">
        <f t="shared" si="10"/>
        <v>-2037</v>
      </c>
      <c r="AA9" s="53">
        <f t="shared" si="11"/>
        <v>1517</v>
      </c>
      <c r="AB9" s="53">
        <f t="shared" si="12"/>
        <v>6767</v>
      </c>
      <c r="AC9" s="53">
        <f t="shared" si="13"/>
        <v>3490</v>
      </c>
      <c r="AD9" s="53">
        <f t="shared" si="14"/>
        <v>2244</v>
      </c>
      <c r="AE9" s="12">
        <f t="shared" si="4"/>
        <v>-4.2042493485668471E-2</v>
      </c>
      <c r="AF9" s="12">
        <f t="shared" si="15"/>
        <v>0.18000089241890144</v>
      </c>
      <c r="AG9" s="12">
        <f t="shared" si="16"/>
        <v>8.4941936476197799E-2</v>
      </c>
      <c r="AH9" s="14">
        <f t="shared" si="17"/>
        <v>-8.2798146492155111E-2</v>
      </c>
      <c r="AI9" s="12">
        <f t="shared" si="18"/>
        <v>9.0642925430210325E-2</v>
      </c>
      <c r="AJ9" s="14">
        <f t="shared" si="19"/>
        <v>0.33636544388110151</v>
      </c>
      <c r="AK9" s="12">
        <f t="shared" si="20"/>
        <v>0.13779760729656099</v>
      </c>
      <c r="AL9" s="14">
        <f t="shared" si="21"/>
        <v>8.3395272781328966E-2</v>
      </c>
    </row>
    <row r="10" spans="1:38" x14ac:dyDescent="0.3">
      <c r="A10" s="24" t="s">
        <v>96</v>
      </c>
      <c r="B10" s="26">
        <v>190435</v>
      </c>
      <c r="C10" s="26">
        <v>194525</v>
      </c>
      <c r="D10" s="26">
        <f t="shared" si="6"/>
        <v>4090</v>
      </c>
      <c r="E10" s="45">
        <f t="shared" si="7"/>
        <v>2.1477144432483525E-2</v>
      </c>
      <c r="F10" s="48"/>
      <c r="G10" s="61">
        <v>20550</v>
      </c>
      <c r="H10" s="61">
        <v>21827</v>
      </c>
      <c r="I10" s="61">
        <v>22959</v>
      </c>
      <c r="J10" s="61">
        <v>24908</v>
      </c>
      <c r="K10" s="61">
        <v>21842</v>
      </c>
      <c r="L10" s="61">
        <v>23947</v>
      </c>
      <c r="M10" s="61">
        <v>28344</v>
      </c>
      <c r="N10" s="61">
        <v>26058</v>
      </c>
      <c r="O10" s="91">
        <v>21106</v>
      </c>
      <c r="P10" s="91">
        <v>21278</v>
      </c>
      <c r="Q10" s="91">
        <v>24725</v>
      </c>
      <c r="R10" s="91">
        <v>23602</v>
      </c>
      <c r="S10" s="91">
        <v>21927</v>
      </c>
      <c r="T10" s="91">
        <v>24603</v>
      </c>
      <c r="U10" s="91">
        <v>29687</v>
      </c>
      <c r="V10" s="91">
        <v>27597</v>
      </c>
      <c r="W10" s="53">
        <f t="shared" si="2"/>
        <v>556</v>
      </c>
      <c r="X10" s="53">
        <f t="shared" si="8"/>
        <v>-549</v>
      </c>
      <c r="Y10" s="53">
        <f t="shared" si="9"/>
        <v>1766</v>
      </c>
      <c r="Z10" s="53">
        <f t="shared" si="10"/>
        <v>-1306</v>
      </c>
      <c r="AA10" s="53">
        <f t="shared" si="11"/>
        <v>85</v>
      </c>
      <c r="AB10" s="53">
        <f t="shared" si="12"/>
        <v>656</v>
      </c>
      <c r="AC10" s="53">
        <f t="shared" si="13"/>
        <v>1343</v>
      </c>
      <c r="AD10" s="53">
        <f t="shared" si="14"/>
        <v>1539</v>
      </c>
      <c r="AE10" s="12">
        <f t="shared" si="4"/>
        <v>2.705596107055961E-2</v>
      </c>
      <c r="AF10" s="12">
        <f t="shared" si="15"/>
        <v>-2.5152334264901269E-2</v>
      </c>
      <c r="AG10" s="12">
        <f t="shared" si="16"/>
        <v>7.6919726468922867E-2</v>
      </c>
      <c r="AH10" s="14">
        <f t="shared" si="17"/>
        <v>-5.2432953268026335E-2</v>
      </c>
      <c r="AI10" s="12">
        <f t="shared" si="18"/>
        <v>3.8915850196868419E-3</v>
      </c>
      <c r="AJ10" s="14">
        <f t="shared" si="19"/>
        <v>2.7393828036914855E-2</v>
      </c>
      <c r="AK10" s="12">
        <f t="shared" si="20"/>
        <v>4.7382162009596385E-2</v>
      </c>
      <c r="AL10" s="14">
        <f t="shared" si="21"/>
        <v>5.9060557218512548E-2</v>
      </c>
    </row>
    <row r="11" spans="1:38" x14ac:dyDescent="0.3">
      <c r="A11" s="24" t="s">
        <v>84</v>
      </c>
      <c r="B11" s="26">
        <v>158393</v>
      </c>
      <c r="C11" s="26">
        <v>163598</v>
      </c>
      <c r="D11" s="26">
        <f t="shared" si="6"/>
        <v>5205</v>
      </c>
      <c r="E11" s="45">
        <f t="shared" si="7"/>
        <v>3.2861300688793067E-2</v>
      </c>
      <c r="F11" s="48"/>
      <c r="G11" s="61">
        <v>18830</v>
      </c>
      <c r="H11" s="61">
        <v>19588</v>
      </c>
      <c r="I11" s="61">
        <v>20714</v>
      </c>
      <c r="J11" s="61">
        <v>22335</v>
      </c>
      <c r="K11" s="61">
        <v>17797</v>
      </c>
      <c r="L11" s="61">
        <v>18732</v>
      </c>
      <c r="M11" s="61">
        <v>20380</v>
      </c>
      <c r="N11" s="61">
        <v>20017</v>
      </c>
      <c r="O11" s="91">
        <v>19413</v>
      </c>
      <c r="P11" s="91">
        <v>19532</v>
      </c>
      <c r="Q11" s="91">
        <v>22815</v>
      </c>
      <c r="R11" s="91">
        <v>21535</v>
      </c>
      <c r="S11" s="91">
        <v>18546</v>
      </c>
      <c r="T11" s="91">
        <v>19993</v>
      </c>
      <c r="U11" s="91">
        <v>20900</v>
      </c>
      <c r="V11" s="91">
        <v>20864</v>
      </c>
      <c r="W11" s="53">
        <f t="shared" si="2"/>
        <v>583</v>
      </c>
      <c r="X11" s="53">
        <f t="shared" si="8"/>
        <v>-56</v>
      </c>
      <c r="Y11" s="53">
        <f t="shared" si="9"/>
        <v>2101</v>
      </c>
      <c r="Z11" s="53">
        <f t="shared" si="10"/>
        <v>-800</v>
      </c>
      <c r="AA11" s="53">
        <f t="shared" si="11"/>
        <v>749</v>
      </c>
      <c r="AB11" s="53">
        <f t="shared" si="12"/>
        <v>1261</v>
      </c>
      <c r="AC11" s="53">
        <f t="shared" si="13"/>
        <v>520</v>
      </c>
      <c r="AD11" s="53">
        <f t="shared" si="14"/>
        <v>847</v>
      </c>
      <c r="AE11" s="12">
        <f t="shared" si="4"/>
        <v>3.0961232076473711E-2</v>
      </c>
      <c r="AF11" s="12">
        <f t="shared" si="15"/>
        <v>-2.8588931999183175E-3</v>
      </c>
      <c r="AG11" s="12">
        <f t="shared" si="16"/>
        <v>0.10142898522738245</v>
      </c>
      <c r="AH11" s="14">
        <f t="shared" si="17"/>
        <v>-3.5818222520707411E-2</v>
      </c>
      <c r="AI11" s="12">
        <f t="shared" si="18"/>
        <v>4.2085744788447489E-2</v>
      </c>
      <c r="AJ11" s="14">
        <f t="shared" si="19"/>
        <v>6.7317958573563957E-2</v>
      </c>
      <c r="AK11" s="12">
        <f t="shared" si="20"/>
        <v>2.5515210991167811E-2</v>
      </c>
      <c r="AL11" s="14">
        <f t="shared" si="21"/>
        <v>4.2314033071888892E-2</v>
      </c>
    </row>
    <row r="12" spans="1:38" x14ac:dyDescent="0.3">
      <c r="A12" s="24" t="s">
        <v>87</v>
      </c>
      <c r="B12" s="26">
        <v>182201</v>
      </c>
      <c r="C12" s="26">
        <v>191966</v>
      </c>
      <c r="D12" s="26">
        <f t="shared" si="6"/>
        <v>9765</v>
      </c>
      <c r="E12" s="45">
        <f t="shared" si="7"/>
        <v>5.3594656450842749E-2</v>
      </c>
      <c r="F12" s="48"/>
      <c r="G12" s="61">
        <v>14552</v>
      </c>
      <c r="H12" s="61">
        <v>16310</v>
      </c>
      <c r="I12" s="61">
        <v>17774</v>
      </c>
      <c r="J12" s="61">
        <v>17950</v>
      </c>
      <c r="K12" s="61">
        <v>18153</v>
      </c>
      <c r="L12" s="61">
        <v>24945</v>
      </c>
      <c r="M12" s="61">
        <v>37866</v>
      </c>
      <c r="N12" s="61">
        <v>34651</v>
      </c>
      <c r="O12" s="91">
        <v>17140</v>
      </c>
      <c r="P12" s="91">
        <v>19229</v>
      </c>
      <c r="Q12" s="91">
        <v>17947</v>
      </c>
      <c r="R12" s="91">
        <v>20775</v>
      </c>
      <c r="S12" s="91">
        <v>18267</v>
      </c>
      <c r="T12" s="91">
        <v>24786</v>
      </c>
      <c r="U12" s="91">
        <v>37821</v>
      </c>
      <c r="V12" s="91">
        <v>36001</v>
      </c>
      <c r="W12" s="53">
        <f t="shared" si="2"/>
        <v>2588</v>
      </c>
      <c r="X12" s="53">
        <f t="shared" si="8"/>
        <v>2919</v>
      </c>
      <c r="Y12" s="53">
        <f t="shared" si="9"/>
        <v>173</v>
      </c>
      <c r="Z12" s="53">
        <f t="shared" si="10"/>
        <v>2825</v>
      </c>
      <c r="AA12" s="53">
        <f t="shared" si="11"/>
        <v>114</v>
      </c>
      <c r="AB12" s="53">
        <f t="shared" si="12"/>
        <v>-159</v>
      </c>
      <c r="AC12" s="53">
        <f t="shared" si="13"/>
        <v>-45</v>
      </c>
      <c r="AD12" s="53">
        <f t="shared" si="14"/>
        <v>1350</v>
      </c>
      <c r="AE12" s="12">
        <f t="shared" si="4"/>
        <v>0.17784496976360636</v>
      </c>
      <c r="AF12" s="12">
        <f t="shared" si="15"/>
        <v>0.17896995708154506</v>
      </c>
      <c r="AG12" s="12">
        <f t="shared" si="16"/>
        <v>9.7333183301451555E-3</v>
      </c>
      <c r="AH12" s="14">
        <f t="shared" si="17"/>
        <v>0.1573816155988858</v>
      </c>
      <c r="AI12" s="12">
        <f t="shared" si="18"/>
        <v>6.2799537266567508E-3</v>
      </c>
      <c r="AJ12" s="14">
        <f t="shared" si="19"/>
        <v>-6.3740228502705953E-3</v>
      </c>
      <c r="AK12" s="12">
        <f t="shared" si="20"/>
        <v>-1.1884012042465537E-3</v>
      </c>
      <c r="AL12" s="14">
        <f t="shared" si="21"/>
        <v>3.8959914576779893E-2</v>
      </c>
    </row>
    <row r="13" spans="1:38" x14ac:dyDescent="0.3">
      <c r="A13" s="24" t="s">
        <v>95</v>
      </c>
      <c r="B13" s="26">
        <v>130142</v>
      </c>
      <c r="C13" s="26">
        <v>141789</v>
      </c>
      <c r="D13" s="26">
        <f t="shared" si="6"/>
        <v>11647</v>
      </c>
      <c r="E13" s="45">
        <f t="shared" si="7"/>
        <v>8.9494552104624175E-2</v>
      </c>
      <c r="F13" s="48"/>
      <c r="G13" s="61">
        <v>9458</v>
      </c>
      <c r="H13" s="61">
        <v>8897</v>
      </c>
      <c r="I13" s="61">
        <v>11600</v>
      </c>
      <c r="J13" s="61">
        <v>9930</v>
      </c>
      <c r="K13" s="61">
        <v>11854</v>
      </c>
      <c r="L13" s="61">
        <v>18061</v>
      </c>
      <c r="M13" s="61">
        <v>32287</v>
      </c>
      <c r="N13" s="61">
        <v>28055</v>
      </c>
      <c r="O13" s="91">
        <v>9231</v>
      </c>
      <c r="P13" s="91">
        <v>10024</v>
      </c>
      <c r="Q13" s="91">
        <v>10494</v>
      </c>
      <c r="R13" s="91">
        <v>11751</v>
      </c>
      <c r="S13" s="91">
        <v>12783</v>
      </c>
      <c r="T13" s="91">
        <v>21979</v>
      </c>
      <c r="U13" s="91">
        <v>37577</v>
      </c>
      <c r="V13" s="91">
        <v>27950</v>
      </c>
      <c r="W13" s="53">
        <f t="shared" si="2"/>
        <v>-227</v>
      </c>
      <c r="X13" s="53">
        <f t="shared" si="8"/>
        <v>1127</v>
      </c>
      <c r="Y13" s="53">
        <f t="shared" si="9"/>
        <v>-1106</v>
      </c>
      <c r="Z13" s="53">
        <f t="shared" si="10"/>
        <v>1821</v>
      </c>
      <c r="AA13" s="53">
        <f t="shared" si="11"/>
        <v>929</v>
      </c>
      <c r="AB13" s="53">
        <f t="shared" si="12"/>
        <v>3918</v>
      </c>
      <c r="AC13" s="53">
        <f t="shared" si="13"/>
        <v>5290</v>
      </c>
      <c r="AD13" s="53">
        <f t="shared" si="14"/>
        <v>-105</v>
      </c>
      <c r="AE13" s="12">
        <f t="shared" si="4"/>
        <v>-2.4000845844787483E-2</v>
      </c>
      <c r="AF13" s="12">
        <f t="shared" si="15"/>
        <v>0.12667191188040913</v>
      </c>
      <c r="AG13" s="12">
        <f t="shared" si="16"/>
        <v>-9.5344827586206896E-2</v>
      </c>
      <c r="AH13" s="14">
        <f t="shared" si="17"/>
        <v>0.18338368580060424</v>
      </c>
      <c r="AI13" s="12">
        <f t="shared" si="18"/>
        <v>7.8370170406613801E-2</v>
      </c>
      <c r="AJ13" s="14">
        <f t="shared" si="19"/>
        <v>0.2169315098831737</v>
      </c>
      <c r="AK13" s="12">
        <f t="shared" si="20"/>
        <v>0.16384303279957879</v>
      </c>
      <c r="AL13" s="14">
        <f t="shared" si="21"/>
        <v>-3.742648369274639E-3</v>
      </c>
    </row>
    <row r="14" spans="1:38" x14ac:dyDescent="0.3">
      <c r="A14" s="2" t="s">
        <v>85</v>
      </c>
      <c r="B14" s="26">
        <v>129314</v>
      </c>
      <c r="C14" s="26">
        <v>135808</v>
      </c>
      <c r="D14" s="26">
        <f t="shared" si="6"/>
        <v>6494</v>
      </c>
      <c r="E14" s="45">
        <f t="shared" si="7"/>
        <v>5.021884714725397E-2</v>
      </c>
      <c r="F14" s="48"/>
      <c r="G14" s="61">
        <v>10232</v>
      </c>
      <c r="H14" s="61">
        <v>11746</v>
      </c>
      <c r="I14" s="61">
        <v>12207</v>
      </c>
      <c r="J14" s="61">
        <v>12694</v>
      </c>
      <c r="K14" s="61">
        <v>14145</v>
      </c>
      <c r="L14" s="61">
        <v>19271</v>
      </c>
      <c r="M14" s="61">
        <v>25824</v>
      </c>
      <c r="N14" s="61">
        <v>23195</v>
      </c>
      <c r="O14" s="91">
        <v>10487</v>
      </c>
      <c r="P14" s="91">
        <v>12514</v>
      </c>
      <c r="Q14" s="91">
        <v>11848</v>
      </c>
      <c r="R14" s="91">
        <v>10899</v>
      </c>
      <c r="S14" s="91">
        <v>12683</v>
      </c>
      <c r="T14" s="91">
        <v>22297</v>
      </c>
      <c r="U14" s="91">
        <v>29219</v>
      </c>
      <c r="V14" s="91">
        <v>25861</v>
      </c>
      <c r="W14" s="53">
        <f t="shared" si="2"/>
        <v>255</v>
      </c>
      <c r="X14" s="53">
        <f t="shared" si="8"/>
        <v>768</v>
      </c>
      <c r="Y14" s="53">
        <f t="shared" si="9"/>
        <v>-359</v>
      </c>
      <c r="Z14" s="53">
        <f t="shared" si="10"/>
        <v>-1795</v>
      </c>
      <c r="AA14" s="53">
        <f t="shared" si="11"/>
        <v>-1462</v>
      </c>
      <c r="AB14" s="53">
        <f t="shared" si="12"/>
        <v>3026</v>
      </c>
      <c r="AC14" s="53">
        <f t="shared" si="13"/>
        <v>3395</v>
      </c>
      <c r="AD14" s="53">
        <f t="shared" si="14"/>
        <v>2666</v>
      </c>
      <c r="AE14" s="12">
        <f t="shared" si="4"/>
        <v>2.4921813917122754E-2</v>
      </c>
      <c r="AF14" s="12">
        <f t="shared" si="15"/>
        <v>6.538396049719053E-2</v>
      </c>
      <c r="AG14" s="12">
        <f t="shared" si="16"/>
        <v>-2.9409355287949537E-2</v>
      </c>
      <c r="AH14" s="14">
        <f t="shared" si="17"/>
        <v>-0.14140538837245942</v>
      </c>
      <c r="AI14" s="12">
        <f t="shared" si="18"/>
        <v>-0.10335807705903147</v>
      </c>
      <c r="AJ14" s="14">
        <f t="shared" si="19"/>
        <v>0.15702350682372476</v>
      </c>
      <c r="AK14" s="12">
        <f t="shared" si="20"/>
        <v>0.13146685254027263</v>
      </c>
      <c r="AL14" s="14">
        <f t="shared" si="21"/>
        <v>0.11493856434576417</v>
      </c>
    </row>
    <row r="15" spans="1:38" x14ac:dyDescent="0.3">
      <c r="A15" s="24" t="s">
        <v>91</v>
      </c>
      <c r="B15" s="26">
        <v>112936</v>
      </c>
      <c r="C15" s="26">
        <v>125059</v>
      </c>
      <c r="D15" s="29">
        <f t="shared" si="6"/>
        <v>12123</v>
      </c>
      <c r="E15" s="46">
        <f t="shared" si="7"/>
        <v>0.10734398243252816</v>
      </c>
      <c r="F15" s="49"/>
      <c r="G15" s="61">
        <v>9389</v>
      </c>
      <c r="H15" s="61">
        <v>10534</v>
      </c>
      <c r="I15" s="61">
        <v>13588</v>
      </c>
      <c r="J15" s="61">
        <v>11624</v>
      </c>
      <c r="K15" s="61">
        <v>10176</v>
      </c>
      <c r="L15" s="61">
        <v>15477</v>
      </c>
      <c r="M15" s="61">
        <v>19707</v>
      </c>
      <c r="N15" s="61">
        <v>22441</v>
      </c>
      <c r="O15" s="91">
        <v>8671</v>
      </c>
      <c r="P15" s="91">
        <v>11235</v>
      </c>
      <c r="Q15" s="91">
        <v>11861</v>
      </c>
      <c r="R15" s="91">
        <v>12122</v>
      </c>
      <c r="S15" s="91">
        <v>11123</v>
      </c>
      <c r="T15" s="91">
        <v>17989</v>
      </c>
      <c r="U15" s="91">
        <v>25182</v>
      </c>
      <c r="V15" s="91">
        <v>26876</v>
      </c>
      <c r="W15" s="53">
        <f t="shared" si="2"/>
        <v>-718</v>
      </c>
      <c r="X15" s="53">
        <f t="shared" si="8"/>
        <v>701</v>
      </c>
      <c r="Y15" s="53">
        <f t="shared" si="9"/>
        <v>-1727</v>
      </c>
      <c r="Z15" s="53">
        <f t="shared" si="10"/>
        <v>498</v>
      </c>
      <c r="AA15" s="53">
        <f t="shared" si="11"/>
        <v>947</v>
      </c>
      <c r="AB15" s="53">
        <f t="shared" si="12"/>
        <v>2512</v>
      </c>
      <c r="AC15" s="53">
        <f t="shared" si="13"/>
        <v>5475</v>
      </c>
      <c r="AD15" s="53">
        <f t="shared" si="14"/>
        <v>4435</v>
      </c>
      <c r="AE15" s="12">
        <f t="shared" si="4"/>
        <v>-7.6472467781446368E-2</v>
      </c>
      <c r="AF15" s="12">
        <f t="shared" si="15"/>
        <v>6.6546421112587809E-2</v>
      </c>
      <c r="AG15" s="12">
        <f t="shared" si="16"/>
        <v>-0.1270974389166912</v>
      </c>
      <c r="AH15" s="14">
        <f t="shared" si="17"/>
        <v>4.2842395044735034E-2</v>
      </c>
      <c r="AI15" s="12">
        <f t="shared" si="18"/>
        <v>9.306210691823899E-2</v>
      </c>
      <c r="AJ15" s="14">
        <f t="shared" si="19"/>
        <v>0.16230535633520707</v>
      </c>
      <c r="AK15" s="12">
        <f t="shared" si="20"/>
        <v>0.27782006393667225</v>
      </c>
      <c r="AL15" s="14">
        <f t="shared" si="21"/>
        <v>0.19762933915600908</v>
      </c>
    </row>
    <row r="16" spans="1:38" x14ac:dyDescent="0.3">
      <c r="A16" s="24" t="s">
        <v>97</v>
      </c>
      <c r="B16" s="26">
        <v>89673</v>
      </c>
      <c r="C16" s="26">
        <v>106570</v>
      </c>
      <c r="D16" s="26">
        <f t="shared" si="6"/>
        <v>16897</v>
      </c>
      <c r="E16" s="45">
        <f t="shared" si="7"/>
        <v>0.1884290700656831</v>
      </c>
      <c r="F16" s="48"/>
      <c r="G16" s="61">
        <v>6618</v>
      </c>
      <c r="H16" s="61">
        <v>8763</v>
      </c>
      <c r="I16" s="61">
        <v>6770</v>
      </c>
      <c r="J16" s="61">
        <v>3709</v>
      </c>
      <c r="K16" s="61">
        <v>5665</v>
      </c>
      <c r="L16" s="61">
        <v>15368</v>
      </c>
      <c r="M16" s="61">
        <v>25040</v>
      </c>
      <c r="N16" s="61">
        <v>17740</v>
      </c>
      <c r="O16" s="91">
        <v>9111</v>
      </c>
      <c r="P16" s="91">
        <v>11981</v>
      </c>
      <c r="Q16" s="91">
        <v>6749</v>
      </c>
      <c r="R16" s="91">
        <v>5948</v>
      </c>
      <c r="S16" s="91">
        <v>8083</v>
      </c>
      <c r="T16" s="91">
        <v>18663</v>
      </c>
      <c r="U16" s="91">
        <v>23345</v>
      </c>
      <c r="V16" s="91">
        <v>22690</v>
      </c>
      <c r="W16" s="53">
        <f t="shared" si="2"/>
        <v>2493</v>
      </c>
      <c r="X16" s="53">
        <f t="shared" si="8"/>
        <v>3218</v>
      </c>
      <c r="Y16" s="53">
        <f t="shared" si="9"/>
        <v>-21</v>
      </c>
      <c r="Z16" s="53">
        <f t="shared" si="10"/>
        <v>2239</v>
      </c>
      <c r="AA16" s="53">
        <f t="shared" si="11"/>
        <v>2418</v>
      </c>
      <c r="AB16" s="53">
        <f t="shared" si="12"/>
        <v>3295</v>
      </c>
      <c r="AC16" s="53">
        <f t="shared" si="13"/>
        <v>-1695</v>
      </c>
      <c r="AD16" s="53">
        <f t="shared" si="14"/>
        <v>4950</v>
      </c>
      <c r="AE16" s="12">
        <f t="shared" si="4"/>
        <v>0.3766999093381686</v>
      </c>
      <c r="AF16" s="12">
        <f t="shared" si="15"/>
        <v>0.36722583590094715</v>
      </c>
      <c r="AG16" s="12">
        <f t="shared" si="16"/>
        <v>-3.1019202363367798E-3</v>
      </c>
      <c r="AH16" s="14">
        <f t="shared" si="17"/>
        <v>0.6036667565381505</v>
      </c>
      <c r="AI16" s="12">
        <f t="shared" si="18"/>
        <v>0.42683142100617827</v>
      </c>
      <c r="AJ16" s="14">
        <f t="shared" si="19"/>
        <v>0.21440655908381051</v>
      </c>
      <c r="AK16" s="12">
        <f t="shared" si="20"/>
        <v>-6.7691693290734822E-2</v>
      </c>
      <c r="AL16" s="14">
        <f t="shared" si="21"/>
        <v>0.27903043968432922</v>
      </c>
    </row>
    <row r="17" spans="1:38" x14ac:dyDescent="0.3">
      <c r="A17" s="24" t="s">
        <v>99</v>
      </c>
      <c r="B17" s="26">
        <v>108061</v>
      </c>
      <c r="C17" s="26">
        <v>104636</v>
      </c>
      <c r="D17" s="26">
        <f t="shared" si="6"/>
        <v>-3425</v>
      </c>
      <c r="E17" s="45">
        <f t="shared" si="7"/>
        <v>-3.1695061122884297E-2</v>
      </c>
      <c r="F17" s="48"/>
      <c r="G17" s="61">
        <v>8437</v>
      </c>
      <c r="H17" s="61">
        <v>8733</v>
      </c>
      <c r="I17" s="61">
        <v>10145</v>
      </c>
      <c r="J17" s="61">
        <v>8960</v>
      </c>
      <c r="K17" s="61">
        <v>9538</v>
      </c>
      <c r="L17" s="61">
        <v>15616</v>
      </c>
      <c r="M17" s="61">
        <v>25375</v>
      </c>
      <c r="N17" s="61">
        <v>21257</v>
      </c>
      <c r="O17" s="91">
        <v>7811</v>
      </c>
      <c r="P17" s="91">
        <v>8722</v>
      </c>
      <c r="Q17" s="91">
        <v>8528</v>
      </c>
      <c r="R17" s="91">
        <v>8000</v>
      </c>
      <c r="S17" s="91">
        <v>9621</v>
      </c>
      <c r="T17" s="91">
        <v>16222</v>
      </c>
      <c r="U17" s="91">
        <v>22732</v>
      </c>
      <c r="V17" s="91">
        <v>23000</v>
      </c>
      <c r="W17" s="53">
        <f t="shared" si="2"/>
        <v>-626</v>
      </c>
      <c r="X17" s="53">
        <f t="shared" si="8"/>
        <v>-11</v>
      </c>
      <c r="Y17" s="53">
        <f t="shared" si="9"/>
        <v>-1617</v>
      </c>
      <c r="Z17" s="53">
        <f t="shared" si="10"/>
        <v>-960</v>
      </c>
      <c r="AA17" s="53">
        <f t="shared" si="11"/>
        <v>83</v>
      </c>
      <c r="AB17" s="53">
        <f t="shared" si="12"/>
        <v>606</v>
      </c>
      <c r="AC17" s="53">
        <f t="shared" si="13"/>
        <v>-2643</v>
      </c>
      <c r="AD17" s="53">
        <f t="shared" si="14"/>
        <v>1743</v>
      </c>
      <c r="AE17" s="12">
        <f t="shared" si="4"/>
        <v>-7.4196989451226741E-2</v>
      </c>
      <c r="AF17" s="12">
        <f t="shared" si="15"/>
        <v>-1.2595900606893393E-3</v>
      </c>
      <c r="AG17" s="12">
        <f t="shared" si="16"/>
        <v>-0.15938886150813208</v>
      </c>
      <c r="AH17" s="14">
        <f t="shared" si="17"/>
        <v>-0.10714285714285714</v>
      </c>
      <c r="AI17" s="12">
        <f t="shared" si="18"/>
        <v>8.7020339693856148E-3</v>
      </c>
      <c r="AJ17" s="14">
        <f t="shared" si="19"/>
        <v>3.8806352459016397E-2</v>
      </c>
      <c r="AK17" s="12">
        <f t="shared" si="20"/>
        <v>-0.10415763546798029</v>
      </c>
      <c r="AL17" s="14">
        <f t="shared" si="21"/>
        <v>8.1996518793809092E-2</v>
      </c>
    </row>
    <row r="18" spans="1:38" x14ac:dyDescent="0.3">
      <c r="A18" s="24" t="s">
        <v>90</v>
      </c>
      <c r="B18" s="26">
        <v>75631</v>
      </c>
      <c r="C18" s="26">
        <v>82558</v>
      </c>
      <c r="D18" s="26">
        <f t="shared" si="6"/>
        <v>6927</v>
      </c>
      <c r="E18" s="45">
        <f t="shared" si="7"/>
        <v>9.1589427615660246E-2</v>
      </c>
      <c r="F18" s="48"/>
      <c r="G18" s="61">
        <v>4104</v>
      </c>
      <c r="H18" s="61">
        <v>5616</v>
      </c>
      <c r="I18" s="61">
        <v>6300</v>
      </c>
      <c r="J18" s="61">
        <v>4970</v>
      </c>
      <c r="K18" s="61">
        <v>5752</v>
      </c>
      <c r="L18" s="61">
        <v>11226</v>
      </c>
      <c r="M18" s="61">
        <v>19119</v>
      </c>
      <c r="N18" s="61">
        <v>18544</v>
      </c>
      <c r="O18" s="91">
        <v>3778</v>
      </c>
      <c r="P18" s="91">
        <v>5379</v>
      </c>
      <c r="Q18" s="91">
        <v>6238</v>
      </c>
      <c r="R18" s="91">
        <v>6599</v>
      </c>
      <c r="S18" s="91">
        <v>7355</v>
      </c>
      <c r="T18" s="91">
        <v>12305</v>
      </c>
      <c r="U18" s="91">
        <v>21556</v>
      </c>
      <c r="V18" s="91">
        <v>19348</v>
      </c>
      <c r="W18" s="53">
        <f t="shared" si="2"/>
        <v>-326</v>
      </c>
      <c r="X18" s="53">
        <f t="shared" si="8"/>
        <v>-237</v>
      </c>
      <c r="Y18" s="53">
        <f t="shared" si="9"/>
        <v>-62</v>
      </c>
      <c r="Z18" s="53">
        <f t="shared" si="10"/>
        <v>1629</v>
      </c>
      <c r="AA18" s="53">
        <f t="shared" si="11"/>
        <v>1603</v>
      </c>
      <c r="AB18" s="53">
        <f t="shared" si="12"/>
        <v>1079</v>
      </c>
      <c r="AC18" s="53">
        <f t="shared" si="13"/>
        <v>2437</v>
      </c>
      <c r="AD18" s="53">
        <f t="shared" si="14"/>
        <v>804</v>
      </c>
      <c r="AE18" s="12">
        <f t="shared" si="4"/>
        <v>-7.9434697855750483E-2</v>
      </c>
      <c r="AF18" s="12">
        <f t="shared" si="15"/>
        <v>-4.2200854700854704E-2</v>
      </c>
      <c r="AG18" s="12">
        <f t="shared" si="16"/>
        <v>-9.8412698412698417E-3</v>
      </c>
      <c r="AH18" s="14">
        <f t="shared" si="17"/>
        <v>0.32776659959758553</v>
      </c>
      <c r="AI18" s="12">
        <f t="shared" si="18"/>
        <v>0.27868567454798332</v>
      </c>
      <c r="AJ18" s="14">
        <f t="shared" si="19"/>
        <v>9.6116158916800282E-2</v>
      </c>
      <c r="AK18" s="12">
        <f t="shared" si="20"/>
        <v>0.12746482556619071</v>
      </c>
      <c r="AL18" s="14">
        <f t="shared" si="21"/>
        <v>4.3356341673856776E-2</v>
      </c>
    </row>
    <row r="19" spans="1:38" x14ac:dyDescent="0.3">
      <c r="A19" s="24" t="s">
        <v>98</v>
      </c>
      <c r="B19" s="26">
        <v>57055</v>
      </c>
      <c r="C19" s="26">
        <v>59671</v>
      </c>
      <c r="D19" s="26">
        <f t="shared" si="6"/>
        <v>2616</v>
      </c>
      <c r="E19" s="45">
        <f t="shared" si="7"/>
        <v>4.585049513627202E-2</v>
      </c>
      <c r="F19" s="48"/>
      <c r="G19" s="61">
        <v>3297</v>
      </c>
      <c r="H19" s="61">
        <v>2921</v>
      </c>
      <c r="I19" s="61">
        <v>3486</v>
      </c>
      <c r="J19" s="61">
        <v>3560</v>
      </c>
      <c r="K19" s="61">
        <v>4500</v>
      </c>
      <c r="L19" s="61">
        <v>7664</v>
      </c>
      <c r="M19" s="61">
        <v>16851</v>
      </c>
      <c r="N19" s="61">
        <v>14776</v>
      </c>
      <c r="O19" s="91">
        <v>3423</v>
      </c>
      <c r="P19" s="91">
        <v>3066</v>
      </c>
      <c r="Q19" s="91">
        <v>3405</v>
      </c>
      <c r="R19" s="91">
        <v>3819</v>
      </c>
      <c r="S19" s="91">
        <v>4927</v>
      </c>
      <c r="T19" s="91">
        <v>9261</v>
      </c>
      <c r="U19" s="91">
        <v>17462</v>
      </c>
      <c r="V19" s="91">
        <v>14308</v>
      </c>
      <c r="W19" s="53">
        <f t="shared" si="2"/>
        <v>126</v>
      </c>
      <c r="X19" s="53">
        <f t="shared" si="8"/>
        <v>145</v>
      </c>
      <c r="Y19" s="53">
        <f t="shared" si="9"/>
        <v>-81</v>
      </c>
      <c r="Z19" s="53">
        <f t="shared" si="10"/>
        <v>259</v>
      </c>
      <c r="AA19" s="53">
        <f t="shared" si="11"/>
        <v>427</v>
      </c>
      <c r="AB19" s="53">
        <f t="shared" si="12"/>
        <v>1597</v>
      </c>
      <c r="AC19" s="53">
        <f t="shared" si="13"/>
        <v>611</v>
      </c>
      <c r="AD19" s="53">
        <f t="shared" si="14"/>
        <v>-468</v>
      </c>
      <c r="AE19" s="12">
        <f t="shared" si="4"/>
        <v>3.8216560509554139E-2</v>
      </c>
      <c r="AF19" s="12">
        <f t="shared" si="15"/>
        <v>4.9640534063676821E-2</v>
      </c>
      <c r="AG19" s="12">
        <f t="shared" si="16"/>
        <v>-2.323580034423408E-2</v>
      </c>
      <c r="AH19" s="14">
        <f t="shared" si="17"/>
        <v>7.2752808988764045E-2</v>
      </c>
      <c r="AI19" s="12">
        <f t="shared" si="18"/>
        <v>9.4888888888888884E-2</v>
      </c>
      <c r="AJ19" s="14">
        <f t="shared" si="19"/>
        <v>0.2083768267223382</v>
      </c>
      <c r="AK19" s="12">
        <f t="shared" si="20"/>
        <v>3.6258975728443416E-2</v>
      </c>
      <c r="AL19" s="14">
        <f t="shared" si="21"/>
        <v>-3.1672983216025991E-2</v>
      </c>
    </row>
    <row r="20" spans="1:38" x14ac:dyDescent="0.3">
      <c r="A20" s="24" t="s">
        <v>89</v>
      </c>
      <c r="B20" s="26">
        <v>26239</v>
      </c>
      <c r="C20" s="26">
        <v>28608</v>
      </c>
      <c r="D20" s="26">
        <f t="shared" si="6"/>
        <v>2369</v>
      </c>
      <c r="E20" s="45">
        <f t="shared" si="7"/>
        <v>9.0285452951713099E-2</v>
      </c>
      <c r="F20" s="48"/>
      <c r="G20" s="61">
        <v>1914</v>
      </c>
      <c r="H20" s="61">
        <v>1318</v>
      </c>
      <c r="I20" s="61">
        <v>2420</v>
      </c>
      <c r="J20" s="61">
        <v>1180</v>
      </c>
      <c r="K20" s="61">
        <v>2155</v>
      </c>
      <c r="L20" s="61">
        <v>4680</v>
      </c>
      <c r="M20" s="61">
        <v>6666</v>
      </c>
      <c r="N20" s="61">
        <v>5906</v>
      </c>
      <c r="O20" s="91">
        <v>2318</v>
      </c>
      <c r="P20" s="91">
        <v>2094</v>
      </c>
      <c r="Q20" s="91">
        <v>1911</v>
      </c>
      <c r="R20" s="91">
        <v>1750</v>
      </c>
      <c r="S20" s="91">
        <v>2579</v>
      </c>
      <c r="T20" s="91">
        <v>4981</v>
      </c>
      <c r="U20" s="91">
        <v>5298</v>
      </c>
      <c r="V20" s="91">
        <v>7677</v>
      </c>
      <c r="W20" s="53">
        <f t="shared" si="2"/>
        <v>404</v>
      </c>
      <c r="X20" s="53">
        <f t="shared" si="8"/>
        <v>776</v>
      </c>
      <c r="Y20" s="53">
        <f t="shared" si="9"/>
        <v>-509</v>
      </c>
      <c r="Z20" s="53">
        <f t="shared" si="10"/>
        <v>570</v>
      </c>
      <c r="AA20" s="53">
        <f t="shared" si="11"/>
        <v>424</v>
      </c>
      <c r="AB20" s="53">
        <f t="shared" si="12"/>
        <v>301</v>
      </c>
      <c r="AC20" s="53">
        <f t="shared" si="13"/>
        <v>-1368</v>
      </c>
      <c r="AD20" s="53">
        <f t="shared" si="14"/>
        <v>1771</v>
      </c>
      <c r="AE20" s="12">
        <f t="shared" si="4"/>
        <v>0.21107628004179729</v>
      </c>
      <c r="AF20" s="12">
        <f t="shared" si="15"/>
        <v>0.58877086494688924</v>
      </c>
      <c r="AG20" s="12">
        <f t="shared" si="16"/>
        <v>-0.2103305785123967</v>
      </c>
      <c r="AH20" s="14">
        <f t="shared" si="17"/>
        <v>0.48305084745762711</v>
      </c>
      <c r="AI20" s="12">
        <f t="shared" si="18"/>
        <v>0.19675174013921112</v>
      </c>
      <c r="AJ20" s="14">
        <f t="shared" si="19"/>
        <v>6.431623931623931E-2</v>
      </c>
      <c r="AK20" s="12">
        <f t="shared" si="20"/>
        <v>-0.20522052205220523</v>
      </c>
      <c r="AL20" s="14">
        <f t="shared" si="21"/>
        <v>0.29986454453098543</v>
      </c>
    </row>
    <row r="21" spans="1:38" x14ac:dyDescent="0.3">
      <c r="A21" s="24" t="s">
        <v>92</v>
      </c>
      <c r="B21" s="26">
        <v>22261</v>
      </c>
      <c r="C21" s="26">
        <v>27104</v>
      </c>
      <c r="D21" s="26">
        <f t="shared" si="6"/>
        <v>4843</v>
      </c>
      <c r="E21" s="45">
        <f t="shared" si="7"/>
        <v>0.21755536588652802</v>
      </c>
      <c r="F21" s="48"/>
      <c r="G21" s="61">
        <v>1672</v>
      </c>
      <c r="H21" s="61">
        <v>1347</v>
      </c>
      <c r="I21" s="61">
        <v>1370</v>
      </c>
      <c r="J21" s="61">
        <v>1351</v>
      </c>
      <c r="K21" s="61">
        <v>2255</v>
      </c>
      <c r="L21" s="61">
        <v>3490</v>
      </c>
      <c r="M21" s="61">
        <v>5863</v>
      </c>
      <c r="N21" s="61">
        <v>4913</v>
      </c>
      <c r="O21" s="91">
        <v>1359</v>
      </c>
      <c r="P21" s="91">
        <v>982</v>
      </c>
      <c r="Q21" s="91">
        <v>1257</v>
      </c>
      <c r="R21" s="91">
        <v>1262</v>
      </c>
      <c r="S21" s="91">
        <v>2708</v>
      </c>
      <c r="T21" s="91">
        <v>4206</v>
      </c>
      <c r="U21" s="91">
        <v>7595</v>
      </c>
      <c r="V21" s="91">
        <v>7735</v>
      </c>
      <c r="W21" s="53">
        <f t="shared" si="2"/>
        <v>-313</v>
      </c>
      <c r="X21" s="53">
        <f t="shared" si="8"/>
        <v>-365</v>
      </c>
      <c r="Y21" s="53">
        <f t="shared" si="9"/>
        <v>-113</v>
      </c>
      <c r="Z21" s="53">
        <f t="shared" si="10"/>
        <v>-89</v>
      </c>
      <c r="AA21" s="53">
        <f t="shared" si="11"/>
        <v>453</v>
      </c>
      <c r="AB21" s="53">
        <f t="shared" si="12"/>
        <v>716</v>
      </c>
      <c r="AC21" s="53">
        <f t="shared" si="13"/>
        <v>1732</v>
      </c>
      <c r="AD21" s="53">
        <f t="shared" si="14"/>
        <v>2822</v>
      </c>
      <c r="AE21" s="12">
        <f t="shared" si="4"/>
        <v>-0.18720095693779903</v>
      </c>
      <c r="AF21" s="12">
        <f t="shared" si="15"/>
        <v>-0.27097253155159612</v>
      </c>
      <c r="AG21" s="12">
        <f t="shared" si="16"/>
        <v>-8.2481751824817512E-2</v>
      </c>
      <c r="AH21" s="14">
        <f t="shared" si="17"/>
        <v>-6.5877128053293862E-2</v>
      </c>
      <c r="AI21" s="12">
        <f t="shared" si="18"/>
        <v>0.2008869179600887</v>
      </c>
      <c r="AJ21" s="14">
        <f t="shared" si="19"/>
        <v>0.20515759312320916</v>
      </c>
      <c r="AK21" s="12">
        <f t="shared" si="20"/>
        <v>0.29541190516800275</v>
      </c>
      <c r="AL21" s="14">
        <f t="shared" si="21"/>
        <v>0.5743944636678201</v>
      </c>
    </row>
    <row r="22" spans="1:38" x14ac:dyDescent="0.3">
      <c r="A22" s="24" t="s">
        <v>86</v>
      </c>
      <c r="B22" s="26">
        <v>28859</v>
      </c>
      <c r="C22" s="26">
        <v>25981</v>
      </c>
      <c r="D22" s="26">
        <f t="shared" si="6"/>
        <v>-2878</v>
      </c>
      <c r="E22" s="45">
        <f t="shared" si="7"/>
        <v>-9.9726255240999345E-2</v>
      </c>
      <c r="F22" s="48"/>
      <c r="G22" s="61">
        <v>1115</v>
      </c>
      <c r="H22" s="61">
        <v>807</v>
      </c>
      <c r="I22" s="61">
        <v>912</v>
      </c>
      <c r="J22" s="61">
        <v>1217</v>
      </c>
      <c r="K22" s="61">
        <v>2119</v>
      </c>
      <c r="L22" s="61">
        <v>4580</v>
      </c>
      <c r="M22" s="61">
        <v>11246</v>
      </c>
      <c r="N22" s="61">
        <v>6863</v>
      </c>
      <c r="O22" s="91">
        <v>1041</v>
      </c>
      <c r="P22" s="91">
        <v>993</v>
      </c>
      <c r="Q22" s="91">
        <v>710</v>
      </c>
      <c r="R22" s="91">
        <v>1318</v>
      </c>
      <c r="S22" s="91">
        <v>1792</v>
      </c>
      <c r="T22" s="91">
        <v>4537</v>
      </c>
      <c r="U22" s="91">
        <v>8923</v>
      </c>
      <c r="V22" s="91">
        <v>6667</v>
      </c>
      <c r="W22" s="53">
        <f t="shared" si="2"/>
        <v>-74</v>
      </c>
      <c r="X22" s="53">
        <f t="shared" si="8"/>
        <v>186</v>
      </c>
      <c r="Y22" s="53">
        <f t="shared" si="9"/>
        <v>-202</v>
      </c>
      <c r="Z22" s="53">
        <f t="shared" si="10"/>
        <v>101</v>
      </c>
      <c r="AA22" s="53">
        <f t="shared" si="11"/>
        <v>-327</v>
      </c>
      <c r="AB22" s="53">
        <f t="shared" si="12"/>
        <v>-43</v>
      </c>
      <c r="AC22" s="53">
        <f t="shared" si="13"/>
        <v>-2323</v>
      </c>
      <c r="AD22" s="53">
        <f t="shared" si="14"/>
        <v>-196</v>
      </c>
      <c r="AE22" s="12">
        <f t="shared" si="4"/>
        <v>-6.6367713004484311E-2</v>
      </c>
      <c r="AF22" s="12">
        <f t="shared" si="15"/>
        <v>0.23048327137546468</v>
      </c>
      <c r="AG22" s="12">
        <f t="shared" si="16"/>
        <v>-0.22149122807017543</v>
      </c>
      <c r="AH22" s="14">
        <f t="shared" si="17"/>
        <v>8.299096138044372E-2</v>
      </c>
      <c r="AI22" s="12">
        <f t="shared" si="18"/>
        <v>-0.15431807456347332</v>
      </c>
      <c r="AJ22" s="14">
        <f t="shared" si="19"/>
        <v>-9.3886462882096077E-3</v>
      </c>
      <c r="AK22" s="12">
        <f t="shared" si="20"/>
        <v>-0.20656233327405299</v>
      </c>
      <c r="AL22" s="14">
        <f t="shared" si="21"/>
        <v>-2.8558939239399679E-2</v>
      </c>
    </row>
    <row r="23" spans="1:38" x14ac:dyDescent="0.3">
      <c r="A23" s="24" t="s">
        <v>94</v>
      </c>
      <c r="B23" s="26">
        <v>20651</v>
      </c>
      <c r="C23" s="26">
        <v>17834</v>
      </c>
      <c r="D23" s="26">
        <f t="shared" si="6"/>
        <v>-2817</v>
      </c>
      <c r="E23" s="45">
        <f t="shared" si="7"/>
        <v>-0.13640985908672704</v>
      </c>
      <c r="F23" s="48"/>
      <c r="G23" s="61">
        <v>1494</v>
      </c>
      <c r="H23" s="61">
        <v>1113</v>
      </c>
      <c r="I23" s="61">
        <v>1600</v>
      </c>
      <c r="J23" s="61">
        <v>1236</v>
      </c>
      <c r="K23" s="61">
        <v>2268</v>
      </c>
      <c r="L23" s="61">
        <v>3984</v>
      </c>
      <c r="M23" s="61">
        <v>2441</v>
      </c>
      <c r="N23" s="61">
        <v>6515</v>
      </c>
      <c r="O23" s="91">
        <v>1427</v>
      </c>
      <c r="P23" s="91">
        <v>1437</v>
      </c>
      <c r="Q23" s="91">
        <v>1224</v>
      </c>
      <c r="R23" s="91">
        <v>1570</v>
      </c>
      <c r="S23" s="91">
        <v>2041</v>
      </c>
      <c r="T23" s="91">
        <v>3046</v>
      </c>
      <c r="U23" s="91">
        <v>2230</v>
      </c>
      <c r="V23" s="91">
        <v>4859</v>
      </c>
      <c r="W23" s="53">
        <f t="shared" si="2"/>
        <v>-67</v>
      </c>
      <c r="X23" s="53">
        <f t="shared" si="8"/>
        <v>324</v>
      </c>
      <c r="Y23" s="53">
        <f t="shared" si="9"/>
        <v>-376</v>
      </c>
      <c r="Z23" s="53">
        <f t="shared" si="10"/>
        <v>334</v>
      </c>
      <c r="AA23" s="53">
        <f t="shared" si="11"/>
        <v>-227</v>
      </c>
      <c r="AB23" s="53">
        <f t="shared" si="12"/>
        <v>-938</v>
      </c>
      <c r="AC23" s="53">
        <f t="shared" si="13"/>
        <v>-211</v>
      </c>
      <c r="AD23" s="53">
        <f t="shared" si="14"/>
        <v>-1656</v>
      </c>
      <c r="AE23" s="12">
        <f t="shared" si="4"/>
        <v>-4.4846050870147258E-2</v>
      </c>
      <c r="AF23" s="12">
        <f t="shared" si="15"/>
        <v>0.29110512129380056</v>
      </c>
      <c r="AG23" s="12">
        <f t="shared" si="16"/>
        <v>-0.23499999999999999</v>
      </c>
      <c r="AH23" s="14">
        <f t="shared" si="17"/>
        <v>0.27022653721682849</v>
      </c>
      <c r="AI23" s="12">
        <f t="shared" si="18"/>
        <v>-0.10008818342151675</v>
      </c>
      <c r="AJ23" s="14">
        <f t="shared" si="19"/>
        <v>-0.23544176706827311</v>
      </c>
      <c r="AK23" s="12">
        <f t="shared" si="20"/>
        <v>-8.643998361327325E-2</v>
      </c>
      <c r="AL23" s="14">
        <f t="shared" si="21"/>
        <v>-0.25418265541059093</v>
      </c>
    </row>
    <row r="24" spans="1:38" x14ac:dyDescent="0.3">
      <c r="A24" s="24" t="s">
        <v>88</v>
      </c>
      <c r="B24" s="26">
        <v>17240</v>
      </c>
      <c r="C24" s="26">
        <v>17600</v>
      </c>
      <c r="D24" s="26">
        <f t="shared" si="6"/>
        <v>360</v>
      </c>
      <c r="E24" s="45">
        <f t="shared" si="7"/>
        <v>2.0881670533642691E-2</v>
      </c>
      <c r="F24" s="48"/>
      <c r="G24" s="61">
        <v>848</v>
      </c>
      <c r="H24" s="61">
        <v>840</v>
      </c>
      <c r="I24" s="61">
        <v>780</v>
      </c>
      <c r="J24" s="61">
        <v>943</v>
      </c>
      <c r="K24" s="61">
        <v>1883</v>
      </c>
      <c r="L24" s="61">
        <v>2939</v>
      </c>
      <c r="M24" s="61">
        <v>4636</v>
      </c>
      <c r="N24" s="61">
        <v>4371</v>
      </c>
      <c r="O24" s="91">
        <v>984</v>
      </c>
      <c r="P24" s="91">
        <v>1075</v>
      </c>
      <c r="Q24" s="91">
        <v>1264</v>
      </c>
      <c r="R24" s="91">
        <v>1635</v>
      </c>
      <c r="S24" s="91">
        <v>1831</v>
      </c>
      <c r="T24" s="91">
        <v>2465</v>
      </c>
      <c r="U24" s="91">
        <v>4437</v>
      </c>
      <c r="V24" s="91">
        <v>3909</v>
      </c>
      <c r="W24" s="53">
        <f t="shared" si="2"/>
        <v>136</v>
      </c>
      <c r="X24" s="53">
        <f t="shared" si="8"/>
        <v>235</v>
      </c>
      <c r="Y24" s="53">
        <f t="shared" si="9"/>
        <v>484</v>
      </c>
      <c r="Z24" s="53">
        <f t="shared" si="10"/>
        <v>692</v>
      </c>
      <c r="AA24" s="53">
        <f t="shared" si="11"/>
        <v>-52</v>
      </c>
      <c r="AB24" s="53">
        <f t="shared" si="12"/>
        <v>-474</v>
      </c>
      <c r="AC24" s="53">
        <f t="shared" si="13"/>
        <v>-199</v>
      </c>
      <c r="AD24" s="53">
        <f t="shared" si="14"/>
        <v>-462</v>
      </c>
      <c r="AE24" s="12">
        <f t="shared" si="4"/>
        <v>0.16037735849056603</v>
      </c>
      <c r="AF24" s="12">
        <f t="shared" si="15"/>
        <v>0.27976190476190477</v>
      </c>
      <c r="AG24" s="12">
        <f t="shared" si="16"/>
        <v>0.62051282051282053</v>
      </c>
      <c r="AH24" s="14">
        <f t="shared" si="17"/>
        <v>0.73382820784729585</v>
      </c>
      <c r="AI24" s="12">
        <f t="shared" si="18"/>
        <v>-2.7615507169410514E-2</v>
      </c>
      <c r="AJ24" s="14">
        <f t="shared" si="19"/>
        <v>-0.16127934671657027</v>
      </c>
      <c r="AK24" s="12">
        <f t="shared" si="20"/>
        <v>-4.2924935289042281E-2</v>
      </c>
      <c r="AL24" s="14">
        <f t="shared" si="21"/>
        <v>-0.10569663692518874</v>
      </c>
    </row>
    <row r="25" spans="1:38" x14ac:dyDescent="0.3">
      <c r="A25" s="55" t="s">
        <v>108</v>
      </c>
    </row>
    <row r="26" spans="1:38" x14ac:dyDescent="0.3">
      <c r="A26" s="56" t="s">
        <v>109</v>
      </c>
    </row>
    <row r="27" spans="1:38" x14ac:dyDescent="0.3">
      <c r="A27" s="56" t="s">
        <v>110</v>
      </c>
    </row>
    <row r="28" spans="1:38" x14ac:dyDescent="0.3">
      <c r="A28" s="57" t="s">
        <v>111</v>
      </c>
    </row>
  </sheetData>
  <sortState ref="A7:AM24">
    <sortCondition descending="1" ref="C7:C24"/>
  </sortState>
  <mergeCells count="1">
    <mergeCell ref="D4:E5"/>
  </mergeCells>
  <conditionalFormatting sqref="D6:E24 AE6:AL24">
    <cfRule type="cellIs" dxfId="9" priority="3" operator="lessThan">
      <formula>0</formula>
    </cfRule>
  </conditionalFormatting>
  <conditionalFormatting sqref="D7:D24">
    <cfRule type="colorScale" priority="6">
      <colorScale>
        <cfvo type="min"/>
        <cfvo type="max"/>
        <color rgb="FFFFEF9C"/>
        <color rgb="FF63BE7B"/>
      </colorScale>
    </cfRule>
  </conditionalFormatting>
  <hyperlinks>
    <hyperlink ref="A28" r:id="rId1" xr:uid="{FC54BB2A-DD19-42F4-908E-6E883B365F9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22ABA-287F-4291-8488-BF17222F6BE8}">
  <dimension ref="A1:AL39"/>
  <sheetViews>
    <sheetView zoomScaleNormal="100" workbookViewId="0">
      <pane xSplit="1" ySplit="5" topLeftCell="V6" activePane="bottomRight" state="frozen"/>
      <selection pane="topRight" activeCell="C1" sqref="C1"/>
      <selection pane="bottomLeft" activeCell="A6" sqref="A6"/>
      <selection pane="bottomRight" activeCell="AM14" sqref="AM14"/>
    </sheetView>
  </sheetViews>
  <sheetFormatPr defaultRowHeight="14.4" x14ac:dyDescent="0.3"/>
  <cols>
    <col min="1" max="1" width="12.6640625" style="1" customWidth="1"/>
    <col min="2" max="3" width="8.88671875" style="1"/>
    <col min="4" max="5" width="8.88671875" style="1" customWidth="1"/>
    <col min="6" max="7" width="8.33203125" style="1" customWidth="1"/>
    <col min="8" max="17" width="9" style="1" customWidth="1"/>
    <col min="18" max="22" width="7.6640625" style="1" customWidth="1"/>
    <col min="23" max="24" width="7.88671875" style="98" customWidth="1"/>
    <col min="25" max="30" width="7.88671875" style="1" customWidth="1"/>
    <col min="31" max="38" width="6.5546875" style="1" customWidth="1"/>
    <col min="39" max="16384" width="8.88671875" style="1"/>
  </cols>
  <sheetData>
    <row r="1" spans="1:38" x14ac:dyDescent="0.3">
      <c r="A1" s="40" t="s">
        <v>60</v>
      </c>
      <c r="B1" s="27"/>
      <c r="C1" s="27"/>
      <c r="D1" s="27"/>
      <c r="E1" s="27"/>
      <c r="F1" s="50"/>
    </row>
    <row r="2" spans="1:38" x14ac:dyDescent="0.3">
      <c r="A2" s="51" t="s">
        <v>62</v>
      </c>
      <c r="B2" s="27"/>
      <c r="C2" s="27"/>
      <c r="D2" s="27"/>
      <c r="E2" s="52" t="s">
        <v>102</v>
      </c>
      <c r="F2" s="50"/>
    </row>
    <row r="3" spans="1:38" x14ac:dyDescent="0.3">
      <c r="B3" s="99"/>
      <c r="G3" s="65" t="s">
        <v>63</v>
      </c>
      <c r="H3" s="65" t="s">
        <v>64</v>
      </c>
      <c r="I3" s="65" t="s">
        <v>65</v>
      </c>
      <c r="J3" s="62" t="s">
        <v>66</v>
      </c>
      <c r="K3" s="66" t="s">
        <v>67</v>
      </c>
      <c r="L3" s="65" t="s">
        <v>68</v>
      </c>
      <c r="M3" s="67" t="s">
        <v>81</v>
      </c>
      <c r="N3" s="93" t="s">
        <v>117</v>
      </c>
      <c r="O3" s="84" t="s">
        <v>63</v>
      </c>
      <c r="P3" s="84" t="s">
        <v>64</v>
      </c>
      <c r="Q3" s="84" t="s">
        <v>65</v>
      </c>
      <c r="R3" s="85" t="s">
        <v>66</v>
      </c>
      <c r="S3" s="86" t="s">
        <v>67</v>
      </c>
      <c r="T3" s="84" t="s">
        <v>68</v>
      </c>
      <c r="U3" s="87" t="s">
        <v>81</v>
      </c>
      <c r="V3" s="88" t="s">
        <v>117</v>
      </c>
      <c r="W3" s="64" t="s">
        <v>75</v>
      </c>
      <c r="X3" s="71"/>
      <c r="Y3" s="71"/>
      <c r="Z3" s="71"/>
      <c r="AA3" s="71"/>
      <c r="AB3" s="71"/>
      <c r="AC3" s="71"/>
      <c r="AD3" s="72"/>
      <c r="AE3" s="64" t="s">
        <v>75</v>
      </c>
      <c r="AF3" s="71"/>
      <c r="AG3" s="71"/>
      <c r="AH3" s="71"/>
      <c r="AI3" s="71"/>
      <c r="AJ3" s="71"/>
      <c r="AK3" s="71"/>
      <c r="AL3" s="72"/>
    </row>
    <row r="4" spans="1:38" x14ac:dyDescent="0.3">
      <c r="A4" s="11"/>
      <c r="B4" s="28" t="s">
        <v>119</v>
      </c>
      <c r="C4" s="11"/>
      <c r="D4" s="106" t="s">
        <v>75</v>
      </c>
      <c r="E4" s="106"/>
      <c r="F4" s="47"/>
      <c r="G4" s="60" t="s">
        <v>0</v>
      </c>
      <c r="H4" s="60" t="s">
        <v>1</v>
      </c>
      <c r="I4" s="60" t="s">
        <v>2</v>
      </c>
      <c r="J4" s="60" t="s">
        <v>3</v>
      </c>
      <c r="K4" s="60" t="s">
        <v>4</v>
      </c>
      <c r="L4" s="60" t="s">
        <v>5</v>
      </c>
      <c r="M4" s="60" t="s">
        <v>80</v>
      </c>
      <c r="N4" s="60" t="s">
        <v>117</v>
      </c>
      <c r="O4" s="100" t="s">
        <v>0</v>
      </c>
      <c r="P4" s="100" t="s">
        <v>1</v>
      </c>
      <c r="Q4" s="100" t="s">
        <v>2</v>
      </c>
      <c r="R4" s="100" t="s">
        <v>3</v>
      </c>
      <c r="S4" s="100" t="s">
        <v>4</v>
      </c>
      <c r="T4" s="100" t="s">
        <v>5</v>
      </c>
      <c r="U4" s="100" t="s">
        <v>80</v>
      </c>
      <c r="V4" s="100" t="s">
        <v>117</v>
      </c>
      <c r="W4" s="81" t="s">
        <v>0</v>
      </c>
      <c r="X4" s="81" t="s">
        <v>1</v>
      </c>
      <c r="Y4" s="81" t="s">
        <v>2</v>
      </c>
      <c r="Z4" s="81" t="s">
        <v>3</v>
      </c>
      <c r="AA4" s="81" t="s">
        <v>4</v>
      </c>
      <c r="AB4" s="81" t="s">
        <v>5</v>
      </c>
      <c r="AC4" s="81" t="s">
        <v>80</v>
      </c>
      <c r="AD4" s="81" t="s">
        <v>117</v>
      </c>
      <c r="AE4" s="28" t="s">
        <v>0</v>
      </c>
      <c r="AF4" s="28" t="s">
        <v>1</v>
      </c>
      <c r="AG4" s="28" t="s">
        <v>2</v>
      </c>
      <c r="AH4" s="28" t="s">
        <v>3</v>
      </c>
      <c r="AI4" s="28" t="s">
        <v>4</v>
      </c>
      <c r="AJ4" s="28" t="s">
        <v>5</v>
      </c>
      <c r="AK4" s="28" t="s">
        <v>80</v>
      </c>
      <c r="AL4" s="28" t="s">
        <v>117</v>
      </c>
    </row>
    <row r="5" spans="1:38" x14ac:dyDescent="0.3">
      <c r="A5" s="11"/>
      <c r="B5" s="24" t="s">
        <v>20</v>
      </c>
      <c r="C5" s="24" t="s">
        <v>21</v>
      </c>
      <c r="D5" s="106"/>
      <c r="E5" s="106"/>
      <c r="F5" s="47"/>
      <c r="G5" s="60" t="s">
        <v>20</v>
      </c>
      <c r="H5" s="60" t="s">
        <v>20</v>
      </c>
      <c r="I5" s="60" t="s">
        <v>20</v>
      </c>
      <c r="J5" s="60" t="s">
        <v>20</v>
      </c>
      <c r="K5" s="60" t="s">
        <v>20</v>
      </c>
      <c r="L5" s="60" t="s">
        <v>20</v>
      </c>
      <c r="M5" s="60" t="s">
        <v>20</v>
      </c>
      <c r="N5" s="60" t="s">
        <v>20</v>
      </c>
      <c r="O5" s="100" t="s">
        <v>21</v>
      </c>
      <c r="P5" s="100" t="s">
        <v>21</v>
      </c>
      <c r="Q5" s="100" t="s">
        <v>21</v>
      </c>
      <c r="R5" s="100" t="s">
        <v>21</v>
      </c>
      <c r="S5" s="100" t="s">
        <v>21</v>
      </c>
      <c r="T5" s="100" t="s">
        <v>21</v>
      </c>
      <c r="U5" s="100" t="s">
        <v>21</v>
      </c>
      <c r="V5" s="100" t="s">
        <v>21</v>
      </c>
      <c r="W5" s="53" t="s">
        <v>63</v>
      </c>
      <c r="X5" s="53" t="s">
        <v>64</v>
      </c>
      <c r="Y5" s="53" t="s">
        <v>65</v>
      </c>
      <c r="Z5" s="53" t="s">
        <v>66</v>
      </c>
      <c r="AA5" s="53" t="s">
        <v>67</v>
      </c>
      <c r="AB5" s="53" t="s">
        <v>68</v>
      </c>
      <c r="AC5" s="53" t="s">
        <v>81</v>
      </c>
      <c r="AD5" s="81" t="s">
        <v>117</v>
      </c>
      <c r="AE5" s="17" t="s">
        <v>63</v>
      </c>
      <c r="AF5" s="17" t="s">
        <v>64</v>
      </c>
      <c r="AG5" s="17" t="s">
        <v>65</v>
      </c>
      <c r="AH5" s="17" t="s">
        <v>66</v>
      </c>
      <c r="AI5" s="17" t="s">
        <v>67</v>
      </c>
      <c r="AJ5" s="17" t="s">
        <v>68</v>
      </c>
      <c r="AK5" s="17" t="s">
        <v>81</v>
      </c>
      <c r="AL5" s="28" t="s">
        <v>117</v>
      </c>
    </row>
    <row r="6" spans="1:38" x14ac:dyDescent="0.3">
      <c r="A6" s="24" t="s">
        <v>121</v>
      </c>
      <c r="B6" s="26">
        <v>1097095</v>
      </c>
      <c r="C6" s="26">
        <v>1047832</v>
      </c>
      <c r="D6" s="26">
        <f t="shared" ref="D6" si="0">C6-B6</f>
        <v>-49263</v>
      </c>
      <c r="E6" s="45">
        <f t="shared" ref="E6" si="1">(C6-B6)/B6</f>
        <v>-4.4903130540199343E-2</v>
      </c>
      <c r="F6" s="48"/>
      <c r="G6" s="61">
        <v>67866</v>
      </c>
      <c r="H6" s="61">
        <v>93594</v>
      </c>
      <c r="I6" s="61">
        <v>103580</v>
      </c>
      <c r="J6" s="61">
        <v>121529</v>
      </c>
      <c r="K6" s="61">
        <v>151379</v>
      </c>
      <c r="L6" s="61">
        <v>166979</v>
      </c>
      <c r="M6" s="61">
        <v>247691</v>
      </c>
      <c r="N6" s="61">
        <v>144477</v>
      </c>
      <c r="O6" s="91">
        <v>56263</v>
      </c>
      <c r="P6" s="91">
        <v>84462</v>
      </c>
      <c r="Q6" s="91">
        <v>83670</v>
      </c>
      <c r="R6" s="91">
        <v>117989</v>
      </c>
      <c r="S6" s="91">
        <v>133613</v>
      </c>
      <c r="T6" s="91">
        <v>156146</v>
      </c>
      <c r="U6" s="91">
        <v>266584</v>
      </c>
      <c r="V6" s="91">
        <v>149105</v>
      </c>
      <c r="W6" s="53">
        <f t="shared" ref="W6:Y6" si="2">O6-G6</f>
        <v>-11603</v>
      </c>
      <c r="X6" s="53">
        <f t="shared" si="2"/>
        <v>-9132</v>
      </c>
      <c r="Y6" s="53">
        <f t="shared" si="2"/>
        <v>-19910</v>
      </c>
      <c r="Z6" s="53">
        <f t="shared" ref="Z6:AC6" si="3">R6-J6</f>
        <v>-3540</v>
      </c>
      <c r="AA6" s="53">
        <f t="shared" si="3"/>
        <v>-17766</v>
      </c>
      <c r="AB6" s="53">
        <f t="shared" si="3"/>
        <v>-10833</v>
      </c>
      <c r="AC6" s="53">
        <f t="shared" si="3"/>
        <v>18893</v>
      </c>
      <c r="AD6" s="53">
        <f t="shared" ref="AD6" si="4">V6-N6</f>
        <v>4628</v>
      </c>
      <c r="AE6" s="12">
        <f t="shared" ref="AE6:AG6" si="5">(O6-G6)/G6</f>
        <v>-0.1709692629593611</v>
      </c>
      <c r="AF6" s="12">
        <f t="shared" si="5"/>
        <v>-9.7570357074171415E-2</v>
      </c>
      <c r="AG6" s="12">
        <f t="shared" si="5"/>
        <v>-0.19221857501448156</v>
      </c>
      <c r="AH6" s="14">
        <f t="shared" ref="AH6:AK6" si="6">(R6-J6)/J6</f>
        <v>-2.9128849904138106E-2</v>
      </c>
      <c r="AI6" s="12">
        <f t="shared" si="6"/>
        <v>-0.11736106064909928</v>
      </c>
      <c r="AJ6" s="14">
        <f t="shared" si="6"/>
        <v>-6.4876421585947933E-2</v>
      </c>
      <c r="AK6" s="12">
        <f t="shared" si="6"/>
        <v>7.6276489658485769E-2</v>
      </c>
      <c r="AL6" s="14">
        <f t="shared" ref="AL6" si="7">(V6-N6)/N6</f>
        <v>3.2032780304131453E-2</v>
      </c>
    </row>
    <row r="7" spans="1:38" x14ac:dyDescent="0.3">
      <c r="A7" s="24" t="s">
        <v>100</v>
      </c>
      <c r="B7" s="26">
        <v>608564</v>
      </c>
      <c r="C7" s="26">
        <v>569833</v>
      </c>
      <c r="D7" s="26">
        <f t="shared" ref="D7:D25" si="8">C7-B7</f>
        <v>-38731</v>
      </c>
      <c r="E7" s="45">
        <f t="shared" ref="E7:E25" si="9">(C7-B7)/B7</f>
        <v>-6.3643265129057908E-2</v>
      </c>
      <c r="F7" s="48"/>
      <c r="G7" s="61">
        <v>48647</v>
      </c>
      <c r="H7" s="61">
        <v>64353</v>
      </c>
      <c r="I7" s="61">
        <v>71627</v>
      </c>
      <c r="J7" s="61">
        <v>70644</v>
      </c>
      <c r="K7" s="61">
        <v>85133</v>
      </c>
      <c r="L7" s="61">
        <v>81393</v>
      </c>
      <c r="M7" s="61">
        <v>117113</v>
      </c>
      <c r="N7" s="61">
        <v>69654</v>
      </c>
      <c r="O7" s="91">
        <v>37334</v>
      </c>
      <c r="P7" s="91">
        <v>59225</v>
      </c>
      <c r="Q7" s="91">
        <v>56389</v>
      </c>
      <c r="R7" s="91">
        <v>69444</v>
      </c>
      <c r="S7" s="91">
        <v>69146</v>
      </c>
      <c r="T7" s="91">
        <v>71697</v>
      </c>
      <c r="U7" s="91">
        <v>132450</v>
      </c>
      <c r="V7" s="91">
        <v>74148</v>
      </c>
      <c r="W7" s="53">
        <f t="shared" ref="W7:W25" si="10">O7-G7</f>
        <v>-11313</v>
      </c>
      <c r="X7" s="53">
        <f t="shared" ref="X7:X25" si="11">P7-H7</f>
        <v>-5128</v>
      </c>
      <c r="Y7" s="53">
        <f t="shared" ref="Y7:Y25" si="12">Q7-I7</f>
        <v>-15238</v>
      </c>
      <c r="Z7" s="53">
        <f t="shared" ref="Z7:Z25" si="13">R7-J7</f>
        <v>-1200</v>
      </c>
      <c r="AA7" s="53">
        <f t="shared" ref="AA7:AA25" si="14">S7-K7</f>
        <v>-15987</v>
      </c>
      <c r="AB7" s="53">
        <f t="shared" ref="AB7:AB25" si="15">T7-L7</f>
        <v>-9696</v>
      </c>
      <c r="AC7" s="53">
        <f t="shared" ref="AC7:AC25" si="16">U7-M7</f>
        <v>15337</v>
      </c>
      <c r="AD7" s="53">
        <f t="shared" ref="AD7:AD25" si="17">V7-N7</f>
        <v>4494</v>
      </c>
      <c r="AE7" s="12">
        <f t="shared" ref="AE7:AE25" si="18">(O7-G7)/G7</f>
        <v>-0.2325528809587436</v>
      </c>
      <c r="AF7" s="12">
        <f t="shared" ref="AF7:AF25" si="19">(P7-H7)/H7</f>
        <v>-7.9685484748185792E-2</v>
      </c>
      <c r="AG7" s="12">
        <f t="shared" ref="AG7:AG25" si="20">(Q7-I7)/I7</f>
        <v>-0.21274100548675778</v>
      </c>
      <c r="AH7" s="14">
        <f t="shared" ref="AH7:AH25" si="21">(R7-J7)/J7</f>
        <v>-1.6986580601324953E-2</v>
      </c>
      <c r="AI7" s="12">
        <f t="shared" ref="AI7:AI25" si="22">(S7-K7)/K7</f>
        <v>-0.18778851914063877</v>
      </c>
      <c r="AJ7" s="14">
        <f t="shared" ref="AJ7:AJ25" si="23">(T7-L7)/L7</f>
        <v>-0.11912572334230216</v>
      </c>
      <c r="AK7" s="12">
        <f t="shared" ref="AK7:AK25" si="24">(U7-M7)/M7</f>
        <v>0.13095898832751274</v>
      </c>
      <c r="AL7" s="14">
        <f t="shared" ref="AL7:AL25" si="25">(V7-N7)/N7</f>
        <v>6.451890774399173E-2</v>
      </c>
    </row>
    <row r="8" spans="1:38" x14ac:dyDescent="0.3">
      <c r="A8" s="24" t="s">
        <v>93</v>
      </c>
      <c r="B8" s="26">
        <v>261069</v>
      </c>
      <c r="C8" s="26">
        <v>258403</v>
      </c>
      <c r="D8" s="26">
        <f t="shared" si="8"/>
        <v>-2666</v>
      </c>
      <c r="E8" s="45">
        <f t="shared" si="9"/>
        <v>-1.0211859699926074E-2</v>
      </c>
      <c r="F8" s="48"/>
      <c r="G8" s="61">
        <v>11314</v>
      </c>
      <c r="H8" s="61">
        <v>16262</v>
      </c>
      <c r="I8" s="61">
        <v>16771</v>
      </c>
      <c r="J8" s="61">
        <v>23238</v>
      </c>
      <c r="K8" s="61">
        <v>31861</v>
      </c>
      <c r="L8" s="61">
        <v>47331</v>
      </c>
      <c r="M8" s="61">
        <v>74787</v>
      </c>
      <c r="N8" s="61">
        <v>39505</v>
      </c>
      <c r="O8" s="91">
        <v>12010</v>
      </c>
      <c r="P8" s="91">
        <v>14260</v>
      </c>
      <c r="Q8" s="91">
        <v>14964</v>
      </c>
      <c r="R8" s="91">
        <v>23268</v>
      </c>
      <c r="S8" s="91">
        <v>33110</v>
      </c>
      <c r="T8" s="91">
        <v>46416</v>
      </c>
      <c r="U8" s="91">
        <v>76234</v>
      </c>
      <c r="V8" s="91">
        <v>38141</v>
      </c>
      <c r="W8" s="53">
        <f t="shared" si="10"/>
        <v>696</v>
      </c>
      <c r="X8" s="53">
        <f t="shared" si="11"/>
        <v>-2002</v>
      </c>
      <c r="Y8" s="53">
        <f t="shared" si="12"/>
        <v>-1807</v>
      </c>
      <c r="Z8" s="53">
        <f t="shared" si="13"/>
        <v>30</v>
      </c>
      <c r="AA8" s="53">
        <f t="shared" si="14"/>
        <v>1249</v>
      </c>
      <c r="AB8" s="53">
        <f t="shared" si="15"/>
        <v>-915</v>
      </c>
      <c r="AC8" s="53">
        <f t="shared" si="16"/>
        <v>1447</v>
      </c>
      <c r="AD8" s="53">
        <f t="shared" si="17"/>
        <v>-1364</v>
      </c>
      <c r="AE8" s="12">
        <f t="shared" si="18"/>
        <v>6.1516704967297151E-2</v>
      </c>
      <c r="AF8" s="12">
        <f t="shared" si="19"/>
        <v>-0.12310908867297995</v>
      </c>
      <c r="AG8" s="12">
        <f t="shared" si="20"/>
        <v>-0.10774551308806869</v>
      </c>
      <c r="AH8" s="14">
        <f t="shared" si="21"/>
        <v>1.2909888974954814E-3</v>
      </c>
      <c r="AI8" s="12">
        <f t="shared" si="22"/>
        <v>3.9201531653118231E-2</v>
      </c>
      <c r="AJ8" s="14">
        <f t="shared" si="23"/>
        <v>-1.9331938898396399E-2</v>
      </c>
      <c r="AK8" s="12">
        <f t="shared" si="24"/>
        <v>1.9348282455506974E-2</v>
      </c>
      <c r="AL8" s="14">
        <f t="shared" si="25"/>
        <v>-3.4527275028477411E-2</v>
      </c>
    </row>
    <row r="9" spans="1:38" x14ac:dyDescent="0.3">
      <c r="A9" s="24" t="s">
        <v>83</v>
      </c>
      <c r="B9" s="26">
        <v>252655</v>
      </c>
      <c r="C9" s="26">
        <v>250671</v>
      </c>
      <c r="D9" s="26">
        <f t="shared" si="8"/>
        <v>-1984</v>
      </c>
      <c r="E9" s="45">
        <f t="shared" si="9"/>
        <v>-7.8526053313807374E-3</v>
      </c>
      <c r="F9" s="48"/>
      <c r="G9" s="61">
        <v>11295</v>
      </c>
      <c r="H9" s="61">
        <v>16230</v>
      </c>
      <c r="I9" s="61">
        <v>16755</v>
      </c>
      <c r="J9" s="61">
        <v>23047</v>
      </c>
      <c r="K9" s="61">
        <v>31456</v>
      </c>
      <c r="L9" s="61">
        <v>45778</v>
      </c>
      <c r="M9" s="61">
        <v>70362</v>
      </c>
      <c r="N9" s="61">
        <v>37732</v>
      </c>
      <c r="O9" s="91">
        <v>11978</v>
      </c>
      <c r="P9" s="91">
        <v>14239</v>
      </c>
      <c r="Q9" s="91">
        <v>14956</v>
      </c>
      <c r="R9" s="91">
        <v>23088</v>
      </c>
      <c r="S9" s="91">
        <v>32767</v>
      </c>
      <c r="T9" s="91">
        <v>44825</v>
      </c>
      <c r="U9" s="91">
        <v>71721</v>
      </c>
      <c r="V9" s="91">
        <v>37097</v>
      </c>
      <c r="W9" s="53">
        <f t="shared" si="10"/>
        <v>683</v>
      </c>
      <c r="X9" s="53">
        <f t="shared" si="11"/>
        <v>-1991</v>
      </c>
      <c r="Y9" s="53">
        <f t="shared" si="12"/>
        <v>-1799</v>
      </c>
      <c r="Z9" s="53">
        <f t="shared" si="13"/>
        <v>41</v>
      </c>
      <c r="AA9" s="53">
        <f t="shared" si="14"/>
        <v>1311</v>
      </c>
      <c r="AB9" s="53">
        <f t="shared" si="15"/>
        <v>-953</v>
      </c>
      <c r="AC9" s="53">
        <f t="shared" si="16"/>
        <v>1359</v>
      </c>
      <c r="AD9" s="53">
        <f t="shared" si="17"/>
        <v>-635</v>
      </c>
      <c r="AE9" s="12">
        <f t="shared" si="18"/>
        <v>6.046923417441346E-2</v>
      </c>
      <c r="AF9" s="12">
        <f t="shared" si="19"/>
        <v>-0.12267406038200862</v>
      </c>
      <c r="AG9" s="12">
        <f t="shared" si="20"/>
        <v>-0.10737093404953744</v>
      </c>
      <c r="AH9" s="14">
        <f t="shared" si="21"/>
        <v>1.7789734021781576E-3</v>
      </c>
      <c r="AI9" s="12">
        <f t="shared" si="22"/>
        <v>4.1677263479145472E-2</v>
      </c>
      <c r="AJ9" s="14">
        <f t="shared" si="23"/>
        <v>-2.0817860107475206E-2</v>
      </c>
      <c r="AK9" s="12">
        <f t="shared" si="24"/>
        <v>1.9314402660526989E-2</v>
      </c>
      <c r="AL9" s="14">
        <f t="shared" si="25"/>
        <v>-1.6829216580091171E-2</v>
      </c>
    </row>
    <row r="10" spans="1:38" x14ac:dyDescent="0.3">
      <c r="A10" s="24" t="s">
        <v>96</v>
      </c>
      <c r="B10" s="26">
        <v>57849</v>
      </c>
      <c r="C10" s="26">
        <v>60071</v>
      </c>
      <c r="D10" s="26">
        <f t="shared" si="8"/>
        <v>2222</v>
      </c>
      <c r="E10" s="45">
        <f t="shared" si="9"/>
        <v>3.8410344171895795E-2</v>
      </c>
      <c r="F10" s="48"/>
      <c r="G10" s="61">
        <v>1981</v>
      </c>
      <c r="H10" s="61">
        <v>3365</v>
      </c>
      <c r="I10" s="61">
        <v>3462</v>
      </c>
      <c r="J10" s="61">
        <v>7589</v>
      </c>
      <c r="K10" s="61">
        <v>9993</v>
      </c>
      <c r="L10" s="61">
        <v>8630</v>
      </c>
      <c r="M10" s="61">
        <v>13326</v>
      </c>
      <c r="N10" s="61">
        <v>9503</v>
      </c>
      <c r="O10" s="91">
        <v>2330</v>
      </c>
      <c r="P10" s="91">
        <v>2892</v>
      </c>
      <c r="Q10" s="91">
        <v>3478</v>
      </c>
      <c r="R10" s="91">
        <v>7463</v>
      </c>
      <c r="S10" s="91">
        <v>8727</v>
      </c>
      <c r="T10" s="91">
        <v>9296</v>
      </c>
      <c r="U10" s="91">
        <v>15519</v>
      </c>
      <c r="V10" s="91">
        <v>10366</v>
      </c>
      <c r="W10" s="53">
        <f t="shared" si="10"/>
        <v>349</v>
      </c>
      <c r="X10" s="53">
        <f t="shared" si="11"/>
        <v>-473</v>
      </c>
      <c r="Y10" s="53">
        <f t="shared" si="12"/>
        <v>16</v>
      </c>
      <c r="Z10" s="53">
        <f t="shared" si="13"/>
        <v>-126</v>
      </c>
      <c r="AA10" s="53">
        <f t="shared" si="14"/>
        <v>-1266</v>
      </c>
      <c r="AB10" s="53">
        <f t="shared" si="15"/>
        <v>666</v>
      </c>
      <c r="AC10" s="53">
        <f t="shared" si="16"/>
        <v>2193</v>
      </c>
      <c r="AD10" s="53">
        <f t="shared" si="17"/>
        <v>863</v>
      </c>
      <c r="AE10" s="12">
        <f t="shared" si="18"/>
        <v>0.1761736496718829</v>
      </c>
      <c r="AF10" s="12">
        <f t="shared" si="19"/>
        <v>-0.14056463595839525</v>
      </c>
      <c r="AG10" s="12">
        <f t="shared" si="20"/>
        <v>4.6216060080878103E-3</v>
      </c>
      <c r="AH10" s="14">
        <f t="shared" si="21"/>
        <v>-1.6602977994465674E-2</v>
      </c>
      <c r="AI10" s="12">
        <f t="shared" si="22"/>
        <v>-0.12668868207745421</v>
      </c>
      <c r="AJ10" s="14">
        <f t="shared" si="23"/>
        <v>7.717265353418308E-2</v>
      </c>
      <c r="AK10" s="12">
        <f t="shared" si="24"/>
        <v>0.16456551103106709</v>
      </c>
      <c r="AL10" s="14">
        <f t="shared" si="25"/>
        <v>9.0813427338735139E-2</v>
      </c>
    </row>
    <row r="11" spans="1:38" x14ac:dyDescent="0.3">
      <c r="A11" s="24" t="s">
        <v>84</v>
      </c>
      <c r="B11" s="26">
        <v>55234</v>
      </c>
      <c r="C11" s="26">
        <v>57771</v>
      </c>
      <c r="D11" s="26">
        <f t="shared" si="8"/>
        <v>2537</v>
      </c>
      <c r="E11" s="45">
        <f t="shared" si="9"/>
        <v>4.5931853568454216E-2</v>
      </c>
      <c r="F11" s="48"/>
      <c r="G11" s="61">
        <v>1838</v>
      </c>
      <c r="H11" s="61">
        <v>3248</v>
      </c>
      <c r="I11" s="61">
        <v>3339</v>
      </c>
      <c r="J11" s="61">
        <v>6769</v>
      </c>
      <c r="K11" s="61">
        <v>9724</v>
      </c>
      <c r="L11" s="61">
        <v>8435</v>
      </c>
      <c r="M11" s="61">
        <v>12716</v>
      </c>
      <c r="N11" s="61">
        <v>9165</v>
      </c>
      <c r="O11" s="91">
        <v>2272</v>
      </c>
      <c r="P11" s="91">
        <v>2830</v>
      </c>
      <c r="Q11" s="91">
        <v>3402</v>
      </c>
      <c r="R11" s="91">
        <v>7045</v>
      </c>
      <c r="S11" s="91">
        <v>8439</v>
      </c>
      <c r="T11" s="91">
        <v>8812</v>
      </c>
      <c r="U11" s="91">
        <v>14966</v>
      </c>
      <c r="V11" s="91">
        <v>10005</v>
      </c>
      <c r="W11" s="53">
        <f t="shared" si="10"/>
        <v>434</v>
      </c>
      <c r="X11" s="53">
        <f t="shared" si="11"/>
        <v>-418</v>
      </c>
      <c r="Y11" s="53">
        <f t="shared" si="12"/>
        <v>63</v>
      </c>
      <c r="Z11" s="53">
        <f t="shared" si="13"/>
        <v>276</v>
      </c>
      <c r="AA11" s="53">
        <f t="shared" si="14"/>
        <v>-1285</v>
      </c>
      <c r="AB11" s="53">
        <f t="shared" si="15"/>
        <v>377</v>
      </c>
      <c r="AC11" s="53">
        <f t="shared" si="16"/>
        <v>2250</v>
      </c>
      <c r="AD11" s="53">
        <f t="shared" si="17"/>
        <v>840</v>
      </c>
      <c r="AE11" s="12">
        <f t="shared" si="18"/>
        <v>0.23612622415669204</v>
      </c>
      <c r="AF11" s="12">
        <f t="shared" si="19"/>
        <v>-0.12869458128078817</v>
      </c>
      <c r="AG11" s="12">
        <f t="shared" si="20"/>
        <v>1.8867924528301886E-2</v>
      </c>
      <c r="AH11" s="14">
        <f t="shared" si="21"/>
        <v>4.0774117299453391E-2</v>
      </c>
      <c r="AI11" s="12">
        <f t="shared" si="22"/>
        <v>-0.13214726450020567</v>
      </c>
      <c r="AJ11" s="14">
        <f t="shared" si="23"/>
        <v>4.4694724362774156E-2</v>
      </c>
      <c r="AK11" s="12">
        <f t="shared" si="24"/>
        <v>0.17694243472790186</v>
      </c>
      <c r="AL11" s="14">
        <f t="shared" si="25"/>
        <v>9.1653027823240585E-2</v>
      </c>
    </row>
    <row r="12" spans="1:38" x14ac:dyDescent="0.3">
      <c r="A12" s="2" t="s">
        <v>85</v>
      </c>
      <c r="B12" s="26">
        <v>45000</v>
      </c>
      <c r="C12" s="26">
        <v>41772</v>
      </c>
      <c r="D12" s="26">
        <f t="shared" si="8"/>
        <v>-3228</v>
      </c>
      <c r="E12" s="45">
        <f t="shared" si="9"/>
        <v>-7.173333333333333E-2</v>
      </c>
      <c r="F12" s="48"/>
      <c r="G12" s="61">
        <v>2004</v>
      </c>
      <c r="H12" s="61">
        <v>4086</v>
      </c>
      <c r="I12" s="61">
        <v>4157</v>
      </c>
      <c r="J12" s="61">
        <v>4892</v>
      </c>
      <c r="K12" s="61">
        <v>5413</v>
      </c>
      <c r="L12" s="61">
        <v>8117</v>
      </c>
      <c r="M12" s="61">
        <v>10845</v>
      </c>
      <c r="N12" s="61">
        <v>5486</v>
      </c>
      <c r="O12" s="91">
        <v>1964</v>
      </c>
      <c r="P12" s="91">
        <v>4093</v>
      </c>
      <c r="Q12" s="91">
        <v>3614</v>
      </c>
      <c r="R12" s="91">
        <v>4902</v>
      </c>
      <c r="S12" s="91">
        <v>4269</v>
      </c>
      <c r="T12" s="91">
        <v>6786</v>
      </c>
      <c r="U12" s="91">
        <v>10936</v>
      </c>
      <c r="V12" s="91">
        <v>5208</v>
      </c>
      <c r="W12" s="53">
        <f t="shared" si="10"/>
        <v>-40</v>
      </c>
      <c r="X12" s="53">
        <f t="shared" si="11"/>
        <v>7</v>
      </c>
      <c r="Y12" s="53">
        <f t="shared" si="12"/>
        <v>-543</v>
      </c>
      <c r="Z12" s="53">
        <f t="shared" si="13"/>
        <v>10</v>
      </c>
      <c r="AA12" s="53">
        <f t="shared" si="14"/>
        <v>-1144</v>
      </c>
      <c r="AB12" s="53">
        <f t="shared" si="15"/>
        <v>-1331</v>
      </c>
      <c r="AC12" s="53">
        <f t="shared" si="16"/>
        <v>91</v>
      </c>
      <c r="AD12" s="53">
        <f t="shared" si="17"/>
        <v>-278</v>
      </c>
      <c r="AE12" s="12">
        <f t="shared" si="18"/>
        <v>-1.9960079840319361E-2</v>
      </c>
      <c r="AF12" s="12">
        <f t="shared" si="19"/>
        <v>1.7131669114047968E-3</v>
      </c>
      <c r="AG12" s="12">
        <f t="shared" si="20"/>
        <v>-0.13062304546547993</v>
      </c>
      <c r="AH12" s="14">
        <f t="shared" si="21"/>
        <v>2.0441537203597709E-3</v>
      </c>
      <c r="AI12" s="12">
        <f t="shared" si="22"/>
        <v>-0.21134306299648994</v>
      </c>
      <c r="AJ12" s="14">
        <f t="shared" si="23"/>
        <v>-0.16397683873352223</v>
      </c>
      <c r="AK12" s="12">
        <f t="shared" si="24"/>
        <v>8.3909635776855691E-3</v>
      </c>
      <c r="AL12" s="14">
        <f t="shared" si="25"/>
        <v>-5.0674444039372948E-2</v>
      </c>
    </row>
    <row r="13" spans="1:38" x14ac:dyDescent="0.3">
      <c r="A13" s="24" t="s">
        <v>95</v>
      </c>
      <c r="B13" s="26">
        <v>40828</v>
      </c>
      <c r="C13" s="26">
        <v>35287</v>
      </c>
      <c r="D13" s="26">
        <f t="shared" si="8"/>
        <v>-5541</v>
      </c>
      <c r="E13" s="45">
        <f t="shared" si="9"/>
        <v>-0.13571568531400019</v>
      </c>
      <c r="F13" s="48"/>
      <c r="G13" s="61">
        <v>313</v>
      </c>
      <c r="H13" s="61">
        <v>438</v>
      </c>
      <c r="I13" s="61">
        <v>978</v>
      </c>
      <c r="J13" s="61">
        <v>2995</v>
      </c>
      <c r="K13" s="61">
        <v>6242</v>
      </c>
      <c r="L13" s="61">
        <v>8978</v>
      </c>
      <c r="M13" s="61">
        <v>13393</v>
      </c>
      <c r="N13" s="61">
        <v>7491</v>
      </c>
      <c r="O13" s="91">
        <v>284</v>
      </c>
      <c r="P13" s="91">
        <v>421</v>
      </c>
      <c r="Q13" s="91">
        <v>630</v>
      </c>
      <c r="R13" s="91">
        <v>1805</v>
      </c>
      <c r="S13" s="91">
        <v>5130</v>
      </c>
      <c r="T13" s="91">
        <v>7594</v>
      </c>
      <c r="U13" s="91">
        <v>12614</v>
      </c>
      <c r="V13" s="91">
        <v>6809</v>
      </c>
      <c r="W13" s="53">
        <f t="shared" si="10"/>
        <v>-29</v>
      </c>
      <c r="X13" s="53">
        <f t="shared" si="11"/>
        <v>-17</v>
      </c>
      <c r="Y13" s="53">
        <f t="shared" si="12"/>
        <v>-348</v>
      </c>
      <c r="Z13" s="53">
        <f t="shared" si="13"/>
        <v>-1190</v>
      </c>
      <c r="AA13" s="53">
        <f t="shared" si="14"/>
        <v>-1112</v>
      </c>
      <c r="AB13" s="53">
        <f t="shared" si="15"/>
        <v>-1384</v>
      </c>
      <c r="AC13" s="53">
        <f t="shared" si="16"/>
        <v>-779</v>
      </c>
      <c r="AD13" s="53">
        <f t="shared" si="17"/>
        <v>-682</v>
      </c>
      <c r="AE13" s="12">
        <f t="shared" si="18"/>
        <v>-9.2651757188498399E-2</v>
      </c>
      <c r="AF13" s="12">
        <f t="shared" si="19"/>
        <v>-3.8812785388127852E-2</v>
      </c>
      <c r="AG13" s="12">
        <f t="shared" si="20"/>
        <v>-0.35582822085889571</v>
      </c>
      <c r="AH13" s="14">
        <f t="shared" si="21"/>
        <v>-0.39732888146911521</v>
      </c>
      <c r="AI13" s="12">
        <f t="shared" si="22"/>
        <v>-0.17814802947773151</v>
      </c>
      <c r="AJ13" s="14">
        <f t="shared" si="23"/>
        <v>-0.15415460013366006</v>
      </c>
      <c r="AK13" s="12">
        <f t="shared" si="24"/>
        <v>-5.8164712909728966E-2</v>
      </c>
      <c r="AL13" s="14">
        <f t="shared" si="25"/>
        <v>-9.1042584434654919E-2</v>
      </c>
    </row>
    <row r="14" spans="1:38" x14ac:dyDescent="0.3">
      <c r="A14" s="24" t="s">
        <v>90</v>
      </c>
      <c r="B14" s="26">
        <v>31395</v>
      </c>
      <c r="C14" s="26">
        <v>28711</v>
      </c>
      <c r="D14" s="26">
        <f t="shared" si="8"/>
        <v>-2684</v>
      </c>
      <c r="E14" s="45">
        <f t="shared" si="9"/>
        <v>-8.5491320273928972E-2</v>
      </c>
      <c r="F14" s="48"/>
      <c r="G14" s="61">
        <v>1073</v>
      </c>
      <c r="H14" s="61">
        <v>1405</v>
      </c>
      <c r="I14" s="61">
        <v>3416</v>
      </c>
      <c r="J14" s="61">
        <v>6003</v>
      </c>
      <c r="K14" s="61">
        <v>5338</v>
      </c>
      <c r="L14" s="61">
        <v>4354</v>
      </c>
      <c r="M14" s="61">
        <v>5828</v>
      </c>
      <c r="N14" s="61">
        <v>3978</v>
      </c>
      <c r="O14" s="91">
        <v>394</v>
      </c>
      <c r="P14" s="91">
        <v>975</v>
      </c>
      <c r="Q14" s="91">
        <v>2246</v>
      </c>
      <c r="R14" s="91">
        <v>4883</v>
      </c>
      <c r="S14" s="91">
        <v>4996</v>
      </c>
      <c r="T14" s="91">
        <v>4311</v>
      </c>
      <c r="U14" s="91">
        <v>5746</v>
      </c>
      <c r="V14" s="91">
        <v>5160</v>
      </c>
      <c r="W14" s="53">
        <f t="shared" si="10"/>
        <v>-679</v>
      </c>
      <c r="X14" s="53">
        <f t="shared" si="11"/>
        <v>-430</v>
      </c>
      <c r="Y14" s="53">
        <f t="shared" si="12"/>
        <v>-1170</v>
      </c>
      <c r="Z14" s="53">
        <f t="shared" si="13"/>
        <v>-1120</v>
      </c>
      <c r="AA14" s="53">
        <f t="shared" si="14"/>
        <v>-342</v>
      </c>
      <c r="AB14" s="53">
        <f t="shared" si="15"/>
        <v>-43</v>
      </c>
      <c r="AC14" s="53">
        <f t="shared" si="16"/>
        <v>-82</v>
      </c>
      <c r="AD14" s="53">
        <f t="shared" si="17"/>
        <v>1182</v>
      </c>
      <c r="AE14" s="12">
        <f t="shared" si="18"/>
        <v>-0.63280521901211562</v>
      </c>
      <c r="AF14" s="12">
        <f t="shared" si="19"/>
        <v>-0.30604982206405695</v>
      </c>
      <c r="AG14" s="12">
        <f t="shared" si="20"/>
        <v>-0.34250585480093676</v>
      </c>
      <c r="AH14" s="14">
        <f t="shared" si="21"/>
        <v>-0.18657337997667833</v>
      </c>
      <c r="AI14" s="12">
        <f t="shared" si="22"/>
        <v>-6.4068939677781947E-2</v>
      </c>
      <c r="AJ14" s="14">
        <f t="shared" si="23"/>
        <v>-9.8759761139182358E-3</v>
      </c>
      <c r="AK14" s="12">
        <f t="shared" si="24"/>
        <v>-1.4070006863417982E-2</v>
      </c>
      <c r="AL14" s="14">
        <f t="shared" si="25"/>
        <v>0.2971342383107089</v>
      </c>
    </row>
    <row r="15" spans="1:38" x14ac:dyDescent="0.3">
      <c r="A15" s="24" t="s">
        <v>87</v>
      </c>
      <c r="B15" s="26">
        <v>14215</v>
      </c>
      <c r="C15" s="26">
        <v>15869</v>
      </c>
      <c r="D15" s="26">
        <f t="shared" si="8"/>
        <v>1654</v>
      </c>
      <c r="E15" s="45">
        <f t="shared" si="9"/>
        <v>0.1163559620119592</v>
      </c>
      <c r="F15" s="48"/>
      <c r="G15" s="61">
        <v>793</v>
      </c>
      <c r="H15" s="61">
        <v>1208</v>
      </c>
      <c r="I15" s="61">
        <v>1349</v>
      </c>
      <c r="J15" s="61">
        <v>1389</v>
      </c>
      <c r="K15" s="61">
        <v>2060</v>
      </c>
      <c r="L15" s="61">
        <v>2349</v>
      </c>
      <c r="M15" s="61">
        <v>3001</v>
      </c>
      <c r="N15" s="61">
        <v>2066</v>
      </c>
      <c r="O15" s="91">
        <v>488</v>
      </c>
      <c r="P15" s="91">
        <v>607</v>
      </c>
      <c r="Q15" s="91">
        <v>591</v>
      </c>
      <c r="R15" s="91">
        <v>2026</v>
      </c>
      <c r="S15" s="91">
        <v>3065</v>
      </c>
      <c r="T15" s="91">
        <v>2953</v>
      </c>
      <c r="U15" s="91">
        <v>3457</v>
      </c>
      <c r="V15" s="91">
        <v>2682</v>
      </c>
      <c r="W15" s="53">
        <f t="shared" si="10"/>
        <v>-305</v>
      </c>
      <c r="X15" s="53">
        <f t="shared" si="11"/>
        <v>-601</v>
      </c>
      <c r="Y15" s="53">
        <f t="shared" si="12"/>
        <v>-758</v>
      </c>
      <c r="Z15" s="53">
        <f t="shared" si="13"/>
        <v>637</v>
      </c>
      <c r="AA15" s="53">
        <f t="shared" si="14"/>
        <v>1005</v>
      </c>
      <c r="AB15" s="53">
        <f t="shared" si="15"/>
        <v>604</v>
      </c>
      <c r="AC15" s="53">
        <f t="shared" si="16"/>
        <v>456</v>
      </c>
      <c r="AD15" s="53">
        <f t="shared" si="17"/>
        <v>616</v>
      </c>
      <c r="AE15" s="12">
        <f t="shared" si="18"/>
        <v>-0.38461538461538464</v>
      </c>
      <c r="AF15" s="12">
        <f t="shared" si="19"/>
        <v>-0.49751655629139074</v>
      </c>
      <c r="AG15" s="12">
        <f t="shared" si="20"/>
        <v>-0.56189770200148259</v>
      </c>
      <c r="AH15" s="14">
        <f t="shared" si="21"/>
        <v>0.45860331173506119</v>
      </c>
      <c r="AI15" s="12">
        <f t="shared" si="22"/>
        <v>0.48786407766990292</v>
      </c>
      <c r="AJ15" s="14">
        <f t="shared" si="23"/>
        <v>0.25713069391230309</v>
      </c>
      <c r="AK15" s="12">
        <f t="shared" si="24"/>
        <v>0.15194935021659448</v>
      </c>
      <c r="AL15" s="14">
        <f t="shared" si="25"/>
        <v>0.29816069699903197</v>
      </c>
    </row>
    <row r="16" spans="1:38" x14ac:dyDescent="0.3">
      <c r="A16" s="24" t="s">
        <v>91</v>
      </c>
      <c r="B16" s="26">
        <v>14158</v>
      </c>
      <c r="C16" s="26">
        <v>13532</v>
      </c>
      <c r="D16" s="26">
        <f t="shared" si="8"/>
        <v>-626</v>
      </c>
      <c r="E16" s="45">
        <f t="shared" si="9"/>
        <v>-4.421528464472383E-2</v>
      </c>
      <c r="F16" s="48"/>
      <c r="G16" s="61">
        <v>644</v>
      </c>
      <c r="H16" s="61">
        <v>991</v>
      </c>
      <c r="I16" s="61">
        <v>965</v>
      </c>
      <c r="J16" s="61">
        <v>2026</v>
      </c>
      <c r="K16" s="61">
        <v>2618</v>
      </c>
      <c r="L16" s="61">
        <v>1660</v>
      </c>
      <c r="M16" s="61">
        <v>2943</v>
      </c>
      <c r="N16" s="61">
        <v>2311</v>
      </c>
      <c r="O16" s="91">
        <v>432</v>
      </c>
      <c r="P16" s="91">
        <v>777</v>
      </c>
      <c r="Q16" s="91">
        <v>817</v>
      </c>
      <c r="R16" s="91">
        <v>1613</v>
      </c>
      <c r="S16" s="91">
        <v>2336</v>
      </c>
      <c r="T16" s="91">
        <v>2589</v>
      </c>
      <c r="U16" s="91">
        <v>2931</v>
      </c>
      <c r="V16" s="91">
        <v>2037</v>
      </c>
      <c r="W16" s="53">
        <f t="shared" si="10"/>
        <v>-212</v>
      </c>
      <c r="X16" s="53">
        <f t="shared" si="11"/>
        <v>-214</v>
      </c>
      <c r="Y16" s="53">
        <f t="shared" si="12"/>
        <v>-148</v>
      </c>
      <c r="Z16" s="53">
        <f t="shared" si="13"/>
        <v>-413</v>
      </c>
      <c r="AA16" s="53">
        <f t="shared" si="14"/>
        <v>-282</v>
      </c>
      <c r="AB16" s="53">
        <f t="shared" si="15"/>
        <v>929</v>
      </c>
      <c r="AC16" s="53">
        <f t="shared" si="16"/>
        <v>-12</v>
      </c>
      <c r="AD16" s="53">
        <f t="shared" si="17"/>
        <v>-274</v>
      </c>
      <c r="AE16" s="12">
        <f t="shared" si="18"/>
        <v>-0.32919254658385094</v>
      </c>
      <c r="AF16" s="12">
        <f t="shared" si="19"/>
        <v>-0.21594349142280525</v>
      </c>
      <c r="AG16" s="12">
        <f t="shared" si="20"/>
        <v>-0.15336787564766841</v>
      </c>
      <c r="AH16" s="14">
        <f t="shared" si="21"/>
        <v>-0.20384995064165845</v>
      </c>
      <c r="AI16" s="12">
        <f t="shared" si="22"/>
        <v>-0.10771581359816654</v>
      </c>
      <c r="AJ16" s="14">
        <f t="shared" si="23"/>
        <v>0.55963855421686748</v>
      </c>
      <c r="AK16" s="12">
        <f t="shared" si="24"/>
        <v>-4.0774719673802246E-3</v>
      </c>
      <c r="AL16" s="14">
        <f t="shared" si="25"/>
        <v>-0.11856339247079187</v>
      </c>
    </row>
    <row r="17" spans="1:38" x14ac:dyDescent="0.3">
      <c r="A17" s="24" t="s">
        <v>97</v>
      </c>
      <c r="B17" s="26">
        <v>7677</v>
      </c>
      <c r="C17" s="26">
        <v>7842</v>
      </c>
      <c r="D17" s="26">
        <f t="shared" si="8"/>
        <v>165</v>
      </c>
      <c r="E17" s="45">
        <f t="shared" si="9"/>
        <v>2.1492770613520906E-2</v>
      </c>
      <c r="F17" s="48"/>
      <c r="G17" s="61">
        <v>221</v>
      </c>
      <c r="H17" s="61">
        <v>867</v>
      </c>
      <c r="I17" s="61">
        <v>337</v>
      </c>
      <c r="J17" s="61">
        <v>641</v>
      </c>
      <c r="K17" s="61">
        <v>1026</v>
      </c>
      <c r="L17" s="61">
        <v>833</v>
      </c>
      <c r="M17" s="61">
        <v>2171</v>
      </c>
      <c r="N17" s="61">
        <v>1581</v>
      </c>
      <c r="O17" s="91">
        <v>163</v>
      </c>
      <c r="P17" s="91">
        <v>697</v>
      </c>
      <c r="Q17" s="91">
        <v>240</v>
      </c>
      <c r="R17" s="91">
        <v>946</v>
      </c>
      <c r="S17" s="91">
        <v>895</v>
      </c>
      <c r="T17" s="91">
        <v>1018</v>
      </c>
      <c r="U17" s="91">
        <v>2462</v>
      </c>
      <c r="V17" s="91">
        <v>1421</v>
      </c>
      <c r="W17" s="53">
        <f t="shared" si="10"/>
        <v>-58</v>
      </c>
      <c r="X17" s="53">
        <f t="shared" si="11"/>
        <v>-170</v>
      </c>
      <c r="Y17" s="53">
        <f t="shared" si="12"/>
        <v>-97</v>
      </c>
      <c r="Z17" s="53">
        <f t="shared" si="13"/>
        <v>305</v>
      </c>
      <c r="AA17" s="53">
        <f t="shared" si="14"/>
        <v>-131</v>
      </c>
      <c r="AB17" s="53">
        <f t="shared" si="15"/>
        <v>185</v>
      </c>
      <c r="AC17" s="53">
        <f t="shared" si="16"/>
        <v>291</v>
      </c>
      <c r="AD17" s="53">
        <f t="shared" si="17"/>
        <v>-160</v>
      </c>
      <c r="AE17" s="12">
        <f t="shared" si="18"/>
        <v>-0.26244343891402716</v>
      </c>
      <c r="AF17" s="12">
        <f t="shared" si="19"/>
        <v>-0.19607843137254902</v>
      </c>
      <c r="AG17" s="12">
        <f t="shared" si="20"/>
        <v>-0.28783382789317508</v>
      </c>
      <c r="AH17" s="14">
        <f t="shared" si="21"/>
        <v>0.47581903276131043</v>
      </c>
      <c r="AI17" s="12">
        <f t="shared" si="22"/>
        <v>-0.1276803118908382</v>
      </c>
      <c r="AJ17" s="14">
        <f t="shared" si="23"/>
        <v>0.22208883553421369</v>
      </c>
      <c r="AK17" s="12">
        <f t="shared" si="24"/>
        <v>0.13403961308152926</v>
      </c>
      <c r="AL17" s="14">
        <f t="shared" si="25"/>
        <v>-0.10120177103099304</v>
      </c>
    </row>
    <row r="18" spans="1:38" x14ac:dyDescent="0.3">
      <c r="A18" s="24" t="s">
        <v>98</v>
      </c>
      <c r="B18" s="26">
        <v>3909</v>
      </c>
      <c r="C18" s="26">
        <v>4979</v>
      </c>
      <c r="D18" s="26">
        <f t="shared" si="8"/>
        <v>1070</v>
      </c>
      <c r="E18" s="45">
        <f t="shared" si="9"/>
        <v>0.27372729598362755</v>
      </c>
      <c r="F18" s="48"/>
      <c r="G18" s="61">
        <v>80</v>
      </c>
      <c r="H18" s="61">
        <v>82</v>
      </c>
      <c r="I18" s="61">
        <v>124</v>
      </c>
      <c r="J18" s="61">
        <v>477</v>
      </c>
      <c r="K18" s="61">
        <v>529</v>
      </c>
      <c r="L18" s="61">
        <v>891</v>
      </c>
      <c r="M18" s="61">
        <v>1083</v>
      </c>
      <c r="N18" s="61">
        <v>643</v>
      </c>
      <c r="O18" s="91">
        <v>151</v>
      </c>
      <c r="P18" s="91">
        <v>75</v>
      </c>
      <c r="Q18" s="91">
        <v>211</v>
      </c>
      <c r="R18" s="91">
        <v>565</v>
      </c>
      <c r="S18" s="91">
        <v>554</v>
      </c>
      <c r="T18" s="91">
        <v>1012</v>
      </c>
      <c r="U18" s="91">
        <v>1511</v>
      </c>
      <c r="V18" s="91">
        <v>900</v>
      </c>
      <c r="W18" s="53">
        <f t="shared" si="10"/>
        <v>71</v>
      </c>
      <c r="X18" s="53">
        <f t="shared" si="11"/>
        <v>-7</v>
      </c>
      <c r="Y18" s="53">
        <f t="shared" si="12"/>
        <v>87</v>
      </c>
      <c r="Z18" s="53">
        <f t="shared" si="13"/>
        <v>88</v>
      </c>
      <c r="AA18" s="53">
        <f t="shared" si="14"/>
        <v>25</v>
      </c>
      <c r="AB18" s="53">
        <f t="shared" si="15"/>
        <v>121</v>
      </c>
      <c r="AC18" s="53">
        <f t="shared" si="16"/>
        <v>428</v>
      </c>
      <c r="AD18" s="53">
        <f t="shared" si="17"/>
        <v>257</v>
      </c>
      <c r="AE18" s="12">
        <f t="shared" si="18"/>
        <v>0.88749999999999996</v>
      </c>
      <c r="AF18" s="12">
        <f t="shared" si="19"/>
        <v>-8.5365853658536592E-2</v>
      </c>
      <c r="AG18" s="12">
        <f t="shared" si="20"/>
        <v>0.70161290322580649</v>
      </c>
      <c r="AH18" s="14">
        <f t="shared" si="21"/>
        <v>0.18448637316561844</v>
      </c>
      <c r="AI18" s="12">
        <f t="shared" si="22"/>
        <v>4.725897920604915E-2</v>
      </c>
      <c r="AJ18" s="14">
        <f t="shared" si="23"/>
        <v>0.13580246913580246</v>
      </c>
      <c r="AK18" s="12">
        <f t="shared" si="24"/>
        <v>0.39519852262234534</v>
      </c>
      <c r="AL18" s="14">
        <f t="shared" si="25"/>
        <v>0.39968895800933124</v>
      </c>
    </row>
    <row r="19" spans="1:38" x14ac:dyDescent="0.3">
      <c r="A19" s="24" t="s">
        <v>99</v>
      </c>
      <c r="B19" s="26">
        <v>4164</v>
      </c>
      <c r="C19" s="26">
        <v>4504</v>
      </c>
      <c r="D19" s="26">
        <f t="shared" si="8"/>
        <v>340</v>
      </c>
      <c r="E19" s="45">
        <f t="shared" si="9"/>
        <v>8.1652257444764648E-2</v>
      </c>
      <c r="F19" s="48"/>
      <c r="G19" s="61">
        <v>462</v>
      </c>
      <c r="H19" s="61">
        <v>284</v>
      </c>
      <c r="I19" s="61">
        <v>202</v>
      </c>
      <c r="J19" s="61">
        <v>312</v>
      </c>
      <c r="K19" s="61">
        <v>431</v>
      </c>
      <c r="L19" s="61">
        <v>1041</v>
      </c>
      <c r="M19" s="61">
        <v>854</v>
      </c>
      <c r="N19" s="61">
        <v>578</v>
      </c>
      <c r="O19" s="91">
        <v>422</v>
      </c>
      <c r="P19" s="91">
        <v>140</v>
      </c>
      <c r="Q19" s="91">
        <v>305</v>
      </c>
      <c r="R19" s="91">
        <v>515</v>
      </c>
      <c r="S19" s="91">
        <v>654</v>
      </c>
      <c r="T19" s="91">
        <v>899</v>
      </c>
      <c r="U19" s="91">
        <v>898</v>
      </c>
      <c r="V19" s="91">
        <v>671</v>
      </c>
      <c r="W19" s="53">
        <f t="shared" si="10"/>
        <v>-40</v>
      </c>
      <c r="X19" s="53">
        <f t="shared" si="11"/>
        <v>-144</v>
      </c>
      <c r="Y19" s="53">
        <f t="shared" si="12"/>
        <v>103</v>
      </c>
      <c r="Z19" s="53">
        <f t="shared" si="13"/>
        <v>203</v>
      </c>
      <c r="AA19" s="53">
        <f t="shared" si="14"/>
        <v>223</v>
      </c>
      <c r="AB19" s="53">
        <f t="shared" si="15"/>
        <v>-142</v>
      </c>
      <c r="AC19" s="53">
        <f t="shared" si="16"/>
        <v>44</v>
      </c>
      <c r="AD19" s="53">
        <f t="shared" si="17"/>
        <v>93</v>
      </c>
      <c r="AE19" s="12">
        <f t="shared" si="18"/>
        <v>-8.6580086580086577E-2</v>
      </c>
      <c r="AF19" s="12">
        <f t="shared" si="19"/>
        <v>-0.50704225352112675</v>
      </c>
      <c r="AG19" s="12">
        <f t="shared" si="20"/>
        <v>0.50990099009900991</v>
      </c>
      <c r="AH19" s="14">
        <f t="shared" si="21"/>
        <v>0.65064102564102566</v>
      </c>
      <c r="AI19" s="12">
        <f t="shared" si="22"/>
        <v>0.51740139211136893</v>
      </c>
      <c r="AJ19" s="14">
        <f t="shared" si="23"/>
        <v>-0.13640730067243034</v>
      </c>
      <c r="AK19" s="12">
        <f t="shared" si="24"/>
        <v>5.1522248243559721E-2</v>
      </c>
      <c r="AL19" s="14">
        <f t="shared" si="25"/>
        <v>0.16089965397923875</v>
      </c>
    </row>
    <row r="20" spans="1:38" x14ac:dyDescent="0.3">
      <c r="A20" s="24" t="s">
        <v>86</v>
      </c>
      <c r="B20" s="26">
        <v>3215</v>
      </c>
      <c r="C20" s="26">
        <v>3081</v>
      </c>
      <c r="D20" s="26">
        <f t="shared" si="8"/>
        <v>-134</v>
      </c>
      <c r="E20" s="45">
        <f t="shared" si="9"/>
        <v>-4.1679626749611197E-2</v>
      </c>
      <c r="F20" s="48"/>
      <c r="G20" s="61">
        <v>117</v>
      </c>
      <c r="H20" s="61">
        <v>47</v>
      </c>
      <c r="I20" s="61">
        <v>18</v>
      </c>
      <c r="J20" s="61">
        <v>201</v>
      </c>
      <c r="K20" s="61">
        <v>323</v>
      </c>
      <c r="L20" s="61">
        <v>484</v>
      </c>
      <c r="M20" s="61">
        <v>1244</v>
      </c>
      <c r="N20" s="61">
        <v>781</v>
      </c>
      <c r="O20" s="91">
        <v>33</v>
      </c>
      <c r="P20" s="91">
        <v>102</v>
      </c>
      <c r="Q20" s="91">
        <v>34</v>
      </c>
      <c r="R20" s="91">
        <v>127</v>
      </c>
      <c r="S20" s="91">
        <v>325</v>
      </c>
      <c r="T20" s="91">
        <v>604</v>
      </c>
      <c r="U20" s="91">
        <v>958</v>
      </c>
      <c r="V20" s="91">
        <v>898</v>
      </c>
      <c r="W20" s="53">
        <f t="shared" si="10"/>
        <v>-84</v>
      </c>
      <c r="X20" s="53">
        <f t="shared" si="11"/>
        <v>55</v>
      </c>
      <c r="Y20" s="53">
        <f t="shared" si="12"/>
        <v>16</v>
      </c>
      <c r="Z20" s="53">
        <f t="shared" si="13"/>
        <v>-74</v>
      </c>
      <c r="AA20" s="53">
        <f t="shared" si="14"/>
        <v>2</v>
      </c>
      <c r="AB20" s="53">
        <f t="shared" si="15"/>
        <v>120</v>
      </c>
      <c r="AC20" s="53">
        <f t="shared" si="16"/>
        <v>-286</v>
      </c>
      <c r="AD20" s="53">
        <f t="shared" si="17"/>
        <v>117</v>
      </c>
      <c r="AE20" s="12">
        <f t="shared" si="18"/>
        <v>-0.71794871794871795</v>
      </c>
      <c r="AF20" s="12">
        <f t="shared" si="19"/>
        <v>1.1702127659574468</v>
      </c>
      <c r="AG20" s="12">
        <f t="shared" si="20"/>
        <v>0.88888888888888884</v>
      </c>
      <c r="AH20" s="14">
        <f t="shared" si="21"/>
        <v>-0.36815920398009949</v>
      </c>
      <c r="AI20" s="12">
        <f t="shared" si="22"/>
        <v>6.1919504643962852E-3</v>
      </c>
      <c r="AJ20" s="14">
        <f t="shared" si="23"/>
        <v>0.24793388429752067</v>
      </c>
      <c r="AK20" s="12">
        <f t="shared" si="24"/>
        <v>-0.22990353697749197</v>
      </c>
      <c r="AL20" s="14">
        <f t="shared" si="25"/>
        <v>0.14980793854033292</v>
      </c>
    </row>
    <row r="21" spans="1:38" x14ac:dyDescent="0.3">
      <c r="A21" s="24" t="s">
        <v>88</v>
      </c>
      <c r="B21" s="26">
        <v>899</v>
      </c>
      <c r="C21" s="26">
        <v>1363</v>
      </c>
      <c r="D21" s="26">
        <f t="shared" si="8"/>
        <v>464</v>
      </c>
      <c r="E21" s="45">
        <f t="shared" si="9"/>
        <v>0.5161290322580645</v>
      </c>
      <c r="F21" s="48"/>
      <c r="G21" s="61">
        <v>57</v>
      </c>
      <c r="H21" s="61">
        <v>16</v>
      </c>
      <c r="I21" s="61">
        <v>34</v>
      </c>
      <c r="J21" s="61">
        <v>141</v>
      </c>
      <c r="K21" s="61">
        <v>32</v>
      </c>
      <c r="L21" s="61">
        <v>167</v>
      </c>
      <c r="M21" s="61">
        <v>339</v>
      </c>
      <c r="N21" s="61">
        <v>113</v>
      </c>
      <c r="O21" s="91">
        <v>200</v>
      </c>
      <c r="P21" s="91">
        <v>125</v>
      </c>
      <c r="Q21" s="91">
        <v>98</v>
      </c>
      <c r="R21" s="91">
        <v>136</v>
      </c>
      <c r="S21" s="91">
        <v>140</v>
      </c>
      <c r="T21" s="91">
        <v>164</v>
      </c>
      <c r="U21" s="91">
        <v>422</v>
      </c>
      <c r="V21" s="91">
        <v>78</v>
      </c>
      <c r="W21" s="53">
        <f t="shared" si="10"/>
        <v>143</v>
      </c>
      <c r="X21" s="53">
        <f t="shared" si="11"/>
        <v>109</v>
      </c>
      <c r="Y21" s="53">
        <f t="shared" si="12"/>
        <v>64</v>
      </c>
      <c r="Z21" s="53">
        <f t="shared" si="13"/>
        <v>-5</v>
      </c>
      <c r="AA21" s="53">
        <f t="shared" si="14"/>
        <v>108</v>
      </c>
      <c r="AB21" s="53">
        <f t="shared" si="15"/>
        <v>-3</v>
      </c>
      <c r="AC21" s="53">
        <f t="shared" si="16"/>
        <v>83</v>
      </c>
      <c r="AD21" s="53">
        <f t="shared" si="17"/>
        <v>-35</v>
      </c>
      <c r="AE21" s="12">
        <f t="shared" si="18"/>
        <v>2.5087719298245612</v>
      </c>
      <c r="AF21" s="12">
        <f t="shared" si="19"/>
        <v>6.8125</v>
      </c>
      <c r="AG21" s="12">
        <f t="shared" si="20"/>
        <v>1.8823529411764706</v>
      </c>
      <c r="AH21" s="14">
        <f t="shared" si="21"/>
        <v>-3.5460992907801421E-2</v>
      </c>
      <c r="AI21" s="12">
        <f t="shared" si="22"/>
        <v>3.375</v>
      </c>
      <c r="AJ21" s="14">
        <f t="shared" si="23"/>
        <v>-1.7964071856287425E-2</v>
      </c>
      <c r="AK21" s="12">
        <f t="shared" si="24"/>
        <v>0.24483775811209441</v>
      </c>
      <c r="AL21" s="14">
        <f t="shared" si="25"/>
        <v>-0.30973451327433627</v>
      </c>
    </row>
    <row r="22" spans="1:38" x14ac:dyDescent="0.3">
      <c r="A22" s="24" t="s">
        <v>89</v>
      </c>
      <c r="B22" s="26">
        <v>2729</v>
      </c>
      <c r="C22" s="26">
        <v>1356</v>
      </c>
      <c r="D22" s="26">
        <f t="shared" si="8"/>
        <v>-1373</v>
      </c>
      <c r="E22" s="45">
        <f t="shared" si="9"/>
        <v>-0.50311469402711617</v>
      </c>
      <c r="F22" s="48"/>
      <c r="G22" s="61">
        <v>91</v>
      </c>
      <c r="H22" s="61">
        <v>111</v>
      </c>
      <c r="I22" s="61">
        <v>74</v>
      </c>
      <c r="J22" s="61">
        <v>797</v>
      </c>
      <c r="K22" s="61">
        <v>225</v>
      </c>
      <c r="L22" s="61">
        <v>425</v>
      </c>
      <c r="M22" s="61">
        <v>480</v>
      </c>
      <c r="N22" s="61">
        <v>526</v>
      </c>
      <c r="O22" s="91">
        <v>20</v>
      </c>
      <c r="P22" s="91">
        <v>9</v>
      </c>
      <c r="Q22" s="91">
        <v>13</v>
      </c>
      <c r="R22" s="91">
        <v>193</v>
      </c>
      <c r="S22" s="91">
        <v>72</v>
      </c>
      <c r="T22" s="91">
        <v>576</v>
      </c>
      <c r="U22" s="91">
        <v>276</v>
      </c>
      <c r="V22" s="91">
        <v>197</v>
      </c>
      <c r="W22" s="53">
        <f t="shared" si="10"/>
        <v>-71</v>
      </c>
      <c r="X22" s="53">
        <f t="shared" si="11"/>
        <v>-102</v>
      </c>
      <c r="Y22" s="53">
        <f t="shared" si="12"/>
        <v>-61</v>
      </c>
      <c r="Z22" s="53">
        <f t="shared" si="13"/>
        <v>-604</v>
      </c>
      <c r="AA22" s="53">
        <f t="shared" si="14"/>
        <v>-153</v>
      </c>
      <c r="AB22" s="53">
        <f t="shared" si="15"/>
        <v>151</v>
      </c>
      <c r="AC22" s="53">
        <f t="shared" si="16"/>
        <v>-204</v>
      </c>
      <c r="AD22" s="53">
        <f t="shared" si="17"/>
        <v>-329</v>
      </c>
      <c r="AE22" s="12">
        <f t="shared" si="18"/>
        <v>-0.78021978021978022</v>
      </c>
      <c r="AF22" s="12">
        <f t="shared" si="19"/>
        <v>-0.91891891891891897</v>
      </c>
      <c r="AG22" s="12">
        <f t="shared" si="20"/>
        <v>-0.82432432432432434</v>
      </c>
      <c r="AH22" s="14">
        <f t="shared" si="21"/>
        <v>-0.75784190715181932</v>
      </c>
      <c r="AI22" s="12">
        <f t="shared" si="22"/>
        <v>-0.68</v>
      </c>
      <c r="AJ22" s="14">
        <f t="shared" si="23"/>
        <v>0.35529411764705882</v>
      </c>
      <c r="AK22" s="12">
        <f t="shared" si="24"/>
        <v>-0.42499999999999999</v>
      </c>
      <c r="AL22" s="14">
        <f t="shared" si="25"/>
        <v>-0.62547528517110262</v>
      </c>
    </row>
    <row r="23" spans="1:38" x14ac:dyDescent="0.3">
      <c r="A23" s="24" t="s">
        <v>92</v>
      </c>
      <c r="B23" s="26">
        <v>893</v>
      </c>
      <c r="C23" s="26">
        <v>702</v>
      </c>
      <c r="D23" s="26">
        <f t="shared" si="8"/>
        <v>-191</v>
      </c>
      <c r="E23" s="45">
        <f t="shared" si="9"/>
        <v>-0.21388577827547592</v>
      </c>
      <c r="F23" s="48"/>
      <c r="G23" s="61">
        <v>58</v>
      </c>
      <c r="H23" s="61">
        <v>60</v>
      </c>
      <c r="I23" s="61">
        <v>32</v>
      </c>
      <c r="J23" s="61">
        <v>80</v>
      </c>
      <c r="K23" s="61">
        <v>95</v>
      </c>
      <c r="L23" s="61">
        <v>231</v>
      </c>
      <c r="M23" s="61">
        <v>169</v>
      </c>
      <c r="N23" s="61">
        <v>168</v>
      </c>
      <c r="O23" s="91">
        <v>20</v>
      </c>
      <c r="P23" s="91">
        <v>39</v>
      </c>
      <c r="Q23" s="91">
        <v>14</v>
      </c>
      <c r="R23" s="91">
        <v>82</v>
      </c>
      <c r="S23" s="91">
        <v>115</v>
      </c>
      <c r="T23" s="91">
        <v>81</v>
      </c>
      <c r="U23" s="91">
        <v>108</v>
      </c>
      <c r="V23" s="91">
        <v>243</v>
      </c>
      <c r="W23" s="53">
        <f t="shared" si="10"/>
        <v>-38</v>
      </c>
      <c r="X23" s="53">
        <f t="shared" si="11"/>
        <v>-21</v>
      </c>
      <c r="Y23" s="53">
        <f t="shared" si="12"/>
        <v>-18</v>
      </c>
      <c r="Z23" s="53">
        <f t="shared" si="13"/>
        <v>2</v>
      </c>
      <c r="AA23" s="53">
        <f t="shared" si="14"/>
        <v>20</v>
      </c>
      <c r="AB23" s="53">
        <f t="shared" si="15"/>
        <v>-150</v>
      </c>
      <c r="AC23" s="53">
        <f t="shared" si="16"/>
        <v>-61</v>
      </c>
      <c r="AD23" s="53">
        <f t="shared" si="17"/>
        <v>75</v>
      </c>
      <c r="AE23" s="12">
        <f t="shared" si="18"/>
        <v>-0.65517241379310343</v>
      </c>
      <c r="AF23" s="12">
        <f t="shared" si="19"/>
        <v>-0.35</v>
      </c>
      <c r="AG23" s="12">
        <f t="shared" si="20"/>
        <v>-0.5625</v>
      </c>
      <c r="AH23" s="14">
        <f t="shared" si="21"/>
        <v>2.5000000000000001E-2</v>
      </c>
      <c r="AI23" s="12">
        <f t="shared" si="22"/>
        <v>0.21052631578947367</v>
      </c>
      <c r="AJ23" s="14">
        <f t="shared" si="23"/>
        <v>-0.64935064935064934</v>
      </c>
      <c r="AK23" s="12">
        <f t="shared" si="24"/>
        <v>-0.36094674556213019</v>
      </c>
      <c r="AL23" s="14">
        <f t="shared" si="25"/>
        <v>0.44642857142857145</v>
      </c>
    </row>
    <row r="24" spans="1:38" x14ac:dyDescent="0.3">
      <c r="A24" s="24" t="s">
        <v>94</v>
      </c>
      <c r="B24" s="26">
        <v>531</v>
      </c>
      <c r="C24" s="26">
        <v>527</v>
      </c>
      <c r="D24" s="26">
        <f t="shared" si="8"/>
        <v>-4</v>
      </c>
      <c r="E24" s="45">
        <f t="shared" si="9"/>
        <v>-7.5329566854990581E-3</v>
      </c>
      <c r="F24" s="48"/>
      <c r="G24" s="61">
        <v>11</v>
      </c>
      <c r="H24" s="61">
        <v>19</v>
      </c>
      <c r="I24" s="61">
        <v>34</v>
      </c>
      <c r="J24" s="61">
        <v>104</v>
      </c>
      <c r="K24" s="61">
        <v>60</v>
      </c>
      <c r="L24" s="61">
        <v>95</v>
      </c>
      <c r="M24" s="61">
        <v>115</v>
      </c>
      <c r="N24" s="61">
        <v>93</v>
      </c>
      <c r="O24" s="91">
        <v>18</v>
      </c>
      <c r="P24" s="91">
        <v>25</v>
      </c>
      <c r="Q24" s="91">
        <v>26</v>
      </c>
      <c r="R24" s="91">
        <v>21</v>
      </c>
      <c r="S24" s="91">
        <v>79</v>
      </c>
      <c r="T24" s="91">
        <v>150</v>
      </c>
      <c r="U24" s="91">
        <v>62</v>
      </c>
      <c r="V24" s="91">
        <v>146</v>
      </c>
      <c r="W24" s="53">
        <f t="shared" si="10"/>
        <v>7</v>
      </c>
      <c r="X24" s="53">
        <f t="shared" si="11"/>
        <v>6</v>
      </c>
      <c r="Y24" s="53">
        <f t="shared" si="12"/>
        <v>-8</v>
      </c>
      <c r="Z24" s="53">
        <f t="shared" si="13"/>
        <v>-83</v>
      </c>
      <c r="AA24" s="53">
        <f t="shared" si="14"/>
        <v>19</v>
      </c>
      <c r="AB24" s="53">
        <f t="shared" si="15"/>
        <v>55</v>
      </c>
      <c r="AC24" s="53">
        <f t="shared" si="16"/>
        <v>-53</v>
      </c>
      <c r="AD24" s="53">
        <f t="shared" si="17"/>
        <v>53</v>
      </c>
      <c r="AE24" s="12">
        <f t="shared" si="18"/>
        <v>0.63636363636363635</v>
      </c>
      <c r="AF24" s="12">
        <f t="shared" si="19"/>
        <v>0.31578947368421051</v>
      </c>
      <c r="AG24" s="12">
        <f t="shared" si="20"/>
        <v>-0.23529411764705882</v>
      </c>
      <c r="AH24" s="14">
        <f t="shared" si="21"/>
        <v>-0.79807692307692313</v>
      </c>
      <c r="AI24" s="12">
        <f t="shared" si="22"/>
        <v>0.31666666666666665</v>
      </c>
      <c r="AJ24" s="14">
        <f t="shared" si="23"/>
        <v>0.57894736842105265</v>
      </c>
      <c r="AK24" s="12">
        <f t="shared" si="24"/>
        <v>-0.46086956521739131</v>
      </c>
      <c r="AL24" s="14">
        <f t="shared" si="25"/>
        <v>0.56989247311827962</v>
      </c>
    </row>
    <row r="25" spans="1:38" x14ac:dyDescent="0.3">
      <c r="A25" s="103" t="s">
        <v>122</v>
      </c>
      <c r="B25" s="26">
        <f>B6-B7</f>
        <v>488531</v>
      </c>
      <c r="C25" s="26">
        <f>C6-C7</f>
        <v>477999</v>
      </c>
      <c r="D25" s="26">
        <f t="shared" si="8"/>
        <v>-10532</v>
      </c>
      <c r="E25" s="45">
        <f t="shared" si="9"/>
        <v>-2.155850908130702E-2</v>
      </c>
      <c r="F25" s="48"/>
      <c r="G25" s="26">
        <f>G6-G7</f>
        <v>19219</v>
      </c>
      <c r="H25" s="26">
        <f>H6-H7</f>
        <v>29241</v>
      </c>
      <c r="I25" s="26">
        <f t="shared" ref="I25:V25" si="26">I6-I7</f>
        <v>31953</v>
      </c>
      <c r="J25" s="26">
        <f t="shared" si="26"/>
        <v>50885</v>
      </c>
      <c r="K25" s="26">
        <f t="shared" si="26"/>
        <v>66246</v>
      </c>
      <c r="L25" s="26">
        <f t="shared" si="26"/>
        <v>85586</v>
      </c>
      <c r="M25" s="26">
        <f t="shared" si="26"/>
        <v>130578</v>
      </c>
      <c r="N25" s="26">
        <f t="shared" si="26"/>
        <v>74823</v>
      </c>
      <c r="O25" s="26">
        <f t="shared" si="26"/>
        <v>18929</v>
      </c>
      <c r="P25" s="26">
        <f t="shared" si="26"/>
        <v>25237</v>
      </c>
      <c r="Q25" s="26">
        <f t="shared" si="26"/>
        <v>27281</v>
      </c>
      <c r="R25" s="26">
        <f t="shared" si="26"/>
        <v>48545</v>
      </c>
      <c r="S25" s="26">
        <f t="shared" si="26"/>
        <v>64467</v>
      </c>
      <c r="T25" s="26">
        <f t="shared" si="26"/>
        <v>84449</v>
      </c>
      <c r="U25" s="26">
        <f t="shared" si="26"/>
        <v>134134</v>
      </c>
      <c r="V25" s="26">
        <f t="shared" si="26"/>
        <v>74957</v>
      </c>
      <c r="W25" s="53">
        <f t="shared" si="10"/>
        <v>-290</v>
      </c>
      <c r="X25" s="53">
        <f t="shared" si="11"/>
        <v>-4004</v>
      </c>
      <c r="Y25" s="53">
        <f t="shared" si="12"/>
        <v>-4672</v>
      </c>
      <c r="Z25" s="53">
        <f t="shared" si="13"/>
        <v>-2340</v>
      </c>
      <c r="AA25" s="53">
        <f t="shared" si="14"/>
        <v>-1779</v>
      </c>
      <c r="AB25" s="53">
        <f t="shared" si="15"/>
        <v>-1137</v>
      </c>
      <c r="AC25" s="53">
        <f t="shared" si="16"/>
        <v>3556</v>
      </c>
      <c r="AD25" s="53">
        <f t="shared" si="17"/>
        <v>134</v>
      </c>
      <c r="AE25" s="12">
        <f t="shared" si="18"/>
        <v>-1.5089234611582288E-2</v>
      </c>
      <c r="AF25" s="12">
        <f t="shared" si="19"/>
        <v>-0.13693102151089223</v>
      </c>
      <c r="AG25" s="12">
        <f t="shared" si="20"/>
        <v>-0.14621475291834882</v>
      </c>
      <c r="AH25" s="14">
        <f t="shared" si="21"/>
        <v>-4.5986046968654812E-2</v>
      </c>
      <c r="AI25" s="12">
        <f t="shared" si="22"/>
        <v>-2.6854451589529933E-2</v>
      </c>
      <c r="AJ25" s="14">
        <f t="shared" si="23"/>
        <v>-1.3284883041618956E-2</v>
      </c>
      <c r="AK25" s="12">
        <f t="shared" si="24"/>
        <v>2.7232765090597192E-2</v>
      </c>
      <c r="AL25" s="13">
        <f t="shared" si="25"/>
        <v>1.7908931745586249E-3</v>
      </c>
    </row>
    <row r="26" spans="1:38" x14ac:dyDescent="0.3">
      <c r="A26" s="55" t="s">
        <v>108</v>
      </c>
      <c r="AC26" s="41"/>
      <c r="AD26" s="41"/>
    </row>
    <row r="27" spans="1:38" x14ac:dyDescent="0.3">
      <c r="A27" s="56" t="s">
        <v>109</v>
      </c>
    </row>
    <row r="28" spans="1:38" x14ac:dyDescent="0.3">
      <c r="A28" s="56" t="s">
        <v>110</v>
      </c>
    </row>
    <row r="29" spans="1:38" x14ac:dyDescent="0.3">
      <c r="A29" s="57" t="s">
        <v>111</v>
      </c>
    </row>
    <row r="31" spans="1:38" x14ac:dyDescent="0.3">
      <c r="A31" s="11"/>
      <c r="B31" s="24" t="s">
        <v>6</v>
      </c>
      <c r="C31" s="24" t="s">
        <v>7</v>
      </c>
      <c r="D31" s="24" t="s">
        <v>8</v>
      </c>
      <c r="E31" s="24" t="s">
        <v>9</v>
      </c>
      <c r="F31" s="24" t="s">
        <v>10</v>
      </c>
      <c r="G31" s="24" t="s">
        <v>11</v>
      </c>
      <c r="H31" s="24" t="s">
        <v>12</v>
      </c>
      <c r="I31" s="24" t="s">
        <v>13</v>
      </c>
      <c r="J31" s="24" t="s">
        <v>14</v>
      </c>
      <c r="K31" s="24" t="s">
        <v>15</v>
      </c>
      <c r="L31" s="24" t="s">
        <v>16</v>
      </c>
      <c r="M31" s="24" t="s">
        <v>17</v>
      </c>
      <c r="N31" s="24" t="s">
        <v>18</v>
      </c>
      <c r="O31" s="24" t="s">
        <v>19</v>
      </c>
      <c r="P31" s="24" t="s">
        <v>20</v>
      </c>
      <c r="Q31" s="24" t="s">
        <v>21</v>
      </c>
      <c r="R31" s="20" t="s">
        <v>71</v>
      </c>
      <c r="S31" s="9" t="s">
        <v>72</v>
      </c>
      <c r="T31" s="9" t="s">
        <v>73</v>
      </c>
      <c r="U31" s="10" t="s">
        <v>74</v>
      </c>
      <c r="V31" s="9" t="s">
        <v>71</v>
      </c>
      <c r="W31" s="9" t="s">
        <v>72</v>
      </c>
      <c r="X31" s="9" t="s">
        <v>73</v>
      </c>
      <c r="Y31" s="10" t="s">
        <v>74</v>
      </c>
    </row>
    <row r="32" spans="1:38" x14ac:dyDescent="0.3">
      <c r="A32" s="24" t="s">
        <v>121</v>
      </c>
      <c r="B32" s="26">
        <v>1152874</v>
      </c>
      <c r="C32" s="26">
        <v>1106013</v>
      </c>
      <c r="D32" s="26">
        <v>1045016</v>
      </c>
      <c r="E32" s="26">
        <v>1004891</v>
      </c>
      <c r="F32" s="26">
        <v>999543</v>
      </c>
      <c r="G32" s="26">
        <v>993573</v>
      </c>
      <c r="H32" s="26">
        <v>1171996</v>
      </c>
      <c r="I32" s="26">
        <v>1175280</v>
      </c>
      <c r="J32" s="26">
        <v>1143074</v>
      </c>
      <c r="K32" s="26">
        <v>1185022</v>
      </c>
      <c r="L32" s="26">
        <v>1191744</v>
      </c>
      <c r="M32" s="26">
        <v>1171410</v>
      </c>
      <c r="N32" s="26">
        <v>1235350</v>
      </c>
      <c r="O32" s="26">
        <v>1193267</v>
      </c>
      <c r="P32" s="26">
        <v>1097095</v>
      </c>
      <c r="Q32" s="26">
        <v>1047832</v>
      </c>
      <c r="R32" s="22">
        <f t="shared" ref="R32:U38" si="27">N32-M32</f>
        <v>63940</v>
      </c>
      <c r="S32" s="17">
        <f t="shared" si="27"/>
        <v>-42083</v>
      </c>
      <c r="T32" s="17">
        <f t="shared" si="27"/>
        <v>-96172</v>
      </c>
      <c r="U32" s="17">
        <f t="shared" si="27"/>
        <v>-49263</v>
      </c>
      <c r="V32" s="12">
        <f t="shared" ref="V32:Y38" si="28">(N32-M32)/M32</f>
        <v>5.4583792182071177E-2</v>
      </c>
      <c r="W32" s="12">
        <f t="shared" si="28"/>
        <v>-3.4065649411098069E-2</v>
      </c>
      <c r="X32" s="14">
        <f t="shared" si="28"/>
        <v>-8.0595541484009867E-2</v>
      </c>
      <c r="Y32" s="13">
        <f t="shared" si="28"/>
        <v>-4.4903130540199343E-2</v>
      </c>
    </row>
    <row r="33" spans="1:25" x14ac:dyDescent="0.3">
      <c r="A33" s="24" t="s">
        <v>100</v>
      </c>
      <c r="B33" s="26">
        <v>504711</v>
      </c>
      <c r="C33" s="26">
        <v>509981</v>
      </c>
      <c r="D33" s="26">
        <v>487399</v>
      </c>
      <c r="E33" s="26">
        <v>464616</v>
      </c>
      <c r="F33" s="26">
        <v>499809</v>
      </c>
      <c r="G33" s="26">
        <v>508930</v>
      </c>
      <c r="H33" s="26">
        <v>637043</v>
      </c>
      <c r="I33" s="26">
        <v>639618</v>
      </c>
      <c r="J33" s="26">
        <v>627334</v>
      </c>
      <c r="K33" s="26">
        <v>656974</v>
      </c>
      <c r="L33" s="26">
        <v>676244</v>
      </c>
      <c r="M33" s="26">
        <v>665609</v>
      </c>
      <c r="N33" s="26">
        <v>708856</v>
      </c>
      <c r="O33" s="26">
        <v>674381</v>
      </c>
      <c r="P33" s="26">
        <v>608564</v>
      </c>
      <c r="Q33" s="26">
        <v>569833</v>
      </c>
      <c r="R33" s="22">
        <f t="shared" si="27"/>
        <v>43247</v>
      </c>
      <c r="S33" s="17">
        <f t="shared" si="27"/>
        <v>-34475</v>
      </c>
      <c r="T33" s="17">
        <f t="shared" si="27"/>
        <v>-65817</v>
      </c>
      <c r="U33" s="17">
        <f t="shared" si="27"/>
        <v>-38731</v>
      </c>
      <c r="V33" s="12">
        <f t="shared" si="28"/>
        <v>6.4973580585599058E-2</v>
      </c>
      <c r="W33" s="12">
        <f t="shared" si="28"/>
        <v>-4.8634701547281819E-2</v>
      </c>
      <c r="X33" s="14">
        <f t="shared" si="28"/>
        <v>-9.7596165965529877E-2</v>
      </c>
      <c r="Y33" s="14">
        <f t="shared" si="28"/>
        <v>-6.3643265129057908E-2</v>
      </c>
    </row>
    <row r="34" spans="1:25" x14ac:dyDescent="0.3">
      <c r="A34" s="2" t="s">
        <v>112</v>
      </c>
      <c r="B34" s="26">
        <v>337449</v>
      </c>
      <c r="C34" s="26">
        <v>310642</v>
      </c>
      <c r="D34" s="26">
        <v>294089</v>
      </c>
      <c r="E34" s="26">
        <v>283151</v>
      </c>
      <c r="F34" s="26">
        <v>246151</v>
      </c>
      <c r="G34" s="26">
        <v>254040</v>
      </c>
      <c r="H34" s="26">
        <v>276411</v>
      </c>
      <c r="I34" s="26">
        <v>270561</v>
      </c>
      <c r="J34" s="26">
        <v>263151</v>
      </c>
      <c r="K34" s="26">
        <v>266737</v>
      </c>
      <c r="L34" s="26">
        <v>269000</v>
      </c>
      <c r="M34" s="26">
        <v>259366</v>
      </c>
      <c r="N34" s="26">
        <v>282214</v>
      </c>
      <c r="O34" s="26">
        <v>271393</v>
      </c>
      <c r="P34" s="26">
        <v>252655</v>
      </c>
      <c r="Q34" s="26">
        <v>250671</v>
      </c>
      <c r="R34" s="22">
        <f t="shared" si="27"/>
        <v>22848</v>
      </c>
      <c r="S34" s="17">
        <f t="shared" si="27"/>
        <v>-10821</v>
      </c>
      <c r="T34" s="17">
        <f t="shared" si="27"/>
        <v>-18738</v>
      </c>
      <c r="U34" s="17">
        <f t="shared" si="27"/>
        <v>-1984</v>
      </c>
      <c r="V34" s="18">
        <f t="shared" si="28"/>
        <v>8.8091731375739307E-2</v>
      </c>
      <c r="W34" s="18">
        <f t="shared" si="28"/>
        <v>-3.8343243070861122E-2</v>
      </c>
      <c r="X34" s="19">
        <f t="shared" si="28"/>
        <v>-6.9043785211851449E-2</v>
      </c>
      <c r="Y34" s="79">
        <f t="shared" si="28"/>
        <v>-7.8526053313807374E-3</v>
      </c>
    </row>
    <row r="35" spans="1:25" x14ac:dyDescent="0.3">
      <c r="A35" s="2" t="s">
        <v>113</v>
      </c>
      <c r="B35" s="26">
        <v>33195</v>
      </c>
      <c r="C35" s="26">
        <v>34652</v>
      </c>
      <c r="D35" s="26">
        <v>33689</v>
      </c>
      <c r="E35" s="26">
        <v>30551</v>
      </c>
      <c r="F35" s="26">
        <v>37372</v>
      </c>
      <c r="G35" s="26">
        <v>34709</v>
      </c>
      <c r="H35" s="26">
        <v>35656</v>
      </c>
      <c r="I35" s="26">
        <v>39960</v>
      </c>
      <c r="J35" s="26">
        <v>42122</v>
      </c>
      <c r="K35" s="26">
        <v>44907</v>
      </c>
      <c r="L35" s="26">
        <v>46337</v>
      </c>
      <c r="M35" s="26">
        <v>45628</v>
      </c>
      <c r="N35" s="26">
        <v>45290</v>
      </c>
      <c r="O35" s="26">
        <v>58819</v>
      </c>
      <c r="P35" s="26">
        <v>55234</v>
      </c>
      <c r="Q35" s="26">
        <v>57771</v>
      </c>
      <c r="R35" s="22">
        <f t="shared" si="27"/>
        <v>-338</v>
      </c>
      <c r="S35" s="17">
        <f t="shared" si="27"/>
        <v>13529</v>
      </c>
      <c r="T35" s="17">
        <f t="shared" si="27"/>
        <v>-3585</v>
      </c>
      <c r="U35" s="17">
        <f t="shared" si="27"/>
        <v>2537</v>
      </c>
      <c r="V35" s="12">
        <f t="shared" si="28"/>
        <v>-7.4077320943280438E-3</v>
      </c>
      <c r="W35" s="12">
        <f t="shared" si="28"/>
        <v>0.2987193640980349</v>
      </c>
      <c r="X35" s="14">
        <f t="shared" si="28"/>
        <v>-6.0949693126370733E-2</v>
      </c>
      <c r="Y35" s="14">
        <f t="shared" si="28"/>
        <v>4.5931853568454216E-2</v>
      </c>
    </row>
    <row r="36" spans="1:25" x14ac:dyDescent="0.3">
      <c r="A36" s="2" t="s">
        <v>85</v>
      </c>
      <c r="B36" s="26">
        <v>60680</v>
      </c>
      <c r="C36" s="26">
        <v>56067</v>
      </c>
      <c r="D36" s="26">
        <v>49160</v>
      </c>
      <c r="E36" s="26">
        <v>41264</v>
      </c>
      <c r="F36" s="26">
        <v>30524</v>
      </c>
      <c r="G36" s="26">
        <v>24773</v>
      </c>
      <c r="H36" s="26">
        <v>20270</v>
      </c>
      <c r="I36" s="26">
        <v>28076</v>
      </c>
      <c r="J36" s="26">
        <v>36368</v>
      </c>
      <c r="K36" s="26">
        <v>36172</v>
      </c>
      <c r="L36" s="26">
        <v>35514</v>
      </c>
      <c r="M36" s="26">
        <v>34945</v>
      </c>
      <c r="N36" s="26">
        <v>39967</v>
      </c>
      <c r="O36" s="26">
        <v>38829</v>
      </c>
      <c r="P36" s="26">
        <v>45000</v>
      </c>
      <c r="Q36" s="26">
        <v>41772</v>
      </c>
      <c r="R36" s="22">
        <f t="shared" si="27"/>
        <v>5022</v>
      </c>
      <c r="S36" s="17">
        <f t="shared" si="27"/>
        <v>-1138</v>
      </c>
      <c r="T36" s="17">
        <f t="shared" si="27"/>
        <v>6171</v>
      </c>
      <c r="U36" s="17">
        <f t="shared" si="27"/>
        <v>-3228</v>
      </c>
      <c r="V36" s="12">
        <f t="shared" si="28"/>
        <v>0.14371154671626843</v>
      </c>
      <c r="W36" s="12">
        <f t="shared" si="28"/>
        <v>-2.847349062976956E-2</v>
      </c>
      <c r="X36" s="14">
        <f t="shared" si="28"/>
        <v>0.15892760565556671</v>
      </c>
      <c r="Y36" s="14">
        <f t="shared" si="28"/>
        <v>-7.173333333333333E-2</v>
      </c>
    </row>
    <row r="37" spans="1:25" x14ac:dyDescent="0.3">
      <c r="A37" s="24" t="s">
        <v>95</v>
      </c>
      <c r="B37" s="26">
        <v>89319</v>
      </c>
      <c r="C37" s="26">
        <v>87837</v>
      </c>
      <c r="D37" s="26">
        <v>70093</v>
      </c>
      <c r="E37" s="26">
        <v>79614</v>
      </c>
      <c r="F37" s="26">
        <v>78382</v>
      </c>
      <c r="G37" s="26">
        <v>66275</v>
      </c>
      <c r="H37" s="26">
        <v>75947</v>
      </c>
      <c r="I37" s="26">
        <v>75375</v>
      </c>
      <c r="J37" s="26">
        <v>63540</v>
      </c>
      <c r="K37" s="26">
        <v>60565</v>
      </c>
      <c r="L37" s="26">
        <v>48551</v>
      </c>
      <c r="M37" s="26">
        <v>50500</v>
      </c>
      <c r="N37" s="26">
        <v>47834</v>
      </c>
      <c r="O37" s="26">
        <v>48689</v>
      </c>
      <c r="P37" s="26">
        <v>40828</v>
      </c>
      <c r="Q37" s="26">
        <v>35287</v>
      </c>
      <c r="R37" s="22">
        <f t="shared" si="27"/>
        <v>-2666</v>
      </c>
      <c r="S37" s="17">
        <f t="shared" si="27"/>
        <v>855</v>
      </c>
      <c r="T37" s="17">
        <f t="shared" si="27"/>
        <v>-7861</v>
      </c>
      <c r="U37" s="17">
        <f t="shared" si="27"/>
        <v>-5541</v>
      </c>
      <c r="V37" s="12">
        <f t="shared" si="28"/>
        <v>-5.279207920792079E-2</v>
      </c>
      <c r="W37" s="12">
        <f t="shared" si="28"/>
        <v>1.7874315340552744E-2</v>
      </c>
      <c r="X37" s="14">
        <f t="shared" si="28"/>
        <v>-0.16145330567479307</v>
      </c>
      <c r="Y37" s="14">
        <f t="shared" si="28"/>
        <v>-0.13571568531400019</v>
      </c>
    </row>
    <row r="38" spans="1:25" x14ac:dyDescent="0.3">
      <c r="A38" s="24" t="s">
        <v>87</v>
      </c>
      <c r="B38" s="26">
        <v>22555</v>
      </c>
      <c r="C38" s="26">
        <v>11753</v>
      </c>
      <c r="D38" s="26">
        <v>13408</v>
      </c>
      <c r="E38" s="26">
        <v>13150</v>
      </c>
      <c r="F38" s="26">
        <v>12186</v>
      </c>
      <c r="G38" s="26">
        <v>15096</v>
      </c>
      <c r="H38" s="26">
        <v>16498</v>
      </c>
      <c r="I38" s="26">
        <v>13951</v>
      </c>
      <c r="J38" s="26">
        <v>11144</v>
      </c>
      <c r="K38" s="26">
        <v>13808</v>
      </c>
      <c r="L38" s="26">
        <v>13307</v>
      </c>
      <c r="M38" s="26">
        <v>15589</v>
      </c>
      <c r="N38" s="26">
        <v>14455</v>
      </c>
      <c r="O38" s="26">
        <v>14667</v>
      </c>
      <c r="P38" s="26">
        <v>14215</v>
      </c>
      <c r="Q38" s="26">
        <v>15869</v>
      </c>
      <c r="R38" s="22">
        <f t="shared" si="27"/>
        <v>-1134</v>
      </c>
      <c r="S38" s="17">
        <f t="shared" si="27"/>
        <v>212</v>
      </c>
      <c r="T38" s="17">
        <f t="shared" si="27"/>
        <v>-452</v>
      </c>
      <c r="U38" s="17">
        <f t="shared" si="27"/>
        <v>1654</v>
      </c>
      <c r="V38" s="12">
        <f t="shared" si="28"/>
        <v>-7.2743601257296814E-2</v>
      </c>
      <c r="W38" s="12">
        <f t="shared" si="28"/>
        <v>1.4666205465236943E-2</v>
      </c>
      <c r="X38" s="14">
        <f t="shared" si="28"/>
        <v>-3.0817481420876799E-2</v>
      </c>
      <c r="Y38" s="14">
        <f t="shared" si="28"/>
        <v>0.1163559620119592</v>
      </c>
    </row>
    <row r="39" spans="1:25" s="101" customFormat="1" x14ac:dyDescent="0.3">
      <c r="A39" s="103" t="s">
        <v>122</v>
      </c>
      <c r="B39" s="103">
        <v>648163</v>
      </c>
      <c r="C39" s="103">
        <v>596032</v>
      </c>
      <c r="D39" s="103">
        <v>557617</v>
      </c>
      <c r="E39" s="103">
        <v>540275</v>
      </c>
      <c r="F39" s="103">
        <v>499734</v>
      </c>
      <c r="G39" s="103">
        <v>484643</v>
      </c>
      <c r="H39" s="103">
        <v>534953</v>
      </c>
      <c r="I39" s="103">
        <v>535662</v>
      </c>
      <c r="J39" s="103">
        <v>515740</v>
      </c>
      <c r="K39" s="103">
        <v>528048</v>
      </c>
      <c r="L39" s="103">
        <v>515500</v>
      </c>
      <c r="M39" s="103">
        <v>505801</v>
      </c>
      <c r="N39" s="103">
        <v>526494</v>
      </c>
      <c r="O39" s="103">
        <v>518886</v>
      </c>
      <c r="P39" s="103">
        <v>488531</v>
      </c>
      <c r="Q39" s="103">
        <v>477999</v>
      </c>
      <c r="R39" s="102">
        <f t="shared" ref="R39" si="29">N39-M39</f>
        <v>20693</v>
      </c>
      <c r="S39" s="103">
        <f t="shared" ref="S39" si="30">O39-N39</f>
        <v>-7608</v>
      </c>
      <c r="T39" s="103">
        <f t="shared" ref="T39" si="31">P39-O39</f>
        <v>-30355</v>
      </c>
      <c r="U39" s="103">
        <f t="shared" ref="U39" si="32">Q39-P39</f>
        <v>-10532</v>
      </c>
      <c r="V39" s="104">
        <f t="shared" ref="V39" si="33">(N39-M39)/M39</f>
        <v>4.0911346557242871E-2</v>
      </c>
      <c r="W39" s="104">
        <f t="shared" ref="W39" si="34">(O39-N39)/N39</f>
        <v>-1.4450307126007134E-2</v>
      </c>
      <c r="X39" s="105">
        <f t="shared" ref="X39" si="35">(P39-O39)/O39</f>
        <v>-5.8500325697744784E-2</v>
      </c>
      <c r="Y39" s="105">
        <f t="shared" ref="Y39" si="36">(Q39-P39)/P39</f>
        <v>-2.155850908130702E-2</v>
      </c>
    </row>
  </sheetData>
  <sortState ref="A32:AL38">
    <sortCondition descending="1" ref="Q32:Q38"/>
  </sortState>
  <mergeCells count="1">
    <mergeCell ref="D4:E5"/>
  </mergeCells>
  <conditionalFormatting sqref="AE6:AL25 D6:E25">
    <cfRule type="cellIs" dxfId="8" priority="13" operator="lessThan">
      <formula>0</formula>
    </cfRule>
  </conditionalFormatting>
  <conditionalFormatting sqref="D6:D25">
    <cfRule type="colorScale" priority="23">
      <colorScale>
        <cfvo type="min"/>
        <cfvo type="max"/>
        <color rgb="FFFFEF9C"/>
        <color rgb="FF63BE7B"/>
      </colorScale>
    </cfRule>
  </conditionalFormatting>
  <conditionalFormatting sqref="B32:Q32">
    <cfRule type="colorScale" priority="12">
      <colorScale>
        <cfvo type="min"/>
        <cfvo type="max"/>
        <color rgb="FFFFEF9C"/>
        <color rgb="FF63BE7B"/>
      </colorScale>
    </cfRule>
  </conditionalFormatting>
  <conditionalFormatting sqref="B33:Q33">
    <cfRule type="colorScale" priority="11">
      <colorScale>
        <cfvo type="min"/>
        <cfvo type="max"/>
        <color rgb="FFFFEF9C"/>
        <color rgb="FF63BE7B"/>
      </colorScale>
    </cfRule>
  </conditionalFormatting>
  <conditionalFormatting sqref="B34:Q34">
    <cfRule type="colorScale" priority="10">
      <colorScale>
        <cfvo type="min"/>
        <cfvo type="max"/>
        <color rgb="FFFFEF9C"/>
        <color rgb="FF63BE7B"/>
      </colorScale>
    </cfRule>
  </conditionalFormatting>
  <conditionalFormatting sqref="R32:Y39">
    <cfRule type="cellIs" dxfId="7" priority="9" operator="lessThan">
      <formula>0</formula>
    </cfRule>
  </conditionalFormatting>
  <conditionalFormatting sqref="U33:U39">
    <cfRule type="colorScale" priority="8">
      <colorScale>
        <cfvo type="min"/>
        <cfvo type="max"/>
        <color rgb="FFFFEF9C"/>
        <color rgb="FF63BE7B"/>
      </colorScale>
    </cfRule>
  </conditionalFormatting>
  <conditionalFormatting sqref="B35:Q35">
    <cfRule type="colorScale" priority="7">
      <colorScale>
        <cfvo type="min"/>
        <cfvo type="max"/>
        <color rgb="FFFFEF9C"/>
        <color rgb="FF63BE7B"/>
      </colorScale>
    </cfRule>
  </conditionalFormatting>
  <conditionalFormatting sqref="B36:Q36">
    <cfRule type="colorScale" priority="6">
      <colorScale>
        <cfvo type="min"/>
        <cfvo type="max"/>
        <color rgb="FFFFEF9C"/>
        <color rgb="FF63BE7B"/>
      </colorScale>
    </cfRule>
  </conditionalFormatting>
  <conditionalFormatting sqref="B37:Q37">
    <cfRule type="colorScale" priority="5">
      <colorScale>
        <cfvo type="min"/>
        <cfvo type="max"/>
        <color rgb="FFFFEF9C"/>
        <color rgb="FF63BE7B"/>
      </colorScale>
    </cfRule>
  </conditionalFormatting>
  <conditionalFormatting sqref="B38:Q38">
    <cfRule type="colorScale" priority="4">
      <colorScale>
        <cfvo type="min"/>
        <cfvo type="max"/>
        <color rgb="FFFFEF9C"/>
        <color rgb="FF63BE7B"/>
      </colorScale>
    </cfRule>
  </conditionalFormatting>
  <conditionalFormatting sqref="B39:Q39">
    <cfRule type="colorScale" priority="3">
      <colorScale>
        <cfvo type="min"/>
        <cfvo type="max"/>
        <color rgb="FFFFEF9C"/>
        <color rgb="FF63BE7B"/>
      </colorScale>
    </cfRule>
  </conditionalFormatting>
  <conditionalFormatting sqref="W7:W25">
    <cfRule type="colorScale" priority="2">
      <colorScale>
        <cfvo type="min"/>
        <cfvo type="max"/>
        <color rgb="FFFFEF9C"/>
        <color rgb="FF63BE7B"/>
      </colorScale>
    </cfRule>
  </conditionalFormatting>
  <conditionalFormatting sqref="W7:AD25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9" r:id="rId1" xr:uid="{FB9CF3EF-0AD9-45F2-B881-75BFC627074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A7CA4-868C-4AE5-BF4E-15770130CF9F}">
  <dimension ref="A1:AM37"/>
  <sheetViews>
    <sheetView zoomScaleNormal="100" workbookViewId="0">
      <pane xSplit="1" ySplit="5" topLeftCell="U6" activePane="bottomRight" state="frozen"/>
      <selection pane="topRight" activeCell="C1" sqref="C1"/>
      <selection pane="bottomLeft" activeCell="A6" sqref="A6"/>
      <selection pane="bottomRight" activeCell="AQ22" sqref="AQ22"/>
    </sheetView>
  </sheetViews>
  <sheetFormatPr defaultRowHeight="14.4" x14ac:dyDescent="0.3"/>
  <cols>
    <col min="1" max="1" width="12.6640625" style="1" customWidth="1"/>
    <col min="2" max="3" width="7.5546875" style="1" customWidth="1"/>
    <col min="4" max="17" width="7.88671875" style="1" customWidth="1"/>
    <col min="18" max="22" width="7.109375" style="1" customWidth="1"/>
    <col min="23" max="24" width="7.21875" style="98" customWidth="1"/>
    <col min="25" max="38" width="7.21875" style="1" customWidth="1"/>
    <col min="39" max="16384" width="8.88671875" style="1"/>
  </cols>
  <sheetData>
    <row r="1" spans="1:39" x14ac:dyDescent="0.3">
      <c r="A1" s="40" t="s">
        <v>60</v>
      </c>
      <c r="B1" s="40"/>
      <c r="C1" s="40"/>
      <c r="D1" s="40"/>
    </row>
    <row r="2" spans="1:39" x14ac:dyDescent="0.3">
      <c r="A2" s="51" t="s">
        <v>62</v>
      </c>
      <c r="B2" s="40"/>
      <c r="C2" s="40"/>
      <c r="D2" s="52" t="s">
        <v>103</v>
      </c>
    </row>
    <row r="3" spans="1:39" x14ac:dyDescent="0.3">
      <c r="B3" s="99"/>
      <c r="G3" s="65" t="s">
        <v>63</v>
      </c>
      <c r="H3" s="65" t="s">
        <v>64</v>
      </c>
      <c r="I3" s="65" t="s">
        <v>65</v>
      </c>
      <c r="J3" s="62" t="s">
        <v>66</v>
      </c>
      <c r="K3" s="66" t="s">
        <v>67</v>
      </c>
      <c r="L3" s="65" t="s">
        <v>68</v>
      </c>
      <c r="M3" s="67" t="s">
        <v>81</v>
      </c>
      <c r="N3" s="93" t="s">
        <v>117</v>
      </c>
      <c r="O3" s="84" t="s">
        <v>63</v>
      </c>
      <c r="P3" s="84" t="s">
        <v>64</v>
      </c>
      <c r="Q3" s="84" t="s">
        <v>65</v>
      </c>
      <c r="R3" s="85" t="s">
        <v>66</v>
      </c>
      <c r="S3" s="86" t="s">
        <v>67</v>
      </c>
      <c r="T3" s="84" t="s">
        <v>68</v>
      </c>
      <c r="U3" s="87" t="s">
        <v>81</v>
      </c>
      <c r="V3" s="88" t="s">
        <v>117</v>
      </c>
      <c r="W3" s="64" t="s">
        <v>75</v>
      </c>
      <c r="X3" s="71"/>
      <c r="Y3" s="71"/>
      <c r="Z3" s="71"/>
      <c r="AA3" s="71"/>
      <c r="AB3" s="71"/>
      <c r="AC3" s="71"/>
      <c r="AD3" s="72"/>
      <c r="AE3" s="64" t="s">
        <v>75</v>
      </c>
      <c r="AF3" s="71"/>
      <c r="AG3" s="71"/>
      <c r="AH3" s="71"/>
      <c r="AI3" s="71"/>
      <c r="AJ3" s="71"/>
      <c r="AK3" s="71"/>
      <c r="AL3" s="72"/>
    </row>
    <row r="4" spans="1:39" x14ac:dyDescent="0.3">
      <c r="A4" s="11"/>
      <c r="B4" s="28" t="s">
        <v>119</v>
      </c>
      <c r="C4" s="11"/>
      <c r="D4" s="106" t="s">
        <v>75</v>
      </c>
      <c r="E4" s="106"/>
      <c r="F4" s="47"/>
      <c r="G4" s="60" t="s">
        <v>0</v>
      </c>
      <c r="H4" s="60" t="s">
        <v>1</v>
      </c>
      <c r="I4" s="60" t="s">
        <v>2</v>
      </c>
      <c r="J4" s="60" t="s">
        <v>3</v>
      </c>
      <c r="K4" s="60" t="s">
        <v>4</v>
      </c>
      <c r="L4" s="60" t="s">
        <v>5</v>
      </c>
      <c r="M4" s="60" t="s">
        <v>80</v>
      </c>
      <c r="N4" s="60" t="s">
        <v>117</v>
      </c>
      <c r="O4" s="100" t="s">
        <v>0</v>
      </c>
      <c r="P4" s="100" t="s">
        <v>1</v>
      </c>
      <c r="Q4" s="100" t="s">
        <v>2</v>
      </c>
      <c r="R4" s="100" t="s">
        <v>3</v>
      </c>
      <c r="S4" s="100" t="s">
        <v>4</v>
      </c>
      <c r="T4" s="100" t="s">
        <v>5</v>
      </c>
      <c r="U4" s="100" t="s">
        <v>80</v>
      </c>
      <c r="V4" s="100" t="s">
        <v>117</v>
      </c>
      <c r="W4" s="81" t="s">
        <v>0</v>
      </c>
      <c r="X4" s="81" t="s">
        <v>1</v>
      </c>
      <c r="Y4" s="81" t="s">
        <v>2</v>
      </c>
      <c r="Z4" s="81" t="s">
        <v>3</v>
      </c>
      <c r="AA4" s="81" t="s">
        <v>4</v>
      </c>
      <c r="AB4" s="81" t="s">
        <v>5</v>
      </c>
      <c r="AC4" s="81" t="s">
        <v>80</v>
      </c>
      <c r="AD4" s="81" t="s">
        <v>117</v>
      </c>
      <c r="AE4" s="28" t="s">
        <v>0</v>
      </c>
      <c r="AF4" s="28" t="s">
        <v>1</v>
      </c>
      <c r="AG4" s="28" t="s">
        <v>2</v>
      </c>
      <c r="AH4" s="28" t="s">
        <v>3</v>
      </c>
      <c r="AI4" s="28" t="s">
        <v>4</v>
      </c>
      <c r="AJ4" s="28" t="s">
        <v>5</v>
      </c>
      <c r="AK4" s="28" t="s">
        <v>80</v>
      </c>
      <c r="AL4" s="28" t="s">
        <v>117</v>
      </c>
    </row>
    <row r="5" spans="1:39" x14ac:dyDescent="0.3">
      <c r="A5" s="11"/>
      <c r="B5" s="24" t="s">
        <v>20</v>
      </c>
      <c r="C5" s="24" t="s">
        <v>21</v>
      </c>
      <c r="D5" s="106"/>
      <c r="E5" s="106"/>
      <c r="F5" s="47"/>
      <c r="G5" s="60" t="s">
        <v>20</v>
      </c>
      <c r="H5" s="60" t="s">
        <v>20</v>
      </c>
      <c r="I5" s="60" t="s">
        <v>20</v>
      </c>
      <c r="J5" s="60" t="s">
        <v>20</v>
      </c>
      <c r="K5" s="60" t="s">
        <v>20</v>
      </c>
      <c r="L5" s="60" t="s">
        <v>20</v>
      </c>
      <c r="M5" s="60" t="s">
        <v>20</v>
      </c>
      <c r="N5" s="60" t="s">
        <v>20</v>
      </c>
      <c r="O5" s="100" t="s">
        <v>21</v>
      </c>
      <c r="P5" s="100" t="s">
        <v>21</v>
      </c>
      <c r="Q5" s="100" t="s">
        <v>21</v>
      </c>
      <c r="R5" s="100" t="s">
        <v>21</v>
      </c>
      <c r="S5" s="100" t="s">
        <v>21</v>
      </c>
      <c r="T5" s="100" t="s">
        <v>21</v>
      </c>
      <c r="U5" s="100" t="s">
        <v>21</v>
      </c>
      <c r="V5" s="100" t="s">
        <v>21</v>
      </c>
      <c r="W5" s="53" t="s">
        <v>63</v>
      </c>
      <c r="X5" s="53" t="s">
        <v>64</v>
      </c>
      <c r="Y5" s="53" t="s">
        <v>65</v>
      </c>
      <c r="Z5" s="53" t="s">
        <v>66</v>
      </c>
      <c r="AA5" s="53" t="s">
        <v>67</v>
      </c>
      <c r="AB5" s="53" t="s">
        <v>68</v>
      </c>
      <c r="AC5" s="53" t="s">
        <v>81</v>
      </c>
      <c r="AD5" s="81" t="s">
        <v>117</v>
      </c>
      <c r="AE5" s="17" t="s">
        <v>63</v>
      </c>
      <c r="AF5" s="17" t="s">
        <v>64</v>
      </c>
      <c r="AG5" s="17" t="s">
        <v>65</v>
      </c>
      <c r="AH5" s="17" t="s">
        <v>66</v>
      </c>
      <c r="AI5" s="17" t="s">
        <v>67</v>
      </c>
      <c r="AJ5" s="17" t="s">
        <v>68</v>
      </c>
      <c r="AK5" s="17" t="s">
        <v>81</v>
      </c>
      <c r="AL5" s="28" t="s">
        <v>117</v>
      </c>
    </row>
    <row r="6" spans="1:39" x14ac:dyDescent="0.3">
      <c r="A6" s="24" t="s">
        <v>121</v>
      </c>
      <c r="B6" s="26">
        <v>357848</v>
      </c>
      <c r="C6" s="26">
        <v>361187</v>
      </c>
      <c r="D6" s="26">
        <f t="shared" ref="D6" si="0">C6-B6</f>
        <v>3339</v>
      </c>
      <c r="E6" s="45">
        <f t="shared" ref="E6" si="1">(C6-B6)/B6</f>
        <v>9.3307773132726736E-3</v>
      </c>
      <c r="F6" s="48"/>
      <c r="G6" s="61">
        <v>84318</v>
      </c>
      <c r="H6" s="61">
        <v>30628</v>
      </c>
      <c r="I6" s="61">
        <v>41422</v>
      </c>
      <c r="J6" s="61">
        <v>34715</v>
      </c>
      <c r="K6" s="61">
        <v>33825</v>
      </c>
      <c r="L6" s="61">
        <v>37758</v>
      </c>
      <c r="M6" s="61">
        <v>47055</v>
      </c>
      <c r="N6" s="61">
        <v>48127</v>
      </c>
      <c r="O6" s="91">
        <v>79573</v>
      </c>
      <c r="P6" s="91">
        <v>23987</v>
      </c>
      <c r="Q6" s="91">
        <v>38026</v>
      </c>
      <c r="R6" s="91">
        <v>31104</v>
      </c>
      <c r="S6" s="91">
        <v>48423</v>
      </c>
      <c r="T6" s="91">
        <v>35278</v>
      </c>
      <c r="U6" s="91">
        <v>48773</v>
      </c>
      <c r="V6" s="91">
        <v>56023</v>
      </c>
      <c r="W6" s="53">
        <f t="shared" ref="W6:Y6" si="2">O6-G6</f>
        <v>-4745</v>
      </c>
      <c r="X6" s="53">
        <f t="shared" si="2"/>
        <v>-6641</v>
      </c>
      <c r="Y6" s="53">
        <f t="shared" si="2"/>
        <v>-3396</v>
      </c>
      <c r="Z6" s="53">
        <f t="shared" ref="Z6:AD6" si="3">R6-J6</f>
        <v>-3611</v>
      </c>
      <c r="AA6" s="53">
        <f t="shared" si="3"/>
        <v>14598</v>
      </c>
      <c r="AB6" s="53">
        <f t="shared" si="3"/>
        <v>-2480</v>
      </c>
      <c r="AC6" s="53">
        <f t="shared" si="3"/>
        <v>1718</v>
      </c>
      <c r="AD6" s="53">
        <f t="shared" si="3"/>
        <v>7896</v>
      </c>
      <c r="AE6" s="12">
        <f t="shared" ref="AE6:AG6" si="4">(O6-G6)/G6</f>
        <v>-5.6275053962380514E-2</v>
      </c>
      <c r="AF6" s="12">
        <f t="shared" si="4"/>
        <v>-0.21682773932349483</v>
      </c>
      <c r="AG6" s="12">
        <f t="shared" si="4"/>
        <v>-8.198541837670803E-2</v>
      </c>
      <c r="AH6" s="14">
        <f t="shared" ref="AH6:AL6" si="5">(R6-J6)/J6</f>
        <v>-0.1040184358346536</v>
      </c>
      <c r="AI6" s="12">
        <f t="shared" si="5"/>
        <v>0.43157427937915743</v>
      </c>
      <c r="AJ6" s="14">
        <f t="shared" si="5"/>
        <v>-6.5681444991789822E-2</v>
      </c>
      <c r="AK6" s="12">
        <f t="shared" si="5"/>
        <v>3.6510466475401127E-2</v>
      </c>
      <c r="AL6" s="14">
        <f t="shared" si="5"/>
        <v>0.16406590894923848</v>
      </c>
    </row>
    <row r="7" spans="1:39" x14ac:dyDescent="0.3">
      <c r="A7" s="24" t="s">
        <v>100</v>
      </c>
      <c r="B7" s="26">
        <v>191774</v>
      </c>
      <c r="C7" s="26">
        <v>186704</v>
      </c>
      <c r="D7" s="26">
        <f t="shared" ref="D7:D24" si="6">C7-B7</f>
        <v>-5070</v>
      </c>
      <c r="E7" s="45">
        <f t="shared" ref="E7:E24" si="7">(C7-B7)/B7</f>
        <v>-2.6437368986411088E-2</v>
      </c>
      <c r="F7" s="48"/>
      <c r="G7" s="61">
        <v>54641</v>
      </c>
      <c r="H7" s="61">
        <v>17291</v>
      </c>
      <c r="I7" s="61">
        <v>23243</v>
      </c>
      <c r="J7" s="61">
        <v>20030</v>
      </c>
      <c r="K7" s="61">
        <v>19074</v>
      </c>
      <c r="L7" s="61">
        <v>18109</v>
      </c>
      <c r="M7" s="61">
        <v>17819</v>
      </c>
      <c r="N7" s="61">
        <v>21567</v>
      </c>
      <c r="O7" s="91">
        <v>50234</v>
      </c>
      <c r="P7" s="91">
        <v>12669</v>
      </c>
      <c r="Q7" s="91">
        <v>19437</v>
      </c>
      <c r="R7" s="91">
        <v>18252</v>
      </c>
      <c r="S7" s="91">
        <v>26071</v>
      </c>
      <c r="T7" s="91">
        <v>16519</v>
      </c>
      <c r="U7" s="91">
        <v>18976</v>
      </c>
      <c r="V7" s="91">
        <v>24546</v>
      </c>
      <c r="W7" s="53">
        <f t="shared" ref="W7:W24" si="8">O7-G7</f>
        <v>-4407</v>
      </c>
      <c r="X7" s="53">
        <f t="shared" ref="X7:X24" si="9">P7-H7</f>
        <v>-4622</v>
      </c>
      <c r="Y7" s="53">
        <f t="shared" ref="Y7:Y24" si="10">Q7-I7</f>
        <v>-3806</v>
      </c>
      <c r="Z7" s="53">
        <f t="shared" ref="Z7:Z24" si="11">R7-J7</f>
        <v>-1778</v>
      </c>
      <c r="AA7" s="53">
        <f t="shared" ref="AA7:AA24" si="12">S7-K7</f>
        <v>6997</v>
      </c>
      <c r="AB7" s="53">
        <f t="shared" ref="AB7:AB24" si="13">T7-L7</f>
        <v>-1590</v>
      </c>
      <c r="AC7" s="53">
        <f t="shared" ref="AC7:AC24" si="14">U7-M7</f>
        <v>1157</v>
      </c>
      <c r="AD7" s="53">
        <f t="shared" ref="AD7:AD24" si="15">V7-N7</f>
        <v>2979</v>
      </c>
      <c r="AE7" s="12">
        <f t="shared" ref="AE7:AE24" si="16">(O7-G7)/G7</f>
        <v>-8.0653721564393044E-2</v>
      </c>
      <c r="AF7" s="12">
        <f t="shared" ref="AF7:AF24" si="17">(P7-H7)/H7</f>
        <v>-0.26730669134231683</v>
      </c>
      <c r="AG7" s="12">
        <f t="shared" ref="AG7:AG24" si="18">(Q7-I7)/I7</f>
        <v>-0.16374822527212493</v>
      </c>
      <c r="AH7" s="14">
        <f t="shared" ref="AH7:AH24" si="19">(R7-J7)/J7</f>
        <v>-8.8766849725411878E-2</v>
      </c>
      <c r="AI7" s="12">
        <f t="shared" ref="AI7:AI24" si="20">(S7-K7)/K7</f>
        <v>0.36683443430848273</v>
      </c>
      <c r="AJ7" s="14">
        <f t="shared" ref="AJ7:AJ24" si="21">(T7-L7)/L7</f>
        <v>-8.780164559059031E-2</v>
      </c>
      <c r="AK7" s="12">
        <f t="shared" ref="AK7:AK24" si="22">(U7-M7)/M7</f>
        <v>6.4930691958022341E-2</v>
      </c>
      <c r="AL7" s="14">
        <f t="shared" ref="AL7:AL24" si="23">(V7-N7)/N7</f>
        <v>0.13812769508972039</v>
      </c>
    </row>
    <row r="8" spans="1:39" x14ac:dyDescent="0.3">
      <c r="A8" s="24" t="s">
        <v>87</v>
      </c>
      <c r="B8" s="26">
        <v>86592</v>
      </c>
      <c r="C8" s="26">
        <v>87164</v>
      </c>
      <c r="D8" s="26">
        <f t="shared" si="6"/>
        <v>572</v>
      </c>
      <c r="E8" s="45">
        <f t="shared" si="7"/>
        <v>6.6056910569105695E-3</v>
      </c>
      <c r="F8" s="48"/>
      <c r="G8" s="61">
        <v>12696</v>
      </c>
      <c r="H8" s="61">
        <v>8268</v>
      </c>
      <c r="I8" s="61">
        <v>12308</v>
      </c>
      <c r="J8" s="61">
        <v>9654</v>
      </c>
      <c r="K8" s="61">
        <v>8771</v>
      </c>
      <c r="L8" s="61">
        <v>9019</v>
      </c>
      <c r="M8" s="61">
        <v>12899</v>
      </c>
      <c r="N8" s="61">
        <v>12977</v>
      </c>
      <c r="O8" s="91">
        <v>12020</v>
      </c>
      <c r="P8" s="91">
        <v>7664</v>
      </c>
      <c r="Q8" s="91">
        <v>11959</v>
      </c>
      <c r="R8" s="91">
        <v>8509</v>
      </c>
      <c r="S8" s="91">
        <v>11685</v>
      </c>
      <c r="T8" s="91">
        <v>8840</v>
      </c>
      <c r="U8" s="91">
        <v>12593</v>
      </c>
      <c r="V8" s="91">
        <v>13894</v>
      </c>
      <c r="W8" s="53">
        <f t="shared" si="8"/>
        <v>-676</v>
      </c>
      <c r="X8" s="53">
        <f t="shared" si="9"/>
        <v>-604</v>
      </c>
      <c r="Y8" s="53">
        <f t="shared" si="10"/>
        <v>-349</v>
      </c>
      <c r="Z8" s="53">
        <f t="shared" si="11"/>
        <v>-1145</v>
      </c>
      <c r="AA8" s="53">
        <f t="shared" si="12"/>
        <v>2914</v>
      </c>
      <c r="AB8" s="53">
        <f t="shared" si="13"/>
        <v>-179</v>
      </c>
      <c r="AC8" s="53">
        <f t="shared" si="14"/>
        <v>-306</v>
      </c>
      <c r="AD8" s="53">
        <f t="shared" si="15"/>
        <v>917</v>
      </c>
      <c r="AE8" s="12">
        <f t="shared" si="16"/>
        <v>-5.3245116572148705E-2</v>
      </c>
      <c r="AF8" s="12">
        <f t="shared" si="17"/>
        <v>-7.3052733430091915E-2</v>
      </c>
      <c r="AG8" s="12">
        <f t="shared" si="18"/>
        <v>-2.8355541111472215E-2</v>
      </c>
      <c r="AH8" s="14">
        <f t="shared" si="19"/>
        <v>-0.11860368759063601</v>
      </c>
      <c r="AI8" s="12">
        <f t="shared" si="20"/>
        <v>0.33223121650894993</v>
      </c>
      <c r="AJ8" s="14">
        <f t="shared" si="21"/>
        <v>-1.9846989688435526E-2</v>
      </c>
      <c r="AK8" s="12">
        <f t="shared" si="22"/>
        <v>-2.3722769206915264E-2</v>
      </c>
      <c r="AL8" s="14">
        <f t="shared" si="23"/>
        <v>7.0663481544270629E-2</v>
      </c>
    </row>
    <row r="9" spans="1:39" x14ac:dyDescent="0.3">
      <c r="A9" s="24" t="s">
        <v>96</v>
      </c>
      <c r="B9" s="26">
        <v>18372</v>
      </c>
      <c r="C9" s="26">
        <v>19009</v>
      </c>
      <c r="D9" s="26">
        <f t="shared" si="6"/>
        <v>637</v>
      </c>
      <c r="E9" s="45">
        <f t="shared" si="7"/>
        <v>3.4672327454822557E-2</v>
      </c>
      <c r="F9" s="48"/>
      <c r="G9" s="61">
        <v>3628</v>
      </c>
      <c r="H9" s="61">
        <v>1992</v>
      </c>
      <c r="I9" s="61">
        <v>1389</v>
      </c>
      <c r="J9" s="61">
        <v>2120</v>
      </c>
      <c r="K9" s="61">
        <v>2117</v>
      </c>
      <c r="L9" s="61">
        <v>2024</v>
      </c>
      <c r="M9" s="61">
        <v>2683</v>
      </c>
      <c r="N9" s="61">
        <v>2419</v>
      </c>
      <c r="O9" s="91">
        <v>3641</v>
      </c>
      <c r="P9" s="91">
        <v>1192</v>
      </c>
      <c r="Q9" s="91">
        <v>2335</v>
      </c>
      <c r="R9" s="91">
        <v>1585</v>
      </c>
      <c r="S9" s="91">
        <v>2912</v>
      </c>
      <c r="T9" s="91">
        <v>2128</v>
      </c>
      <c r="U9" s="91">
        <v>2404</v>
      </c>
      <c r="V9" s="91">
        <v>2812</v>
      </c>
      <c r="W9" s="53">
        <f t="shared" si="8"/>
        <v>13</v>
      </c>
      <c r="X9" s="53">
        <f t="shared" si="9"/>
        <v>-800</v>
      </c>
      <c r="Y9" s="53">
        <f t="shared" si="10"/>
        <v>946</v>
      </c>
      <c r="Z9" s="53">
        <f t="shared" si="11"/>
        <v>-535</v>
      </c>
      <c r="AA9" s="53">
        <f t="shared" si="12"/>
        <v>795</v>
      </c>
      <c r="AB9" s="53">
        <f t="shared" si="13"/>
        <v>104</v>
      </c>
      <c r="AC9" s="53">
        <f t="shared" si="14"/>
        <v>-279</v>
      </c>
      <c r="AD9" s="53">
        <f t="shared" si="15"/>
        <v>393</v>
      </c>
      <c r="AE9" s="12">
        <f t="shared" si="16"/>
        <v>3.583241455347299E-3</v>
      </c>
      <c r="AF9" s="12">
        <f t="shared" si="17"/>
        <v>-0.40160642570281124</v>
      </c>
      <c r="AG9" s="12">
        <f t="shared" si="18"/>
        <v>0.68106551475881927</v>
      </c>
      <c r="AH9" s="14">
        <f t="shared" si="19"/>
        <v>-0.25235849056603776</v>
      </c>
      <c r="AI9" s="12">
        <f t="shared" si="20"/>
        <v>0.37553141237600379</v>
      </c>
      <c r="AJ9" s="14">
        <f t="shared" si="21"/>
        <v>5.1383399209486168E-2</v>
      </c>
      <c r="AK9" s="12">
        <f t="shared" si="22"/>
        <v>-0.10398807305255311</v>
      </c>
      <c r="AL9" s="14">
        <f t="shared" si="23"/>
        <v>0.1624638280281108</v>
      </c>
    </row>
    <row r="10" spans="1:39" x14ac:dyDescent="0.3">
      <c r="A10" s="24" t="s">
        <v>84</v>
      </c>
      <c r="B10" s="26">
        <v>16737</v>
      </c>
      <c r="C10" s="26">
        <v>17065</v>
      </c>
      <c r="D10" s="26">
        <f t="shared" si="6"/>
        <v>328</v>
      </c>
      <c r="E10" s="45">
        <f t="shared" si="7"/>
        <v>1.9597299396546572E-2</v>
      </c>
      <c r="F10" s="48"/>
      <c r="G10" s="61">
        <v>3436</v>
      </c>
      <c r="H10" s="61">
        <v>1877</v>
      </c>
      <c r="I10" s="61">
        <v>1266</v>
      </c>
      <c r="J10" s="61">
        <v>1872</v>
      </c>
      <c r="K10" s="61">
        <v>1909</v>
      </c>
      <c r="L10" s="61">
        <v>1742</v>
      </c>
      <c r="M10" s="61">
        <v>2374</v>
      </c>
      <c r="N10" s="61">
        <v>2261</v>
      </c>
      <c r="O10" s="91">
        <v>3525</v>
      </c>
      <c r="P10" s="91">
        <v>1060</v>
      </c>
      <c r="Q10" s="91">
        <v>2218</v>
      </c>
      <c r="R10" s="91">
        <v>1295</v>
      </c>
      <c r="S10" s="91">
        <v>2617</v>
      </c>
      <c r="T10" s="91">
        <v>1589</v>
      </c>
      <c r="U10" s="91">
        <v>2136</v>
      </c>
      <c r="V10" s="91">
        <v>2625</v>
      </c>
      <c r="W10" s="53">
        <f t="shared" si="8"/>
        <v>89</v>
      </c>
      <c r="X10" s="53">
        <f t="shared" si="9"/>
        <v>-817</v>
      </c>
      <c r="Y10" s="53">
        <f t="shared" si="10"/>
        <v>952</v>
      </c>
      <c r="Z10" s="53">
        <f t="shared" si="11"/>
        <v>-577</v>
      </c>
      <c r="AA10" s="53">
        <f t="shared" si="12"/>
        <v>708</v>
      </c>
      <c r="AB10" s="53">
        <f t="shared" si="13"/>
        <v>-153</v>
      </c>
      <c r="AC10" s="53">
        <f t="shared" si="14"/>
        <v>-238</v>
      </c>
      <c r="AD10" s="53">
        <f t="shared" si="15"/>
        <v>364</v>
      </c>
      <c r="AE10" s="12">
        <f t="shared" si="16"/>
        <v>2.5902211874272409E-2</v>
      </c>
      <c r="AF10" s="12">
        <f t="shared" si="17"/>
        <v>-0.43526904635055941</v>
      </c>
      <c r="AG10" s="12">
        <f t="shared" si="18"/>
        <v>0.75197472353870454</v>
      </c>
      <c r="AH10" s="14">
        <f t="shared" si="19"/>
        <v>-0.30822649572649574</v>
      </c>
      <c r="AI10" s="12">
        <f t="shared" si="20"/>
        <v>0.37087480356207436</v>
      </c>
      <c r="AJ10" s="14">
        <f t="shared" si="21"/>
        <v>-8.7830080367393801E-2</v>
      </c>
      <c r="AK10" s="12">
        <f t="shared" si="22"/>
        <v>-0.10025273799494525</v>
      </c>
      <c r="AL10" s="14">
        <f t="shared" si="23"/>
        <v>0.1609907120743034</v>
      </c>
    </row>
    <row r="11" spans="1:39" x14ac:dyDescent="0.3">
      <c r="A11" s="24" t="s">
        <v>93</v>
      </c>
      <c r="B11" s="26">
        <v>13180</v>
      </c>
      <c r="C11" s="26">
        <v>16301</v>
      </c>
      <c r="D11" s="26">
        <f t="shared" si="6"/>
        <v>3121</v>
      </c>
      <c r="E11" s="45">
        <f t="shared" si="7"/>
        <v>0.23679817905918057</v>
      </c>
      <c r="F11" s="48"/>
      <c r="G11" s="61">
        <v>3555</v>
      </c>
      <c r="H11" s="61">
        <v>374</v>
      </c>
      <c r="I11" s="61">
        <v>874</v>
      </c>
      <c r="J11" s="61">
        <v>532</v>
      </c>
      <c r="K11" s="61">
        <v>734</v>
      </c>
      <c r="L11" s="61">
        <v>1301</v>
      </c>
      <c r="M11" s="61">
        <v>3039</v>
      </c>
      <c r="N11" s="61">
        <v>2771</v>
      </c>
      <c r="O11" s="91">
        <v>3638</v>
      </c>
      <c r="P11" s="91">
        <v>646</v>
      </c>
      <c r="Q11" s="91">
        <v>744</v>
      </c>
      <c r="R11" s="91">
        <v>583</v>
      </c>
      <c r="S11" s="91">
        <v>1427</v>
      </c>
      <c r="T11" s="91">
        <v>1622</v>
      </c>
      <c r="U11" s="91">
        <v>3774</v>
      </c>
      <c r="V11" s="91">
        <v>3867</v>
      </c>
      <c r="W11" s="53">
        <f t="shared" si="8"/>
        <v>83</v>
      </c>
      <c r="X11" s="53">
        <f t="shared" si="9"/>
        <v>272</v>
      </c>
      <c r="Y11" s="53">
        <f t="shared" si="10"/>
        <v>-130</v>
      </c>
      <c r="Z11" s="53">
        <f t="shared" si="11"/>
        <v>51</v>
      </c>
      <c r="AA11" s="53">
        <f t="shared" si="12"/>
        <v>693</v>
      </c>
      <c r="AB11" s="53">
        <f t="shared" si="13"/>
        <v>321</v>
      </c>
      <c r="AC11" s="53">
        <f t="shared" si="14"/>
        <v>735</v>
      </c>
      <c r="AD11" s="53">
        <f t="shared" si="15"/>
        <v>1096</v>
      </c>
      <c r="AE11" s="12">
        <f t="shared" si="16"/>
        <v>2.3347398030942334E-2</v>
      </c>
      <c r="AF11" s="12">
        <f t="shared" si="17"/>
        <v>0.72727272727272729</v>
      </c>
      <c r="AG11" s="12">
        <f t="shared" si="18"/>
        <v>-0.14874141876430205</v>
      </c>
      <c r="AH11" s="14">
        <f t="shared" si="19"/>
        <v>9.5864661654135333E-2</v>
      </c>
      <c r="AI11" s="12">
        <f t="shared" si="20"/>
        <v>0.94414168937329701</v>
      </c>
      <c r="AJ11" s="14">
        <f t="shared" si="21"/>
        <v>0.24673328209069947</v>
      </c>
      <c r="AK11" s="12">
        <f t="shared" si="22"/>
        <v>0.2418558736426456</v>
      </c>
      <c r="AL11" s="14">
        <f t="shared" si="23"/>
        <v>0.39552508119812341</v>
      </c>
    </row>
    <row r="12" spans="1:39" x14ac:dyDescent="0.3">
      <c r="A12" s="24" t="s">
        <v>83</v>
      </c>
      <c r="B12" s="26">
        <v>12137</v>
      </c>
      <c r="C12" s="26">
        <v>15318</v>
      </c>
      <c r="D12" s="26">
        <f t="shared" si="6"/>
        <v>3181</v>
      </c>
      <c r="E12" s="45">
        <f t="shared" si="7"/>
        <v>0.26209112630798387</v>
      </c>
      <c r="F12" s="48"/>
      <c r="G12" s="61">
        <v>3370</v>
      </c>
      <c r="H12" s="61">
        <v>368</v>
      </c>
      <c r="I12" s="61">
        <v>740</v>
      </c>
      <c r="J12" s="61">
        <v>530</v>
      </c>
      <c r="K12" s="61">
        <v>692</v>
      </c>
      <c r="L12" s="61">
        <v>1178</v>
      </c>
      <c r="M12" s="61">
        <v>2707</v>
      </c>
      <c r="N12" s="61">
        <v>2552</v>
      </c>
      <c r="O12" s="91">
        <v>3453</v>
      </c>
      <c r="P12" s="91">
        <v>617</v>
      </c>
      <c r="Q12" s="91">
        <v>720</v>
      </c>
      <c r="R12" s="91">
        <v>579</v>
      </c>
      <c r="S12" s="91">
        <v>1351</v>
      </c>
      <c r="T12" s="91">
        <v>1512</v>
      </c>
      <c r="U12" s="91">
        <v>3361</v>
      </c>
      <c r="V12" s="91">
        <v>3725</v>
      </c>
      <c r="W12" s="53">
        <f t="shared" si="8"/>
        <v>83</v>
      </c>
      <c r="X12" s="53">
        <f t="shared" si="9"/>
        <v>249</v>
      </c>
      <c r="Y12" s="53">
        <f t="shared" si="10"/>
        <v>-20</v>
      </c>
      <c r="Z12" s="53">
        <f t="shared" si="11"/>
        <v>49</v>
      </c>
      <c r="AA12" s="53">
        <f t="shared" si="12"/>
        <v>659</v>
      </c>
      <c r="AB12" s="53">
        <f t="shared" si="13"/>
        <v>334</v>
      </c>
      <c r="AC12" s="53">
        <f t="shared" si="14"/>
        <v>654</v>
      </c>
      <c r="AD12" s="53">
        <f t="shared" si="15"/>
        <v>1173</v>
      </c>
      <c r="AE12" s="12">
        <f t="shared" si="16"/>
        <v>2.4629080118694361E-2</v>
      </c>
      <c r="AF12" s="12">
        <f t="shared" si="17"/>
        <v>0.67663043478260865</v>
      </c>
      <c r="AG12" s="12">
        <f t="shared" si="18"/>
        <v>-2.7027027027027029E-2</v>
      </c>
      <c r="AH12" s="14">
        <f t="shared" si="19"/>
        <v>9.2452830188679239E-2</v>
      </c>
      <c r="AI12" s="12">
        <f t="shared" si="20"/>
        <v>0.95231213872832365</v>
      </c>
      <c r="AJ12" s="14">
        <f t="shared" si="21"/>
        <v>0.28353140916808151</v>
      </c>
      <c r="AK12" s="12">
        <f t="shared" si="22"/>
        <v>0.24159586257850019</v>
      </c>
      <c r="AL12" s="14">
        <f t="shared" si="23"/>
        <v>0.45963949843260188</v>
      </c>
    </row>
    <row r="13" spans="1:39" x14ac:dyDescent="0.3">
      <c r="A13" s="24" t="s">
        <v>91</v>
      </c>
      <c r="B13" s="26">
        <v>10258</v>
      </c>
      <c r="C13" s="26">
        <v>12502</v>
      </c>
      <c r="D13" s="26">
        <f t="shared" si="6"/>
        <v>2244</v>
      </c>
      <c r="E13" s="45">
        <f t="shared" si="7"/>
        <v>0.21875609280561514</v>
      </c>
      <c r="F13" s="48"/>
      <c r="G13" s="61">
        <v>2073</v>
      </c>
      <c r="H13" s="61">
        <v>492</v>
      </c>
      <c r="I13" s="61">
        <v>1038</v>
      </c>
      <c r="J13" s="61">
        <v>658</v>
      </c>
      <c r="K13" s="61">
        <v>401</v>
      </c>
      <c r="L13" s="61">
        <v>806</v>
      </c>
      <c r="M13" s="61">
        <v>2942</v>
      </c>
      <c r="N13" s="61">
        <v>1848</v>
      </c>
      <c r="O13" s="91">
        <v>2639</v>
      </c>
      <c r="P13" s="91">
        <v>435</v>
      </c>
      <c r="Q13" s="91">
        <v>1008</v>
      </c>
      <c r="R13" s="91">
        <v>470</v>
      </c>
      <c r="S13" s="91">
        <v>1033</v>
      </c>
      <c r="T13" s="91">
        <v>564</v>
      </c>
      <c r="U13" s="91">
        <v>2766</v>
      </c>
      <c r="V13" s="91">
        <v>3587</v>
      </c>
      <c r="W13" s="53">
        <f t="shared" si="8"/>
        <v>566</v>
      </c>
      <c r="X13" s="53">
        <f t="shared" si="9"/>
        <v>-57</v>
      </c>
      <c r="Y13" s="53">
        <f t="shared" si="10"/>
        <v>-30</v>
      </c>
      <c r="Z13" s="53">
        <f t="shared" si="11"/>
        <v>-188</v>
      </c>
      <c r="AA13" s="53">
        <f t="shared" si="12"/>
        <v>632</v>
      </c>
      <c r="AB13" s="53">
        <f t="shared" si="13"/>
        <v>-242</v>
      </c>
      <c r="AC13" s="53">
        <f t="shared" si="14"/>
        <v>-176</v>
      </c>
      <c r="AD13" s="53">
        <f t="shared" si="15"/>
        <v>1739</v>
      </c>
      <c r="AE13" s="12">
        <f t="shared" si="16"/>
        <v>0.27303424987940184</v>
      </c>
      <c r="AF13" s="12">
        <f t="shared" si="17"/>
        <v>-0.11585365853658537</v>
      </c>
      <c r="AG13" s="12">
        <f t="shared" si="18"/>
        <v>-2.8901734104046242E-2</v>
      </c>
      <c r="AH13" s="14">
        <f t="shared" si="19"/>
        <v>-0.2857142857142857</v>
      </c>
      <c r="AI13" s="12">
        <f t="shared" si="20"/>
        <v>1.5760598503740648</v>
      </c>
      <c r="AJ13" s="14">
        <f t="shared" si="21"/>
        <v>-0.30024813895781638</v>
      </c>
      <c r="AK13" s="12">
        <f t="shared" si="22"/>
        <v>-5.9823249490142762E-2</v>
      </c>
      <c r="AL13" s="14">
        <f t="shared" si="23"/>
        <v>0.94101731601731597</v>
      </c>
    </row>
    <row r="14" spans="1:39" x14ac:dyDescent="0.3">
      <c r="A14" s="24" t="s">
        <v>97</v>
      </c>
      <c r="B14" s="26">
        <v>10428</v>
      </c>
      <c r="C14" s="26">
        <v>10405</v>
      </c>
      <c r="D14" s="26">
        <f t="shared" si="6"/>
        <v>-23</v>
      </c>
      <c r="E14" s="45">
        <f t="shared" si="7"/>
        <v>-2.2056003068661296E-3</v>
      </c>
      <c r="F14" s="48"/>
      <c r="G14" s="61">
        <v>1243</v>
      </c>
      <c r="H14" s="61">
        <v>965</v>
      </c>
      <c r="I14" s="61">
        <v>510</v>
      </c>
      <c r="J14" s="61">
        <v>221</v>
      </c>
      <c r="K14" s="61">
        <v>331</v>
      </c>
      <c r="L14" s="61">
        <v>2767</v>
      </c>
      <c r="M14" s="61">
        <v>3022</v>
      </c>
      <c r="N14" s="61">
        <v>1369</v>
      </c>
      <c r="O14" s="91">
        <v>1937</v>
      </c>
      <c r="P14" s="91">
        <v>554</v>
      </c>
      <c r="Q14" s="91">
        <v>892</v>
      </c>
      <c r="R14" s="91">
        <v>289</v>
      </c>
      <c r="S14" s="91">
        <v>1136</v>
      </c>
      <c r="T14" s="91">
        <v>2625</v>
      </c>
      <c r="U14" s="91">
        <v>1549</v>
      </c>
      <c r="V14" s="91">
        <v>1423</v>
      </c>
      <c r="W14" s="53">
        <f t="shared" si="8"/>
        <v>694</v>
      </c>
      <c r="X14" s="53">
        <f t="shared" si="9"/>
        <v>-411</v>
      </c>
      <c r="Y14" s="53">
        <f t="shared" si="10"/>
        <v>382</v>
      </c>
      <c r="Z14" s="53">
        <f t="shared" si="11"/>
        <v>68</v>
      </c>
      <c r="AA14" s="53">
        <f t="shared" si="12"/>
        <v>805</v>
      </c>
      <c r="AB14" s="53">
        <f t="shared" si="13"/>
        <v>-142</v>
      </c>
      <c r="AC14" s="53">
        <f t="shared" si="14"/>
        <v>-1473</v>
      </c>
      <c r="AD14" s="53">
        <f t="shared" si="15"/>
        <v>54</v>
      </c>
      <c r="AE14" s="12">
        <f t="shared" si="16"/>
        <v>0.55832662912308928</v>
      </c>
      <c r="AF14" s="12">
        <f t="shared" si="17"/>
        <v>-0.42590673575129534</v>
      </c>
      <c r="AG14" s="12">
        <f t="shared" si="18"/>
        <v>0.74901960784313726</v>
      </c>
      <c r="AH14" s="14">
        <f t="shared" si="19"/>
        <v>0.30769230769230771</v>
      </c>
      <c r="AI14" s="12">
        <f t="shared" si="20"/>
        <v>2.4320241691842899</v>
      </c>
      <c r="AJ14" s="14">
        <f t="shared" si="21"/>
        <v>-5.1319118178532706E-2</v>
      </c>
      <c r="AK14" s="12">
        <f t="shared" si="22"/>
        <v>-0.48742554599602911</v>
      </c>
      <c r="AL14" s="14">
        <f t="shared" si="23"/>
        <v>3.9444850255661065E-2</v>
      </c>
    </row>
    <row r="15" spans="1:39" x14ac:dyDescent="0.3">
      <c r="A15" s="2" t="s">
        <v>85</v>
      </c>
      <c r="B15" s="26">
        <v>10093</v>
      </c>
      <c r="C15" s="26">
        <v>10320</v>
      </c>
      <c r="D15" s="26">
        <f t="shared" si="6"/>
        <v>227</v>
      </c>
      <c r="E15" s="45">
        <f t="shared" si="7"/>
        <v>2.2490835232339246E-2</v>
      </c>
      <c r="F15" s="48"/>
      <c r="G15" s="61">
        <v>2801</v>
      </c>
      <c r="H15" s="61">
        <v>505</v>
      </c>
      <c r="I15" s="61">
        <v>1040</v>
      </c>
      <c r="J15" s="61">
        <v>588</v>
      </c>
      <c r="K15" s="61">
        <v>947</v>
      </c>
      <c r="L15" s="61">
        <v>975</v>
      </c>
      <c r="M15" s="61">
        <v>1370</v>
      </c>
      <c r="N15" s="61">
        <v>1867</v>
      </c>
      <c r="O15" s="91">
        <v>2764</v>
      </c>
      <c r="P15" s="91">
        <v>379</v>
      </c>
      <c r="Q15" s="91">
        <v>927</v>
      </c>
      <c r="R15" s="91">
        <v>529</v>
      </c>
      <c r="S15" s="91">
        <v>1213</v>
      </c>
      <c r="T15" s="91">
        <v>1018</v>
      </c>
      <c r="U15" s="91">
        <v>1482</v>
      </c>
      <c r="V15" s="91">
        <v>2008</v>
      </c>
      <c r="W15" s="53">
        <f t="shared" si="8"/>
        <v>-37</v>
      </c>
      <c r="X15" s="53">
        <f t="shared" si="9"/>
        <v>-126</v>
      </c>
      <c r="Y15" s="53">
        <f t="shared" si="10"/>
        <v>-113</v>
      </c>
      <c r="Z15" s="53">
        <f t="shared" si="11"/>
        <v>-59</v>
      </c>
      <c r="AA15" s="53">
        <f t="shared" si="12"/>
        <v>266</v>
      </c>
      <c r="AB15" s="53">
        <f t="shared" si="13"/>
        <v>43</v>
      </c>
      <c r="AC15" s="53">
        <f t="shared" si="14"/>
        <v>112</v>
      </c>
      <c r="AD15" s="53">
        <f t="shared" si="15"/>
        <v>141</v>
      </c>
      <c r="AE15" s="12">
        <f t="shared" si="16"/>
        <v>-1.3209568011424491E-2</v>
      </c>
      <c r="AF15" s="12">
        <f t="shared" si="17"/>
        <v>-0.2495049504950495</v>
      </c>
      <c r="AG15" s="12">
        <f t="shared" si="18"/>
        <v>-0.10865384615384616</v>
      </c>
      <c r="AH15" s="14">
        <f t="shared" si="19"/>
        <v>-0.10034013605442177</v>
      </c>
      <c r="AI15" s="12">
        <f t="shared" si="20"/>
        <v>0.28088701161562829</v>
      </c>
      <c r="AJ15" s="14">
        <f t="shared" si="21"/>
        <v>4.41025641025641E-2</v>
      </c>
      <c r="AK15" s="12">
        <f t="shared" si="22"/>
        <v>8.1751824817518248E-2</v>
      </c>
      <c r="AL15" s="14">
        <f t="shared" si="23"/>
        <v>7.5522228173540443E-2</v>
      </c>
    </row>
    <row r="16" spans="1:39" x14ac:dyDescent="0.3">
      <c r="A16" s="24" t="s">
        <v>95</v>
      </c>
      <c r="B16" s="26">
        <v>6293</v>
      </c>
      <c r="C16" s="26">
        <v>7538</v>
      </c>
      <c r="D16" s="26">
        <f t="shared" si="6"/>
        <v>1245</v>
      </c>
      <c r="E16" s="45">
        <f t="shared" si="7"/>
        <v>0.1978388685841411</v>
      </c>
      <c r="F16" s="48"/>
      <c r="G16" s="61">
        <v>1315</v>
      </c>
      <c r="H16" s="61">
        <v>125</v>
      </c>
      <c r="I16" s="61">
        <v>234</v>
      </c>
      <c r="J16" s="61">
        <v>439</v>
      </c>
      <c r="K16" s="61">
        <v>675</v>
      </c>
      <c r="L16" s="61">
        <v>1037</v>
      </c>
      <c r="M16" s="61">
        <v>1263</v>
      </c>
      <c r="N16" s="61">
        <v>1205</v>
      </c>
      <c r="O16" s="91">
        <v>877</v>
      </c>
      <c r="P16" s="91">
        <v>41</v>
      </c>
      <c r="Q16" s="91">
        <v>227</v>
      </c>
      <c r="R16" s="91">
        <v>261</v>
      </c>
      <c r="S16" s="91">
        <v>1312</v>
      </c>
      <c r="T16" s="91">
        <v>904</v>
      </c>
      <c r="U16" s="91">
        <v>2282</v>
      </c>
      <c r="V16" s="91">
        <v>1634</v>
      </c>
      <c r="W16" s="53">
        <f t="shared" si="8"/>
        <v>-438</v>
      </c>
      <c r="X16" s="53">
        <f t="shared" si="9"/>
        <v>-84</v>
      </c>
      <c r="Y16" s="53">
        <f t="shared" si="10"/>
        <v>-7</v>
      </c>
      <c r="Z16" s="53">
        <f t="shared" si="11"/>
        <v>-178</v>
      </c>
      <c r="AA16" s="53">
        <f t="shared" si="12"/>
        <v>637</v>
      </c>
      <c r="AB16" s="53">
        <f t="shared" si="13"/>
        <v>-133</v>
      </c>
      <c r="AC16" s="53">
        <f t="shared" si="14"/>
        <v>1019</v>
      </c>
      <c r="AD16" s="53">
        <f t="shared" si="15"/>
        <v>429</v>
      </c>
      <c r="AE16" s="12">
        <f t="shared" si="16"/>
        <v>-0.33307984790874523</v>
      </c>
      <c r="AF16" s="12">
        <f t="shared" si="17"/>
        <v>-0.67200000000000004</v>
      </c>
      <c r="AG16" s="12">
        <f t="shared" si="18"/>
        <v>-2.9914529914529916E-2</v>
      </c>
      <c r="AH16" s="14">
        <f t="shared" si="19"/>
        <v>-0.40546697038724372</v>
      </c>
      <c r="AI16" s="12">
        <f t="shared" si="20"/>
        <v>0.94370370370370371</v>
      </c>
      <c r="AJ16" s="14">
        <f t="shared" si="21"/>
        <v>-0.12825458052073288</v>
      </c>
      <c r="AK16" s="12">
        <f t="shared" si="22"/>
        <v>0.80680918448139349</v>
      </c>
      <c r="AL16" s="14">
        <f t="shared" si="23"/>
        <v>0.35601659751037346</v>
      </c>
      <c r="AM16" s="40" t="s">
        <v>123</v>
      </c>
    </row>
    <row r="17" spans="1:38" x14ac:dyDescent="0.3">
      <c r="A17" s="24" t="s">
        <v>99</v>
      </c>
      <c r="B17" s="26">
        <v>5345</v>
      </c>
      <c r="C17" s="26">
        <v>5079</v>
      </c>
      <c r="D17" s="26">
        <f t="shared" si="6"/>
        <v>-266</v>
      </c>
      <c r="E17" s="45">
        <f t="shared" si="7"/>
        <v>-4.9766136576239475E-2</v>
      </c>
      <c r="F17" s="48"/>
      <c r="G17" s="61">
        <v>1653</v>
      </c>
      <c r="H17" s="61">
        <v>474</v>
      </c>
      <c r="I17" s="61">
        <v>495</v>
      </c>
      <c r="J17" s="61">
        <v>266</v>
      </c>
      <c r="K17" s="61">
        <v>381</v>
      </c>
      <c r="L17" s="61">
        <v>589</v>
      </c>
      <c r="M17" s="61">
        <v>752</v>
      </c>
      <c r="N17" s="61">
        <v>735</v>
      </c>
      <c r="O17" s="91">
        <v>1148</v>
      </c>
      <c r="P17" s="91">
        <v>264</v>
      </c>
      <c r="Q17" s="91">
        <v>334</v>
      </c>
      <c r="R17" s="91">
        <v>351</v>
      </c>
      <c r="S17" s="91">
        <v>720</v>
      </c>
      <c r="T17" s="91">
        <v>489</v>
      </c>
      <c r="U17" s="91">
        <v>894</v>
      </c>
      <c r="V17" s="91">
        <v>879</v>
      </c>
      <c r="W17" s="53">
        <f t="shared" si="8"/>
        <v>-505</v>
      </c>
      <c r="X17" s="53">
        <f t="shared" si="9"/>
        <v>-210</v>
      </c>
      <c r="Y17" s="53">
        <f t="shared" si="10"/>
        <v>-161</v>
      </c>
      <c r="Z17" s="53">
        <f t="shared" si="11"/>
        <v>85</v>
      </c>
      <c r="AA17" s="53">
        <f t="shared" si="12"/>
        <v>339</v>
      </c>
      <c r="AB17" s="53">
        <f t="shared" si="13"/>
        <v>-100</v>
      </c>
      <c r="AC17" s="53">
        <f t="shared" si="14"/>
        <v>142</v>
      </c>
      <c r="AD17" s="53">
        <f t="shared" si="15"/>
        <v>144</v>
      </c>
      <c r="AE17" s="12">
        <f t="shared" si="16"/>
        <v>-0.30550514216575925</v>
      </c>
      <c r="AF17" s="12">
        <f t="shared" si="17"/>
        <v>-0.44303797468354428</v>
      </c>
      <c r="AG17" s="12">
        <f t="shared" si="18"/>
        <v>-0.32525252525252524</v>
      </c>
      <c r="AH17" s="14">
        <f t="shared" si="19"/>
        <v>0.31954887218045114</v>
      </c>
      <c r="AI17" s="12">
        <f t="shared" si="20"/>
        <v>0.88976377952755903</v>
      </c>
      <c r="AJ17" s="14">
        <f t="shared" si="21"/>
        <v>-0.1697792869269949</v>
      </c>
      <c r="AK17" s="12">
        <f t="shared" si="22"/>
        <v>0.18882978723404256</v>
      </c>
      <c r="AL17" s="14">
        <f t="shared" si="23"/>
        <v>0.19591836734693877</v>
      </c>
    </row>
    <row r="18" spans="1:38" x14ac:dyDescent="0.3">
      <c r="A18" s="24" t="s">
        <v>90</v>
      </c>
      <c r="B18" s="26">
        <v>2503</v>
      </c>
      <c r="C18" s="26">
        <v>2634</v>
      </c>
      <c r="D18" s="26">
        <f t="shared" si="6"/>
        <v>131</v>
      </c>
      <c r="E18" s="45">
        <f t="shared" si="7"/>
        <v>5.2337195365561327E-2</v>
      </c>
      <c r="F18" s="48"/>
      <c r="G18" s="61">
        <v>398</v>
      </c>
      <c r="H18" s="61">
        <v>54</v>
      </c>
      <c r="I18" s="61">
        <v>139</v>
      </c>
      <c r="J18" s="61">
        <v>35</v>
      </c>
      <c r="K18" s="61">
        <v>173</v>
      </c>
      <c r="L18" s="61">
        <v>615</v>
      </c>
      <c r="M18" s="61">
        <v>556</v>
      </c>
      <c r="N18" s="61">
        <v>533</v>
      </c>
      <c r="O18" s="91">
        <v>386</v>
      </c>
      <c r="P18" s="91">
        <v>47</v>
      </c>
      <c r="Q18" s="91">
        <v>45</v>
      </c>
      <c r="R18" s="91">
        <v>63</v>
      </c>
      <c r="S18" s="91">
        <v>188</v>
      </c>
      <c r="T18" s="91">
        <v>296</v>
      </c>
      <c r="U18" s="91">
        <v>1054</v>
      </c>
      <c r="V18" s="91">
        <v>555</v>
      </c>
      <c r="W18" s="53">
        <f t="shared" si="8"/>
        <v>-12</v>
      </c>
      <c r="X18" s="53">
        <f t="shared" si="9"/>
        <v>-7</v>
      </c>
      <c r="Y18" s="53">
        <f t="shared" si="10"/>
        <v>-94</v>
      </c>
      <c r="Z18" s="53">
        <f t="shared" si="11"/>
        <v>28</v>
      </c>
      <c r="AA18" s="53">
        <f t="shared" si="12"/>
        <v>15</v>
      </c>
      <c r="AB18" s="53">
        <f t="shared" si="13"/>
        <v>-319</v>
      </c>
      <c r="AC18" s="53">
        <f t="shared" si="14"/>
        <v>498</v>
      </c>
      <c r="AD18" s="53">
        <f t="shared" si="15"/>
        <v>22</v>
      </c>
      <c r="AE18" s="12">
        <f t="shared" si="16"/>
        <v>-3.015075376884422E-2</v>
      </c>
      <c r="AF18" s="12">
        <f t="shared" si="17"/>
        <v>-0.12962962962962962</v>
      </c>
      <c r="AG18" s="12">
        <f t="shared" si="18"/>
        <v>-0.67625899280575541</v>
      </c>
      <c r="AH18" s="14">
        <f t="shared" si="19"/>
        <v>0.8</v>
      </c>
      <c r="AI18" s="12">
        <f t="shared" si="20"/>
        <v>8.6705202312138727E-2</v>
      </c>
      <c r="AJ18" s="14">
        <f t="shared" si="21"/>
        <v>-0.5186991869918699</v>
      </c>
      <c r="AK18" s="12">
        <f t="shared" si="22"/>
        <v>0.89568345323741005</v>
      </c>
      <c r="AL18" s="14">
        <f t="shared" si="23"/>
        <v>4.1275797373358347E-2</v>
      </c>
    </row>
    <row r="19" spans="1:38" x14ac:dyDescent="0.3">
      <c r="A19" s="24" t="s">
        <v>88</v>
      </c>
      <c r="B19" s="26">
        <v>535</v>
      </c>
      <c r="C19" s="26">
        <v>1102</v>
      </c>
      <c r="D19" s="26">
        <f t="shared" si="6"/>
        <v>567</v>
      </c>
      <c r="E19" s="45">
        <f t="shared" si="7"/>
        <v>1.0598130841121496</v>
      </c>
      <c r="F19" s="48"/>
      <c r="G19" s="61">
        <v>79</v>
      </c>
      <c r="H19" s="61">
        <v>25</v>
      </c>
      <c r="I19" s="61">
        <v>9</v>
      </c>
      <c r="J19" s="61">
        <v>47</v>
      </c>
      <c r="K19" s="61">
        <v>66</v>
      </c>
      <c r="L19" s="61">
        <v>86</v>
      </c>
      <c r="M19" s="61">
        <v>163</v>
      </c>
      <c r="N19" s="61">
        <v>60</v>
      </c>
      <c r="O19" s="91">
        <v>97</v>
      </c>
      <c r="P19" s="91">
        <v>69</v>
      </c>
      <c r="Q19" s="91">
        <v>68</v>
      </c>
      <c r="R19" s="91">
        <v>84</v>
      </c>
      <c r="S19" s="91">
        <v>205</v>
      </c>
      <c r="T19" s="91">
        <v>92</v>
      </c>
      <c r="U19" s="91">
        <v>362</v>
      </c>
      <c r="V19" s="91">
        <v>125</v>
      </c>
      <c r="W19" s="53">
        <f t="shared" si="8"/>
        <v>18</v>
      </c>
      <c r="X19" s="53">
        <f t="shared" si="9"/>
        <v>44</v>
      </c>
      <c r="Y19" s="53">
        <f t="shared" si="10"/>
        <v>59</v>
      </c>
      <c r="Z19" s="53">
        <f t="shared" si="11"/>
        <v>37</v>
      </c>
      <c r="AA19" s="53">
        <f t="shared" si="12"/>
        <v>139</v>
      </c>
      <c r="AB19" s="53">
        <f t="shared" si="13"/>
        <v>6</v>
      </c>
      <c r="AC19" s="53">
        <f t="shared" si="14"/>
        <v>199</v>
      </c>
      <c r="AD19" s="53">
        <f t="shared" si="15"/>
        <v>65</v>
      </c>
      <c r="AE19" s="12">
        <f t="shared" si="16"/>
        <v>0.22784810126582278</v>
      </c>
      <c r="AF19" s="12">
        <f t="shared" si="17"/>
        <v>1.76</v>
      </c>
      <c r="AG19" s="12">
        <f t="shared" si="18"/>
        <v>6.5555555555555554</v>
      </c>
      <c r="AH19" s="14">
        <f t="shared" si="19"/>
        <v>0.78723404255319152</v>
      </c>
      <c r="AI19" s="12">
        <f t="shared" si="20"/>
        <v>2.106060606060606</v>
      </c>
      <c r="AJ19" s="14">
        <f t="shared" si="21"/>
        <v>6.9767441860465115E-2</v>
      </c>
      <c r="AK19" s="12">
        <f t="shared" si="22"/>
        <v>1.2208588957055215</v>
      </c>
      <c r="AL19" s="14">
        <f t="shared" si="23"/>
        <v>1.0833333333333333</v>
      </c>
    </row>
    <row r="20" spans="1:38" x14ac:dyDescent="0.3">
      <c r="A20" s="24" t="s">
        <v>98</v>
      </c>
      <c r="B20" s="26">
        <v>339</v>
      </c>
      <c r="C20" s="26">
        <v>917</v>
      </c>
      <c r="D20" s="26">
        <f t="shared" si="6"/>
        <v>578</v>
      </c>
      <c r="E20" s="45">
        <f t="shared" si="7"/>
        <v>1.7050147492625369</v>
      </c>
      <c r="F20" s="48"/>
      <c r="G20" s="61">
        <v>78</v>
      </c>
      <c r="H20" s="61">
        <v>8</v>
      </c>
      <c r="I20" s="61">
        <v>10</v>
      </c>
      <c r="J20" s="61">
        <v>59</v>
      </c>
      <c r="K20" s="61">
        <v>32</v>
      </c>
      <c r="L20" s="61">
        <v>61</v>
      </c>
      <c r="M20" s="61">
        <v>33</v>
      </c>
      <c r="N20" s="61">
        <v>58</v>
      </c>
      <c r="O20" s="91">
        <v>58</v>
      </c>
      <c r="P20" s="91">
        <v>10</v>
      </c>
      <c r="Q20" s="91">
        <v>41</v>
      </c>
      <c r="R20" s="91">
        <v>40</v>
      </c>
      <c r="S20" s="91">
        <v>463</v>
      </c>
      <c r="T20" s="91">
        <v>75</v>
      </c>
      <c r="U20" s="91">
        <v>160</v>
      </c>
      <c r="V20" s="91">
        <v>70</v>
      </c>
      <c r="W20" s="53">
        <f t="shared" si="8"/>
        <v>-20</v>
      </c>
      <c r="X20" s="53">
        <f t="shared" si="9"/>
        <v>2</v>
      </c>
      <c r="Y20" s="53">
        <f t="shared" si="10"/>
        <v>31</v>
      </c>
      <c r="Z20" s="53">
        <f t="shared" si="11"/>
        <v>-19</v>
      </c>
      <c r="AA20" s="53">
        <f t="shared" si="12"/>
        <v>431</v>
      </c>
      <c r="AB20" s="53">
        <f t="shared" si="13"/>
        <v>14</v>
      </c>
      <c r="AC20" s="53">
        <f t="shared" si="14"/>
        <v>127</v>
      </c>
      <c r="AD20" s="53">
        <f t="shared" si="15"/>
        <v>12</v>
      </c>
      <c r="AE20" s="12">
        <f t="shared" si="16"/>
        <v>-0.25641025641025639</v>
      </c>
      <c r="AF20" s="12">
        <f t="shared" si="17"/>
        <v>0.25</v>
      </c>
      <c r="AG20" s="12">
        <f t="shared" si="18"/>
        <v>3.1</v>
      </c>
      <c r="AH20" s="14">
        <f t="shared" si="19"/>
        <v>-0.32203389830508472</v>
      </c>
      <c r="AI20" s="12">
        <f t="shared" si="20"/>
        <v>13.46875</v>
      </c>
      <c r="AJ20" s="14">
        <f t="shared" si="21"/>
        <v>0.22950819672131148</v>
      </c>
      <c r="AK20" s="12">
        <f t="shared" si="22"/>
        <v>3.8484848484848486</v>
      </c>
      <c r="AL20" s="14">
        <f t="shared" si="23"/>
        <v>0.20689655172413793</v>
      </c>
    </row>
    <row r="21" spans="1:38" x14ac:dyDescent="0.3">
      <c r="A21" s="24" t="s">
        <v>92</v>
      </c>
      <c r="B21" s="26">
        <v>1286</v>
      </c>
      <c r="C21" s="26">
        <v>868</v>
      </c>
      <c r="D21" s="26">
        <f t="shared" si="6"/>
        <v>-418</v>
      </c>
      <c r="E21" s="45">
        <f t="shared" si="7"/>
        <v>-0.32503888024883359</v>
      </c>
      <c r="F21" s="48"/>
      <c r="G21" s="61">
        <v>112</v>
      </c>
      <c r="H21" s="61">
        <v>36</v>
      </c>
      <c r="I21" s="61">
        <v>126</v>
      </c>
      <c r="J21" s="61">
        <v>40</v>
      </c>
      <c r="K21" s="61">
        <v>49</v>
      </c>
      <c r="L21" s="61">
        <v>236</v>
      </c>
      <c r="M21" s="61">
        <v>74</v>
      </c>
      <c r="N21" s="61">
        <v>613</v>
      </c>
      <c r="O21" s="91">
        <v>83</v>
      </c>
      <c r="P21" s="91">
        <v>0</v>
      </c>
      <c r="Q21" s="91">
        <v>2</v>
      </c>
      <c r="R21" s="91">
        <v>54</v>
      </c>
      <c r="S21" s="91">
        <v>23</v>
      </c>
      <c r="T21" s="91">
        <v>66</v>
      </c>
      <c r="U21" s="91">
        <v>91</v>
      </c>
      <c r="V21" s="91">
        <v>549</v>
      </c>
      <c r="W21" s="53">
        <f t="shared" si="8"/>
        <v>-29</v>
      </c>
      <c r="X21" s="53">
        <f t="shared" si="9"/>
        <v>-36</v>
      </c>
      <c r="Y21" s="53">
        <f t="shared" si="10"/>
        <v>-124</v>
      </c>
      <c r="Z21" s="53">
        <f t="shared" si="11"/>
        <v>14</v>
      </c>
      <c r="AA21" s="53">
        <f t="shared" si="12"/>
        <v>-26</v>
      </c>
      <c r="AB21" s="53">
        <f t="shared" si="13"/>
        <v>-170</v>
      </c>
      <c r="AC21" s="53">
        <f t="shared" si="14"/>
        <v>17</v>
      </c>
      <c r="AD21" s="53">
        <f t="shared" si="15"/>
        <v>-64</v>
      </c>
      <c r="AE21" s="12">
        <f t="shared" si="16"/>
        <v>-0.25892857142857145</v>
      </c>
      <c r="AF21" s="12">
        <f t="shared" si="17"/>
        <v>-1</v>
      </c>
      <c r="AG21" s="12">
        <f t="shared" si="18"/>
        <v>-0.98412698412698407</v>
      </c>
      <c r="AH21" s="14">
        <f t="shared" si="19"/>
        <v>0.35</v>
      </c>
      <c r="AI21" s="12">
        <f t="shared" si="20"/>
        <v>-0.53061224489795922</v>
      </c>
      <c r="AJ21" s="14">
        <f t="shared" si="21"/>
        <v>-0.72033898305084743</v>
      </c>
      <c r="AK21" s="12">
        <f t="shared" si="22"/>
        <v>0.22972972972972974</v>
      </c>
      <c r="AL21" s="14">
        <f t="shared" si="23"/>
        <v>-0.10440456769983687</v>
      </c>
    </row>
    <row r="22" spans="1:38" x14ac:dyDescent="0.3">
      <c r="A22" s="24" t="s">
        <v>86</v>
      </c>
      <c r="B22" s="26">
        <v>345</v>
      </c>
      <c r="C22" s="26">
        <v>443</v>
      </c>
      <c r="D22" s="26">
        <f t="shared" si="6"/>
        <v>98</v>
      </c>
      <c r="E22" s="45">
        <f t="shared" si="7"/>
        <v>0.28405797101449276</v>
      </c>
      <c r="F22" s="48"/>
      <c r="G22" s="61">
        <v>0</v>
      </c>
      <c r="H22" s="61">
        <v>14</v>
      </c>
      <c r="I22" s="61">
        <v>4</v>
      </c>
      <c r="J22" s="61">
        <v>1</v>
      </c>
      <c r="K22" s="61">
        <v>13</v>
      </c>
      <c r="L22" s="61">
        <v>9</v>
      </c>
      <c r="M22" s="61">
        <v>229</v>
      </c>
      <c r="N22" s="61">
        <v>75</v>
      </c>
      <c r="O22" s="91">
        <v>0</v>
      </c>
      <c r="P22" s="91">
        <v>1</v>
      </c>
      <c r="Q22" s="91">
        <v>4</v>
      </c>
      <c r="R22" s="91">
        <v>21</v>
      </c>
      <c r="S22" s="91">
        <v>14</v>
      </c>
      <c r="T22" s="91">
        <v>14</v>
      </c>
      <c r="U22" s="91">
        <v>338</v>
      </c>
      <c r="V22" s="91">
        <v>51</v>
      </c>
      <c r="W22" s="53">
        <f t="shared" si="8"/>
        <v>0</v>
      </c>
      <c r="X22" s="53">
        <f t="shared" si="9"/>
        <v>-13</v>
      </c>
      <c r="Y22" s="53">
        <f t="shared" si="10"/>
        <v>0</v>
      </c>
      <c r="Z22" s="53">
        <f t="shared" si="11"/>
        <v>20</v>
      </c>
      <c r="AA22" s="53">
        <f t="shared" si="12"/>
        <v>1</v>
      </c>
      <c r="AB22" s="53">
        <f t="shared" si="13"/>
        <v>5</v>
      </c>
      <c r="AC22" s="53">
        <f t="shared" si="14"/>
        <v>109</v>
      </c>
      <c r="AD22" s="53">
        <f t="shared" si="15"/>
        <v>-24</v>
      </c>
      <c r="AE22" s="12" t="e">
        <f t="shared" si="16"/>
        <v>#DIV/0!</v>
      </c>
      <c r="AF22" s="12">
        <f t="shared" si="17"/>
        <v>-0.9285714285714286</v>
      </c>
      <c r="AG22" s="12">
        <f t="shared" si="18"/>
        <v>0</v>
      </c>
      <c r="AH22" s="14">
        <f t="shared" si="19"/>
        <v>20</v>
      </c>
      <c r="AI22" s="12">
        <f t="shared" si="20"/>
        <v>7.6923076923076927E-2</v>
      </c>
      <c r="AJ22" s="14">
        <f t="shared" si="21"/>
        <v>0.55555555555555558</v>
      </c>
      <c r="AK22" s="12">
        <f t="shared" si="22"/>
        <v>0.4759825327510917</v>
      </c>
      <c r="AL22" s="14">
        <f t="shared" si="23"/>
        <v>-0.32</v>
      </c>
    </row>
    <row r="23" spans="1:38" x14ac:dyDescent="0.3">
      <c r="A23" s="24" t="s">
        <v>94</v>
      </c>
      <c r="B23" s="26">
        <v>189</v>
      </c>
      <c r="C23" s="26">
        <v>107</v>
      </c>
      <c r="D23" s="26">
        <f t="shared" si="6"/>
        <v>-82</v>
      </c>
      <c r="E23" s="45">
        <f t="shared" si="7"/>
        <v>-0.43386243386243384</v>
      </c>
      <c r="F23" s="48"/>
      <c r="G23" s="61">
        <v>33</v>
      </c>
      <c r="H23" s="61">
        <v>3</v>
      </c>
      <c r="I23" s="61">
        <v>2</v>
      </c>
      <c r="J23" s="61">
        <v>8</v>
      </c>
      <c r="K23" s="61">
        <v>20</v>
      </c>
      <c r="L23" s="61">
        <v>48</v>
      </c>
      <c r="M23" s="61">
        <v>55</v>
      </c>
      <c r="N23" s="61">
        <v>20</v>
      </c>
      <c r="O23" s="91">
        <v>40</v>
      </c>
      <c r="P23" s="91">
        <v>4</v>
      </c>
      <c r="Q23" s="91">
        <v>0</v>
      </c>
      <c r="R23" s="91">
        <v>5</v>
      </c>
      <c r="S23" s="91">
        <v>12</v>
      </c>
      <c r="T23" s="91">
        <v>13</v>
      </c>
      <c r="U23" s="91">
        <v>20</v>
      </c>
      <c r="V23" s="91">
        <v>13</v>
      </c>
      <c r="W23" s="53">
        <f t="shared" si="8"/>
        <v>7</v>
      </c>
      <c r="X23" s="53">
        <f t="shared" si="9"/>
        <v>1</v>
      </c>
      <c r="Y23" s="53">
        <f t="shared" si="10"/>
        <v>-2</v>
      </c>
      <c r="Z23" s="53">
        <f t="shared" si="11"/>
        <v>-3</v>
      </c>
      <c r="AA23" s="53">
        <f t="shared" si="12"/>
        <v>-8</v>
      </c>
      <c r="AB23" s="53">
        <f t="shared" si="13"/>
        <v>-35</v>
      </c>
      <c r="AC23" s="53">
        <f t="shared" si="14"/>
        <v>-35</v>
      </c>
      <c r="AD23" s="53">
        <f t="shared" si="15"/>
        <v>-7</v>
      </c>
      <c r="AE23" s="12">
        <f t="shared" si="16"/>
        <v>0.21212121212121213</v>
      </c>
      <c r="AF23" s="12">
        <f t="shared" si="17"/>
        <v>0.33333333333333331</v>
      </c>
      <c r="AG23" s="12">
        <f t="shared" si="18"/>
        <v>-1</v>
      </c>
      <c r="AH23" s="14">
        <f t="shared" si="19"/>
        <v>-0.375</v>
      </c>
      <c r="AI23" s="12">
        <f t="shared" si="20"/>
        <v>-0.4</v>
      </c>
      <c r="AJ23" s="14">
        <f t="shared" si="21"/>
        <v>-0.72916666666666663</v>
      </c>
      <c r="AK23" s="12">
        <f t="shared" si="22"/>
        <v>-0.63636363636363635</v>
      </c>
      <c r="AL23" s="14">
        <f t="shared" si="23"/>
        <v>-0.35</v>
      </c>
    </row>
    <row r="24" spans="1:38" x14ac:dyDescent="0.3">
      <c r="A24" s="24" t="s">
        <v>89</v>
      </c>
      <c r="B24" s="26">
        <v>316</v>
      </c>
      <c r="C24" s="26">
        <v>94</v>
      </c>
      <c r="D24" s="26">
        <f t="shared" si="6"/>
        <v>-222</v>
      </c>
      <c r="E24" s="45">
        <f t="shared" si="7"/>
        <v>-0.70253164556962022</v>
      </c>
      <c r="F24" s="48"/>
      <c r="G24" s="61">
        <v>13</v>
      </c>
      <c r="H24" s="61">
        <v>2</v>
      </c>
      <c r="I24" s="61">
        <v>1</v>
      </c>
      <c r="J24" s="61">
        <v>17</v>
      </c>
      <c r="K24" s="61">
        <v>41</v>
      </c>
      <c r="L24" s="61">
        <v>76</v>
      </c>
      <c r="M24" s="61">
        <v>156</v>
      </c>
      <c r="N24" s="61">
        <v>10</v>
      </c>
      <c r="O24" s="91">
        <v>11</v>
      </c>
      <c r="P24" s="91">
        <v>12</v>
      </c>
      <c r="Q24" s="91">
        <v>3</v>
      </c>
      <c r="R24" s="91">
        <v>8</v>
      </c>
      <c r="S24" s="91">
        <v>9</v>
      </c>
      <c r="T24" s="91">
        <v>13</v>
      </c>
      <c r="U24" s="91">
        <v>28</v>
      </c>
      <c r="V24" s="91">
        <v>10</v>
      </c>
      <c r="W24" s="53">
        <f t="shared" si="8"/>
        <v>-2</v>
      </c>
      <c r="X24" s="53">
        <f t="shared" si="9"/>
        <v>10</v>
      </c>
      <c r="Y24" s="53">
        <f t="shared" si="10"/>
        <v>2</v>
      </c>
      <c r="Z24" s="53">
        <f t="shared" si="11"/>
        <v>-9</v>
      </c>
      <c r="AA24" s="53">
        <f t="shared" si="12"/>
        <v>-32</v>
      </c>
      <c r="AB24" s="53">
        <f t="shared" si="13"/>
        <v>-63</v>
      </c>
      <c r="AC24" s="53">
        <f t="shared" si="14"/>
        <v>-128</v>
      </c>
      <c r="AD24" s="53">
        <f t="shared" si="15"/>
        <v>0</v>
      </c>
      <c r="AE24" s="12">
        <f t="shared" si="16"/>
        <v>-0.15384615384615385</v>
      </c>
      <c r="AF24" s="12">
        <f t="shared" si="17"/>
        <v>5</v>
      </c>
      <c r="AG24" s="12">
        <f t="shared" si="18"/>
        <v>2</v>
      </c>
      <c r="AH24" s="14">
        <f t="shared" si="19"/>
        <v>-0.52941176470588236</v>
      </c>
      <c r="AI24" s="12">
        <f t="shared" si="20"/>
        <v>-0.78048780487804881</v>
      </c>
      <c r="AJ24" s="14">
        <f t="shared" si="21"/>
        <v>-0.82894736842105265</v>
      </c>
      <c r="AK24" s="12">
        <f t="shared" si="22"/>
        <v>-0.82051282051282048</v>
      </c>
      <c r="AL24" s="14">
        <f t="shared" si="23"/>
        <v>0</v>
      </c>
    </row>
    <row r="25" spans="1:38" x14ac:dyDescent="0.3">
      <c r="A25" s="55" t="s">
        <v>108</v>
      </c>
    </row>
    <row r="26" spans="1:38" x14ac:dyDescent="0.3">
      <c r="A26" s="56" t="s">
        <v>109</v>
      </c>
    </row>
    <row r="27" spans="1:38" x14ac:dyDescent="0.3">
      <c r="A27" s="56" t="s">
        <v>110</v>
      </c>
    </row>
    <row r="28" spans="1:38" x14ac:dyDescent="0.3">
      <c r="A28" s="58" t="s">
        <v>111</v>
      </c>
    </row>
    <row r="30" spans="1:38" x14ac:dyDescent="0.3">
      <c r="A30" s="11"/>
      <c r="B30" s="24" t="s">
        <v>6</v>
      </c>
      <c r="C30" s="24" t="s">
        <v>7</v>
      </c>
      <c r="D30" s="24" t="s">
        <v>8</v>
      </c>
      <c r="E30" s="24" t="s">
        <v>9</v>
      </c>
      <c r="F30" s="24" t="s">
        <v>10</v>
      </c>
      <c r="G30" s="24" t="s">
        <v>11</v>
      </c>
      <c r="H30" s="24" t="s">
        <v>12</v>
      </c>
      <c r="I30" s="24" t="s">
        <v>13</v>
      </c>
      <c r="J30" s="24" t="s">
        <v>14</v>
      </c>
      <c r="K30" s="24" t="s">
        <v>15</v>
      </c>
      <c r="L30" s="24" t="s">
        <v>16</v>
      </c>
      <c r="M30" s="24" t="s">
        <v>17</v>
      </c>
      <c r="N30" s="24" t="s">
        <v>18</v>
      </c>
      <c r="O30" s="24" t="s">
        <v>19</v>
      </c>
      <c r="P30" s="24" t="s">
        <v>20</v>
      </c>
      <c r="Q30" s="24" t="s">
        <v>21</v>
      </c>
      <c r="R30" s="20" t="s">
        <v>71</v>
      </c>
      <c r="S30" s="9" t="s">
        <v>72</v>
      </c>
      <c r="T30" s="9" t="s">
        <v>73</v>
      </c>
      <c r="U30" s="10" t="s">
        <v>74</v>
      </c>
      <c r="V30" s="9" t="s">
        <v>71</v>
      </c>
      <c r="W30" s="9" t="s">
        <v>72</v>
      </c>
      <c r="X30" s="9" t="s">
        <v>73</v>
      </c>
      <c r="Y30" s="10" t="s">
        <v>74</v>
      </c>
    </row>
    <row r="31" spans="1:38" x14ac:dyDescent="0.3">
      <c r="A31" s="24" t="s">
        <v>121</v>
      </c>
      <c r="B31" s="26">
        <v>66531</v>
      </c>
      <c r="C31" s="26">
        <v>93394</v>
      </c>
      <c r="D31" s="26">
        <v>120036</v>
      </c>
      <c r="E31" s="26">
        <v>110501</v>
      </c>
      <c r="F31" s="26">
        <v>141501</v>
      </c>
      <c r="G31" s="26">
        <v>158357</v>
      </c>
      <c r="H31" s="26">
        <v>227789</v>
      </c>
      <c r="I31" s="26">
        <v>338997</v>
      </c>
      <c r="J31" s="26">
        <v>416962</v>
      </c>
      <c r="K31" s="26">
        <v>475181</v>
      </c>
      <c r="L31" s="26">
        <v>462951</v>
      </c>
      <c r="M31" s="26">
        <v>288505</v>
      </c>
      <c r="N31" s="26">
        <v>284260</v>
      </c>
      <c r="O31" s="26">
        <v>330202</v>
      </c>
      <c r="P31" s="26">
        <v>357848</v>
      </c>
      <c r="Q31" s="26">
        <v>361187</v>
      </c>
      <c r="R31" s="22">
        <f t="shared" ref="R31:U37" si="24">N31-M31</f>
        <v>-4245</v>
      </c>
      <c r="S31" s="17">
        <f t="shared" si="24"/>
        <v>45942</v>
      </c>
      <c r="T31" s="17">
        <f t="shared" si="24"/>
        <v>27646</v>
      </c>
      <c r="U31" s="17">
        <f t="shared" si="24"/>
        <v>3339</v>
      </c>
      <c r="V31" s="12">
        <f t="shared" ref="V31:Y37" si="25">(N31-M31)/M31</f>
        <v>-1.471378312334275E-2</v>
      </c>
      <c r="W31" s="12">
        <f t="shared" si="25"/>
        <v>0.16161964398789841</v>
      </c>
      <c r="X31" s="14">
        <f t="shared" si="25"/>
        <v>8.3724508028418965E-2</v>
      </c>
      <c r="Y31" s="13">
        <f t="shared" si="25"/>
        <v>9.3307773132726736E-3</v>
      </c>
    </row>
    <row r="32" spans="1:38" x14ac:dyDescent="0.3">
      <c r="A32" s="24" t="s">
        <v>100</v>
      </c>
      <c r="B32" s="26">
        <v>42242</v>
      </c>
      <c r="C32" s="26">
        <v>56715</v>
      </c>
      <c r="D32" s="26">
        <v>76449</v>
      </c>
      <c r="E32" s="26">
        <v>72892</v>
      </c>
      <c r="F32" s="26">
        <v>90401</v>
      </c>
      <c r="G32" s="26">
        <v>100624</v>
      </c>
      <c r="H32" s="26">
        <v>143557</v>
      </c>
      <c r="I32" s="26">
        <v>209158</v>
      </c>
      <c r="J32" s="26">
        <v>251584</v>
      </c>
      <c r="K32" s="26">
        <v>281119</v>
      </c>
      <c r="L32" s="26">
        <v>265758</v>
      </c>
      <c r="M32" s="26">
        <v>158164</v>
      </c>
      <c r="N32" s="26">
        <v>158037</v>
      </c>
      <c r="O32" s="26">
        <v>176446</v>
      </c>
      <c r="P32" s="26">
        <v>191774</v>
      </c>
      <c r="Q32" s="26">
        <v>186704</v>
      </c>
      <c r="R32" s="22">
        <f t="shared" si="24"/>
        <v>-127</v>
      </c>
      <c r="S32" s="17">
        <f t="shared" si="24"/>
        <v>18409</v>
      </c>
      <c r="T32" s="17">
        <f t="shared" si="24"/>
        <v>15328</v>
      </c>
      <c r="U32" s="17">
        <f t="shared" si="24"/>
        <v>-5070</v>
      </c>
      <c r="V32" s="12">
        <f t="shared" si="25"/>
        <v>-8.0296401203813761E-4</v>
      </c>
      <c r="W32" s="12">
        <f t="shared" si="25"/>
        <v>0.11648538000594798</v>
      </c>
      <c r="X32" s="14">
        <f t="shared" si="25"/>
        <v>8.6870770660712054E-2</v>
      </c>
      <c r="Y32" s="13">
        <f t="shared" si="25"/>
        <v>-2.6437368986411088E-2</v>
      </c>
    </row>
    <row r="33" spans="1:25" x14ac:dyDescent="0.3">
      <c r="A33" s="24" t="s">
        <v>87</v>
      </c>
      <c r="B33" s="26">
        <v>8781</v>
      </c>
      <c r="C33" s="26">
        <v>10966</v>
      </c>
      <c r="D33" s="26">
        <v>15336</v>
      </c>
      <c r="E33" s="26">
        <v>12989</v>
      </c>
      <c r="F33" s="26">
        <v>18967</v>
      </c>
      <c r="G33" s="26">
        <v>23253</v>
      </c>
      <c r="H33" s="26">
        <v>35993</v>
      </c>
      <c r="I33" s="26">
        <v>55344</v>
      </c>
      <c r="J33" s="26">
        <v>69853</v>
      </c>
      <c r="K33" s="26">
        <v>76727</v>
      </c>
      <c r="L33" s="26">
        <v>74550</v>
      </c>
      <c r="M33" s="26">
        <v>54657</v>
      </c>
      <c r="N33" s="26">
        <v>60062</v>
      </c>
      <c r="O33" s="26">
        <v>72963</v>
      </c>
      <c r="P33" s="26">
        <v>86592</v>
      </c>
      <c r="Q33" s="26">
        <v>87164</v>
      </c>
      <c r="R33" s="22">
        <f t="shared" si="24"/>
        <v>5405</v>
      </c>
      <c r="S33" s="17">
        <f t="shared" si="24"/>
        <v>12901</v>
      </c>
      <c r="T33" s="17">
        <f t="shared" si="24"/>
        <v>13629</v>
      </c>
      <c r="U33" s="17">
        <f t="shared" si="24"/>
        <v>572</v>
      </c>
      <c r="V33" s="18">
        <f t="shared" si="25"/>
        <v>9.8889437766434302E-2</v>
      </c>
      <c r="W33" s="18">
        <f t="shared" si="25"/>
        <v>0.21479471213079818</v>
      </c>
      <c r="X33" s="19">
        <f t="shared" si="25"/>
        <v>0.18679330619629128</v>
      </c>
      <c r="Y33" s="79">
        <f t="shared" si="25"/>
        <v>6.6056910569105695E-3</v>
      </c>
    </row>
    <row r="34" spans="1:25" x14ac:dyDescent="0.3">
      <c r="A34" s="2" t="s">
        <v>113</v>
      </c>
      <c r="B34" s="26">
        <v>1881</v>
      </c>
      <c r="C34" s="26">
        <v>3208</v>
      </c>
      <c r="D34" s="26">
        <v>3272</v>
      </c>
      <c r="E34" s="26">
        <v>3161</v>
      </c>
      <c r="F34" s="26">
        <v>4443</v>
      </c>
      <c r="G34" s="26">
        <v>3893</v>
      </c>
      <c r="H34" s="26">
        <v>5329</v>
      </c>
      <c r="I34" s="26">
        <v>9626</v>
      </c>
      <c r="J34" s="26">
        <v>14459</v>
      </c>
      <c r="K34" s="26">
        <v>17541</v>
      </c>
      <c r="L34" s="26">
        <v>18349</v>
      </c>
      <c r="M34" s="26">
        <v>13762</v>
      </c>
      <c r="N34" s="26">
        <v>12048</v>
      </c>
      <c r="O34" s="26">
        <v>16774</v>
      </c>
      <c r="P34" s="26">
        <v>16737</v>
      </c>
      <c r="Q34" s="26">
        <v>17065</v>
      </c>
      <c r="R34" s="22">
        <f t="shared" si="24"/>
        <v>-1714</v>
      </c>
      <c r="S34" s="17">
        <f t="shared" si="24"/>
        <v>4726</v>
      </c>
      <c r="T34" s="17">
        <f t="shared" si="24"/>
        <v>-37</v>
      </c>
      <c r="U34" s="17">
        <f t="shared" si="24"/>
        <v>328</v>
      </c>
      <c r="V34" s="12">
        <f t="shared" si="25"/>
        <v>-0.12454585089376544</v>
      </c>
      <c r="W34" s="12">
        <f t="shared" si="25"/>
        <v>0.39226427622841964</v>
      </c>
      <c r="X34" s="13">
        <f t="shared" si="25"/>
        <v>-2.2057946822463337E-3</v>
      </c>
      <c r="Y34" s="14">
        <f t="shared" si="25"/>
        <v>1.9597299396546572E-2</v>
      </c>
    </row>
    <row r="35" spans="1:25" x14ac:dyDescent="0.3">
      <c r="A35" s="2" t="s">
        <v>112</v>
      </c>
      <c r="B35" s="26">
        <v>2961</v>
      </c>
      <c r="C35" s="26">
        <v>5508</v>
      </c>
      <c r="D35" s="26">
        <v>6881</v>
      </c>
      <c r="E35" s="26">
        <v>5852</v>
      </c>
      <c r="F35" s="26">
        <v>7989</v>
      </c>
      <c r="G35" s="26">
        <v>7606</v>
      </c>
      <c r="H35" s="26">
        <v>9918</v>
      </c>
      <c r="I35" s="26">
        <v>17404</v>
      </c>
      <c r="J35" s="26">
        <v>20563</v>
      </c>
      <c r="K35" s="26">
        <v>24443</v>
      </c>
      <c r="L35" s="26">
        <v>24328</v>
      </c>
      <c r="M35" s="26">
        <v>14424</v>
      </c>
      <c r="N35" s="26">
        <v>11743</v>
      </c>
      <c r="O35" s="26">
        <v>12756</v>
      </c>
      <c r="P35" s="26">
        <v>12137</v>
      </c>
      <c r="Q35" s="26">
        <v>15318</v>
      </c>
      <c r="R35" s="22">
        <f t="shared" si="24"/>
        <v>-2681</v>
      </c>
      <c r="S35" s="17">
        <f t="shared" si="24"/>
        <v>1013</v>
      </c>
      <c r="T35" s="17">
        <f t="shared" si="24"/>
        <v>-619</v>
      </c>
      <c r="U35" s="17">
        <f t="shared" si="24"/>
        <v>3181</v>
      </c>
      <c r="V35" s="12">
        <f t="shared" si="25"/>
        <v>-0.18587077093732668</v>
      </c>
      <c r="W35" s="12">
        <f t="shared" si="25"/>
        <v>8.6264157370348288E-2</v>
      </c>
      <c r="X35" s="14">
        <f t="shared" si="25"/>
        <v>-4.8526183756663531E-2</v>
      </c>
      <c r="Y35" s="14">
        <f t="shared" si="25"/>
        <v>0.26209112630798387</v>
      </c>
    </row>
    <row r="36" spans="1:25" x14ac:dyDescent="0.3">
      <c r="A36" s="2" t="s">
        <v>85</v>
      </c>
      <c r="B36" s="26">
        <v>1900</v>
      </c>
      <c r="C36" s="26">
        <v>3799</v>
      </c>
      <c r="D36" s="26">
        <v>3097</v>
      </c>
      <c r="E36" s="26">
        <v>2502</v>
      </c>
      <c r="F36" s="26">
        <v>2835</v>
      </c>
      <c r="G36" s="26">
        <v>2668</v>
      </c>
      <c r="H36" s="26">
        <v>4060</v>
      </c>
      <c r="I36" s="26">
        <v>7014</v>
      </c>
      <c r="J36" s="26">
        <v>13323</v>
      </c>
      <c r="K36" s="26">
        <v>14536</v>
      </c>
      <c r="L36" s="26">
        <v>16004</v>
      </c>
      <c r="M36" s="26">
        <v>8281</v>
      </c>
      <c r="N36" s="26">
        <v>7413</v>
      </c>
      <c r="O36" s="26">
        <v>10646</v>
      </c>
      <c r="P36" s="26">
        <v>10093</v>
      </c>
      <c r="Q36" s="26">
        <v>10320</v>
      </c>
      <c r="R36" s="22">
        <f t="shared" si="24"/>
        <v>-868</v>
      </c>
      <c r="S36" s="17">
        <f t="shared" si="24"/>
        <v>3233</v>
      </c>
      <c r="T36" s="17">
        <f t="shared" si="24"/>
        <v>-553</v>
      </c>
      <c r="U36" s="17">
        <f t="shared" si="24"/>
        <v>227</v>
      </c>
      <c r="V36" s="12">
        <f t="shared" si="25"/>
        <v>-0.10481825866441251</v>
      </c>
      <c r="W36" s="12">
        <f t="shared" si="25"/>
        <v>0.43612572507756642</v>
      </c>
      <c r="X36" s="14">
        <f t="shared" si="25"/>
        <v>-5.1944392260003761E-2</v>
      </c>
      <c r="Y36" s="14">
        <f t="shared" si="25"/>
        <v>2.2490835232339246E-2</v>
      </c>
    </row>
    <row r="37" spans="1:25" x14ac:dyDescent="0.3">
      <c r="A37" s="24" t="s">
        <v>95</v>
      </c>
      <c r="B37" s="26">
        <v>1674</v>
      </c>
      <c r="C37" s="26">
        <v>2086</v>
      </c>
      <c r="D37" s="26">
        <v>4101</v>
      </c>
      <c r="E37" s="26">
        <v>2974</v>
      </c>
      <c r="F37" s="26">
        <v>3419</v>
      </c>
      <c r="G37" s="26">
        <v>3025</v>
      </c>
      <c r="H37" s="26">
        <v>5492</v>
      </c>
      <c r="I37" s="26">
        <v>6454</v>
      </c>
      <c r="J37" s="26">
        <v>7725</v>
      </c>
      <c r="K37" s="26">
        <v>7738</v>
      </c>
      <c r="L37" s="26">
        <v>8354</v>
      </c>
      <c r="M37" s="26">
        <v>5526</v>
      </c>
      <c r="N37" s="26">
        <v>5016</v>
      </c>
      <c r="O37" s="26">
        <v>5925</v>
      </c>
      <c r="P37" s="26">
        <v>6293</v>
      </c>
      <c r="Q37" s="26">
        <v>7538</v>
      </c>
      <c r="R37" s="22">
        <f t="shared" si="24"/>
        <v>-510</v>
      </c>
      <c r="S37" s="17">
        <f t="shared" si="24"/>
        <v>909</v>
      </c>
      <c r="T37" s="17">
        <f t="shared" si="24"/>
        <v>368</v>
      </c>
      <c r="U37" s="17">
        <f t="shared" si="24"/>
        <v>1245</v>
      </c>
      <c r="V37" s="12">
        <f t="shared" si="25"/>
        <v>-9.2290988056460369E-2</v>
      </c>
      <c r="W37" s="12">
        <f t="shared" si="25"/>
        <v>0.18122009569377989</v>
      </c>
      <c r="X37" s="14">
        <f t="shared" si="25"/>
        <v>6.2109704641350211E-2</v>
      </c>
      <c r="Y37" s="14">
        <f t="shared" si="25"/>
        <v>0.1978388685841411</v>
      </c>
    </row>
  </sheetData>
  <sortState ref="A32:AL37">
    <sortCondition descending="1" ref="Q32:Q37"/>
  </sortState>
  <mergeCells count="1">
    <mergeCell ref="D4:E5"/>
  </mergeCells>
  <conditionalFormatting sqref="D6:E24 AE6:AL24">
    <cfRule type="cellIs" dxfId="6" priority="11" operator="lessThan">
      <formula>0</formula>
    </cfRule>
  </conditionalFormatting>
  <conditionalFormatting sqref="D6:D24">
    <cfRule type="colorScale" priority="24">
      <colorScale>
        <cfvo type="min"/>
        <cfvo type="max"/>
        <color rgb="FFFFEF9C"/>
        <color rgb="FF63BE7B"/>
      </colorScale>
    </cfRule>
  </conditionalFormatting>
  <conditionalFormatting sqref="B31:Q31">
    <cfRule type="colorScale" priority="10">
      <colorScale>
        <cfvo type="min"/>
        <cfvo type="max"/>
        <color rgb="FFFFEF9C"/>
        <color rgb="FF63BE7B"/>
      </colorScale>
    </cfRule>
  </conditionalFormatting>
  <conditionalFormatting sqref="B32:Q32">
    <cfRule type="colorScale" priority="9">
      <colorScale>
        <cfvo type="min"/>
        <cfvo type="max"/>
        <color rgb="FFFFEF9C"/>
        <color rgb="FF63BE7B"/>
      </colorScale>
    </cfRule>
  </conditionalFormatting>
  <conditionalFormatting sqref="B33:Q33">
    <cfRule type="colorScale" priority="8">
      <colorScale>
        <cfvo type="min"/>
        <cfvo type="max"/>
        <color rgb="FFFFEF9C"/>
        <color rgb="FF63BE7B"/>
      </colorScale>
    </cfRule>
  </conditionalFormatting>
  <conditionalFormatting sqref="B34:Q34">
    <cfRule type="colorScale" priority="7">
      <colorScale>
        <cfvo type="min"/>
        <cfvo type="max"/>
        <color rgb="FFFFEF9C"/>
        <color rgb="FF63BE7B"/>
      </colorScale>
    </cfRule>
  </conditionalFormatting>
  <conditionalFormatting sqref="B35:Q35">
    <cfRule type="colorScale" priority="6">
      <colorScale>
        <cfvo type="min"/>
        <cfvo type="max"/>
        <color rgb="FFFFEF9C"/>
        <color rgb="FF63BE7B"/>
      </colorScale>
    </cfRule>
  </conditionalFormatting>
  <conditionalFormatting sqref="B36:Q36">
    <cfRule type="colorScale" priority="5">
      <colorScale>
        <cfvo type="min"/>
        <cfvo type="max"/>
        <color rgb="FFFFEF9C"/>
        <color rgb="FF63BE7B"/>
      </colorScale>
    </cfRule>
  </conditionalFormatting>
  <conditionalFormatting sqref="B37:Q37">
    <cfRule type="colorScale" priority="4">
      <colorScale>
        <cfvo type="min"/>
        <cfvo type="max"/>
        <color rgb="FFFFEF9C"/>
        <color rgb="FF63BE7B"/>
      </colorScale>
    </cfRule>
  </conditionalFormatting>
  <conditionalFormatting sqref="R31:Y37">
    <cfRule type="cellIs" dxfId="5" priority="3" operator="lessThan">
      <formula>0</formula>
    </cfRule>
  </conditionalFormatting>
  <conditionalFormatting sqref="U32:U37">
    <cfRule type="colorScale" priority="33">
      <colorScale>
        <cfvo type="min"/>
        <cfvo type="max"/>
        <color rgb="FFFFEF9C"/>
        <color rgb="FF63BE7B"/>
      </colorScale>
    </cfRule>
  </conditionalFormatting>
  <conditionalFormatting sqref="W7:A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715F3695-D57D-4CD7-8D55-F94C0FD7C7C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5BFE0-748B-4AF5-8CD2-EC4CA266E8F5}">
  <dimension ref="A1:AM28"/>
  <sheetViews>
    <sheetView zoomScaleNormal="100" workbookViewId="0">
      <pane xSplit="1" ySplit="5" topLeftCell="L6" activePane="bottomRight" state="frozen"/>
      <selection pane="topRight" activeCell="C1" sqref="C1"/>
      <selection pane="bottomLeft" activeCell="A6" sqref="A6"/>
      <selection pane="bottomRight" activeCell="AG26" sqref="AG26"/>
    </sheetView>
  </sheetViews>
  <sheetFormatPr defaultRowHeight="14.4" x14ac:dyDescent="0.3"/>
  <cols>
    <col min="1" max="1" width="12.6640625" style="1" customWidth="1"/>
    <col min="2" max="3" width="7.88671875" style="1" customWidth="1"/>
    <col min="4" max="5" width="7" style="1" customWidth="1"/>
    <col min="6" max="6" width="5.109375" style="1" customWidth="1"/>
    <col min="7" max="9" width="6.21875" style="1" customWidth="1"/>
    <col min="10" max="22" width="7.21875" style="1" customWidth="1"/>
    <col min="23" max="24" width="6.33203125" style="98" customWidth="1"/>
    <col min="25" max="30" width="6.33203125" style="1" customWidth="1"/>
    <col min="31" max="33" width="7.44140625" style="1" customWidth="1"/>
    <col min="34" max="38" width="6.33203125" style="1" customWidth="1"/>
    <col min="39" max="16384" width="8.88671875" style="1"/>
  </cols>
  <sheetData>
    <row r="1" spans="1:39" x14ac:dyDescent="0.3">
      <c r="A1" s="40" t="s">
        <v>60</v>
      </c>
      <c r="B1" s="40"/>
      <c r="C1" s="40"/>
      <c r="D1" s="40"/>
    </row>
    <row r="2" spans="1:39" x14ac:dyDescent="0.3">
      <c r="A2" s="51" t="s">
        <v>62</v>
      </c>
      <c r="B2" s="40"/>
      <c r="C2" s="40"/>
      <c r="D2" s="3" t="s">
        <v>104</v>
      </c>
    </row>
    <row r="3" spans="1:39" x14ac:dyDescent="0.3">
      <c r="B3" s="99"/>
      <c r="G3" s="65" t="s">
        <v>63</v>
      </c>
      <c r="H3" s="65" t="s">
        <v>64</v>
      </c>
      <c r="I3" s="65" t="s">
        <v>65</v>
      </c>
      <c r="J3" s="62" t="s">
        <v>66</v>
      </c>
      <c r="K3" s="66" t="s">
        <v>67</v>
      </c>
      <c r="L3" s="65" t="s">
        <v>68</v>
      </c>
      <c r="M3" s="67" t="s">
        <v>81</v>
      </c>
      <c r="N3" s="93" t="s">
        <v>117</v>
      </c>
      <c r="O3" s="84" t="s">
        <v>63</v>
      </c>
      <c r="P3" s="84" t="s">
        <v>64</v>
      </c>
      <c r="Q3" s="84" t="s">
        <v>65</v>
      </c>
      <c r="R3" s="85" t="s">
        <v>66</v>
      </c>
      <c r="S3" s="86" t="s">
        <v>67</v>
      </c>
      <c r="T3" s="84" t="s">
        <v>68</v>
      </c>
      <c r="U3" s="87" t="s">
        <v>81</v>
      </c>
      <c r="V3" s="88" t="s">
        <v>117</v>
      </c>
      <c r="W3" s="64" t="s">
        <v>75</v>
      </c>
      <c r="X3" s="71"/>
      <c r="Y3" s="71"/>
      <c r="Z3" s="71"/>
      <c r="AA3" s="71"/>
      <c r="AB3" s="71"/>
      <c r="AC3" s="71"/>
      <c r="AD3" s="72"/>
      <c r="AE3" s="64" t="s">
        <v>75</v>
      </c>
      <c r="AF3" s="71"/>
      <c r="AG3" s="71"/>
      <c r="AH3" s="71"/>
      <c r="AI3" s="71"/>
      <c r="AJ3" s="71"/>
      <c r="AK3" s="71"/>
      <c r="AL3" s="72"/>
    </row>
    <row r="4" spans="1:39" x14ac:dyDescent="0.3">
      <c r="A4" s="11"/>
      <c r="B4" s="28" t="s">
        <v>119</v>
      </c>
      <c r="C4" s="11"/>
      <c r="D4" s="106" t="s">
        <v>75</v>
      </c>
      <c r="E4" s="106"/>
      <c r="F4" s="47"/>
      <c r="G4" s="60" t="s">
        <v>0</v>
      </c>
      <c r="H4" s="60" t="s">
        <v>1</v>
      </c>
      <c r="I4" s="60" t="s">
        <v>2</v>
      </c>
      <c r="J4" s="60" t="s">
        <v>3</v>
      </c>
      <c r="K4" s="60" t="s">
        <v>4</v>
      </c>
      <c r="L4" s="60" t="s">
        <v>5</v>
      </c>
      <c r="M4" s="60" t="s">
        <v>80</v>
      </c>
      <c r="N4" s="60" t="s">
        <v>117</v>
      </c>
      <c r="O4" s="100" t="s">
        <v>0</v>
      </c>
      <c r="P4" s="100" t="s">
        <v>1</v>
      </c>
      <c r="Q4" s="100" t="s">
        <v>2</v>
      </c>
      <c r="R4" s="100" t="s">
        <v>3</v>
      </c>
      <c r="S4" s="100" t="s">
        <v>4</v>
      </c>
      <c r="T4" s="100" t="s">
        <v>5</v>
      </c>
      <c r="U4" s="100" t="s">
        <v>80</v>
      </c>
      <c r="V4" s="100" t="s">
        <v>117</v>
      </c>
      <c r="W4" s="81" t="s">
        <v>0</v>
      </c>
      <c r="X4" s="81" t="s">
        <v>1</v>
      </c>
      <c r="Y4" s="81" t="s">
        <v>2</v>
      </c>
      <c r="Z4" s="81" t="s">
        <v>3</v>
      </c>
      <c r="AA4" s="81" t="s">
        <v>4</v>
      </c>
      <c r="AB4" s="81" t="s">
        <v>5</v>
      </c>
      <c r="AC4" s="81" t="s">
        <v>80</v>
      </c>
      <c r="AD4" s="81" t="s">
        <v>117</v>
      </c>
      <c r="AE4" s="28" t="s">
        <v>0</v>
      </c>
      <c r="AF4" s="28" t="s">
        <v>1</v>
      </c>
      <c r="AG4" s="28" t="s">
        <v>2</v>
      </c>
      <c r="AH4" s="28" t="s">
        <v>3</v>
      </c>
      <c r="AI4" s="28" t="s">
        <v>4</v>
      </c>
      <c r="AJ4" s="28" t="s">
        <v>5</v>
      </c>
      <c r="AK4" s="28" t="s">
        <v>80</v>
      </c>
      <c r="AL4" s="28" t="s">
        <v>117</v>
      </c>
    </row>
    <row r="5" spans="1:39" x14ac:dyDescent="0.3">
      <c r="A5" s="11"/>
      <c r="B5" s="24" t="s">
        <v>20</v>
      </c>
      <c r="C5" s="24" t="s">
        <v>21</v>
      </c>
      <c r="D5" s="106"/>
      <c r="E5" s="106"/>
      <c r="F5" s="47"/>
      <c r="G5" s="60" t="s">
        <v>20</v>
      </c>
      <c r="H5" s="60" t="s">
        <v>20</v>
      </c>
      <c r="I5" s="60" t="s">
        <v>20</v>
      </c>
      <c r="J5" s="60" t="s">
        <v>20</v>
      </c>
      <c r="K5" s="60" t="s">
        <v>20</v>
      </c>
      <c r="L5" s="60" t="s">
        <v>20</v>
      </c>
      <c r="M5" s="60" t="s">
        <v>20</v>
      </c>
      <c r="N5" s="60" t="s">
        <v>20</v>
      </c>
      <c r="O5" s="100" t="s">
        <v>21</v>
      </c>
      <c r="P5" s="100" t="s">
        <v>21</v>
      </c>
      <c r="Q5" s="100" t="s">
        <v>21</v>
      </c>
      <c r="R5" s="100" t="s">
        <v>21</v>
      </c>
      <c r="S5" s="100" t="s">
        <v>21</v>
      </c>
      <c r="T5" s="100" t="s">
        <v>21</v>
      </c>
      <c r="U5" s="100" t="s">
        <v>21</v>
      </c>
      <c r="V5" s="100" t="s">
        <v>21</v>
      </c>
      <c r="W5" s="53" t="s">
        <v>63</v>
      </c>
      <c r="X5" s="53" t="s">
        <v>64</v>
      </c>
      <c r="Y5" s="53" t="s">
        <v>65</v>
      </c>
      <c r="Z5" s="53" t="s">
        <v>66</v>
      </c>
      <c r="AA5" s="53" t="s">
        <v>67</v>
      </c>
      <c r="AB5" s="53" t="s">
        <v>68</v>
      </c>
      <c r="AC5" s="53" t="s">
        <v>81</v>
      </c>
      <c r="AD5" s="81" t="s">
        <v>117</v>
      </c>
      <c r="AE5" s="17" t="s">
        <v>63</v>
      </c>
      <c r="AF5" s="17" t="s">
        <v>64</v>
      </c>
      <c r="AG5" s="17" t="s">
        <v>65</v>
      </c>
      <c r="AH5" s="17" t="s">
        <v>66</v>
      </c>
      <c r="AI5" s="17" t="s">
        <v>67</v>
      </c>
      <c r="AJ5" s="17" t="s">
        <v>68</v>
      </c>
      <c r="AK5" s="17" t="s">
        <v>81</v>
      </c>
      <c r="AL5" s="28" t="s">
        <v>117</v>
      </c>
    </row>
    <row r="6" spans="1:39" x14ac:dyDescent="0.3">
      <c r="A6" s="24" t="s">
        <v>121</v>
      </c>
      <c r="B6" s="26">
        <v>199426</v>
      </c>
      <c r="C6" s="26">
        <v>238868</v>
      </c>
      <c r="D6" s="26">
        <f t="shared" ref="D6" si="0">C6-B6</f>
        <v>39442</v>
      </c>
      <c r="E6" s="45">
        <f t="shared" ref="E6" si="1">(C6-B6)/B6</f>
        <v>0.19777762177449279</v>
      </c>
      <c r="F6" s="48"/>
      <c r="G6" s="61">
        <v>5775</v>
      </c>
      <c r="H6" s="61">
        <v>7335</v>
      </c>
      <c r="I6" s="61">
        <v>9343</v>
      </c>
      <c r="J6" s="61">
        <v>15627</v>
      </c>
      <c r="K6" s="61">
        <v>27219</v>
      </c>
      <c r="L6" s="61">
        <v>38379</v>
      </c>
      <c r="M6" s="61">
        <v>46206</v>
      </c>
      <c r="N6" s="61">
        <v>49542</v>
      </c>
      <c r="O6" s="91">
        <v>11393</v>
      </c>
      <c r="P6" s="91">
        <v>11552</v>
      </c>
      <c r="Q6" s="91">
        <v>14173</v>
      </c>
      <c r="R6" s="91">
        <v>20000</v>
      </c>
      <c r="S6" s="91">
        <v>29127</v>
      </c>
      <c r="T6" s="91">
        <v>45864</v>
      </c>
      <c r="U6" s="91">
        <v>54770</v>
      </c>
      <c r="V6" s="91">
        <v>51989</v>
      </c>
      <c r="W6" s="53">
        <f t="shared" ref="W6:AC6" si="2">O6-G6</f>
        <v>5618</v>
      </c>
      <c r="X6" s="53">
        <f t="shared" si="2"/>
        <v>4217</v>
      </c>
      <c r="Y6" s="53">
        <f t="shared" si="2"/>
        <v>4830</v>
      </c>
      <c r="Z6" s="53">
        <f t="shared" si="2"/>
        <v>4373</v>
      </c>
      <c r="AA6" s="53">
        <f t="shared" si="2"/>
        <v>1908</v>
      </c>
      <c r="AB6" s="53">
        <f t="shared" si="2"/>
        <v>7485</v>
      </c>
      <c r="AC6" s="53">
        <f t="shared" si="2"/>
        <v>8564</v>
      </c>
      <c r="AD6" s="53">
        <f t="shared" ref="AD6" si="3">V6-N6</f>
        <v>2447</v>
      </c>
      <c r="AE6" s="12">
        <f t="shared" ref="AE6:AK6" si="4">(O6-G6)/G6</f>
        <v>0.9728138528138528</v>
      </c>
      <c r="AF6" s="12">
        <f t="shared" si="4"/>
        <v>0.57491479209270624</v>
      </c>
      <c r="AG6" s="12">
        <f t="shared" si="4"/>
        <v>0.51696457240714977</v>
      </c>
      <c r="AH6" s="14">
        <f t="shared" si="4"/>
        <v>0.279836180968836</v>
      </c>
      <c r="AI6" s="12">
        <f t="shared" si="4"/>
        <v>7.0098093243690068E-2</v>
      </c>
      <c r="AJ6" s="14">
        <f t="shared" si="4"/>
        <v>0.19502853122801533</v>
      </c>
      <c r="AK6" s="12">
        <f t="shared" si="4"/>
        <v>0.18534389473228585</v>
      </c>
      <c r="AL6" s="14">
        <f t="shared" ref="AL6" si="5">(V6-N6)/N6</f>
        <v>4.9392434701869124E-2</v>
      </c>
    </row>
    <row r="7" spans="1:39" x14ac:dyDescent="0.3">
      <c r="A7" s="24" t="s">
        <v>100</v>
      </c>
      <c r="B7" s="26">
        <v>137423</v>
      </c>
      <c r="C7" s="26">
        <v>159591</v>
      </c>
      <c r="D7" s="26">
        <f t="shared" ref="D7:D24" si="6">C7-B7</f>
        <v>22168</v>
      </c>
      <c r="E7" s="45">
        <f t="shared" ref="E7:E24" si="7">(C7-B7)/B7</f>
        <v>0.16131215298749119</v>
      </c>
      <c r="F7" s="48"/>
      <c r="G7" s="61">
        <v>4658</v>
      </c>
      <c r="H7" s="61">
        <v>5980</v>
      </c>
      <c r="I7" s="61">
        <v>7775</v>
      </c>
      <c r="J7" s="61">
        <v>13317</v>
      </c>
      <c r="K7" s="61">
        <v>21420</v>
      </c>
      <c r="L7" s="61">
        <v>26505</v>
      </c>
      <c r="M7" s="61">
        <v>26287</v>
      </c>
      <c r="N7" s="61">
        <v>31481</v>
      </c>
      <c r="O7" s="91">
        <v>9282</v>
      </c>
      <c r="P7" s="91">
        <v>9266</v>
      </c>
      <c r="Q7" s="91">
        <v>11553</v>
      </c>
      <c r="R7" s="91">
        <v>15975</v>
      </c>
      <c r="S7" s="91">
        <v>21606</v>
      </c>
      <c r="T7" s="91">
        <v>28657</v>
      </c>
      <c r="U7" s="91">
        <v>32103</v>
      </c>
      <c r="V7" s="91">
        <v>31149</v>
      </c>
      <c r="W7" s="53">
        <f t="shared" ref="W7:W24" si="8">O7-G7</f>
        <v>4624</v>
      </c>
      <c r="X7" s="53">
        <f t="shared" ref="X7:X24" si="9">P7-H7</f>
        <v>3286</v>
      </c>
      <c r="Y7" s="53">
        <f t="shared" ref="Y7:Y24" si="10">Q7-I7</f>
        <v>3778</v>
      </c>
      <c r="Z7" s="53">
        <f t="shared" ref="Z7:Z24" si="11">R7-J7</f>
        <v>2658</v>
      </c>
      <c r="AA7" s="53">
        <f t="shared" ref="AA7:AA24" si="12">S7-K7</f>
        <v>186</v>
      </c>
      <c r="AB7" s="53">
        <f t="shared" ref="AB7:AB24" si="13">T7-L7</f>
        <v>2152</v>
      </c>
      <c r="AC7" s="53">
        <f t="shared" ref="AC7:AC24" si="14">U7-M7</f>
        <v>5816</v>
      </c>
      <c r="AD7" s="53">
        <f t="shared" ref="AD7:AD24" si="15">V7-N7</f>
        <v>-332</v>
      </c>
      <c r="AE7" s="12">
        <f t="shared" ref="AE7:AE24" si="16">(O7-G7)/G7</f>
        <v>0.99270072992700731</v>
      </c>
      <c r="AF7" s="12">
        <f t="shared" ref="AF7:AF24" si="17">(P7-H7)/H7</f>
        <v>0.54949832775919727</v>
      </c>
      <c r="AG7" s="12">
        <f t="shared" ref="AG7:AG24" si="18">(Q7-I7)/I7</f>
        <v>0.48591639871382636</v>
      </c>
      <c r="AH7" s="14">
        <f t="shared" ref="AH7:AH24" si="19">(R7-J7)/J7</f>
        <v>0.19959450326650147</v>
      </c>
      <c r="AI7" s="12">
        <f t="shared" ref="AI7:AI24" si="20">(S7-K7)/K7</f>
        <v>8.6834733893557427E-3</v>
      </c>
      <c r="AJ7" s="14">
        <f t="shared" ref="AJ7:AJ24" si="21">(T7-L7)/L7</f>
        <v>8.1192227881531784E-2</v>
      </c>
      <c r="AK7" s="12">
        <f t="shared" ref="AK7:AK24" si="22">(U7-M7)/M7</f>
        <v>0.22125004755202191</v>
      </c>
      <c r="AL7" s="14">
        <f t="shared" ref="AL7:AL24" si="23">(V7-N7)/N7</f>
        <v>-1.05460436453734E-2</v>
      </c>
      <c r="AM7" s="33" t="s">
        <v>115</v>
      </c>
    </row>
    <row r="8" spans="1:39" x14ac:dyDescent="0.3">
      <c r="A8" s="24" t="s">
        <v>96</v>
      </c>
      <c r="B8" s="26">
        <v>14318</v>
      </c>
      <c r="C8" s="26">
        <v>17426</v>
      </c>
      <c r="D8" s="26">
        <f t="shared" si="6"/>
        <v>3108</v>
      </c>
      <c r="E8" s="45">
        <f t="shared" si="7"/>
        <v>0.21706942310378544</v>
      </c>
      <c r="F8" s="48"/>
      <c r="G8" s="61">
        <v>465</v>
      </c>
      <c r="H8" s="61">
        <v>519</v>
      </c>
      <c r="I8" s="61">
        <v>570</v>
      </c>
      <c r="J8" s="61">
        <v>929</v>
      </c>
      <c r="K8" s="61">
        <v>1791</v>
      </c>
      <c r="L8" s="61">
        <v>2609</v>
      </c>
      <c r="M8" s="61">
        <v>3832</v>
      </c>
      <c r="N8" s="61">
        <v>3603</v>
      </c>
      <c r="O8" s="91">
        <v>721</v>
      </c>
      <c r="P8" s="91">
        <v>485</v>
      </c>
      <c r="Q8" s="91">
        <v>514</v>
      </c>
      <c r="R8" s="91">
        <v>1020</v>
      </c>
      <c r="S8" s="91">
        <v>1818</v>
      </c>
      <c r="T8" s="91">
        <v>3827</v>
      </c>
      <c r="U8" s="91">
        <v>4768</v>
      </c>
      <c r="V8" s="91">
        <v>4273</v>
      </c>
      <c r="W8" s="53">
        <f t="shared" si="8"/>
        <v>256</v>
      </c>
      <c r="X8" s="53">
        <f t="shared" si="9"/>
        <v>-34</v>
      </c>
      <c r="Y8" s="53">
        <f t="shared" si="10"/>
        <v>-56</v>
      </c>
      <c r="Z8" s="53">
        <f t="shared" si="11"/>
        <v>91</v>
      </c>
      <c r="AA8" s="53">
        <f t="shared" si="12"/>
        <v>27</v>
      </c>
      <c r="AB8" s="53">
        <f t="shared" si="13"/>
        <v>1218</v>
      </c>
      <c r="AC8" s="53">
        <f t="shared" si="14"/>
        <v>936</v>
      </c>
      <c r="AD8" s="53">
        <f t="shared" si="15"/>
        <v>670</v>
      </c>
      <c r="AE8" s="12">
        <f t="shared" si="16"/>
        <v>0.55053763440860215</v>
      </c>
      <c r="AF8" s="12">
        <f t="shared" si="17"/>
        <v>-6.5510597302504817E-2</v>
      </c>
      <c r="AG8" s="12">
        <f t="shared" si="18"/>
        <v>-9.8245614035087719E-2</v>
      </c>
      <c r="AH8" s="14">
        <f t="shared" si="19"/>
        <v>9.7954790096878366E-2</v>
      </c>
      <c r="AI8" s="12">
        <f t="shared" si="20"/>
        <v>1.507537688442211E-2</v>
      </c>
      <c r="AJ8" s="14">
        <f t="shared" si="21"/>
        <v>0.4668455346876198</v>
      </c>
      <c r="AK8" s="12">
        <f t="shared" si="22"/>
        <v>0.24425887265135698</v>
      </c>
      <c r="AL8" s="14">
        <f t="shared" si="23"/>
        <v>0.18595614765473217</v>
      </c>
      <c r="AM8" s="33"/>
    </row>
    <row r="9" spans="1:39" x14ac:dyDescent="0.3">
      <c r="A9" s="24" t="s">
        <v>84</v>
      </c>
      <c r="B9" s="26">
        <v>13531</v>
      </c>
      <c r="C9" s="26">
        <v>16534</v>
      </c>
      <c r="D9" s="26">
        <f t="shared" si="6"/>
        <v>3003</v>
      </c>
      <c r="E9" s="45">
        <f t="shared" si="7"/>
        <v>0.22193481634764614</v>
      </c>
      <c r="F9" s="48"/>
      <c r="G9" s="61">
        <v>427</v>
      </c>
      <c r="H9" s="61">
        <v>480</v>
      </c>
      <c r="I9" s="61">
        <v>557</v>
      </c>
      <c r="J9" s="61">
        <v>915</v>
      </c>
      <c r="K9" s="61">
        <v>1722</v>
      </c>
      <c r="L9" s="61">
        <v>2489</v>
      </c>
      <c r="M9" s="61">
        <v>3534</v>
      </c>
      <c r="N9" s="61">
        <v>3407</v>
      </c>
      <c r="O9" s="91">
        <v>712</v>
      </c>
      <c r="P9" s="91">
        <v>485</v>
      </c>
      <c r="Q9" s="91">
        <v>512</v>
      </c>
      <c r="R9" s="91">
        <v>1007</v>
      </c>
      <c r="S9" s="91">
        <v>1780</v>
      </c>
      <c r="T9" s="91">
        <v>3592</v>
      </c>
      <c r="U9" s="91">
        <v>4358</v>
      </c>
      <c r="V9" s="91">
        <v>4088</v>
      </c>
      <c r="W9" s="53">
        <f t="shared" si="8"/>
        <v>285</v>
      </c>
      <c r="X9" s="53">
        <f t="shared" si="9"/>
        <v>5</v>
      </c>
      <c r="Y9" s="53">
        <f t="shared" si="10"/>
        <v>-45</v>
      </c>
      <c r="Z9" s="53">
        <f t="shared" si="11"/>
        <v>92</v>
      </c>
      <c r="AA9" s="53">
        <f t="shared" si="12"/>
        <v>58</v>
      </c>
      <c r="AB9" s="53">
        <f t="shared" si="13"/>
        <v>1103</v>
      </c>
      <c r="AC9" s="53">
        <f t="shared" si="14"/>
        <v>824</v>
      </c>
      <c r="AD9" s="53">
        <f t="shared" si="15"/>
        <v>681</v>
      </c>
      <c r="AE9" s="12">
        <f t="shared" si="16"/>
        <v>0.66744730679156905</v>
      </c>
      <c r="AF9" s="12">
        <f t="shared" si="17"/>
        <v>1.0416666666666666E-2</v>
      </c>
      <c r="AG9" s="12">
        <f t="shared" si="18"/>
        <v>-8.0789946140035901E-2</v>
      </c>
      <c r="AH9" s="14">
        <f t="shared" si="19"/>
        <v>0.1005464480874317</v>
      </c>
      <c r="AI9" s="12">
        <f t="shared" si="20"/>
        <v>3.3681765389082463E-2</v>
      </c>
      <c r="AJ9" s="14">
        <f t="shared" si="21"/>
        <v>0.4431498593812776</v>
      </c>
      <c r="AK9" s="12">
        <f t="shared" si="22"/>
        <v>0.23316355404640635</v>
      </c>
      <c r="AL9" s="14">
        <f t="shared" si="23"/>
        <v>0.19988259465805694</v>
      </c>
      <c r="AM9" s="33"/>
    </row>
    <row r="10" spans="1:39" x14ac:dyDescent="0.3">
      <c r="A10" s="24" t="s">
        <v>95</v>
      </c>
      <c r="B10" s="26">
        <v>11308</v>
      </c>
      <c r="C10" s="26">
        <v>14268</v>
      </c>
      <c r="D10" s="26">
        <f t="shared" si="6"/>
        <v>2960</v>
      </c>
      <c r="E10" s="45">
        <f t="shared" si="7"/>
        <v>0.26176158471878314</v>
      </c>
      <c r="F10" s="48"/>
      <c r="G10" s="61">
        <v>47</v>
      </c>
      <c r="H10" s="61">
        <v>78</v>
      </c>
      <c r="I10" s="61">
        <v>132</v>
      </c>
      <c r="J10" s="61">
        <v>199</v>
      </c>
      <c r="K10" s="61">
        <v>605</v>
      </c>
      <c r="L10" s="61">
        <v>2044</v>
      </c>
      <c r="M10" s="61">
        <v>4365</v>
      </c>
      <c r="N10" s="61">
        <v>3838</v>
      </c>
      <c r="O10" s="91">
        <v>98</v>
      </c>
      <c r="P10" s="91">
        <v>98</v>
      </c>
      <c r="Q10" s="91">
        <v>87</v>
      </c>
      <c r="R10" s="91">
        <v>406</v>
      </c>
      <c r="S10" s="91">
        <v>1101</v>
      </c>
      <c r="T10" s="91">
        <v>3235</v>
      </c>
      <c r="U10" s="91">
        <v>4817</v>
      </c>
      <c r="V10" s="91">
        <v>4426</v>
      </c>
      <c r="W10" s="53">
        <f t="shared" si="8"/>
        <v>51</v>
      </c>
      <c r="X10" s="53">
        <f t="shared" si="9"/>
        <v>20</v>
      </c>
      <c r="Y10" s="53">
        <f t="shared" si="10"/>
        <v>-45</v>
      </c>
      <c r="Z10" s="53">
        <f t="shared" si="11"/>
        <v>207</v>
      </c>
      <c r="AA10" s="53">
        <f t="shared" si="12"/>
        <v>496</v>
      </c>
      <c r="AB10" s="53">
        <f t="shared" si="13"/>
        <v>1191</v>
      </c>
      <c r="AC10" s="53">
        <f t="shared" si="14"/>
        <v>452</v>
      </c>
      <c r="AD10" s="53">
        <f t="shared" si="15"/>
        <v>588</v>
      </c>
      <c r="AE10" s="12">
        <f t="shared" si="16"/>
        <v>1.0851063829787233</v>
      </c>
      <c r="AF10" s="12">
        <f t="shared" si="17"/>
        <v>0.25641025641025639</v>
      </c>
      <c r="AG10" s="12">
        <f t="shared" si="18"/>
        <v>-0.34090909090909088</v>
      </c>
      <c r="AH10" s="14">
        <f t="shared" si="19"/>
        <v>1.0402010050251256</v>
      </c>
      <c r="AI10" s="12">
        <f t="shared" si="20"/>
        <v>0.81983471074380165</v>
      </c>
      <c r="AJ10" s="14">
        <f t="shared" si="21"/>
        <v>0.58268101761252444</v>
      </c>
      <c r="AK10" s="12">
        <f t="shared" si="22"/>
        <v>0.10355097365406644</v>
      </c>
      <c r="AL10" s="14">
        <f t="shared" si="23"/>
        <v>0.1532047941636269</v>
      </c>
      <c r="AM10" s="33"/>
    </row>
    <row r="11" spans="1:39" x14ac:dyDescent="0.3">
      <c r="A11" s="24" t="s">
        <v>93</v>
      </c>
      <c r="B11" s="26">
        <v>9667</v>
      </c>
      <c r="C11" s="26">
        <v>10298</v>
      </c>
      <c r="D11" s="26">
        <f t="shared" si="6"/>
        <v>631</v>
      </c>
      <c r="E11" s="45">
        <f t="shared" si="7"/>
        <v>6.5273611254784314E-2</v>
      </c>
      <c r="F11" s="48"/>
      <c r="G11" s="61">
        <v>163</v>
      </c>
      <c r="H11" s="61">
        <v>151</v>
      </c>
      <c r="I11" s="61">
        <v>148</v>
      </c>
      <c r="J11" s="61">
        <v>290</v>
      </c>
      <c r="K11" s="61">
        <v>809</v>
      </c>
      <c r="L11" s="61">
        <v>2066</v>
      </c>
      <c r="M11" s="61">
        <v>2716</v>
      </c>
      <c r="N11" s="61">
        <v>3324</v>
      </c>
      <c r="O11" s="91">
        <v>154</v>
      </c>
      <c r="P11" s="91">
        <v>84</v>
      </c>
      <c r="Q11" s="91">
        <v>187</v>
      </c>
      <c r="R11" s="91">
        <v>297</v>
      </c>
      <c r="S11" s="91">
        <v>861</v>
      </c>
      <c r="T11" s="91">
        <v>2596</v>
      </c>
      <c r="U11" s="91">
        <v>3105</v>
      </c>
      <c r="V11" s="91">
        <v>3014</v>
      </c>
      <c r="W11" s="53">
        <f t="shared" si="8"/>
        <v>-9</v>
      </c>
      <c r="X11" s="53">
        <f t="shared" si="9"/>
        <v>-67</v>
      </c>
      <c r="Y11" s="53">
        <f t="shared" si="10"/>
        <v>39</v>
      </c>
      <c r="Z11" s="53">
        <f t="shared" si="11"/>
        <v>7</v>
      </c>
      <c r="AA11" s="53">
        <f t="shared" si="12"/>
        <v>52</v>
      </c>
      <c r="AB11" s="53">
        <f t="shared" si="13"/>
        <v>530</v>
      </c>
      <c r="AC11" s="53">
        <f t="shared" si="14"/>
        <v>389</v>
      </c>
      <c r="AD11" s="53">
        <f t="shared" si="15"/>
        <v>-310</v>
      </c>
      <c r="AE11" s="12">
        <f t="shared" si="16"/>
        <v>-5.5214723926380369E-2</v>
      </c>
      <c r="AF11" s="12">
        <f t="shared" si="17"/>
        <v>-0.44370860927152317</v>
      </c>
      <c r="AG11" s="12">
        <f t="shared" si="18"/>
        <v>0.26351351351351349</v>
      </c>
      <c r="AH11" s="14">
        <f t="shared" si="19"/>
        <v>2.4137931034482758E-2</v>
      </c>
      <c r="AI11" s="12">
        <f t="shared" si="20"/>
        <v>6.4276885043263288E-2</v>
      </c>
      <c r="AJ11" s="14">
        <f t="shared" si="21"/>
        <v>0.25653436592449175</v>
      </c>
      <c r="AK11" s="12">
        <f t="shared" si="22"/>
        <v>0.14322533136966126</v>
      </c>
      <c r="AL11" s="14">
        <f t="shared" si="23"/>
        <v>-9.3261131167268349E-2</v>
      </c>
      <c r="AM11" s="33"/>
    </row>
    <row r="12" spans="1:39" x14ac:dyDescent="0.3">
      <c r="A12" s="24" t="s">
        <v>83</v>
      </c>
      <c r="B12" s="26">
        <v>6757</v>
      </c>
      <c r="C12" s="26">
        <v>7672</v>
      </c>
      <c r="D12" s="26">
        <f t="shared" si="6"/>
        <v>915</v>
      </c>
      <c r="E12" s="45">
        <f t="shared" si="7"/>
        <v>0.13541512505549799</v>
      </c>
      <c r="F12" s="48"/>
      <c r="G12" s="61">
        <v>161</v>
      </c>
      <c r="H12" s="61">
        <v>147</v>
      </c>
      <c r="I12" s="61">
        <v>148</v>
      </c>
      <c r="J12" s="61">
        <v>290</v>
      </c>
      <c r="K12" s="61">
        <v>740</v>
      </c>
      <c r="L12" s="61">
        <v>1614</v>
      </c>
      <c r="M12" s="61">
        <v>1883</v>
      </c>
      <c r="N12" s="61">
        <v>1774</v>
      </c>
      <c r="O12" s="91">
        <v>150</v>
      </c>
      <c r="P12" s="91">
        <v>78</v>
      </c>
      <c r="Q12" s="91">
        <v>187</v>
      </c>
      <c r="R12" s="91">
        <v>294</v>
      </c>
      <c r="S12" s="91">
        <v>732</v>
      </c>
      <c r="T12" s="91">
        <v>1951</v>
      </c>
      <c r="U12" s="91">
        <v>2161</v>
      </c>
      <c r="V12" s="91">
        <v>2119</v>
      </c>
      <c r="W12" s="53">
        <f t="shared" si="8"/>
        <v>-11</v>
      </c>
      <c r="X12" s="53">
        <f t="shared" si="9"/>
        <v>-69</v>
      </c>
      <c r="Y12" s="53">
        <f t="shared" si="10"/>
        <v>39</v>
      </c>
      <c r="Z12" s="53">
        <f t="shared" si="11"/>
        <v>4</v>
      </c>
      <c r="AA12" s="53">
        <f t="shared" si="12"/>
        <v>-8</v>
      </c>
      <c r="AB12" s="53">
        <f t="shared" si="13"/>
        <v>337</v>
      </c>
      <c r="AC12" s="53">
        <f t="shared" si="14"/>
        <v>278</v>
      </c>
      <c r="AD12" s="53">
        <f t="shared" si="15"/>
        <v>345</v>
      </c>
      <c r="AE12" s="12">
        <f t="shared" si="16"/>
        <v>-6.8322981366459631E-2</v>
      </c>
      <c r="AF12" s="12">
        <f t="shared" si="17"/>
        <v>-0.46938775510204084</v>
      </c>
      <c r="AG12" s="12">
        <f t="shared" si="18"/>
        <v>0.26351351351351349</v>
      </c>
      <c r="AH12" s="14">
        <f t="shared" si="19"/>
        <v>1.3793103448275862E-2</v>
      </c>
      <c r="AI12" s="12">
        <f t="shared" si="20"/>
        <v>-1.0810810810810811E-2</v>
      </c>
      <c r="AJ12" s="14">
        <f t="shared" si="21"/>
        <v>0.20879801734820322</v>
      </c>
      <c r="AK12" s="12">
        <f t="shared" si="22"/>
        <v>0.14763674986723313</v>
      </c>
      <c r="AL12" s="14">
        <f t="shared" si="23"/>
        <v>0.19447576099210823</v>
      </c>
      <c r="AM12" s="33"/>
    </row>
    <row r="13" spans="1:39" x14ac:dyDescent="0.3">
      <c r="A13" s="24" t="s">
        <v>91</v>
      </c>
      <c r="B13" s="26">
        <v>8157</v>
      </c>
      <c r="C13" s="26">
        <v>9701</v>
      </c>
      <c r="D13" s="26">
        <f t="shared" si="6"/>
        <v>1544</v>
      </c>
      <c r="E13" s="45">
        <f t="shared" si="7"/>
        <v>0.18928527644967513</v>
      </c>
      <c r="F13" s="48"/>
      <c r="G13" s="61">
        <v>121</v>
      </c>
      <c r="H13" s="61">
        <v>48</v>
      </c>
      <c r="I13" s="61">
        <v>95</v>
      </c>
      <c r="J13" s="61">
        <v>164</v>
      </c>
      <c r="K13" s="61">
        <v>809</v>
      </c>
      <c r="L13" s="61">
        <v>1623</v>
      </c>
      <c r="M13" s="61">
        <v>2725</v>
      </c>
      <c r="N13" s="61">
        <v>2572</v>
      </c>
      <c r="O13" s="91">
        <v>78</v>
      </c>
      <c r="P13" s="91">
        <v>23</v>
      </c>
      <c r="Q13" s="91">
        <v>104</v>
      </c>
      <c r="R13" s="91">
        <v>116</v>
      </c>
      <c r="S13" s="91">
        <v>979</v>
      </c>
      <c r="T13" s="91">
        <v>2394</v>
      </c>
      <c r="U13" s="91">
        <v>2840</v>
      </c>
      <c r="V13" s="91">
        <v>3167</v>
      </c>
      <c r="W13" s="53">
        <f t="shared" si="8"/>
        <v>-43</v>
      </c>
      <c r="X13" s="53">
        <f t="shared" si="9"/>
        <v>-25</v>
      </c>
      <c r="Y13" s="53">
        <f t="shared" si="10"/>
        <v>9</v>
      </c>
      <c r="Z13" s="53">
        <f t="shared" si="11"/>
        <v>-48</v>
      </c>
      <c r="AA13" s="53">
        <f t="shared" si="12"/>
        <v>170</v>
      </c>
      <c r="AB13" s="53">
        <f t="shared" si="13"/>
        <v>771</v>
      </c>
      <c r="AC13" s="53">
        <f t="shared" si="14"/>
        <v>115</v>
      </c>
      <c r="AD13" s="53">
        <f t="shared" si="15"/>
        <v>595</v>
      </c>
      <c r="AE13" s="12">
        <f t="shared" si="16"/>
        <v>-0.35537190082644626</v>
      </c>
      <c r="AF13" s="12">
        <f t="shared" si="17"/>
        <v>-0.52083333333333337</v>
      </c>
      <c r="AG13" s="12">
        <f t="shared" si="18"/>
        <v>9.4736842105263161E-2</v>
      </c>
      <c r="AH13" s="14">
        <f t="shared" si="19"/>
        <v>-0.29268292682926828</v>
      </c>
      <c r="AI13" s="12">
        <f t="shared" si="20"/>
        <v>0.21013597033374537</v>
      </c>
      <c r="AJ13" s="14">
        <f t="shared" si="21"/>
        <v>0.47504621072088726</v>
      </c>
      <c r="AK13" s="12">
        <f t="shared" si="22"/>
        <v>4.2201834862385323E-2</v>
      </c>
      <c r="AL13" s="14">
        <f t="shared" si="23"/>
        <v>0.23133748055987557</v>
      </c>
      <c r="AM13" s="33"/>
    </row>
    <row r="14" spans="1:39" x14ac:dyDescent="0.3">
      <c r="A14" s="2" t="s">
        <v>85</v>
      </c>
      <c r="B14" s="26">
        <v>5918</v>
      </c>
      <c r="C14" s="26">
        <v>7852</v>
      </c>
      <c r="D14" s="26">
        <f t="shared" si="6"/>
        <v>1934</v>
      </c>
      <c r="E14" s="45">
        <f t="shared" si="7"/>
        <v>0.32679959445758699</v>
      </c>
      <c r="F14" s="48"/>
      <c r="G14" s="61">
        <v>95</v>
      </c>
      <c r="H14" s="61">
        <v>63</v>
      </c>
      <c r="I14" s="61">
        <v>81</v>
      </c>
      <c r="J14" s="61">
        <v>107</v>
      </c>
      <c r="K14" s="61">
        <v>449</v>
      </c>
      <c r="L14" s="61">
        <v>1272</v>
      </c>
      <c r="M14" s="61">
        <v>1848</v>
      </c>
      <c r="N14" s="61">
        <v>2003</v>
      </c>
      <c r="O14" s="91">
        <v>152</v>
      </c>
      <c r="P14" s="91">
        <v>119</v>
      </c>
      <c r="Q14" s="91">
        <v>191</v>
      </c>
      <c r="R14" s="91">
        <v>363</v>
      </c>
      <c r="S14" s="91">
        <v>876</v>
      </c>
      <c r="T14" s="91">
        <v>1442</v>
      </c>
      <c r="U14" s="91">
        <v>2351</v>
      </c>
      <c r="V14" s="91">
        <v>2358</v>
      </c>
      <c r="W14" s="53">
        <f t="shared" si="8"/>
        <v>57</v>
      </c>
      <c r="X14" s="53">
        <f t="shared" si="9"/>
        <v>56</v>
      </c>
      <c r="Y14" s="53">
        <f t="shared" si="10"/>
        <v>110</v>
      </c>
      <c r="Z14" s="53">
        <f t="shared" si="11"/>
        <v>256</v>
      </c>
      <c r="AA14" s="53">
        <f t="shared" si="12"/>
        <v>427</v>
      </c>
      <c r="AB14" s="53">
        <f t="shared" si="13"/>
        <v>170</v>
      </c>
      <c r="AC14" s="53">
        <f t="shared" si="14"/>
        <v>503</v>
      </c>
      <c r="AD14" s="53">
        <f t="shared" si="15"/>
        <v>355</v>
      </c>
      <c r="AE14" s="12">
        <f t="shared" si="16"/>
        <v>0.6</v>
      </c>
      <c r="AF14" s="12">
        <f t="shared" si="17"/>
        <v>0.88888888888888884</v>
      </c>
      <c r="AG14" s="12">
        <f t="shared" si="18"/>
        <v>1.3580246913580247</v>
      </c>
      <c r="AH14" s="14">
        <f t="shared" si="19"/>
        <v>2.3925233644859811</v>
      </c>
      <c r="AI14" s="12">
        <f t="shared" si="20"/>
        <v>0.95100222717149219</v>
      </c>
      <c r="AJ14" s="14">
        <f t="shared" si="21"/>
        <v>0.13364779874213836</v>
      </c>
      <c r="AK14" s="12">
        <f t="shared" si="22"/>
        <v>0.2721861471861472</v>
      </c>
      <c r="AL14" s="14">
        <f t="shared" si="23"/>
        <v>0.17723414877683474</v>
      </c>
      <c r="AM14" s="33"/>
    </row>
    <row r="15" spans="1:39" x14ac:dyDescent="0.3">
      <c r="A15" s="24" t="s">
        <v>87</v>
      </c>
      <c r="B15" s="26">
        <v>3741</v>
      </c>
      <c r="C15" s="26">
        <v>7131</v>
      </c>
      <c r="D15" s="26">
        <f t="shared" si="6"/>
        <v>3390</v>
      </c>
      <c r="E15" s="45">
        <f t="shared" si="7"/>
        <v>0.90617481956696067</v>
      </c>
      <c r="F15" s="48"/>
      <c r="G15" s="61">
        <v>93</v>
      </c>
      <c r="H15" s="61">
        <v>176</v>
      </c>
      <c r="I15" s="61">
        <v>176</v>
      </c>
      <c r="J15" s="61">
        <v>152</v>
      </c>
      <c r="K15" s="61">
        <v>475</v>
      </c>
      <c r="L15" s="61">
        <v>966</v>
      </c>
      <c r="M15" s="61">
        <v>870</v>
      </c>
      <c r="N15" s="61">
        <v>833</v>
      </c>
      <c r="O15" s="91">
        <v>510</v>
      </c>
      <c r="P15" s="91">
        <v>492</v>
      </c>
      <c r="Q15" s="91">
        <v>551</v>
      </c>
      <c r="R15" s="91">
        <v>587</v>
      </c>
      <c r="S15" s="91">
        <v>720</v>
      </c>
      <c r="T15" s="91">
        <v>1590</v>
      </c>
      <c r="U15" s="91">
        <v>1590</v>
      </c>
      <c r="V15" s="91">
        <v>1091</v>
      </c>
      <c r="W15" s="53">
        <f t="shared" si="8"/>
        <v>417</v>
      </c>
      <c r="X15" s="53">
        <f t="shared" si="9"/>
        <v>316</v>
      </c>
      <c r="Y15" s="53">
        <f t="shared" si="10"/>
        <v>375</v>
      </c>
      <c r="Z15" s="53">
        <f t="shared" si="11"/>
        <v>435</v>
      </c>
      <c r="AA15" s="53">
        <f t="shared" si="12"/>
        <v>245</v>
      </c>
      <c r="AB15" s="53">
        <f t="shared" si="13"/>
        <v>624</v>
      </c>
      <c r="AC15" s="53">
        <f t="shared" si="14"/>
        <v>720</v>
      </c>
      <c r="AD15" s="53">
        <f t="shared" si="15"/>
        <v>258</v>
      </c>
      <c r="AE15" s="12">
        <f t="shared" si="16"/>
        <v>4.4838709677419351</v>
      </c>
      <c r="AF15" s="12">
        <f t="shared" si="17"/>
        <v>1.7954545454545454</v>
      </c>
      <c r="AG15" s="12">
        <f t="shared" si="18"/>
        <v>2.1306818181818183</v>
      </c>
      <c r="AH15" s="14">
        <f t="shared" si="19"/>
        <v>2.861842105263158</v>
      </c>
      <c r="AI15" s="12">
        <f t="shared" si="20"/>
        <v>0.51578947368421058</v>
      </c>
      <c r="AJ15" s="14">
        <f t="shared" si="21"/>
        <v>0.64596273291925466</v>
      </c>
      <c r="AK15" s="12">
        <f t="shared" si="22"/>
        <v>0.82758620689655171</v>
      </c>
      <c r="AL15" s="14">
        <f t="shared" si="23"/>
        <v>0.30972388955582231</v>
      </c>
      <c r="AM15" s="33"/>
    </row>
    <row r="16" spans="1:39" x14ac:dyDescent="0.3">
      <c r="A16" s="24" t="s">
        <v>90</v>
      </c>
      <c r="B16" s="26">
        <v>2843</v>
      </c>
      <c r="C16" s="26">
        <v>3566</v>
      </c>
      <c r="D16" s="26">
        <f t="shared" si="6"/>
        <v>723</v>
      </c>
      <c r="E16" s="45">
        <f t="shared" si="7"/>
        <v>0.25430882870207527</v>
      </c>
      <c r="F16" s="48"/>
      <c r="G16" s="61">
        <v>9</v>
      </c>
      <c r="H16" s="61">
        <v>32</v>
      </c>
      <c r="I16" s="61">
        <v>164</v>
      </c>
      <c r="J16" s="61">
        <v>228</v>
      </c>
      <c r="K16" s="61">
        <v>257</v>
      </c>
      <c r="L16" s="61">
        <v>513</v>
      </c>
      <c r="M16" s="61">
        <v>898</v>
      </c>
      <c r="N16" s="61">
        <v>742</v>
      </c>
      <c r="O16" s="91">
        <v>4</v>
      </c>
      <c r="P16" s="91">
        <v>41</v>
      </c>
      <c r="Q16" s="91">
        <v>55</v>
      </c>
      <c r="R16" s="91">
        <v>218</v>
      </c>
      <c r="S16" s="91">
        <v>399</v>
      </c>
      <c r="T16" s="91">
        <v>827</v>
      </c>
      <c r="U16" s="91">
        <v>1142</v>
      </c>
      <c r="V16" s="91">
        <v>880</v>
      </c>
      <c r="W16" s="53">
        <f t="shared" si="8"/>
        <v>-5</v>
      </c>
      <c r="X16" s="53">
        <f t="shared" si="9"/>
        <v>9</v>
      </c>
      <c r="Y16" s="53">
        <f t="shared" si="10"/>
        <v>-109</v>
      </c>
      <c r="Z16" s="53">
        <f t="shared" si="11"/>
        <v>-10</v>
      </c>
      <c r="AA16" s="53">
        <f t="shared" si="12"/>
        <v>142</v>
      </c>
      <c r="AB16" s="53">
        <f t="shared" si="13"/>
        <v>314</v>
      </c>
      <c r="AC16" s="53">
        <f t="shared" si="14"/>
        <v>244</v>
      </c>
      <c r="AD16" s="53">
        <f t="shared" si="15"/>
        <v>138</v>
      </c>
      <c r="AE16" s="12">
        <f t="shared" si="16"/>
        <v>-0.55555555555555558</v>
      </c>
      <c r="AF16" s="12">
        <f t="shared" si="17"/>
        <v>0.28125</v>
      </c>
      <c r="AG16" s="12">
        <f t="shared" si="18"/>
        <v>-0.66463414634146345</v>
      </c>
      <c r="AH16" s="14">
        <f t="shared" si="19"/>
        <v>-4.3859649122807015E-2</v>
      </c>
      <c r="AI16" s="12">
        <f t="shared" si="20"/>
        <v>0.55252918287937747</v>
      </c>
      <c r="AJ16" s="14">
        <f t="shared" si="21"/>
        <v>0.61208576998050679</v>
      </c>
      <c r="AK16" s="12">
        <f t="shared" si="22"/>
        <v>0.27171492204899778</v>
      </c>
      <c r="AL16" s="14">
        <f t="shared" si="23"/>
        <v>0.18598382749326145</v>
      </c>
      <c r="AM16" s="33"/>
    </row>
    <row r="17" spans="1:39" x14ac:dyDescent="0.3">
      <c r="A17" s="24" t="s">
        <v>88</v>
      </c>
      <c r="B17" s="26">
        <v>575</v>
      </c>
      <c r="C17" s="26">
        <v>2747</v>
      </c>
      <c r="D17" s="26">
        <f t="shared" si="6"/>
        <v>2172</v>
      </c>
      <c r="E17" s="45">
        <f t="shared" si="7"/>
        <v>3.7773913043478262</v>
      </c>
      <c r="F17" s="48"/>
      <c r="G17" s="61">
        <v>2</v>
      </c>
      <c r="H17" s="61">
        <v>0</v>
      </c>
      <c r="I17" s="61">
        <v>2</v>
      </c>
      <c r="J17" s="61">
        <v>33</v>
      </c>
      <c r="K17" s="61">
        <v>119</v>
      </c>
      <c r="L17" s="61">
        <v>104</v>
      </c>
      <c r="M17" s="61">
        <v>207</v>
      </c>
      <c r="N17" s="61">
        <v>108</v>
      </c>
      <c r="O17" s="91">
        <v>6</v>
      </c>
      <c r="P17" s="91">
        <v>646</v>
      </c>
      <c r="Q17" s="91">
        <v>715</v>
      </c>
      <c r="R17" s="91">
        <v>742</v>
      </c>
      <c r="S17" s="91">
        <v>119</v>
      </c>
      <c r="T17" s="91">
        <v>139</v>
      </c>
      <c r="U17" s="91">
        <v>208</v>
      </c>
      <c r="V17" s="91">
        <v>172</v>
      </c>
      <c r="W17" s="53">
        <f t="shared" si="8"/>
        <v>4</v>
      </c>
      <c r="X17" s="53">
        <f t="shared" si="9"/>
        <v>646</v>
      </c>
      <c r="Y17" s="53">
        <f t="shared" si="10"/>
        <v>713</v>
      </c>
      <c r="Z17" s="53">
        <f t="shared" si="11"/>
        <v>709</v>
      </c>
      <c r="AA17" s="53">
        <f t="shared" si="12"/>
        <v>0</v>
      </c>
      <c r="AB17" s="53">
        <f t="shared" si="13"/>
        <v>35</v>
      </c>
      <c r="AC17" s="53">
        <f t="shared" si="14"/>
        <v>1</v>
      </c>
      <c r="AD17" s="53">
        <f t="shared" si="15"/>
        <v>64</v>
      </c>
      <c r="AE17" s="12">
        <f t="shared" si="16"/>
        <v>2</v>
      </c>
      <c r="AF17" s="12" t="e">
        <f t="shared" si="17"/>
        <v>#DIV/0!</v>
      </c>
      <c r="AG17" s="12">
        <f t="shared" si="18"/>
        <v>356.5</v>
      </c>
      <c r="AH17" s="14">
        <f t="shared" si="19"/>
        <v>21.484848484848484</v>
      </c>
      <c r="AI17" s="12">
        <f t="shared" si="20"/>
        <v>0</v>
      </c>
      <c r="AJ17" s="14">
        <f t="shared" si="21"/>
        <v>0.33653846153846156</v>
      </c>
      <c r="AK17" s="12">
        <f t="shared" si="22"/>
        <v>4.830917874396135E-3</v>
      </c>
      <c r="AL17" s="14">
        <f t="shared" si="23"/>
        <v>0.59259259259259256</v>
      </c>
      <c r="AM17" s="33" t="s">
        <v>114</v>
      </c>
    </row>
    <row r="18" spans="1:39" x14ac:dyDescent="0.3">
      <c r="A18" s="24" t="s">
        <v>97</v>
      </c>
      <c r="B18" s="26">
        <v>2169</v>
      </c>
      <c r="C18" s="26">
        <v>2455</v>
      </c>
      <c r="D18" s="26">
        <f t="shared" si="6"/>
        <v>286</v>
      </c>
      <c r="E18" s="45">
        <f t="shared" si="7"/>
        <v>0.13185799907791609</v>
      </c>
      <c r="F18" s="48"/>
      <c r="G18" s="61">
        <v>29</v>
      </c>
      <c r="H18" s="61">
        <v>188</v>
      </c>
      <c r="I18" s="61">
        <v>100</v>
      </c>
      <c r="J18" s="61">
        <v>5</v>
      </c>
      <c r="K18" s="61">
        <v>91</v>
      </c>
      <c r="L18" s="61">
        <v>206</v>
      </c>
      <c r="M18" s="61">
        <v>1345</v>
      </c>
      <c r="N18" s="61">
        <v>205</v>
      </c>
      <c r="O18" s="91">
        <v>310</v>
      </c>
      <c r="P18" s="91">
        <v>163</v>
      </c>
      <c r="Q18" s="91">
        <v>114</v>
      </c>
      <c r="R18" s="91">
        <v>128</v>
      </c>
      <c r="S18" s="91">
        <v>197</v>
      </c>
      <c r="T18" s="91">
        <v>368</v>
      </c>
      <c r="U18" s="91">
        <v>636</v>
      </c>
      <c r="V18" s="91">
        <v>539</v>
      </c>
      <c r="W18" s="53">
        <f t="shared" si="8"/>
        <v>281</v>
      </c>
      <c r="X18" s="53">
        <f t="shared" si="9"/>
        <v>-25</v>
      </c>
      <c r="Y18" s="53">
        <f t="shared" si="10"/>
        <v>14</v>
      </c>
      <c r="Z18" s="53">
        <f t="shared" si="11"/>
        <v>123</v>
      </c>
      <c r="AA18" s="53">
        <f t="shared" si="12"/>
        <v>106</v>
      </c>
      <c r="AB18" s="53">
        <f t="shared" si="13"/>
        <v>162</v>
      </c>
      <c r="AC18" s="53">
        <f t="shared" si="14"/>
        <v>-709</v>
      </c>
      <c r="AD18" s="53">
        <f t="shared" si="15"/>
        <v>334</v>
      </c>
      <c r="AE18" s="12">
        <f t="shared" si="16"/>
        <v>9.6896551724137936</v>
      </c>
      <c r="AF18" s="12">
        <f t="shared" si="17"/>
        <v>-0.13297872340425532</v>
      </c>
      <c r="AG18" s="12">
        <f t="shared" si="18"/>
        <v>0.14000000000000001</v>
      </c>
      <c r="AH18" s="14">
        <f t="shared" si="19"/>
        <v>24.6</v>
      </c>
      <c r="AI18" s="12">
        <f t="shared" si="20"/>
        <v>1.1648351648351649</v>
      </c>
      <c r="AJ18" s="14">
        <f t="shared" si="21"/>
        <v>0.78640776699029125</v>
      </c>
      <c r="AK18" s="12">
        <f t="shared" si="22"/>
        <v>-0.5271375464684015</v>
      </c>
      <c r="AL18" s="14">
        <f t="shared" si="23"/>
        <v>1.6292682926829267</v>
      </c>
    </row>
    <row r="19" spans="1:39" x14ac:dyDescent="0.3">
      <c r="A19" s="24" t="s">
        <v>98</v>
      </c>
      <c r="B19" s="26">
        <v>1318</v>
      </c>
      <c r="C19" s="26">
        <v>1204</v>
      </c>
      <c r="D19" s="26">
        <f t="shared" si="6"/>
        <v>-114</v>
      </c>
      <c r="E19" s="45">
        <f t="shared" si="7"/>
        <v>-8.6494688922610016E-2</v>
      </c>
      <c r="F19" s="48"/>
      <c r="G19" s="61">
        <v>54</v>
      </c>
      <c r="H19" s="61">
        <v>60</v>
      </c>
      <c r="I19" s="61">
        <v>62</v>
      </c>
      <c r="J19" s="61">
        <v>93</v>
      </c>
      <c r="K19" s="61">
        <v>178</v>
      </c>
      <c r="L19" s="61">
        <v>146</v>
      </c>
      <c r="M19" s="61">
        <v>482</v>
      </c>
      <c r="N19" s="61">
        <v>243</v>
      </c>
      <c r="O19" s="91">
        <v>46</v>
      </c>
      <c r="P19" s="91">
        <v>53</v>
      </c>
      <c r="Q19" s="91">
        <v>52</v>
      </c>
      <c r="R19" s="91">
        <v>107</v>
      </c>
      <c r="S19" s="91">
        <v>162</v>
      </c>
      <c r="T19" s="91">
        <v>296</v>
      </c>
      <c r="U19" s="91">
        <v>301</v>
      </c>
      <c r="V19" s="91">
        <v>187</v>
      </c>
      <c r="W19" s="53">
        <f t="shared" si="8"/>
        <v>-8</v>
      </c>
      <c r="X19" s="53">
        <f t="shared" si="9"/>
        <v>-7</v>
      </c>
      <c r="Y19" s="53">
        <f t="shared" si="10"/>
        <v>-10</v>
      </c>
      <c r="Z19" s="53">
        <f t="shared" si="11"/>
        <v>14</v>
      </c>
      <c r="AA19" s="53">
        <f t="shared" si="12"/>
        <v>-16</v>
      </c>
      <c r="AB19" s="53">
        <f t="shared" si="13"/>
        <v>150</v>
      </c>
      <c r="AC19" s="53">
        <f t="shared" si="14"/>
        <v>-181</v>
      </c>
      <c r="AD19" s="53">
        <f t="shared" si="15"/>
        <v>-56</v>
      </c>
      <c r="AE19" s="12">
        <f t="shared" si="16"/>
        <v>-0.14814814814814814</v>
      </c>
      <c r="AF19" s="12">
        <f t="shared" si="17"/>
        <v>-0.11666666666666667</v>
      </c>
      <c r="AG19" s="12">
        <f t="shared" si="18"/>
        <v>-0.16129032258064516</v>
      </c>
      <c r="AH19" s="14">
        <f t="shared" si="19"/>
        <v>0.15053763440860216</v>
      </c>
      <c r="AI19" s="12">
        <f t="shared" si="20"/>
        <v>-8.98876404494382E-2</v>
      </c>
      <c r="AJ19" s="14">
        <f t="shared" si="21"/>
        <v>1.0273972602739727</v>
      </c>
      <c r="AK19" s="12">
        <f t="shared" si="22"/>
        <v>-0.37551867219917012</v>
      </c>
      <c r="AL19" s="14">
        <f t="shared" si="23"/>
        <v>-0.23045267489711935</v>
      </c>
    </row>
    <row r="20" spans="1:39" x14ac:dyDescent="0.3">
      <c r="A20" s="24" t="s">
        <v>99</v>
      </c>
      <c r="B20" s="26">
        <v>674</v>
      </c>
      <c r="C20" s="26">
        <v>1060</v>
      </c>
      <c r="D20" s="26">
        <f t="shared" si="6"/>
        <v>386</v>
      </c>
      <c r="E20" s="45">
        <f t="shared" si="7"/>
        <v>0.57270029673590506</v>
      </c>
      <c r="F20" s="48"/>
      <c r="G20" s="61">
        <v>25</v>
      </c>
      <c r="H20" s="61">
        <v>21</v>
      </c>
      <c r="I20" s="61">
        <v>18</v>
      </c>
      <c r="J20" s="61">
        <v>23</v>
      </c>
      <c r="K20" s="61">
        <v>46</v>
      </c>
      <c r="L20" s="61">
        <v>113</v>
      </c>
      <c r="M20" s="61">
        <v>222</v>
      </c>
      <c r="N20" s="61">
        <v>206</v>
      </c>
      <c r="O20" s="91">
        <v>27</v>
      </c>
      <c r="P20" s="91">
        <v>26</v>
      </c>
      <c r="Q20" s="91">
        <v>9</v>
      </c>
      <c r="R20" s="91">
        <v>21</v>
      </c>
      <c r="S20" s="91">
        <v>90</v>
      </c>
      <c r="T20" s="91">
        <v>256</v>
      </c>
      <c r="U20" s="91">
        <v>286</v>
      </c>
      <c r="V20" s="91">
        <v>345</v>
      </c>
      <c r="W20" s="53">
        <f t="shared" si="8"/>
        <v>2</v>
      </c>
      <c r="X20" s="53">
        <f t="shared" si="9"/>
        <v>5</v>
      </c>
      <c r="Y20" s="53">
        <f t="shared" si="10"/>
        <v>-9</v>
      </c>
      <c r="Z20" s="53">
        <f t="shared" si="11"/>
        <v>-2</v>
      </c>
      <c r="AA20" s="53">
        <f t="shared" si="12"/>
        <v>44</v>
      </c>
      <c r="AB20" s="53">
        <f t="shared" si="13"/>
        <v>143</v>
      </c>
      <c r="AC20" s="53">
        <f t="shared" si="14"/>
        <v>64</v>
      </c>
      <c r="AD20" s="53">
        <f t="shared" si="15"/>
        <v>139</v>
      </c>
      <c r="AE20" s="12">
        <f t="shared" si="16"/>
        <v>0.08</v>
      </c>
      <c r="AF20" s="12">
        <f t="shared" si="17"/>
        <v>0.23809523809523808</v>
      </c>
      <c r="AG20" s="12">
        <f t="shared" si="18"/>
        <v>-0.5</v>
      </c>
      <c r="AH20" s="14">
        <f t="shared" si="19"/>
        <v>-8.6956521739130432E-2</v>
      </c>
      <c r="AI20" s="12">
        <f t="shared" si="20"/>
        <v>0.95652173913043481</v>
      </c>
      <c r="AJ20" s="14">
        <f t="shared" si="21"/>
        <v>1.2654867256637168</v>
      </c>
      <c r="AK20" s="12">
        <f t="shared" si="22"/>
        <v>0.28828828828828829</v>
      </c>
      <c r="AL20" s="14">
        <f t="shared" si="23"/>
        <v>0.67475728155339809</v>
      </c>
    </row>
    <row r="21" spans="1:39" x14ac:dyDescent="0.3">
      <c r="A21" s="24" t="s">
        <v>86</v>
      </c>
      <c r="B21" s="26">
        <v>755</v>
      </c>
      <c r="C21" s="26">
        <v>711</v>
      </c>
      <c r="D21" s="26">
        <f t="shared" si="6"/>
        <v>-44</v>
      </c>
      <c r="E21" s="45">
        <f t="shared" si="7"/>
        <v>-5.8278145695364242E-2</v>
      </c>
      <c r="F21" s="48"/>
      <c r="G21" s="61">
        <v>10</v>
      </c>
      <c r="H21" s="61">
        <v>12</v>
      </c>
      <c r="I21" s="61">
        <v>0</v>
      </c>
      <c r="J21" s="61">
        <v>2</v>
      </c>
      <c r="K21" s="61">
        <v>27</v>
      </c>
      <c r="L21" s="61">
        <v>127</v>
      </c>
      <c r="M21" s="61">
        <v>298</v>
      </c>
      <c r="N21" s="61">
        <v>279</v>
      </c>
      <c r="O21" s="91">
        <v>0</v>
      </c>
      <c r="P21" s="91">
        <v>0</v>
      </c>
      <c r="Q21" s="91">
        <v>0</v>
      </c>
      <c r="R21" s="91">
        <v>0</v>
      </c>
      <c r="S21" s="91">
        <v>26</v>
      </c>
      <c r="T21" s="91">
        <v>114</v>
      </c>
      <c r="U21" s="91">
        <v>325</v>
      </c>
      <c r="V21" s="91">
        <v>246</v>
      </c>
      <c r="W21" s="53">
        <f t="shared" si="8"/>
        <v>-10</v>
      </c>
      <c r="X21" s="53">
        <f t="shared" si="9"/>
        <v>-12</v>
      </c>
      <c r="Y21" s="53">
        <f t="shared" si="10"/>
        <v>0</v>
      </c>
      <c r="Z21" s="53">
        <f t="shared" si="11"/>
        <v>-2</v>
      </c>
      <c r="AA21" s="53">
        <f t="shared" si="12"/>
        <v>-1</v>
      </c>
      <c r="AB21" s="53">
        <f t="shared" si="13"/>
        <v>-13</v>
      </c>
      <c r="AC21" s="53">
        <f t="shared" si="14"/>
        <v>27</v>
      </c>
      <c r="AD21" s="53">
        <f t="shared" si="15"/>
        <v>-33</v>
      </c>
      <c r="AE21" s="12">
        <f t="shared" si="16"/>
        <v>-1</v>
      </c>
      <c r="AF21" s="12">
        <f t="shared" si="17"/>
        <v>-1</v>
      </c>
      <c r="AG21" s="12" t="e">
        <f t="shared" si="18"/>
        <v>#DIV/0!</v>
      </c>
      <c r="AH21" s="14">
        <f t="shared" si="19"/>
        <v>-1</v>
      </c>
      <c r="AI21" s="12">
        <f t="shared" si="20"/>
        <v>-3.7037037037037035E-2</v>
      </c>
      <c r="AJ21" s="14">
        <f t="shared" si="21"/>
        <v>-0.10236220472440945</v>
      </c>
      <c r="AK21" s="12">
        <f t="shared" si="22"/>
        <v>9.0604026845637578E-2</v>
      </c>
      <c r="AL21" s="14">
        <f t="shared" si="23"/>
        <v>-0.11827956989247312</v>
      </c>
    </row>
    <row r="22" spans="1:39" x14ac:dyDescent="0.3">
      <c r="A22" s="24" t="s">
        <v>92</v>
      </c>
      <c r="B22" s="26">
        <v>246</v>
      </c>
      <c r="C22" s="26">
        <v>488</v>
      </c>
      <c r="D22" s="26">
        <f t="shared" si="6"/>
        <v>242</v>
      </c>
      <c r="E22" s="45">
        <f t="shared" si="7"/>
        <v>0.98373983739837401</v>
      </c>
      <c r="F22" s="48"/>
      <c r="G22" s="61">
        <v>4</v>
      </c>
      <c r="H22" s="61">
        <v>5</v>
      </c>
      <c r="I22" s="61">
        <v>14</v>
      </c>
      <c r="J22" s="61">
        <v>57</v>
      </c>
      <c r="K22" s="61">
        <v>49</v>
      </c>
      <c r="L22" s="61">
        <v>49</v>
      </c>
      <c r="M22" s="61">
        <v>30</v>
      </c>
      <c r="N22" s="61">
        <v>38</v>
      </c>
      <c r="O22" s="91">
        <v>5</v>
      </c>
      <c r="P22" s="91">
        <v>30</v>
      </c>
      <c r="Q22" s="91">
        <v>35</v>
      </c>
      <c r="R22" s="91">
        <v>7</v>
      </c>
      <c r="S22" s="91">
        <v>51</v>
      </c>
      <c r="T22" s="91">
        <v>65</v>
      </c>
      <c r="U22" s="91">
        <v>219</v>
      </c>
      <c r="V22" s="91">
        <v>76</v>
      </c>
      <c r="W22" s="53">
        <f t="shared" si="8"/>
        <v>1</v>
      </c>
      <c r="X22" s="53">
        <f t="shared" si="9"/>
        <v>25</v>
      </c>
      <c r="Y22" s="53">
        <f t="shared" si="10"/>
        <v>21</v>
      </c>
      <c r="Z22" s="53">
        <f t="shared" si="11"/>
        <v>-50</v>
      </c>
      <c r="AA22" s="53">
        <f t="shared" si="12"/>
        <v>2</v>
      </c>
      <c r="AB22" s="53">
        <f t="shared" si="13"/>
        <v>16</v>
      </c>
      <c r="AC22" s="53">
        <f t="shared" si="14"/>
        <v>189</v>
      </c>
      <c r="AD22" s="53">
        <f t="shared" si="15"/>
        <v>38</v>
      </c>
      <c r="AE22" s="12">
        <f t="shared" si="16"/>
        <v>0.25</v>
      </c>
      <c r="AF22" s="12">
        <f t="shared" si="17"/>
        <v>5</v>
      </c>
      <c r="AG22" s="12">
        <f t="shared" si="18"/>
        <v>1.5</v>
      </c>
      <c r="AH22" s="14">
        <f t="shared" si="19"/>
        <v>-0.8771929824561403</v>
      </c>
      <c r="AI22" s="12">
        <f t="shared" si="20"/>
        <v>4.0816326530612242E-2</v>
      </c>
      <c r="AJ22" s="14">
        <f t="shared" si="21"/>
        <v>0.32653061224489793</v>
      </c>
      <c r="AK22" s="12">
        <f t="shared" si="22"/>
        <v>6.3</v>
      </c>
      <c r="AL22" s="14">
        <f t="shared" si="23"/>
        <v>1</v>
      </c>
    </row>
    <row r="23" spans="1:39" x14ac:dyDescent="0.3">
      <c r="A23" s="24" t="s">
        <v>94</v>
      </c>
      <c r="B23" s="26">
        <v>157</v>
      </c>
      <c r="C23" s="26">
        <v>194</v>
      </c>
      <c r="D23" s="26">
        <f t="shared" si="6"/>
        <v>37</v>
      </c>
      <c r="E23" s="45">
        <f t="shared" si="7"/>
        <v>0.2356687898089172</v>
      </c>
      <c r="F23" s="48"/>
      <c r="G23" s="61">
        <v>0</v>
      </c>
      <c r="H23" s="61">
        <v>0</v>
      </c>
      <c r="I23" s="61">
        <v>0</v>
      </c>
      <c r="J23" s="61">
        <v>3</v>
      </c>
      <c r="K23" s="61">
        <v>86</v>
      </c>
      <c r="L23" s="61">
        <v>19</v>
      </c>
      <c r="M23" s="61">
        <v>26</v>
      </c>
      <c r="N23" s="61">
        <v>23</v>
      </c>
      <c r="O23" s="91">
        <v>0</v>
      </c>
      <c r="P23" s="91">
        <v>6</v>
      </c>
      <c r="Q23" s="91">
        <v>3</v>
      </c>
      <c r="R23" s="91">
        <v>7</v>
      </c>
      <c r="S23" s="91">
        <v>108</v>
      </c>
      <c r="T23" s="91">
        <v>28</v>
      </c>
      <c r="U23" s="91">
        <v>12</v>
      </c>
      <c r="V23" s="91">
        <v>30</v>
      </c>
      <c r="W23" s="53">
        <f t="shared" si="8"/>
        <v>0</v>
      </c>
      <c r="X23" s="53">
        <f t="shared" si="9"/>
        <v>6</v>
      </c>
      <c r="Y23" s="53">
        <f t="shared" si="10"/>
        <v>3</v>
      </c>
      <c r="Z23" s="53">
        <f t="shared" si="11"/>
        <v>4</v>
      </c>
      <c r="AA23" s="53">
        <f t="shared" si="12"/>
        <v>22</v>
      </c>
      <c r="AB23" s="53">
        <f t="shared" si="13"/>
        <v>9</v>
      </c>
      <c r="AC23" s="53">
        <f t="shared" si="14"/>
        <v>-14</v>
      </c>
      <c r="AD23" s="53">
        <f t="shared" si="15"/>
        <v>7</v>
      </c>
      <c r="AE23" s="12" t="e">
        <f t="shared" si="16"/>
        <v>#DIV/0!</v>
      </c>
      <c r="AF23" s="12" t="e">
        <f t="shared" si="17"/>
        <v>#DIV/0!</v>
      </c>
      <c r="AG23" s="12" t="e">
        <f t="shared" si="18"/>
        <v>#DIV/0!</v>
      </c>
      <c r="AH23" s="14">
        <f t="shared" si="19"/>
        <v>1.3333333333333333</v>
      </c>
      <c r="AI23" s="12">
        <f t="shared" si="20"/>
        <v>0.2558139534883721</v>
      </c>
      <c r="AJ23" s="14">
        <f t="shared" si="21"/>
        <v>0.47368421052631576</v>
      </c>
      <c r="AK23" s="12">
        <f t="shared" si="22"/>
        <v>-0.53846153846153844</v>
      </c>
      <c r="AL23" s="14">
        <f t="shared" si="23"/>
        <v>0.30434782608695654</v>
      </c>
    </row>
    <row r="24" spans="1:39" x14ac:dyDescent="0.3">
      <c r="A24" s="24" t="s">
        <v>89</v>
      </c>
      <c r="B24" s="26">
        <v>157</v>
      </c>
      <c r="C24" s="26">
        <v>176</v>
      </c>
      <c r="D24" s="26">
        <f t="shared" si="6"/>
        <v>19</v>
      </c>
      <c r="E24" s="45">
        <f t="shared" si="7"/>
        <v>0.12101910828025478</v>
      </c>
      <c r="F24" s="48"/>
      <c r="G24" s="61">
        <v>0</v>
      </c>
      <c r="H24" s="61">
        <v>2</v>
      </c>
      <c r="I24" s="61">
        <v>6</v>
      </c>
      <c r="J24" s="61">
        <v>25</v>
      </c>
      <c r="K24" s="61">
        <v>8</v>
      </c>
      <c r="L24" s="61">
        <v>17</v>
      </c>
      <c r="M24" s="61">
        <v>55</v>
      </c>
      <c r="N24" s="61">
        <v>44</v>
      </c>
      <c r="O24" s="91">
        <v>0</v>
      </c>
      <c r="P24" s="91">
        <v>20</v>
      </c>
      <c r="Q24" s="91">
        <v>3</v>
      </c>
      <c r="R24" s="91">
        <v>6</v>
      </c>
      <c r="S24" s="91">
        <v>14</v>
      </c>
      <c r="T24" s="91">
        <v>30</v>
      </c>
      <c r="U24" s="91">
        <v>67</v>
      </c>
      <c r="V24" s="91">
        <v>36</v>
      </c>
      <c r="W24" s="53">
        <f t="shared" si="8"/>
        <v>0</v>
      </c>
      <c r="X24" s="53">
        <f t="shared" si="9"/>
        <v>18</v>
      </c>
      <c r="Y24" s="53">
        <f t="shared" si="10"/>
        <v>-3</v>
      </c>
      <c r="Z24" s="53">
        <f t="shared" si="11"/>
        <v>-19</v>
      </c>
      <c r="AA24" s="53">
        <f t="shared" si="12"/>
        <v>6</v>
      </c>
      <c r="AB24" s="53">
        <f t="shared" si="13"/>
        <v>13</v>
      </c>
      <c r="AC24" s="53">
        <f t="shared" si="14"/>
        <v>12</v>
      </c>
      <c r="AD24" s="53">
        <f t="shared" si="15"/>
        <v>-8</v>
      </c>
      <c r="AE24" s="12" t="e">
        <f t="shared" si="16"/>
        <v>#DIV/0!</v>
      </c>
      <c r="AF24" s="12">
        <f t="shared" si="17"/>
        <v>9</v>
      </c>
      <c r="AG24" s="12">
        <f t="shared" si="18"/>
        <v>-0.5</v>
      </c>
      <c r="AH24" s="14">
        <f t="shared" si="19"/>
        <v>-0.76</v>
      </c>
      <c r="AI24" s="12">
        <f t="shared" si="20"/>
        <v>0.75</v>
      </c>
      <c r="AJ24" s="14">
        <f t="shared" si="21"/>
        <v>0.76470588235294112</v>
      </c>
      <c r="AK24" s="12">
        <f t="shared" si="22"/>
        <v>0.21818181818181817</v>
      </c>
      <c r="AL24" s="14">
        <f t="shared" si="23"/>
        <v>-0.18181818181818182</v>
      </c>
    </row>
    <row r="25" spans="1:39" x14ac:dyDescent="0.3">
      <c r="A25" s="55" t="s">
        <v>108</v>
      </c>
    </row>
    <row r="26" spans="1:39" x14ac:dyDescent="0.3">
      <c r="A26" s="56" t="s">
        <v>109</v>
      </c>
    </row>
    <row r="27" spans="1:39" x14ac:dyDescent="0.3">
      <c r="A27" s="56" t="s">
        <v>110</v>
      </c>
    </row>
    <row r="28" spans="1:39" x14ac:dyDescent="0.3">
      <c r="A28" s="57" t="s">
        <v>111</v>
      </c>
    </row>
  </sheetData>
  <sortState ref="A7:AL24">
    <sortCondition descending="1" ref="C7:C24"/>
  </sortState>
  <mergeCells count="1">
    <mergeCell ref="D4:E5"/>
  </mergeCells>
  <conditionalFormatting sqref="D6:E24 AE6:AL24">
    <cfRule type="cellIs" dxfId="4" priority="2" operator="lessThan">
      <formula>0</formula>
    </cfRule>
  </conditionalFormatting>
  <conditionalFormatting sqref="D6:D24">
    <cfRule type="colorScale" priority="19">
      <colorScale>
        <cfvo type="min"/>
        <cfvo type="max"/>
        <color rgb="FFFFEF9C"/>
        <color rgb="FF63BE7B"/>
      </colorScale>
    </cfRule>
  </conditionalFormatting>
  <hyperlinks>
    <hyperlink ref="A28" r:id="rId1" xr:uid="{9892CEA0-FB8B-498B-99A5-D2CBD4C672B8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FBE24-DD2C-41CC-B915-36CF231B3BA2}">
  <dimension ref="A1:AL28"/>
  <sheetViews>
    <sheetView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30" sqref="A30"/>
    </sheetView>
  </sheetViews>
  <sheetFormatPr defaultRowHeight="14.4" x14ac:dyDescent="0.3"/>
  <cols>
    <col min="1" max="1" width="12.6640625" style="1" customWidth="1"/>
    <col min="2" max="3" width="8.88671875" style="1"/>
    <col min="4" max="5" width="7" style="1" customWidth="1"/>
    <col min="6" max="6" width="5.109375" style="1" customWidth="1"/>
    <col min="7" max="22" width="7.21875" style="1" customWidth="1"/>
    <col min="23" max="24" width="6.77734375" style="98" customWidth="1"/>
    <col min="25" max="38" width="6.77734375" style="1" customWidth="1"/>
    <col min="39" max="16384" width="8.88671875" style="1"/>
  </cols>
  <sheetData>
    <row r="1" spans="1:38" x14ac:dyDescent="0.3">
      <c r="A1" s="40" t="s">
        <v>60</v>
      </c>
      <c r="B1" s="98"/>
      <c r="C1" s="98"/>
      <c r="D1" s="98"/>
      <c r="E1" s="98"/>
    </row>
    <row r="2" spans="1:38" x14ac:dyDescent="0.3">
      <c r="A2" s="51" t="s">
        <v>62</v>
      </c>
      <c r="B2" s="98"/>
      <c r="C2" s="98"/>
      <c r="D2" s="98"/>
      <c r="E2" s="52" t="s">
        <v>105</v>
      </c>
    </row>
    <row r="3" spans="1:38" x14ac:dyDescent="0.3">
      <c r="B3" s="99"/>
      <c r="G3" s="65" t="s">
        <v>63</v>
      </c>
      <c r="H3" s="65" t="s">
        <v>64</v>
      </c>
      <c r="I3" s="65" t="s">
        <v>65</v>
      </c>
      <c r="J3" s="62" t="s">
        <v>66</v>
      </c>
      <c r="K3" s="66" t="s">
        <v>67</v>
      </c>
      <c r="L3" s="65" t="s">
        <v>68</v>
      </c>
      <c r="M3" s="67" t="s">
        <v>81</v>
      </c>
      <c r="N3" s="93" t="s">
        <v>117</v>
      </c>
      <c r="O3" s="84" t="s">
        <v>63</v>
      </c>
      <c r="P3" s="84" t="s">
        <v>64</v>
      </c>
      <c r="Q3" s="84" t="s">
        <v>65</v>
      </c>
      <c r="R3" s="85" t="s">
        <v>66</v>
      </c>
      <c r="S3" s="86" t="s">
        <v>67</v>
      </c>
      <c r="T3" s="84" t="s">
        <v>68</v>
      </c>
      <c r="U3" s="87" t="s">
        <v>81</v>
      </c>
      <c r="V3" s="88" t="s">
        <v>117</v>
      </c>
      <c r="W3" s="64" t="s">
        <v>75</v>
      </c>
      <c r="X3" s="71"/>
      <c r="Y3" s="71"/>
      <c r="Z3" s="71"/>
      <c r="AA3" s="71"/>
      <c r="AB3" s="71"/>
      <c r="AC3" s="71"/>
      <c r="AD3" s="72"/>
      <c r="AE3" s="64" t="s">
        <v>75</v>
      </c>
      <c r="AF3" s="71"/>
      <c r="AG3" s="71"/>
      <c r="AH3" s="71"/>
      <c r="AI3" s="71"/>
      <c r="AJ3" s="71"/>
      <c r="AK3" s="71"/>
      <c r="AL3" s="72"/>
    </row>
    <row r="4" spans="1:38" x14ac:dyDescent="0.3">
      <c r="A4" s="11"/>
      <c r="B4" s="28" t="s">
        <v>119</v>
      </c>
      <c r="C4" s="11"/>
      <c r="D4" s="106" t="s">
        <v>75</v>
      </c>
      <c r="E4" s="106"/>
      <c r="F4" s="47"/>
      <c r="G4" s="60" t="s">
        <v>0</v>
      </c>
      <c r="H4" s="60" t="s">
        <v>1</v>
      </c>
      <c r="I4" s="60" t="s">
        <v>2</v>
      </c>
      <c r="J4" s="60" t="s">
        <v>3</v>
      </c>
      <c r="K4" s="60" t="s">
        <v>4</v>
      </c>
      <c r="L4" s="60" t="s">
        <v>5</v>
      </c>
      <c r="M4" s="60" t="s">
        <v>80</v>
      </c>
      <c r="N4" s="60" t="s">
        <v>117</v>
      </c>
      <c r="O4" s="100" t="s">
        <v>0</v>
      </c>
      <c r="P4" s="100" t="s">
        <v>1</v>
      </c>
      <c r="Q4" s="100" t="s">
        <v>2</v>
      </c>
      <c r="R4" s="100" t="s">
        <v>3</v>
      </c>
      <c r="S4" s="100" t="s">
        <v>4</v>
      </c>
      <c r="T4" s="100" t="s">
        <v>5</v>
      </c>
      <c r="U4" s="100" t="s">
        <v>80</v>
      </c>
      <c r="V4" s="100" t="s">
        <v>117</v>
      </c>
      <c r="W4" s="81" t="s">
        <v>0</v>
      </c>
      <c r="X4" s="81" t="s">
        <v>1</v>
      </c>
      <c r="Y4" s="81" t="s">
        <v>2</v>
      </c>
      <c r="Z4" s="81" t="s">
        <v>3</v>
      </c>
      <c r="AA4" s="81" t="s">
        <v>4</v>
      </c>
      <c r="AB4" s="81" t="s">
        <v>5</v>
      </c>
      <c r="AC4" s="81" t="s">
        <v>80</v>
      </c>
      <c r="AD4" s="81" t="s">
        <v>117</v>
      </c>
      <c r="AE4" s="28" t="s">
        <v>0</v>
      </c>
      <c r="AF4" s="28" t="s">
        <v>1</v>
      </c>
      <c r="AG4" s="28" t="s">
        <v>2</v>
      </c>
      <c r="AH4" s="28" t="s">
        <v>3</v>
      </c>
      <c r="AI4" s="28" t="s">
        <v>4</v>
      </c>
      <c r="AJ4" s="28" t="s">
        <v>5</v>
      </c>
      <c r="AK4" s="28" t="s">
        <v>80</v>
      </c>
      <c r="AL4" s="28" t="s">
        <v>117</v>
      </c>
    </row>
    <row r="5" spans="1:38" x14ac:dyDescent="0.3">
      <c r="A5" s="11"/>
      <c r="B5" s="24" t="s">
        <v>20</v>
      </c>
      <c r="C5" s="24" t="s">
        <v>21</v>
      </c>
      <c r="D5" s="106"/>
      <c r="E5" s="106"/>
      <c r="F5" s="47"/>
      <c r="G5" s="60" t="s">
        <v>20</v>
      </c>
      <c r="H5" s="60" t="s">
        <v>20</v>
      </c>
      <c r="I5" s="60" t="s">
        <v>20</v>
      </c>
      <c r="J5" s="60" t="s">
        <v>20</v>
      </c>
      <c r="K5" s="60" t="s">
        <v>20</v>
      </c>
      <c r="L5" s="60" t="s">
        <v>20</v>
      </c>
      <c r="M5" s="60" t="s">
        <v>20</v>
      </c>
      <c r="N5" s="60" t="s">
        <v>20</v>
      </c>
      <c r="O5" s="100" t="s">
        <v>21</v>
      </c>
      <c r="P5" s="100" t="s">
        <v>21</v>
      </c>
      <c r="Q5" s="100" t="s">
        <v>21</v>
      </c>
      <c r="R5" s="100" t="s">
        <v>21</v>
      </c>
      <c r="S5" s="100" t="s">
        <v>21</v>
      </c>
      <c r="T5" s="100" t="s">
        <v>21</v>
      </c>
      <c r="U5" s="100" t="s">
        <v>21</v>
      </c>
      <c r="V5" s="100" t="s">
        <v>21</v>
      </c>
      <c r="W5" s="53" t="s">
        <v>63</v>
      </c>
      <c r="X5" s="53" t="s">
        <v>64</v>
      </c>
      <c r="Y5" s="53" t="s">
        <v>65</v>
      </c>
      <c r="Z5" s="53" t="s">
        <v>66</v>
      </c>
      <c r="AA5" s="53" t="s">
        <v>67</v>
      </c>
      <c r="AB5" s="53" t="s">
        <v>68</v>
      </c>
      <c r="AC5" s="53" t="s">
        <v>81</v>
      </c>
      <c r="AD5" s="81" t="s">
        <v>117</v>
      </c>
      <c r="AE5" s="17" t="s">
        <v>63</v>
      </c>
      <c r="AF5" s="17" t="s">
        <v>64</v>
      </c>
      <c r="AG5" s="17" t="s">
        <v>65</v>
      </c>
      <c r="AH5" s="17" t="s">
        <v>66</v>
      </c>
      <c r="AI5" s="17" t="s">
        <v>67</v>
      </c>
      <c r="AJ5" s="17" t="s">
        <v>68</v>
      </c>
      <c r="AK5" s="17" t="s">
        <v>81</v>
      </c>
      <c r="AL5" s="28" t="s">
        <v>117</v>
      </c>
    </row>
    <row r="6" spans="1:38" x14ac:dyDescent="0.3">
      <c r="A6" s="24" t="s">
        <v>121</v>
      </c>
      <c r="B6" s="26">
        <v>163417</v>
      </c>
      <c r="C6" s="26">
        <v>188477</v>
      </c>
      <c r="D6" s="26">
        <f t="shared" ref="D6:D24" si="0">C6-B6</f>
        <v>25060</v>
      </c>
      <c r="E6" s="45">
        <f t="shared" ref="E6:E24" si="1">(C6-B6)/B6</f>
        <v>0.1533500186639089</v>
      </c>
      <c r="F6" s="48"/>
      <c r="G6" s="61">
        <v>13916</v>
      </c>
      <c r="H6" s="61">
        <v>16241</v>
      </c>
      <c r="I6" s="61">
        <v>20980</v>
      </c>
      <c r="J6" s="61">
        <v>20417</v>
      </c>
      <c r="K6" s="61">
        <v>19234</v>
      </c>
      <c r="L6" s="61">
        <v>20093</v>
      </c>
      <c r="M6" s="61">
        <v>24813</v>
      </c>
      <c r="N6" s="61">
        <v>27723</v>
      </c>
      <c r="O6" s="91">
        <v>16084</v>
      </c>
      <c r="P6" s="91">
        <v>17455</v>
      </c>
      <c r="Q6" s="91">
        <v>21629</v>
      </c>
      <c r="R6" s="91">
        <v>21471</v>
      </c>
      <c r="S6" s="91">
        <v>23984</v>
      </c>
      <c r="T6" s="91">
        <v>26278</v>
      </c>
      <c r="U6" s="91">
        <v>29836</v>
      </c>
      <c r="V6" s="91">
        <v>31740</v>
      </c>
      <c r="W6" s="53">
        <f t="shared" ref="W6:W24" si="2">O6-G6</f>
        <v>2168</v>
      </c>
      <c r="X6" s="53">
        <f t="shared" ref="X6:X24" si="3">P6-H6</f>
        <v>1214</v>
      </c>
      <c r="Y6" s="53">
        <f t="shared" ref="Y6:Y24" si="4">Q6-I6</f>
        <v>649</v>
      </c>
      <c r="Z6" s="53">
        <f t="shared" ref="Z6:Z24" si="5">R6-J6</f>
        <v>1054</v>
      </c>
      <c r="AA6" s="53">
        <f t="shared" ref="AA6:AA24" si="6">S6-K6</f>
        <v>4750</v>
      </c>
      <c r="AB6" s="53">
        <f t="shared" ref="AB6:AB24" si="7">T6-L6</f>
        <v>6185</v>
      </c>
      <c r="AC6" s="53">
        <f t="shared" ref="AC6:AC24" si="8">U6-M6</f>
        <v>5023</v>
      </c>
      <c r="AD6" s="53">
        <f t="shared" ref="AD6:AD24" si="9">V6-N6</f>
        <v>4017</v>
      </c>
      <c r="AE6" s="12">
        <f t="shared" ref="AE6:AE24" si="10">(O6-G6)/G6</f>
        <v>0.15579189422247772</v>
      </c>
      <c r="AF6" s="12">
        <f t="shared" ref="AF6:AF24" si="11">(P6-H6)/H6</f>
        <v>7.4749091804691831E-2</v>
      </c>
      <c r="AG6" s="12">
        <f t="shared" ref="AG6:AG24" si="12">(Q6-I6)/I6</f>
        <v>3.0934223069590087E-2</v>
      </c>
      <c r="AH6" s="14">
        <f t="shared" ref="AH6:AH24" si="13">(R6-J6)/J6</f>
        <v>5.1623646960865945E-2</v>
      </c>
      <c r="AI6" s="12">
        <f t="shared" ref="AI6:AI24" si="14">(S6-K6)/K6</f>
        <v>0.246958510970157</v>
      </c>
      <c r="AJ6" s="14">
        <f t="shared" ref="AJ6:AJ24" si="15">(T6-L6)/L6</f>
        <v>0.30781864330861491</v>
      </c>
      <c r="AK6" s="12">
        <f t="shared" ref="AK6:AK24" si="16">(U6-M6)/M6</f>
        <v>0.20243420787490429</v>
      </c>
      <c r="AL6" s="14">
        <f t="shared" ref="AL6:AL24" si="17">(V6-N6)/N6</f>
        <v>0.14489773834000649</v>
      </c>
    </row>
    <row r="7" spans="1:38" x14ac:dyDescent="0.3">
      <c r="A7" s="24" t="s">
        <v>100</v>
      </c>
      <c r="B7" s="26">
        <v>59375</v>
      </c>
      <c r="C7" s="26">
        <v>71050</v>
      </c>
      <c r="D7" s="26">
        <f t="shared" si="0"/>
        <v>11675</v>
      </c>
      <c r="E7" s="45">
        <f t="shared" si="1"/>
        <v>0.19663157894736841</v>
      </c>
      <c r="F7" s="48"/>
      <c r="G7" s="61">
        <v>5506</v>
      </c>
      <c r="H7" s="61">
        <v>7399</v>
      </c>
      <c r="I7" s="61">
        <v>6981</v>
      </c>
      <c r="J7" s="61">
        <v>9134</v>
      </c>
      <c r="K7" s="61">
        <v>8050</v>
      </c>
      <c r="L7" s="61">
        <v>7632</v>
      </c>
      <c r="M7" s="61">
        <v>6903</v>
      </c>
      <c r="N7" s="61">
        <v>7770</v>
      </c>
      <c r="O7" s="91">
        <v>7376</v>
      </c>
      <c r="P7" s="91">
        <v>7005</v>
      </c>
      <c r="Q7" s="91">
        <v>6939</v>
      </c>
      <c r="R7" s="91">
        <v>9284</v>
      </c>
      <c r="S7" s="91">
        <v>10460</v>
      </c>
      <c r="T7" s="91">
        <v>10777</v>
      </c>
      <c r="U7" s="91">
        <v>8676</v>
      </c>
      <c r="V7" s="91">
        <v>10533</v>
      </c>
      <c r="W7" s="53">
        <f t="shared" si="2"/>
        <v>1870</v>
      </c>
      <c r="X7" s="53">
        <f t="shared" si="3"/>
        <v>-394</v>
      </c>
      <c r="Y7" s="53">
        <f t="shared" si="4"/>
        <v>-42</v>
      </c>
      <c r="Z7" s="53">
        <f t="shared" si="5"/>
        <v>150</v>
      </c>
      <c r="AA7" s="53">
        <f t="shared" si="6"/>
        <v>2410</v>
      </c>
      <c r="AB7" s="53">
        <f t="shared" si="7"/>
        <v>3145</v>
      </c>
      <c r="AC7" s="53">
        <f t="shared" si="8"/>
        <v>1773</v>
      </c>
      <c r="AD7" s="53">
        <f t="shared" si="9"/>
        <v>2763</v>
      </c>
      <c r="AE7" s="12">
        <f t="shared" si="10"/>
        <v>0.33962949509625862</v>
      </c>
      <c r="AF7" s="12">
        <f t="shared" si="11"/>
        <v>-5.3250439248547103E-2</v>
      </c>
      <c r="AG7" s="12">
        <f t="shared" si="12"/>
        <v>-6.016330038676407E-3</v>
      </c>
      <c r="AH7" s="14">
        <f t="shared" si="13"/>
        <v>1.6422158966498797E-2</v>
      </c>
      <c r="AI7" s="12">
        <f t="shared" si="14"/>
        <v>0.29937888198757762</v>
      </c>
      <c r="AJ7" s="14">
        <f t="shared" si="15"/>
        <v>0.41208071278825997</v>
      </c>
      <c r="AK7" s="12">
        <f t="shared" si="16"/>
        <v>0.25684485006518903</v>
      </c>
      <c r="AL7" s="14">
        <f t="shared" si="17"/>
        <v>0.3555984555984556</v>
      </c>
    </row>
    <row r="8" spans="1:38" x14ac:dyDescent="0.3">
      <c r="A8" s="24" t="s">
        <v>93</v>
      </c>
      <c r="B8" s="26">
        <v>32878</v>
      </c>
      <c r="C8" s="26">
        <v>38551</v>
      </c>
      <c r="D8" s="26">
        <f t="shared" si="0"/>
        <v>5673</v>
      </c>
      <c r="E8" s="45">
        <f t="shared" si="1"/>
        <v>0.17254699190948355</v>
      </c>
      <c r="F8" s="48"/>
      <c r="G8" s="61">
        <v>4180</v>
      </c>
      <c r="H8" s="61">
        <v>3586</v>
      </c>
      <c r="I8" s="61">
        <v>5593</v>
      </c>
      <c r="J8" s="61">
        <v>3997</v>
      </c>
      <c r="K8" s="61">
        <v>3305</v>
      </c>
      <c r="L8" s="61">
        <v>2881</v>
      </c>
      <c r="M8" s="61">
        <v>3848</v>
      </c>
      <c r="N8" s="61">
        <v>5488</v>
      </c>
      <c r="O8" s="91">
        <v>3790</v>
      </c>
      <c r="P8" s="91">
        <v>4641</v>
      </c>
      <c r="Q8" s="91">
        <v>6489</v>
      </c>
      <c r="R8" s="91">
        <v>4709</v>
      </c>
      <c r="S8" s="91">
        <v>3893</v>
      </c>
      <c r="T8" s="91">
        <v>4175</v>
      </c>
      <c r="U8" s="91">
        <v>4315</v>
      </c>
      <c r="V8" s="91">
        <v>6539</v>
      </c>
      <c r="W8" s="53">
        <f t="shared" si="2"/>
        <v>-390</v>
      </c>
      <c r="X8" s="53">
        <f t="shared" si="3"/>
        <v>1055</v>
      </c>
      <c r="Y8" s="53">
        <f t="shared" si="4"/>
        <v>896</v>
      </c>
      <c r="Z8" s="53">
        <f t="shared" si="5"/>
        <v>712</v>
      </c>
      <c r="AA8" s="53">
        <f t="shared" si="6"/>
        <v>588</v>
      </c>
      <c r="AB8" s="53">
        <f t="shared" si="7"/>
        <v>1294</v>
      </c>
      <c r="AC8" s="53">
        <f t="shared" si="8"/>
        <v>467</v>
      </c>
      <c r="AD8" s="53">
        <f t="shared" si="9"/>
        <v>1051</v>
      </c>
      <c r="AE8" s="12">
        <f t="shared" si="10"/>
        <v>-9.3301435406698566E-2</v>
      </c>
      <c r="AF8" s="12">
        <f t="shared" si="11"/>
        <v>0.29419966536530956</v>
      </c>
      <c r="AG8" s="12">
        <f t="shared" si="12"/>
        <v>0.16020025031289112</v>
      </c>
      <c r="AH8" s="14">
        <f t="shared" si="13"/>
        <v>0.17813360020015012</v>
      </c>
      <c r="AI8" s="12">
        <f t="shared" si="14"/>
        <v>0.17791225416036308</v>
      </c>
      <c r="AJ8" s="14">
        <f t="shared" si="15"/>
        <v>0.44914960083304406</v>
      </c>
      <c r="AK8" s="12">
        <f t="shared" si="16"/>
        <v>0.12136174636174636</v>
      </c>
      <c r="AL8" s="14">
        <f t="shared" si="17"/>
        <v>0.19150874635568513</v>
      </c>
    </row>
    <row r="9" spans="1:38" x14ac:dyDescent="0.3">
      <c r="A9" s="24" t="s">
        <v>83</v>
      </c>
      <c r="B9" s="26">
        <v>30472</v>
      </c>
      <c r="C9" s="26">
        <v>35650</v>
      </c>
      <c r="D9" s="26">
        <f t="shared" si="0"/>
        <v>5178</v>
      </c>
      <c r="E9" s="45">
        <f t="shared" si="1"/>
        <v>0.1699264898923602</v>
      </c>
      <c r="F9" s="48"/>
      <c r="G9" s="61">
        <v>4122</v>
      </c>
      <c r="H9" s="61">
        <v>3578</v>
      </c>
      <c r="I9" s="61">
        <v>5550</v>
      </c>
      <c r="J9" s="61">
        <v>3978</v>
      </c>
      <c r="K9" s="61">
        <v>3110</v>
      </c>
      <c r="L9" s="61">
        <v>2597</v>
      </c>
      <c r="M9" s="61">
        <v>2908</v>
      </c>
      <c r="N9" s="61">
        <v>4629</v>
      </c>
      <c r="O9" s="91">
        <v>3766</v>
      </c>
      <c r="P9" s="91">
        <v>4566</v>
      </c>
      <c r="Q9" s="91">
        <v>6375</v>
      </c>
      <c r="R9" s="91">
        <v>4628</v>
      </c>
      <c r="S9" s="91">
        <v>3759</v>
      </c>
      <c r="T9" s="91">
        <v>3647</v>
      </c>
      <c r="U9" s="91">
        <v>3105</v>
      </c>
      <c r="V9" s="91">
        <v>5804</v>
      </c>
      <c r="W9" s="53">
        <f t="shared" si="2"/>
        <v>-356</v>
      </c>
      <c r="X9" s="53">
        <f t="shared" si="3"/>
        <v>988</v>
      </c>
      <c r="Y9" s="53">
        <f t="shared" si="4"/>
        <v>825</v>
      </c>
      <c r="Z9" s="53">
        <f t="shared" si="5"/>
        <v>650</v>
      </c>
      <c r="AA9" s="53">
        <f t="shared" si="6"/>
        <v>649</v>
      </c>
      <c r="AB9" s="53">
        <f t="shared" si="7"/>
        <v>1050</v>
      </c>
      <c r="AC9" s="53">
        <f t="shared" si="8"/>
        <v>197</v>
      </c>
      <c r="AD9" s="53">
        <f t="shared" si="9"/>
        <v>1175</v>
      </c>
      <c r="AE9" s="12">
        <f t="shared" si="10"/>
        <v>-8.6365841824357109E-2</v>
      </c>
      <c r="AF9" s="12">
        <f t="shared" si="11"/>
        <v>0.27613191727221914</v>
      </c>
      <c r="AG9" s="12">
        <f t="shared" si="12"/>
        <v>0.14864864864864866</v>
      </c>
      <c r="AH9" s="14">
        <f t="shared" si="13"/>
        <v>0.16339869281045752</v>
      </c>
      <c r="AI9" s="12">
        <f t="shared" si="14"/>
        <v>0.20868167202572346</v>
      </c>
      <c r="AJ9" s="14">
        <f t="shared" si="15"/>
        <v>0.40431266846361186</v>
      </c>
      <c r="AK9" s="12">
        <f t="shared" si="16"/>
        <v>6.7744154057771663E-2</v>
      </c>
      <c r="AL9" s="14">
        <f t="shared" si="17"/>
        <v>0.2538345214949233</v>
      </c>
    </row>
    <row r="10" spans="1:38" x14ac:dyDescent="0.3">
      <c r="A10" s="24" t="s">
        <v>96</v>
      </c>
      <c r="B10" s="26">
        <v>28451</v>
      </c>
      <c r="C10" s="26">
        <v>29937</v>
      </c>
      <c r="D10" s="26">
        <f t="shared" si="0"/>
        <v>1486</v>
      </c>
      <c r="E10" s="45">
        <f t="shared" si="1"/>
        <v>5.2230150082598154E-2</v>
      </c>
      <c r="F10" s="48"/>
      <c r="G10" s="61">
        <v>1676</v>
      </c>
      <c r="H10" s="61">
        <v>2320</v>
      </c>
      <c r="I10" s="61">
        <v>3950</v>
      </c>
      <c r="J10" s="61">
        <v>3275</v>
      </c>
      <c r="K10" s="61">
        <v>3515</v>
      </c>
      <c r="L10" s="61">
        <v>3674</v>
      </c>
      <c r="M10" s="61">
        <v>4383</v>
      </c>
      <c r="N10" s="61">
        <v>5658</v>
      </c>
      <c r="O10" s="91">
        <v>1921</v>
      </c>
      <c r="P10" s="91">
        <v>1994</v>
      </c>
      <c r="Q10" s="91">
        <v>3903</v>
      </c>
      <c r="R10" s="91">
        <v>2801</v>
      </c>
      <c r="S10" s="91">
        <v>3602</v>
      </c>
      <c r="T10" s="91">
        <v>3921</v>
      </c>
      <c r="U10" s="91">
        <v>6599</v>
      </c>
      <c r="V10" s="91">
        <v>5196</v>
      </c>
      <c r="W10" s="53">
        <f t="shared" si="2"/>
        <v>245</v>
      </c>
      <c r="X10" s="53">
        <f t="shared" si="3"/>
        <v>-326</v>
      </c>
      <c r="Y10" s="53">
        <f t="shared" si="4"/>
        <v>-47</v>
      </c>
      <c r="Z10" s="53">
        <f t="shared" si="5"/>
        <v>-474</v>
      </c>
      <c r="AA10" s="53">
        <f t="shared" si="6"/>
        <v>87</v>
      </c>
      <c r="AB10" s="53">
        <f t="shared" si="7"/>
        <v>247</v>
      </c>
      <c r="AC10" s="53">
        <f t="shared" si="8"/>
        <v>2216</v>
      </c>
      <c r="AD10" s="53">
        <f t="shared" si="9"/>
        <v>-462</v>
      </c>
      <c r="AE10" s="12">
        <f t="shared" si="10"/>
        <v>0.14618138424821003</v>
      </c>
      <c r="AF10" s="12">
        <f t="shared" si="11"/>
        <v>-0.14051724137931035</v>
      </c>
      <c r="AG10" s="12">
        <f t="shared" si="12"/>
        <v>-1.189873417721519E-2</v>
      </c>
      <c r="AH10" s="14">
        <f t="shared" si="13"/>
        <v>-0.14473282442748092</v>
      </c>
      <c r="AI10" s="12">
        <f t="shared" si="14"/>
        <v>2.4751066856330012E-2</v>
      </c>
      <c r="AJ10" s="14">
        <f t="shared" si="15"/>
        <v>6.7229178007621127E-2</v>
      </c>
      <c r="AK10" s="12">
        <f t="shared" si="16"/>
        <v>0.50558977869039468</v>
      </c>
      <c r="AL10" s="14">
        <f t="shared" si="17"/>
        <v>-8.1654294803817598E-2</v>
      </c>
    </row>
    <row r="11" spans="1:38" x14ac:dyDescent="0.3">
      <c r="A11" s="24" t="s">
        <v>84</v>
      </c>
      <c r="B11" s="26">
        <v>24126</v>
      </c>
      <c r="C11" s="26">
        <v>26060</v>
      </c>
      <c r="D11" s="26">
        <f t="shared" si="0"/>
        <v>1934</v>
      </c>
      <c r="E11" s="45">
        <f t="shared" si="1"/>
        <v>8.0162480311696926E-2</v>
      </c>
      <c r="F11" s="48"/>
      <c r="G11" s="61">
        <v>1438</v>
      </c>
      <c r="H11" s="61">
        <v>1781</v>
      </c>
      <c r="I11" s="61">
        <v>3346</v>
      </c>
      <c r="J11" s="61">
        <v>2782</v>
      </c>
      <c r="K11" s="61">
        <v>2970</v>
      </c>
      <c r="L11" s="61">
        <v>3123</v>
      </c>
      <c r="M11" s="61">
        <v>3690</v>
      </c>
      <c r="N11" s="61">
        <v>4996</v>
      </c>
      <c r="O11" s="91">
        <v>1635</v>
      </c>
      <c r="P11" s="91">
        <v>1498</v>
      </c>
      <c r="Q11" s="91">
        <v>3408</v>
      </c>
      <c r="R11" s="91">
        <v>2359</v>
      </c>
      <c r="S11" s="91">
        <v>3019</v>
      </c>
      <c r="T11" s="91">
        <v>3534</v>
      </c>
      <c r="U11" s="91">
        <v>5955</v>
      </c>
      <c r="V11" s="91">
        <v>4652</v>
      </c>
      <c r="W11" s="53">
        <f t="shared" si="2"/>
        <v>197</v>
      </c>
      <c r="X11" s="53">
        <f t="shared" si="3"/>
        <v>-283</v>
      </c>
      <c r="Y11" s="53">
        <f t="shared" si="4"/>
        <v>62</v>
      </c>
      <c r="Z11" s="53">
        <f t="shared" si="5"/>
        <v>-423</v>
      </c>
      <c r="AA11" s="53">
        <f t="shared" si="6"/>
        <v>49</v>
      </c>
      <c r="AB11" s="53">
        <f t="shared" si="7"/>
        <v>411</v>
      </c>
      <c r="AC11" s="53">
        <f t="shared" si="8"/>
        <v>2265</v>
      </c>
      <c r="AD11" s="53">
        <f t="shared" si="9"/>
        <v>-344</v>
      </c>
      <c r="AE11" s="12">
        <f t="shared" si="10"/>
        <v>0.13699582753824757</v>
      </c>
      <c r="AF11" s="12">
        <f t="shared" si="11"/>
        <v>-0.15889949466591802</v>
      </c>
      <c r="AG11" s="12">
        <f t="shared" si="12"/>
        <v>1.852958756724447E-2</v>
      </c>
      <c r="AH11" s="14">
        <f t="shared" si="13"/>
        <v>-0.1520488856937455</v>
      </c>
      <c r="AI11" s="12">
        <f t="shared" si="14"/>
        <v>1.6498316498316498E-2</v>
      </c>
      <c r="AJ11" s="14">
        <f t="shared" si="15"/>
        <v>0.13160422670509125</v>
      </c>
      <c r="AK11" s="12">
        <f t="shared" si="16"/>
        <v>0.61382113821138207</v>
      </c>
      <c r="AL11" s="14">
        <f t="shared" si="17"/>
        <v>-6.8855084067253797E-2</v>
      </c>
    </row>
    <row r="12" spans="1:38" x14ac:dyDescent="0.3">
      <c r="A12" s="24" t="s">
        <v>95</v>
      </c>
      <c r="B12" s="26">
        <v>14491</v>
      </c>
      <c r="C12" s="26">
        <v>16133</v>
      </c>
      <c r="D12" s="26">
        <f t="shared" si="0"/>
        <v>1642</v>
      </c>
      <c r="E12" s="45">
        <f t="shared" si="1"/>
        <v>0.11331171071699675</v>
      </c>
      <c r="F12" s="48"/>
      <c r="G12" s="61">
        <v>693</v>
      </c>
      <c r="H12" s="61">
        <v>566</v>
      </c>
      <c r="I12" s="61">
        <v>1282</v>
      </c>
      <c r="J12" s="61">
        <v>1153</v>
      </c>
      <c r="K12" s="61">
        <v>1648</v>
      </c>
      <c r="L12" s="61">
        <v>2081</v>
      </c>
      <c r="M12" s="61">
        <v>3731</v>
      </c>
      <c r="N12" s="61">
        <v>3337</v>
      </c>
      <c r="O12" s="91">
        <v>689</v>
      </c>
      <c r="P12" s="91">
        <v>759</v>
      </c>
      <c r="Q12" s="91">
        <v>994</v>
      </c>
      <c r="R12" s="91">
        <v>1418</v>
      </c>
      <c r="S12" s="91">
        <v>2087</v>
      </c>
      <c r="T12" s="91">
        <v>2339</v>
      </c>
      <c r="U12" s="91">
        <v>3912</v>
      </c>
      <c r="V12" s="91">
        <v>3935</v>
      </c>
      <c r="W12" s="53">
        <f t="shared" si="2"/>
        <v>-4</v>
      </c>
      <c r="X12" s="53">
        <f t="shared" si="3"/>
        <v>193</v>
      </c>
      <c r="Y12" s="53">
        <f t="shared" si="4"/>
        <v>-288</v>
      </c>
      <c r="Z12" s="53">
        <f t="shared" si="5"/>
        <v>265</v>
      </c>
      <c r="AA12" s="53">
        <f t="shared" si="6"/>
        <v>439</v>
      </c>
      <c r="AB12" s="53">
        <f t="shared" si="7"/>
        <v>258</v>
      </c>
      <c r="AC12" s="53">
        <f t="shared" si="8"/>
        <v>181</v>
      </c>
      <c r="AD12" s="53">
        <f t="shared" si="9"/>
        <v>598</v>
      </c>
      <c r="AE12" s="12">
        <f t="shared" si="10"/>
        <v>-5.772005772005772E-3</v>
      </c>
      <c r="AF12" s="12">
        <f t="shared" si="11"/>
        <v>0.3409893992932862</v>
      </c>
      <c r="AG12" s="12">
        <f t="shared" si="12"/>
        <v>-0.22464898595943839</v>
      </c>
      <c r="AH12" s="14">
        <f t="shared" si="13"/>
        <v>0.22983521248915872</v>
      </c>
      <c r="AI12" s="12">
        <f t="shared" si="14"/>
        <v>0.26638349514563109</v>
      </c>
      <c r="AJ12" s="14">
        <f t="shared" si="15"/>
        <v>0.12397885631907736</v>
      </c>
      <c r="AK12" s="12">
        <f t="shared" si="16"/>
        <v>4.8512463146609487E-2</v>
      </c>
      <c r="AL12" s="14">
        <f t="shared" si="17"/>
        <v>0.17920287683548097</v>
      </c>
    </row>
    <row r="13" spans="1:38" x14ac:dyDescent="0.3">
      <c r="A13" s="2" t="s">
        <v>85</v>
      </c>
      <c r="B13" s="26">
        <v>7897</v>
      </c>
      <c r="C13" s="26">
        <v>7994</v>
      </c>
      <c r="D13" s="26">
        <f t="shared" si="0"/>
        <v>97</v>
      </c>
      <c r="E13" s="45">
        <f t="shared" si="1"/>
        <v>1.2283145498290489E-2</v>
      </c>
      <c r="F13" s="48"/>
      <c r="G13" s="61">
        <v>412</v>
      </c>
      <c r="H13" s="61">
        <v>705</v>
      </c>
      <c r="I13" s="61">
        <v>989</v>
      </c>
      <c r="J13" s="61">
        <v>787</v>
      </c>
      <c r="K13" s="61">
        <v>811</v>
      </c>
      <c r="L13" s="61">
        <v>1043</v>
      </c>
      <c r="M13" s="61">
        <v>1574</v>
      </c>
      <c r="N13" s="61">
        <v>1576</v>
      </c>
      <c r="O13" s="91">
        <v>448</v>
      </c>
      <c r="P13" s="91">
        <v>834</v>
      </c>
      <c r="Q13" s="91">
        <v>1020</v>
      </c>
      <c r="R13" s="91">
        <v>982</v>
      </c>
      <c r="S13" s="91">
        <v>917</v>
      </c>
      <c r="T13" s="91">
        <v>1130</v>
      </c>
      <c r="U13" s="91">
        <v>1199</v>
      </c>
      <c r="V13" s="91">
        <v>1464</v>
      </c>
      <c r="W13" s="53">
        <f t="shared" si="2"/>
        <v>36</v>
      </c>
      <c r="X13" s="53">
        <f t="shared" si="3"/>
        <v>129</v>
      </c>
      <c r="Y13" s="53">
        <f t="shared" si="4"/>
        <v>31</v>
      </c>
      <c r="Z13" s="53">
        <f t="shared" si="5"/>
        <v>195</v>
      </c>
      <c r="AA13" s="53">
        <f t="shared" si="6"/>
        <v>106</v>
      </c>
      <c r="AB13" s="53">
        <f t="shared" si="7"/>
        <v>87</v>
      </c>
      <c r="AC13" s="53">
        <f t="shared" si="8"/>
        <v>-375</v>
      </c>
      <c r="AD13" s="53">
        <f t="shared" si="9"/>
        <v>-112</v>
      </c>
      <c r="AE13" s="12">
        <f t="shared" si="10"/>
        <v>8.7378640776699032E-2</v>
      </c>
      <c r="AF13" s="12">
        <f t="shared" si="11"/>
        <v>0.18297872340425531</v>
      </c>
      <c r="AG13" s="12">
        <f t="shared" si="12"/>
        <v>3.1344792719919107E-2</v>
      </c>
      <c r="AH13" s="14">
        <f t="shared" si="13"/>
        <v>0.24777636594663277</v>
      </c>
      <c r="AI13" s="12">
        <f t="shared" si="14"/>
        <v>0.13070283600493218</v>
      </c>
      <c r="AJ13" s="14">
        <f t="shared" si="15"/>
        <v>8.3413231064237772E-2</v>
      </c>
      <c r="AK13" s="12">
        <f t="shared" si="16"/>
        <v>-0.23824650571791614</v>
      </c>
      <c r="AL13" s="14">
        <f t="shared" si="17"/>
        <v>-7.1065989847715741E-2</v>
      </c>
    </row>
    <row r="14" spans="1:38" x14ac:dyDescent="0.3">
      <c r="A14" s="24" t="s">
        <v>87</v>
      </c>
      <c r="B14" s="26">
        <v>4675</v>
      </c>
      <c r="C14" s="26">
        <v>5626</v>
      </c>
      <c r="D14" s="26">
        <f t="shared" si="0"/>
        <v>951</v>
      </c>
      <c r="E14" s="45">
        <f t="shared" si="1"/>
        <v>0.20342245989304814</v>
      </c>
      <c r="F14" s="48"/>
      <c r="G14" s="61">
        <v>353</v>
      </c>
      <c r="H14" s="61">
        <v>372</v>
      </c>
      <c r="I14" s="61">
        <v>406</v>
      </c>
      <c r="J14" s="61">
        <v>533</v>
      </c>
      <c r="K14" s="61">
        <v>437</v>
      </c>
      <c r="L14" s="61">
        <v>630</v>
      </c>
      <c r="M14" s="61">
        <v>908</v>
      </c>
      <c r="N14" s="61">
        <v>1036</v>
      </c>
      <c r="O14" s="91">
        <v>577</v>
      </c>
      <c r="P14" s="91">
        <v>394</v>
      </c>
      <c r="Q14" s="91">
        <v>473</v>
      </c>
      <c r="R14" s="91">
        <v>601</v>
      </c>
      <c r="S14" s="91">
        <v>739</v>
      </c>
      <c r="T14" s="91">
        <v>729</v>
      </c>
      <c r="U14" s="91">
        <v>1030</v>
      </c>
      <c r="V14" s="91">
        <v>1083</v>
      </c>
      <c r="W14" s="53">
        <f t="shared" si="2"/>
        <v>224</v>
      </c>
      <c r="X14" s="53">
        <f t="shared" si="3"/>
        <v>22</v>
      </c>
      <c r="Y14" s="53">
        <f t="shared" si="4"/>
        <v>67</v>
      </c>
      <c r="Z14" s="53">
        <f t="shared" si="5"/>
        <v>68</v>
      </c>
      <c r="AA14" s="53">
        <f t="shared" si="6"/>
        <v>302</v>
      </c>
      <c r="AB14" s="53">
        <f t="shared" si="7"/>
        <v>99</v>
      </c>
      <c r="AC14" s="53">
        <f t="shared" si="8"/>
        <v>122</v>
      </c>
      <c r="AD14" s="53">
        <f t="shared" si="9"/>
        <v>47</v>
      </c>
      <c r="AE14" s="12">
        <f t="shared" si="10"/>
        <v>0.63456090651558072</v>
      </c>
      <c r="AF14" s="12">
        <f t="shared" si="11"/>
        <v>5.9139784946236562E-2</v>
      </c>
      <c r="AG14" s="12">
        <f t="shared" si="12"/>
        <v>0.16502463054187191</v>
      </c>
      <c r="AH14" s="14">
        <f t="shared" si="13"/>
        <v>0.12757973733583489</v>
      </c>
      <c r="AI14" s="12">
        <f t="shared" si="14"/>
        <v>0.69107551487414187</v>
      </c>
      <c r="AJ14" s="14">
        <f t="shared" si="15"/>
        <v>0.15714285714285714</v>
      </c>
      <c r="AK14" s="12">
        <f t="shared" si="16"/>
        <v>0.1343612334801762</v>
      </c>
      <c r="AL14" s="14">
        <f t="shared" si="17"/>
        <v>4.5366795366795366E-2</v>
      </c>
    </row>
    <row r="15" spans="1:38" x14ac:dyDescent="0.3">
      <c r="A15" s="24" t="s">
        <v>99</v>
      </c>
      <c r="B15" s="26">
        <v>3512</v>
      </c>
      <c r="C15" s="26">
        <v>5279</v>
      </c>
      <c r="D15" s="26">
        <f t="shared" si="0"/>
        <v>1767</v>
      </c>
      <c r="E15" s="45">
        <f t="shared" si="1"/>
        <v>0.50313211845102501</v>
      </c>
      <c r="F15" s="48"/>
      <c r="G15" s="61">
        <v>482</v>
      </c>
      <c r="H15" s="61">
        <v>297</v>
      </c>
      <c r="I15" s="61">
        <v>561</v>
      </c>
      <c r="J15" s="61">
        <v>489</v>
      </c>
      <c r="K15" s="61">
        <v>335</v>
      </c>
      <c r="L15" s="61">
        <v>280</v>
      </c>
      <c r="M15" s="61">
        <v>427</v>
      </c>
      <c r="N15" s="61">
        <v>641</v>
      </c>
      <c r="O15" s="91">
        <v>613</v>
      </c>
      <c r="P15" s="91">
        <v>525</v>
      </c>
      <c r="Q15" s="91">
        <v>748</v>
      </c>
      <c r="R15" s="91">
        <v>589</v>
      </c>
      <c r="S15" s="91">
        <v>527</v>
      </c>
      <c r="T15" s="91">
        <v>907</v>
      </c>
      <c r="U15" s="91">
        <v>685</v>
      </c>
      <c r="V15" s="91">
        <v>685</v>
      </c>
      <c r="W15" s="53">
        <f t="shared" si="2"/>
        <v>131</v>
      </c>
      <c r="X15" s="53">
        <f t="shared" si="3"/>
        <v>228</v>
      </c>
      <c r="Y15" s="53">
        <f t="shared" si="4"/>
        <v>187</v>
      </c>
      <c r="Z15" s="53">
        <f t="shared" si="5"/>
        <v>100</v>
      </c>
      <c r="AA15" s="53">
        <f t="shared" si="6"/>
        <v>192</v>
      </c>
      <c r="AB15" s="53">
        <f t="shared" si="7"/>
        <v>627</v>
      </c>
      <c r="AC15" s="53">
        <f t="shared" si="8"/>
        <v>258</v>
      </c>
      <c r="AD15" s="53">
        <f t="shared" si="9"/>
        <v>44</v>
      </c>
      <c r="AE15" s="12">
        <f t="shared" si="10"/>
        <v>0.27178423236514521</v>
      </c>
      <c r="AF15" s="12">
        <f t="shared" si="11"/>
        <v>0.76767676767676762</v>
      </c>
      <c r="AG15" s="12">
        <f t="shared" si="12"/>
        <v>0.33333333333333331</v>
      </c>
      <c r="AH15" s="14">
        <f t="shared" si="13"/>
        <v>0.20449897750511248</v>
      </c>
      <c r="AI15" s="12">
        <f t="shared" si="14"/>
        <v>0.57313432835820899</v>
      </c>
      <c r="AJ15" s="14">
        <f t="shared" si="15"/>
        <v>2.2392857142857143</v>
      </c>
      <c r="AK15" s="12">
        <f t="shared" si="16"/>
        <v>0.60421545667447307</v>
      </c>
      <c r="AL15" s="14">
        <f t="shared" si="17"/>
        <v>6.8642745709828396E-2</v>
      </c>
    </row>
    <row r="16" spans="1:38" x14ac:dyDescent="0.3">
      <c r="A16" s="24" t="s">
        <v>97</v>
      </c>
      <c r="B16" s="26">
        <v>3108</v>
      </c>
      <c r="C16" s="26">
        <v>3318</v>
      </c>
      <c r="D16" s="26">
        <f t="shared" si="0"/>
        <v>210</v>
      </c>
      <c r="E16" s="45">
        <f t="shared" si="1"/>
        <v>6.7567567567567571E-2</v>
      </c>
      <c r="F16" s="48"/>
      <c r="G16" s="61">
        <v>200</v>
      </c>
      <c r="H16" s="61">
        <v>267</v>
      </c>
      <c r="I16" s="61">
        <v>323</v>
      </c>
      <c r="J16" s="61">
        <v>227</v>
      </c>
      <c r="K16" s="61">
        <v>221</v>
      </c>
      <c r="L16" s="61">
        <v>415</v>
      </c>
      <c r="M16" s="61">
        <v>903</v>
      </c>
      <c r="N16" s="61">
        <v>552</v>
      </c>
      <c r="O16" s="91">
        <v>186</v>
      </c>
      <c r="P16" s="91">
        <v>323</v>
      </c>
      <c r="Q16" s="91">
        <v>341</v>
      </c>
      <c r="R16" s="91">
        <v>243</v>
      </c>
      <c r="S16" s="91">
        <v>507</v>
      </c>
      <c r="T16" s="91">
        <v>360</v>
      </c>
      <c r="U16" s="91">
        <v>930</v>
      </c>
      <c r="V16" s="91">
        <v>428</v>
      </c>
      <c r="W16" s="53">
        <f t="shared" si="2"/>
        <v>-14</v>
      </c>
      <c r="X16" s="53">
        <f t="shared" si="3"/>
        <v>56</v>
      </c>
      <c r="Y16" s="53">
        <f t="shared" si="4"/>
        <v>18</v>
      </c>
      <c r="Z16" s="53">
        <f t="shared" si="5"/>
        <v>16</v>
      </c>
      <c r="AA16" s="53">
        <f t="shared" si="6"/>
        <v>286</v>
      </c>
      <c r="AB16" s="53">
        <f t="shared" si="7"/>
        <v>-55</v>
      </c>
      <c r="AC16" s="53">
        <f t="shared" si="8"/>
        <v>27</v>
      </c>
      <c r="AD16" s="53">
        <f t="shared" si="9"/>
        <v>-124</v>
      </c>
      <c r="AE16" s="12">
        <f t="shared" si="10"/>
        <v>-7.0000000000000007E-2</v>
      </c>
      <c r="AF16" s="12">
        <f t="shared" si="11"/>
        <v>0.20973782771535582</v>
      </c>
      <c r="AG16" s="12">
        <f t="shared" si="12"/>
        <v>5.5727554179566562E-2</v>
      </c>
      <c r="AH16" s="14">
        <f t="shared" si="13"/>
        <v>7.0484581497797363E-2</v>
      </c>
      <c r="AI16" s="12">
        <f t="shared" si="14"/>
        <v>1.2941176470588236</v>
      </c>
      <c r="AJ16" s="14">
        <f t="shared" si="15"/>
        <v>-0.13253012048192772</v>
      </c>
      <c r="AK16" s="12">
        <f t="shared" si="16"/>
        <v>2.9900332225913623E-2</v>
      </c>
      <c r="AL16" s="14">
        <f t="shared" si="17"/>
        <v>-0.22463768115942029</v>
      </c>
    </row>
    <row r="17" spans="1:38" x14ac:dyDescent="0.3">
      <c r="A17" s="24" t="s">
        <v>91</v>
      </c>
      <c r="B17" s="26">
        <v>1812</v>
      </c>
      <c r="C17" s="26">
        <v>2549</v>
      </c>
      <c r="D17" s="26">
        <f t="shared" si="0"/>
        <v>737</v>
      </c>
      <c r="E17" s="45">
        <f t="shared" si="1"/>
        <v>0.4067328918322296</v>
      </c>
      <c r="F17" s="48"/>
      <c r="G17" s="61">
        <v>89</v>
      </c>
      <c r="H17" s="61">
        <v>133</v>
      </c>
      <c r="I17" s="61">
        <v>180</v>
      </c>
      <c r="J17" s="61">
        <v>215</v>
      </c>
      <c r="K17" s="61">
        <v>227</v>
      </c>
      <c r="L17" s="61">
        <v>219</v>
      </c>
      <c r="M17" s="61">
        <v>339</v>
      </c>
      <c r="N17" s="61">
        <v>410</v>
      </c>
      <c r="O17" s="91">
        <v>106</v>
      </c>
      <c r="P17" s="91">
        <v>331</v>
      </c>
      <c r="Q17" s="91">
        <v>142</v>
      </c>
      <c r="R17" s="91">
        <v>274</v>
      </c>
      <c r="S17" s="91">
        <v>337</v>
      </c>
      <c r="T17" s="91">
        <v>439</v>
      </c>
      <c r="U17" s="91">
        <v>377</v>
      </c>
      <c r="V17" s="91">
        <v>543</v>
      </c>
      <c r="W17" s="53">
        <f t="shared" si="2"/>
        <v>17</v>
      </c>
      <c r="X17" s="53">
        <f t="shared" si="3"/>
        <v>198</v>
      </c>
      <c r="Y17" s="53">
        <f t="shared" si="4"/>
        <v>-38</v>
      </c>
      <c r="Z17" s="53">
        <f t="shared" si="5"/>
        <v>59</v>
      </c>
      <c r="AA17" s="53">
        <f t="shared" si="6"/>
        <v>110</v>
      </c>
      <c r="AB17" s="53">
        <f t="shared" si="7"/>
        <v>220</v>
      </c>
      <c r="AC17" s="53">
        <f t="shared" si="8"/>
        <v>38</v>
      </c>
      <c r="AD17" s="53">
        <f t="shared" si="9"/>
        <v>133</v>
      </c>
      <c r="AE17" s="12">
        <f t="shared" si="10"/>
        <v>0.19101123595505617</v>
      </c>
      <c r="AF17" s="12">
        <f t="shared" si="11"/>
        <v>1.4887218045112782</v>
      </c>
      <c r="AG17" s="12">
        <f t="shared" si="12"/>
        <v>-0.21111111111111111</v>
      </c>
      <c r="AH17" s="14">
        <f t="shared" si="13"/>
        <v>0.2744186046511628</v>
      </c>
      <c r="AI17" s="12">
        <f t="shared" si="14"/>
        <v>0.48458149779735682</v>
      </c>
      <c r="AJ17" s="14">
        <f t="shared" si="15"/>
        <v>1.004566210045662</v>
      </c>
      <c r="AK17" s="12">
        <f t="shared" si="16"/>
        <v>0.11209439528023599</v>
      </c>
      <c r="AL17" s="14">
        <f t="shared" si="17"/>
        <v>0.32439024390243903</v>
      </c>
    </row>
    <row r="18" spans="1:38" x14ac:dyDescent="0.3">
      <c r="A18" s="24" t="s">
        <v>88</v>
      </c>
      <c r="B18" s="26">
        <v>812</v>
      </c>
      <c r="C18" s="26">
        <v>2015</v>
      </c>
      <c r="D18" s="26">
        <f t="shared" si="0"/>
        <v>1203</v>
      </c>
      <c r="E18" s="45">
        <f t="shared" si="1"/>
        <v>1.4815270935960592</v>
      </c>
      <c r="F18" s="48"/>
      <c r="G18" s="61">
        <v>53</v>
      </c>
      <c r="H18" s="61">
        <v>131</v>
      </c>
      <c r="I18" s="61">
        <v>82</v>
      </c>
      <c r="J18" s="61">
        <v>29</v>
      </c>
      <c r="K18" s="61">
        <v>88</v>
      </c>
      <c r="L18" s="61">
        <v>92</v>
      </c>
      <c r="M18" s="61">
        <v>242</v>
      </c>
      <c r="N18" s="61">
        <v>95</v>
      </c>
      <c r="O18" s="91">
        <v>119</v>
      </c>
      <c r="P18" s="91">
        <v>141</v>
      </c>
      <c r="Q18" s="91">
        <v>123</v>
      </c>
      <c r="R18" s="91">
        <v>79</v>
      </c>
      <c r="S18" s="91">
        <v>379</v>
      </c>
      <c r="T18" s="91">
        <v>317</v>
      </c>
      <c r="U18" s="91">
        <v>667</v>
      </c>
      <c r="V18" s="91">
        <v>190</v>
      </c>
      <c r="W18" s="53">
        <f t="shared" si="2"/>
        <v>66</v>
      </c>
      <c r="X18" s="53">
        <f t="shared" si="3"/>
        <v>10</v>
      </c>
      <c r="Y18" s="53">
        <f t="shared" si="4"/>
        <v>41</v>
      </c>
      <c r="Z18" s="53">
        <f t="shared" si="5"/>
        <v>50</v>
      </c>
      <c r="AA18" s="53">
        <f t="shared" si="6"/>
        <v>291</v>
      </c>
      <c r="AB18" s="53">
        <f t="shared" si="7"/>
        <v>225</v>
      </c>
      <c r="AC18" s="53">
        <f t="shared" si="8"/>
        <v>425</v>
      </c>
      <c r="AD18" s="53">
        <f t="shared" si="9"/>
        <v>95</v>
      </c>
      <c r="AE18" s="12">
        <f t="shared" si="10"/>
        <v>1.2452830188679245</v>
      </c>
      <c r="AF18" s="12">
        <f t="shared" si="11"/>
        <v>7.6335877862595422E-2</v>
      </c>
      <c r="AG18" s="12">
        <f t="shared" si="12"/>
        <v>0.5</v>
      </c>
      <c r="AH18" s="14">
        <f t="shared" si="13"/>
        <v>1.7241379310344827</v>
      </c>
      <c r="AI18" s="12">
        <f t="shared" si="14"/>
        <v>3.3068181818181817</v>
      </c>
      <c r="AJ18" s="14">
        <f t="shared" si="15"/>
        <v>2.4456521739130435</v>
      </c>
      <c r="AK18" s="12">
        <f t="shared" si="16"/>
        <v>1.7561983471074381</v>
      </c>
      <c r="AL18" s="14">
        <f t="shared" si="17"/>
        <v>1</v>
      </c>
    </row>
    <row r="19" spans="1:38" x14ac:dyDescent="0.3">
      <c r="A19" s="24" t="s">
        <v>90</v>
      </c>
      <c r="B19" s="26">
        <v>1546</v>
      </c>
      <c r="C19" s="26">
        <v>1724</v>
      </c>
      <c r="D19" s="26">
        <f t="shared" si="0"/>
        <v>178</v>
      </c>
      <c r="E19" s="45">
        <f t="shared" si="1"/>
        <v>0.11513583441138421</v>
      </c>
      <c r="F19" s="48"/>
      <c r="G19" s="61">
        <v>19</v>
      </c>
      <c r="H19" s="61">
        <v>105</v>
      </c>
      <c r="I19" s="61">
        <v>226</v>
      </c>
      <c r="J19" s="61">
        <v>112</v>
      </c>
      <c r="K19" s="61">
        <v>139</v>
      </c>
      <c r="L19" s="61">
        <v>266</v>
      </c>
      <c r="M19" s="61">
        <v>394</v>
      </c>
      <c r="N19" s="61">
        <v>285</v>
      </c>
      <c r="O19" s="91">
        <v>37</v>
      </c>
      <c r="P19" s="91">
        <v>218</v>
      </c>
      <c r="Q19" s="91">
        <v>169</v>
      </c>
      <c r="R19" s="91">
        <v>159</v>
      </c>
      <c r="S19" s="91">
        <v>107</v>
      </c>
      <c r="T19" s="91">
        <v>341</v>
      </c>
      <c r="U19" s="91">
        <v>325</v>
      </c>
      <c r="V19" s="91">
        <v>368</v>
      </c>
      <c r="W19" s="53">
        <f t="shared" si="2"/>
        <v>18</v>
      </c>
      <c r="X19" s="53">
        <f t="shared" si="3"/>
        <v>113</v>
      </c>
      <c r="Y19" s="53">
        <f t="shared" si="4"/>
        <v>-57</v>
      </c>
      <c r="Z19" s="53">
        <f t="shared" si="5"/>
        <v>47</v>
      </c>
      <c r="AA19" s="53">
        <f t="shared" si="6"/>
        <v>-32</v>
      </c>
      <c r="AB19" s="53">
        <f t="shared" si="7"/>
        <v>75</v>
      </c>
      <c r="AC19" s="53">
        <f t="shared" si="8"/>
        <v>-69</v>
      </c>
      <c r="AD19" s="53">
        <f t="shared" si="9"/>
        <v>83</v>
      </c>
      <c r="AE19" s="12">
        <f t="shared" si="10"/>
        <v>0.94736842105263153</v>
      </c>
      <c r="AF19" s="12">
        <f t="shared" si="11"/>
        <v>1.0761904761904761</v>
      </c>
      <c r="AG19" s="12">
        <f t="shared" si="12"/>
        <v>-0.25221238938053098</v>
      </c>
      <c r="AH19" s="14">
        <f t="shared" si="13"/>
        <v>0.41964285714285715</v>
      </c>
      <c r="AI19" s="12">
        <f t="shared" si="14"/>
        <v>-0.23021582733812951</v>
      </c>
      <c r="AJ19" s="14">
        <f t="shared" si="15"/>
        <v>0.28195488721804512</v>
      </c>
      <c r="AK19" s="12">
        <f t="shared" si="16"/>
        <v>-0.17512690355329949</v>
      </c>
      <c r="AL19" s="14">
        <f t="shared" si="17"/>
        <v>0.29122807017543861</v>
      </c>
    </row>
    <row r="20" spans="1:38" x14ac:dyDescent="0.3">
      <c r="A20" s="24" t="s">
        <v>86</v>
      </c>
      <c r="B20" s="26">
        <v>1195</v>
      </c>
      <c r="C20" s="26">
        <v>1312</v>
      </c>
      <c r="D20" s="26">
        <f t="shared" si="0"/>
        <v>117</v>
      </c>
      <c r="E20" s="45">
        <f t="shared" si="1"/>
        <v>9.7907949790794979E-2</v>
      </c>
      <c r="F20" s="48"/>
      <c r="G20" s="61">
        <v>5</v>
      </c>
      <c r="H20" s="61">
        <v>2</v>
      </c>
      <c r="I20" s="61">
        <v>2</v>
      </c>
      <c r="J20" s="61">
        <v>10</v>
      </c>
      <c r="K20" s="61">
        <v>29</v>
      </c>
      <c r="L20" s="61">
        <v>313</v>
      </c>
      <c r="M20" s="61">
        <v>500</v>
      </c>
      <c r="N20" s="61">
        <v>334</v>
      </c>
      <c r="O20" s="91">
        <v>16</v>
      </c>
      <c r="P20" s="91">
        <v>8</v>
      </c>
      <c r="Q20" s="91">
        <v>0</v>
      </c>
      <c r="R20" s="91">
        <v>54</v>
      </c>
      <c r="S20" s="91">
        <v>62</v>
      </c>
      <c r="T20" s="91">
        <v>316</v>
      </c>
      <c r="U20" s="91">
        <v>557</v>
      </c>
      <c r="V20" s="91">
        <v>299</v>
      </c>
      <c r="W20" s="53">
        <f t="shared" si="2"/>
        <v>11</v>
      </c>
      <c r="X20" s="53">
        <f t="shared" si="3"/>
        <v>6</v>
      </c>
      <c r="Y20" s="53">
        <f t="shared" si="4"/>
        <v>-2</v>
      </c>
      <c r="Z20" s="53">
        <f t="shared" si="5"/>
        <v>44</v>
      </c>
      <c r="AA20" s="53">
        <f t="shared" si="6"/>
        <v>33</v>
      </c>
      <c r="AB20" s="53">
        <f t="shared" si="7"/>
        <v>3</v>
      </c>
      <c r="AC20" s="53">
        <f t="shared" si="8"/>
        <v>57</v>
      </c>
      <c r="AD20" s="53">
        <f t="shared" si="9"/>
        <v>-35</v>
      </c>
      <c r="AE20" s="12">
        <f t="shared" si="10"/>
        <v>2.2000000000000002</v>
      </c>
      <c r="AF20" s="12">
        <f t="shared" si="11"/>
        <v>3</v>
      </c>
      <c r="AG20" s="12">
        <f t="shared" si="12"/>
        <v>-1</v>
      </c>
      <c r="AH20" s="14">
        <f t="shared" si="13"/>
        <v>4.4000000000000004</v>
      </c>
      <c r="AI20" s="12">
        <f t="shared" si="14"/>
        <v>1.1379310344827587</v>
      </c>
      <c r="AJ20" s="14">
        <f t="shared" si="15"/>
        <v>9.5846645367412137E-3</v>
      </c>
      <c r="AK20" s="12">
        <f t="shared" si="16"/>
        <v>0.114</v>
      </c>
      <c r="AL20" s="14">
        <f t="shared" si="17"/>
        <v>-0.10479041916167664</v>
      </c>
    </row>
    <row r="21" spans="1:38" x14ac:dyDescent="0.3">
      <c r="A21" s="24" t="s">
        <v>98</v>
      </c>
      <c r="B21" s="26">
        <v>842</v>
      </c>
      <c r="C21" s="26">
        <v>1051</v>
      </c>
      <c r="D21" s="26">
        <f t="shared" si="0"/>
        <v>209</v>
      </c>
      <c r="E21" s="45">
        <f t="shared" si="1"/>
        <v>0.24821852731591448</v>
      </c>
      <c r="F21" s="48"/>
      <c r="G21" s="61">
        <v>55</v>
      </c>
      <c r="H21" s="61">
        <v>26</v>
      </c>
      <c r="I21" s="61">
        <v>25</v>
      </c>
      <c r="J21" s="61">
        <v>134</v>
      </c>
      <c r="K21" s="61">
        <v>53</v>
      </c>
      <c r="L21" s="61">
        <v>224</v>
      </c>
      <c r="M21" s="61">
        <v>181</v>
      </c>
      <c r="N21" s="61">
        <v>144</v>
      </c>
      <c r="O21" s="91">
        <v>22</v>
      </c>
      <c r="P21" s="91">
        <v>52</v>
      </c>
      <c r="Q21" s="91">
        <v>53</v>
      </c>
      <c r="R21" s="91">
        <v>105</v>
      </c>
      <c r="S21" s="91">
        <v>204</v>
      </c>
      <c r="T21" s="91">
        <v>147</v>
      </c>
      <c r="U21" s="91">
        <v>255</v>
      </c>
      <c r="V21" s="91">
        <v>213</v>
      </c>
      <c r="W21" s="53">
        <f t="shared" si="2"/>
        <v>-33</v>
      </c>
      <c r="X21" s="53">
        <f t="shared" si="3"/>
        <v>26</v>
      </c>
      <c r="Y21" s="53">
        <f t="shared" si="4"/>
        <v>28</v>
      </c>
      <c r="Z21" s="53">
        <f t="shared" si="5"/>
        <v>-29</v>
      </c>
      <c r="AA21" s="53">
        <f t="shared" si="6"/>
        <v>151</v>
      </c>
      <c r="AB21" s="53">
        <f t="shared" si="7"/>
        <v>-77</v>
      </c>
      <c r="AC21" s="53">
        <f t="shared" si="8"/>
        <v>74</v>
      </c>
      <c r="AD21" s="53">
        <f t="shared" si="9"/>
        <v>69</v>
      </c>
      <c r="AE21" s="12">
        <f t="shared" si="10"/>
        <v>-0.6</v>
      </c>
      <c r="AF21" s="12">
        <f t="shared" si="11"/>
        <v>1</v>
      </c>
      <c r="AG21" s="12">
        <f t="shared" si="12"/>
        <v>1.1200000000000001</v>
      </c>
      <c r="AH21" s="14">
        <f t="shared" si="13"/>
        <v>-0.21641791044776118</v>
      </c>
      <c r="AI21" s="12">
        <f t="shared" si="14"/>
        <v>2.8490566037735849</v>
      </c>
      <c r="AJ21" s="14">
        <f t="shared" si="15"/>
        <v>-0.34375</v>
      </c>
      <c r="AK21" s="12">
        <f t="shared" si="16"/>
        <v>0.40883977900552487</v>
      </c>
      <c r="AL21" s="14">
        <f t="shared" si="17"/>
        <v>0.47916666666666669</v>
      </c>
    </row>
    <row r="22" spans="1:38" x14ac:dyDescent="0.3">
      <c r="A22" s="24" t="s">
        <v>92</v>
      </c>
      <c r="B22" s="26">
        <v>1103</v>
      </c>
      <c r="C22" s="26">
        <v>958</v>
      </c>
      <c r="D22" s="26">
        <f t="shared" si="0"/>
        <v>-145</v>
      </c>
      <c r="E22" s="45">
        <f t="shared" si="1"/>
        <v>-0.13145965548504079</v>
      </c>
      <c r="F22" s="48"/>
      <c r="G22" s="61">
        <v>67</v>
      </c>
      <c r="H22" s="61">
        <v>85</v>
      </c>
      <c r="I22" s="61">
        <v>126</v>
      </c>
      <c r="J22" s="61">
        <v>35</v>
      </c>
      <c r="K22" s="61">
        <v>125</v>
      </c>
      <c r="L22" s="61">
        <v>160</v>
      </c>
      <c r="M22" s="61">
        <v>248</v>
      </c>
      <c r="N22" s="61">
        <v>257</v>
      </c>
      <c r="O22" s="91">
        <v>71</v>
      </c>
      <c r="P22" s="91">
        <v>107</v>
      </c>
      <c r="Q22" s="91">
        <v>117</v>
      </c>
      <c r="R22" s="91">
        <v>80</v>
      </c>
      <c r="S22" s="91">
        <v>81</v>
      </c>
      <c r="T22" s="91">
        <v>168</v>
      </c>
      <c r="U22" s="91">
        <v>221</v>
      </c>
      <c r="V22" s="91">
        <v>113</v>
      </c>
      <c r="W22" s="53">
        <f t="shared" si="2"/>
        <v>4</v>
      </c>
      <c r="X22" s="53">
        <f t="shared" si="3"/>
        <v>22</v>
      </c>
      <c r="Y22" s="53">
        <f t="shared" si="4"/>
        <v>-9</v>
      </c>
      <c r="Z22" s="53">
        <f t="shared" si="5"/>
        <v>45</v>
      </c>
      <c r="AA22" s="53">
        <f t="shared" si="6"/>
        <v>-44</v>
      </c>
      <c r="AB22" s="53">
        <f t="shared" si="7"/>
        <v>8</v>
      </c>
      <c r="AC22" s="53">
        <f t="shared" si="8"/>
        <v>-27</v>
      </c>
      <c r="AD22" s="53">
        <f t="shared" si="9"/>
        <v>-144</v>
      </c>
      <c r="AE22" s="12">
        <f t="shared" si="10"/>
        <v>5.9701492537313432E-2</v>
      </c>
      <c r="AF22" s="12">
        <f t="shared" si="11"/>
        <v>0.25882352941176473</v>
      </c>
      <c r="AG22" s="12">
        <f t="shared" si="12"/>
        <v>-7.1428571428571425E-2</v>
      </c>
      <c r="AH22" s="14">
        <f t="shared" si="13"/>
        <v>1.2857142857142858</v>
      </c>
      <c r="AI22" s="12">
        <f t="shared" si="14"/>
        <v>-0.35199999999999998</v>
      </c>
      <c r="AJ22" s="14">
        <f t="shared" si="15"/>
        <v>0.05</v>
      </c>
      <c r="AK22" s="12">
        <f t="shared" si="16"/>
        <v>-0.10887096774193548</v>
      </c>
      <c r="AL22" s="14">
        <f t="shared" si="17"/>
        <v>-0.56031128404669261</v>
      </c>
    </row>
    <row r="23" spans="1:38" x14ac:dyDescent="0.3">
      <c r="A23" s="24" t="s">
        <v>89</v>
      </c>
      <c r="B23" s="26">
        <v>1530</v>
      </c>
      <c r="C23" s="26">
        <v>678</v>
      </c>
      <c r="D23" s="26">
        <f t="shared" si="0"/>
        <v>-852</v>
      </c>
      <c r="E23" s="45">
        <f t="shared" si="1"/>
        <v>-0.55686274509803924</v>
      </c>
      <c r="F23" s="48"/>
      <c r="G23" s="61">
        <v>108</v>
      </c>
      <c r="H23" s="61">
        <v>234</v>
      </c>
      <c r="I23" s="61">
        <v>247</v>
      </c>
      <c r="J23" s="61">
        <v>277</v>
      </c>
      <c r="K23" s="61">
        <v>226</v>
      </c>
      <c r="L23" s="61">
        <v>149</v>
      </c>
      <c r="M23" s="61">
        <v>172</v>
      </c>
      <c r="N23" s="61">
        <v>117</v>
      </c>
      <c r="O23" s="91">
        <v>83</v>
      </c>
      <c r="P23" s="91">
        <v>101</v>
      </c>
      <c r="Q23" s="91">
        <v>102</v>
      </c>
      <c r="R23" s="91">
        <v>85</v>
      </c>
      <c r="S23" s="91">
        <v>76</v>
      </c>
      <c r="T23" s="91">
        <v>158</v>
      </c>
      <c r="U23" s="91">
        <v>44</v>
      </c>
      <c r="V23" s="91">
        <v>29</v>
      </c>
      <c r="W23" s="53">
        <f t="shared" si="2"/>
        <v>-25</v>
      </c>
      <c r="X23" s="53">
        <f t="shared" si="3"/>
        <v>-133</v>
      </c>
      <c r="Y23" s="53">
        <f t="shared" si="4"/>
        <v>-145</v>
      </c>
      <c r="Z23" s="53">
        <f t="shared" si="5"/>
        <v>-192</v>
      </c>
      <c r="AA23" s="53">
        <f t="shared" si="6"/>
        <v>-150</v>
      </c>
      <c r="AB23" s="53">
        <f t="shared" si="7"/>
        <v>9</v>
      </c>
      <c r="AC23" s="53">
        <f t="shared" si="8"/>
        <v>-128</v>
      </c>
      <c r="AD23" s="53">
        <f t="shared" si="9"/>
        <v>-88</v>
      </c>
      <c r="AE23" s="12">
        <f t="shared" si="10"/>
        <v>-0.23148148148148148</v>
      </c>
      <c r="AF23" s="12">
        <f t="shared" si="11"/>
        <v>-0.56837606837606836</v>
      </c>
      <c r="AG23" s="12">
        <f t="shared" si="12"/>
        <v>-0.58704453441295545</v>
      </c>
      <c r="AH23" s="14">
        <f t="shared" si="13"/>
        <v>-0.69314079422382668</v>
      </c>
      <c r="AI23" s="12">
        <f t="shared" si="14"/>
        <v>-0.66371681415929207</v>
      </c>
      <c r="AJ23" s="14">
        <f t="shared" si="15"/>
        <v>6.0402684563758392E-2</v>
      </c>
      <c r="AK23" s="12">
        <f t="shared" si="16"/>
        <v>-0.7441860465116279</v>
      </c>
      <c r="AL23" s="14">
        <f t="shared" si="17"/>
        <v>-0.75213675213675213</v>
      </c>
    </row>
    <row r="24" spans="1:38" x14ac:dyDescent="0.3">
      <c r="A24" s="24" t="s">
        <v>94</v>
      </c>
      <c r="B24" s="26">
        <v>190</v>
      </c>
      <c r="C24" s="26">
        <v>302</v>
      </c>
      <c r="D24" s="26">
        <f t="shared" si="0"/>
        <v>112</v>
      </c>
      <c r="E24" s="45">
        <f t="shared" si="1"/>
        <v>0.58947368421052626</v>
      </c>
      <c r="F24" s="48"/>
      <c r="G24" s="61">
        <v>18</v>
      </c>
      <c r="H24" s="61">
        <v>13</v>
      </c>
      <c r="I24" s="61">
        <v>7</v>
      </c>
      <c r="J24" s="61">
        <v>10</v>
      </c>
      <c r="K24" s="61">
        <v>25</v>
      </c>
      <c r="L24" s="61">
        <v>34</v>
      </c>
      <c r="M24" s="61">
        <v>60</v>
      </c>
      <c r="N24" s="61">
        <v>23</v>
      </c>
      <c r="O24" s="91">
        <v>30</v>
      </c>
      <c r="P24" s="91">
        <v>22</v>
      </c>
      <c r="Q24" s="91">
        <v>16</v>
      </c>
      <c r="R24" s="91">
        <v>8</v>
      </c>
      <c r="S24" s="91">
        <v>6</v>
      </c>
      <c r="T24" s="91">
        <v>54</v>
      </c>
      <c r="U24" s="91">
        <v>44</v>
      </c>
      <c r="V24" s="91">
        <v>122</v>
      </c>
      <c r="W24" s="53">
        <f t="shared" si="2"/>
        <v>12</v>
      </c>
      <c r="X24" s="53">
        <f t="shared" si="3"/>
        <v>9</v>
      </c>
      <c r="Y24" s="53">
        <f t="shared" si="4"/>
        <v>9</v>
      </c>
      <c r="Z24" s="53">
        <f t="shared" si="5"/>
        <v>-2</v>
      </c>
      <c r="AA24" s="53">
        <f t="shared" si="6"/>
        <v>-19</v>
      </c>
      <c r="AB24" s="53">
        <f t="shared" si="7"/>
        <v>20</v>
      </c>
      <c r="AC24" s="53">
        <f t="shared" si="8"/>
        <v>-16</v>
      </c>
      <c r="AD24" s="53">
        <f t="shared" si="9"/>
        <v>99</v>
      </c>
      <c r="AE24" s="12">
        <f t="shared" si="10"/>
        <v>0.66666666666666663</v>
      </c>
      <c r="AF24" s="12">
        <f t="shared" si="11"/>
        <v>0.69230769230769229</v>
      </c>
      <c r="AG24" s="12">
        <f t="shared" si="12"/>
        <v>1.2857142857142858</v>
      </c>
      <c r="AH24" s="14">
        <f t="shared" si="13"/>
        <v>-0.2</v>
      </c>
      <c r="AI24" s="12">
        <f t="shared" si="14"/>
        <v>-0.76</v>
      </c>
      <c r="AJ24" s="14">
        <f t="shared" si="15"/>
        <v>0.58823529411764708</v>
      </c>
      <c r="AK24" s="12">
        <f t="shared" si="16"/>
        <v>-0.26666666666666666</v>
      </c>
      <c r="AL24" s="14">
        <f t="shared" si="17"/>
        <v>4.3043478260869561</v>
      </c>
    </row>
    <row r="25" spans="1:38" x14ac:dyDescent="0.3">
      <c r="A25" s="55" t="s">
        <v>108</v>
      </c>
    </row>
    <row r="26" spans="1:38" x14ac:dyDescent="0.3">
      <c r="A26" s="56" t="s">
        <v>109</v>
      </c>
    </row>
    <row r="27" spans="1:38" x14ac:dyDescent="0.3">
      <c r="A27" s="56" t="s">
        <v>110</v>
      </c>
    </row>
    <row r="28" spans="1:38" x14ac:dyDescent="0.3">
      <c r="A28" s="57" t="s">
        <v>111</v>
      </c>
    </row>
  </sheetData>
  <sortState ref="A6:AL24">
    <sortCondition descending="1" ref="C6:C24"/>
  </sortState>
  <mergeCells count="1">
    <mergeCell ref="D4:E5"/>
  </mergeCells>
  <conditionalFormatting sqref="D6:E24 AE6:AL24">
    <cfRule type="cellIs" dxfId="3" priority="2" operator="lessThan">
      <formula>0</formula>
    </cfRule>
  </conditionalFormatting>
  <conditionalFormatting sqref="D6:D24">
    <cfRule type="colorScale" priority="20">
      <colorScale>
        <cfvo type="min"/>
        <cfvo type="max"/>
        <color rgb="FFFFEF9C"/>
        <color rgb="FF63BE7B"/>
      </colorScale>
    </cfRule>
  </conditionalFormatting>
  <conditionalFormatting sqref="W7:A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3A7DEC79-028A-4C4B-9D8C-F7D4D0FA38B5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50BB9-35C2-4503-B7A4-A17DD2B0E924}">
  <dimension ref="A1:AL28"/>
  <sheetViews>
    <sheetView zoomScaleNormal="100" workbookViewId="0">
      <pane xSplit="1" ySplit="5" topLeftCell="K6" activePane="bottomRight" state="frozen"/>
      <selection pane="topRight" activeCell="C1" sqref="C1"/>
      <selection pane="bottomLeft" activeCell="A6" sqref="A6"/>
      <selection pane="bottomRight" activeCell="R28" sqref="R28"/>
    </sheetView>
  </sheetViews>
  <sheetFormatPr defaultRowHeight="14.4" x14ac:dyDescent="0.3"/>
  <cols>
    <col min="1" max="1" width="12.6640625" style="1" customWidth="1"/>
    <col min="2" max="3" width="7.77734375" style="1" customWidth="1"/>
    <col min="4" max="5" width="7" style="1" customWidth="1"/>
    <col min="6" max="6" width="5.109375" style="1" customWidth="1"/>
    <col min="7" max="22" width="6.44140625" style="1" customWidth="1"/>
    <col min="23" max="24" width="6.5546875" customWidth="1"/>
    <col min="25" max="30" width="6.5546875" style="1" customWidth="1"/>
    <col min="31" max="38" width="7.5546875" style="1" customWidth="1"/>
    <col min="39" max="16384" width="8.88671875" style="1"/>
  </cols>
  <sheetData>
    <row r="1" spans="1:38" x14ac:dyDescent="0.3">
      <c r="A1" s="40" t="s">
        <v>60</v>
      </c>
      <c r="B1" s="27"/>
      <c r="C1" s="27"/>
      <c r="D1" s="27"/>
      <c r="E1" s="27"/>
    </row>
    <row r="2" spans="1:38" x14ac:dyDescent="0.3">
      <c r="A2" s="51" t="s">
        <v>62</v>
      </c>
      <c r="B2" s="27"/>
      <c r="C2" s="27"/>
      <c r="D2" s="27"/>
      <c r="E2" s="52" t="s">
        <v>106</v>
      </c>
    </row>
    <row r="3" spans="1:38" x14ac:dyDescent="0.3">
      <c r="B3" s="99"/>
      <c r="G3" s="65" t="s">
        <v>63</v>
      </c>
      <c r="H3" s="65" t="s">
        <v>64</v>
      </c>
      <c r="I3" s="65" t="s">
        <v>65</v>
      </c>
      <c r="J3" s="62" t="s">
        <v>66</v>
      </c>
      <c r="K3" s="66" t="s">
        <v>67</v>
      </c>
      <c r="L3" s="65" t="s">
        <v>68</v>
      </c>
      <c r="M3" s="67" t="s">
        <v>81</v>
      </c>
      <c r="N3" s="93" t="s">
        <v>117</v>
      </c>
      <c r="O3" s="84" t="s">
        <v>63</v>
      </c>
      <c r="P3" s="84" t="s">
        <v>64</v>
      </c>
      <c r="Q3" s="84" t="s">
        <v>65</v>
      </c>
      <c r="R3" s="85" t="s">
        <v>66</v>
      </c>
      <c r="S3" s="86" t="s">
        <v>67</v>
      </c>
      <c r="T3" s="84" t="s">
        <v>68</v>
      </c>
      <c r="U3" s="87" t="s">
        <v>81</v>
      </c>
      <c r="V3" s="88" t="s">
        <v>117</v>
      </c>
      <c r="W3" s="64" t="s">
        <v>75</v>
      </c>
      <c r="X3" s="71"/>
      <c r="Y3" s="71"/>
      <c r="Z3" s="71"/>
      <c r="AA3" s="71"/>
      <c r="AB3" s="71"/>
      <c r="AC3" s="71"/>
      <c r="AD3" s="72"/>
      <c r="AE3" s="64" t="s">
        <v>75</v>
      </c>
      <c r="AF3" s="71"/>
      <c r="AG3" s="71"/>
      <c r="AH3" s="71"/>
      <c r="AI3" s="71"/>
      <c r="AJ3" s="71"/>
      <c r="AK3" s="71"/>
      <c r="AL3" s="72"/>
    </row>
    <row r="4" spans="1:38" x14ac:dyDescent="0.3">
      <c r="A4" s="11"/>
      <c r="B4" s="28" t="s">
        <v>119</v>
      </c>
      <c r="C4" s="11"/>
      <c r="D4" s="106" t="s">
        <v>75</v>
      </c>
      <c r="E4" s="106"/>
      <c r="F4" s="47"/>
      <c r="G4" s="60" t="s">
        <v>0</v>
      </c>
      <c r="H4" s="60" t="s">
        <v>1</v>
      </c>
      <c r="I4" s="60" t="s">
        <v>2</v>
      </c>
      <c r="J4" s="60" t="s">
        <v>3</v>
      </c>
      <c r="K4" s="60" t="s">
        <v>4</v>
      </c>
      <c r="L4" s="60" t="s">
        <v>5</v>
      </c>
      <c r="M4" s="60" t="s">
        <v>80</v>
      </c>
      <c r="N4" s="60" t="s">
        <v>117</v>
      </c>
      <c r="O4" s="100" t="s">
        <v>0</v>
      </c>
      <c r="P4" s="100" t="s">
        <v>1</v>
      </c>
      <c r="Q4" s="100" t="s">
        <v>2</v>
      </c>
      <c r="R4" s="100" t="s">
        <v>3</v>
      </c>
      <c r="S4" s="100" t="s">
        <v>4</v>
      </c>
      <c r="T4" s="100" t="s">
        <v>5</v>
      </c>
      <c r="U4" s="100" t="s">
        <v>80</v>
      </c>
      <c r="V4" s="100" t="s">
        <v>117</v>
      </c>
      <c r="W4" s="81" t="s">
        <v>0</v>
      </c>
      <c r="X4" s="81" t="s">
        <v>1</v>
      </c>
      <c r="Y4" s="81" t="s">
        <v>2</v>
      </c>
      <c r="Z4" s="81" t="s">
        <v>3</v>
      </c>
      <c r="AA4" s="81" t="s">
        <v>4</v>
      </c>
      <c r="AB4" s="81" t="s">
        <v>5</v>
      </c>
      <c r="AC4" s="81" t="s">
        <v>80</v>
      </c>
      <c r="AD4" s="81" t="s">
        <v>117</v>
      </c>
      <c r="AE4" s="28" t="s">
        <v>0</v>
      </c>
      <c r="AF4" s="28" t="s">
        <v>1</v>
      </c>
      <c r="AG4" s="28" t="s">
        <v>2</v>
      </c>
      <c r="AH4" s="28" t="s">
        <v>3</v>
      </c>
      <c r="AI4" s="28" t="s">
        <v>4</v>
      </c>
      <c r="AJ4" s="28" t="s">
        <v>5</v>
      </c>
      <c r="AK4" s="28" t="s">
        <v>80</v>
      </c>
      <c r="AL4" s="28" t="s">
        <v>117</v>
      </c>
    </row>
    <row r="5" spans="1:38" x14ac:dyDescent="0.3">
      <c r="A5" s="11"/>
      <c r="B5" s="24" t="s">
        <v>20</v>
      </c>
      <c r="C5" s="24" t="s">
        <v>21</v>
      </c>
      <c r="D5" s="106"/>
      <c r="E5" s="106"/>
      <c r="F5" s="47"/>
      <c r="G5" s="60" t="s">
        <v>20</v>
      </c>
      <c r="H5" s="60" t="s">
        <v>20</v>
      </c>
      <c r="I5" s="60" t="s">
        <v>20</v>
      </c>
      <c r="J5" s="60" t="s">
        <v>20</v>
      </c>
      <c r="K5" s="60" t="s">
        <v>20</v>
      </c>
      <c r="L5" s="60" t="s">
        <v>20</v>
      </c>
      <c r="M5" s="60" t="s">
        <v>20</v>
      </c>
      <c r="N5" s="60" t="s">
        <v>20</v>
      </c>
      <c r="O5" s="100" t="s">
        <v>21</v>
      </c>
      <c r="P5" s="100" t="s">
        <v>21</v>
      </c>
      <c r="Q5" s="100" t="s">
        <v>21</v>
      </c>
      <c r="R5" s="100" t="s">
        <v>21</v>
      </c>
      <c r="S5" s="100" t="s">
        <v>21</v>
      </c>
      <c r="T5" s="100" t="s">
        <v>21</v>
      </c>
      <c r="U5" s="100" t="s">
        <v>21</v>
      </c>
      <c r="V5" s="100" t="s">
        <v>21</v>
      </c>
      <c r="W5" s="53" t="s">
        <v>63</v>
      </c>
      <c r="X5" s="53" t="s">
        <v>64</v>
      </c>
      <c r="Y5" s="53" t="s">
        <v>65</v>
      </c>
      <c r="Z5" s="53" t="s">
        <v>66</v>
      </c>
      <c r="AA5" s="53" t="s">
        <v>67</v>
      </c>
      <c r="AB5" s="53" t="s">
        <v>68</v>
      </c>
      <c r="AC5" s="53" t="s">
        <v>81</v>
      </c>
      <c r="AD5" s="81" t="s">
        <v>117</v>
      </c>
      <c r="AE5" s="17" t="s">
        <v>63</v>
      </c>
      <c r="AF5" s="17" t="s">
        <v>64</v>
      </c>
      <c r="AG5" s="17" t="s">
        <v>65</v>
      </c>
      <c r="AH5" s="17" t="s">
        <v>66</v>
      </c>
      <c r="AI5" s="17" t="s">
        <v>67</v>
      </c>
      <c r="AJ5" s="17" t="s">
        <v>68</v>
      </c>
      <c r="AK5" s="17" t="s">
        <v>81</v>
      </c>
      <c r="AL5" s="28" t="s">
        <v>117</v>
      </c>
    </row>
    <row r="6" spans="1:38" x14ac:dyDescent="0.3">
      <c r="A6" s="24" t="s">
        <v>121</v>
      </c>
      <c r="B6" s="26">
        <v>96600</v>
      </c>
      <c r="C6" s="26">
        <v>111159</v>
      </c>
      <c r="D6" s="26">
        <f t="shared" ref="D6" si="0">C6-B6</f>
        <v>14559</v>
      </c>
      <c r="E6" s="45">
        <f t="shared" ref="E6" si="1">(C6-B6)/B6</f>
        <v>0.15071428571428572</v>
      </c>
      <c r="F6" s="48"/>
      <c r="G6" s="61">
        <v>6210</v>
      </c>
      <c r="H6" s="61">
        <v>7959</v>
      </c>
      <c r="I6" s="61">
        <v>8139</v>
      </c>
      <c r="J6" s="61">
        <v>11998</v>
      </c>
      <c r="K6" s="61">
        <v>13086</v>
      </c>
      <c r="L6" s="61">
        <v>15106</v>
      </c>
      <c r="M6" s="61">
        <v>17235</v>
      </c>
      <c r="N6" s="61">
        <v>16867</v>
      </c>
      <c r="O6" s="91">
        <v>8974</v>
      </c>
      <c r="P6" s="91">
        <v>9657</v>
      </c>
      <c r="Q6" s="91">
        <v>10680</v>
      </c>
      <c r="R6" s="91">
        <v>10941</v>
      </c>
      <c r="S6" s="91">
        <v>15460</v>
      </c>
      <c r="T6" s="91">
        <v>18747</v>
      </c>
      <c r="U6" s="91">
        <v>19038</v>
      </c>
      <c r="V6" s="91">
        <v>17662</v>
      </c>
      <c r="W6" s="53">
        <f t="shared" ref="W6" si="2">O6-G6</f>
        <v>2764</v>
      </c>
      <c r="X6" s="53">
        <f t="shared" ref="X6" si="3">P6-H6</f>
        <v>1698</v>
      </c>
      <c r="Y6" s="53">
        <f t="shared" ref="Y6" si="4">Q6-I6</f>
        <v>2541</v>
      </c>
      <c r="Z6" s="53">
        <f t="shared" ref="Z6" si="5">R6-J6</f>
        <v>-1057</v>
      </c>
      <c r="AA6" s="53">
        <f t="shared" ref="AA6" si="6">S6-K6</f>
        <v>2374</v>
      </c>
      <c r="AB6" s="53">
        <f t="shared" ref="AB6" si="7">T6-L6</f>
        <v>3641</v>
      </c>
      <c r="AC6" s="53">
        <f t="shared" ref="AC6" si="8">U6-M6</f>
        <v>1803</v>
      </c>
      <c r="AD6" s="53">
        <f t="shared" ref="AD6" si="9">V6-N6</f>
        <v>795</v>
      </c>
      <c r="AE6" s="12">
        <f t="shared" ref="AE6" si="10">(O6-G6)/G6</f>
        <v>0.44508856682769726</v>
      </c>
      <c r="AF6" s="12">
        <f t="shared" ref="AF6" si="11">(P6-H6)/H6</f>
        <v>0.21334338484734264</v>
      </c>
      <c r="AG6" s="12">
        <f t="shared" ref="AG6" si="12">(Q6-I6)/I6</f>
        <v>0.3122005160339108</v>
      </c>
      <c r="AH6" s="14">
        <f t="shared" ref="AH6" si="13">(R6-J6)/J6</f>
        <v>-8.8098016336056004E-2</v>
      </c>
      <c r="AI6" s="12">
        <f t="shared" ref="AI6" si="14">(S6-K6)/K6</f>
        <v>0.1814152529420755</v>
      </c>
      <c r="AJ6" s="14">
        <f t="shared" ref="AJ6" si="15">(T6-L6)/L6</f>
        <v>0.24103005428306634</v>
      </c>
      <c r="AK6" s="12">
        <f t="shared" ref="AK6" si="16">(U6-M6)/M6</f>
        <v>0.10461270670147954</v>
      </c>
      <c r="AL6" s="14">
        <f t="shared" ref="AL6" si="17">(V6-N6)/N6</f>
        <v>4.7133455860556117E-2</v>
      </c>
    </row>
    <row r="7" spans="1:38" x14ac:dyDescent="0.3">
      <c r="A7" s="24" t="s">
        <v>100</v>
      </c>
      <c r="B7" s="26">
        <v>77988</v>
      </c>
      <c r="C7" s="26">
        <v>93593</v>
      </c>
      <c r="D7" s="26">
        <f t="shared" ref="D7:D24" si="18">C7-B7</f>
        <v>15605</v>
      </c>
      <c r="E7" s="45">
        <f t="shared" ref="E7:E24" si="19">(C7-B7)/B7</f>
        <v>0.20009488639277836</v>
      </c>
      <c r="F7" s="48"/>
      <c r="G7" s="61">
        <v>5554</v>
      </c>
      <c r="H7" s="61">
        <v>7026</v>
      </c>
      <c r="I7" s="61">
        <v>7372</v>
      </c>
      <c r="J7" s="61">
        <v>8958</v>
      </c>
      <c r="K7" s="61">
        <v>10802</v>
      </c>
      <c r="L7" s="61">
        <v>12649</v>
      </c>
      <c r="M7" s="61">
        <v>12504</v>
      </c>
      <c r="N7" s="61">
        <v>13123</v>
      </c>
      <c r="O7" s="91">
        <v>8253</v>
      </c>
      <c r="P7" s="91">
        <v>8682</v>
      </c>
      <c r="Q7" s="91">
        <v>9635</v>
      </c>
      <c r="R7" s="91">
        <v>9412</v>
      </c>
      <c r="S7" s="91">
        <v>13138</v>
      </c>
      <c r="T7" s="91">
        <v>15568</v>
      </c>
      <c r="U7" s="91">
        <v>14578</v>
      </c>
      <c r="V7" s="91">
        <v>14327</v>
      </c>
      <c r="W7" s="53">
        <f t="shared" ref="W7:W24" si="20">O7-G7</f>
        <v>2699</v>
      </c>
      <c r="X7" s="53">
        <f t="shared" ref="X7:X24" si="21">P7-H7</f>
        <v>1656</v>
      </c>
      <c r="Y7" s="53">
        <f t="shared" ref="Y7:Y24" si="22">Q7-I7</f>
        <v>2263</v>
      </c>
      <c r="Z7" s="53">
        <f t="shared" ref="Z7:Z24" si="23">R7-J7</f>
        <v>454</v>
      </c>
      <c r="AA7" s="53">
        <f t="shared" ref="AA7:AA24" si="24">S7-K7</f>
        <v>2336</v>
      </c>
      <c r="AB7" s="53">
        <f t="shared" ref="AB7:AB24" si="25">T7-L7</f>
        <v>2919</v>
      </c>
      <c r="AC7" s="53">
        <f t="shared" ref="AC7:AC24" si="26">U7-M7</f>
        <v>2074</v>
      </c>
      <c r="AD7" s="53">
        <f t="shared" ref="AD7:AD24" si="27">V7-N7</f>
        <v>1204</v>
      </c>
      <c r="AE7" s="12">
        <f t="shared" ref="AE7:AE24" si="28">(O7-G7)/G7</f>
        <v>0.48595606769895572</v>
      </c>
      <c r="AF7" s="12">
        <f t="shared" ref="AF7:AF24" si="29">(P7-H7)/H7</f>
        <v>0.23569598633646455</v>
      </c>
      <c r="AG7" s="12">
        <f t="shared" ref="AG7:AG24" si="30">(Q7-I7)/I7</f>
        <v>0.30697232772653282</v>
      </c>
      <c r="AH7" s="14">
        <f t="shared" ref="AH7:AH24" si="31">(R7-J7)/J7</f>
        <v>5.0680955570439827E-2</v>
      </c>
      <c r="AI7" s="12">
        <f t="shared" ref="AI7:AI24" si="32">(S7-K7)/K7</f>
        <v>0.21625624884280689</v>
      </c>
      <c r="AJ7" s="14">
        <f t="shared" ref="AJ7:AJ24" si="33">(T7-L7)/L7</f>
        <v>0.23076923076923078</v>
      </c>
      <c r="AK7" s="12">
        <f t="shared" ref="AK7:AK24" si="34">(U7-M7)/M7</f>
        <v>0.16586692258477287</v>
      </c>
      <c r="AL7" s="14">
        <f t="shared" ref="AL7:AL24" si="35">(V7-N7)/N7</f>
        <v>9.1747313876400213E-2</v>
      </c>
    </row>
    <row r="8" spans="1:38" x14ac:dyDescent="0.3">
      <c r="A8" s="24" t="s">
        <v>96</v>
      </c>
      <c r="B8" s="26">
        <v>6754</v>
      </c>
      <c r="C8" s="26">
        <v>5434</v>
      </c>
      <c r="D8" s="26">
        <f t="shared" si="18"/>
        <v>-1320</v>
      </c>
      <c r="E8" s="45">
        <f t="shared" si="19"/>
        <v>-0.19543973941368079</v>
      </c>
      <c r="F8" s="48"/>
      <c r="G8" s="61">
        <v>376</v>
      </c>
      <c r="H8" s="61">
        <v>508</v>
      </c>
      <c r="I8" s="61">
        <v>399</v>
      </c>
      <c r="J8" s="61">
        <v>639</v>
      </c>
      <c r="K8" s="61">
        <v>702</v>
      </c>
      <c r="L8" s="61">
        <v>807</v>
      </c>
      <c r="M8" s="61">
        <v>2313</v>
      </c>
      <c r="N8" s="61">
        <v>1010</v>
      </c>
      <c r="O8" s="91">
        <v>406</v>
      </c>
      <c r="P8" s="91">
        <v>294</v>
      </c>
      <c r="Q8" s="91">
        <v>488</v>
      </c>
      <c r="R8" s="91">
        <v>686</v>
      </c>
      <c r="S8" s="91">
        <v>644</v>
      </c>
      <c r="T8" s="91">
        <v>786</v>
      </c>
      <c r="U8" s="91">
        <v>1303</v>
      </c>
      <c r="V8" s="91">
        <v>827</v>
      </c>
      <c r="W8" s="53">
        <f t="shared" si="20"/>
        <v>30</v>
      </c>
      <c r="X8" s="53">
        <f t="shared" si="21"/>
        <v>-214</v>
      </c>
      <c r="Y8" s="53">
        <f t="shared" si="22"/>
        <v>89</v>
      </c>
      <c r="Z8" s="53">
        <f t="shared" si="23"/>
        <v>47</v>
      </c>
      <c r="AA8" s="53">
        <f t="shared" si="24"/>
        <v>-58</v>
      </c>
      <c r="AB8" s="53">
        <f t="shared" si="25"/>
        <v>-21</v>
      </c>
      <c r="AC8" s="53">
        <f t="shared" si="26"/>
        <v>-1010</v>
      </c>
      <c r="AD8" s="53">
        <f t="shared" si="27"/>
        <v>-183</v>
      </c>
      <c r="AE8" s="12">
        <f t="shared" si="28"/>
        <v>7.9787234042553196E-2</v>
      </c>
      <c r="AF8" s="12">
        <f t="shared" si="29"/>
        <v>-0.42125984251968501</v>
      </c>
      <c r="AG8" s="12">
        <f t="shared" si="30"/>
        <v>0.22305764411027568</v>
      </c>
      <c r="AH8" s="14">
        <f t="shared" si="31"/>
        <v>7.3552425665101728E-2</v>
      </c>
      <c r="AI8" s="12">
        <f t="shared" si="32"/>
        <v>-8.2621082621082614E-2</v>
      </c>
      <c r="AJ8" s="14">
        <f t="shared" si="33"/>
        <v>-2.6022304832713755E-2</v>
      </c>
      <c r="AK8" s="12">
        <f t="shared" si="34"/>
        <v>-0.43666234327712927</v>
      </c>
      <c r="AL8" s="14">
        <f t="shared" si="35"/>
        <v>-0.18118811881188118</v>
      </c>
    </row>
    <row r="9" spans="1:38" x14ac:dyDescent="0.3">
      <c r="A9" s="24" t="s">
        <v>84</v>
      </c>
      <c r="B9" s="26">
        <v>6294</v>
      </c>
      <c r="C9" s="26">
        <v>5184</v>
      </c>
      <c r="D9" s="26">
        <f t="shared" si="18"/>
        <v>-1110</v>
      </c>
      <c r="E9" s="45">
        <f t="shared" si="19"/>
        <v>-0.17635843660629172</v>
      </c>
      <c r="F9" s="48"/>
      <c r="G9" s="61">
        <v>376</v>
      </c>
      <c r="H9" s="61">
        <v>501</v>
      </c>
      <c r="I9" s="61">
        <v>397</v>
      </c>
      <c r="J9" s="61">
        <v>637</v>
      </c>
      <c r="K9" s="61">
        <v>566</v>
      </c>
      <c r="L9" s="61">
        <v>730</v>
      </c>
      <c r="M9" s="61">
        <v>2182</v>
      </c>
      <c r="N9" s="61">
        <v>905</v>
      </c>
      <c r="O9" s="91">
        <v>368</v>
      </c>
      <c r="P9" s="91">
        <v>286</v>
      </c>
      <c r="Q9" s="91">
        <v>466</v>
      </c>
      <c r="R9" s="91">
        <v>686</v>
      </c>
      <c r="S9" s="91">
        <v>610</v>
      </c>
      <c r="T9" s="91">
        <v>750</v>
      </c>
      <c r="U9" s="91">
        <v>1270</v>
      </c>
      <c r="V9" s="91">
        <v>748</v>
      </c>
      <c r="W9" s="53">
        <f t="shared" si="20"/>
        <v>-8</v>
      </c>
      <c r="X9" s="53">
        <f t="shared" si="21"/>
        <v>-215</v>
      </c>
      <c r="Y9" s="53">
        <f t="shared" si="22"/>
        <v>69</v>
      </c>
      <c r="Z9" s="53">
        <f t="shared" si="23"/>
        <v>49</v>
      </c>
      <c r="AA9" s="53">
        <f t="shared" si="24"/>
        <v>44</v>
      </c>
      <c r="AB9" s="53">
        <f t="shared" si="25"/>
        <v>20</v>
      </c>
      <c r="AC9" s="53">
        <f t="shared" si="26"/>
        <v>-912</v>
      </c>
      <c r="AD9" s="53">
        <f t="shared" si="27"/>
        <v>-157</v>
      </c>
      <c r="AE9" s="12">
        <f t="shared" si="28"/>
        <v>-2.1276595744680851E-2</v>
      </c>
      <c r="AF9" s="12">
        <f t="shared" si="29"/>
        <v>-0.42914171656686628</v>
      </c>
      <c r="AG9" s="12">
        <f t="shared" si="30"/>
        <v>0.17380352644836272</v>
      </c>
      <c r="AH9" s="14">
        <f t="shared" si="31"/>
        <v>7.6923076923076927E-2</v>
      </c>
      <c r="AI9" s="12">
        <f t="shared" si="32"/>
        <v>7.7738515901060068E-2</v>
      </c>
      <c r="AJ9" s="14">
        <f t="shared" si="33"/>
        <v>2.7397260273972601E-2</v>
      </c>
      <c r="AK9" s="12">
        <f t="shared" si="34"/>
        <v>-0.41796516956920254</v>
      </c>
      <c r="AL9" s="14">
        <f t="shared" si="35"/>
        <v>-0.1734806629834254</v>
      </c>
    </row>
    <row r="10" spans="1:38" x14ac:dyDescent="0.3">
      <c r="A10" s="2" t="s">
        <v>85</v>
      </c>
      <c r="B10" s="26">
        <v>1267</v>
      </c>
      <c r="C10" s="26">
        <v>2551</v>
      </c>
      <c r="D10" s="26">
        <f t="shared" si="18"/>
        <v>1284</v>
      </c>
      <c r="E10" s="45">
        <f t="shared" si="19"/>
        <v>1.0134175217048145</v>
      </c>
      <c r="F10" s="48"/>
      <c r="G10" s="61">
        <v>22</v>
      </c>
      <c r="H10" s="61">
        <v>82</v>
      </c>
      <c r="I10" s="61">
        <v>75</v>
      </c>
      <c r="J10" s="61">
        <v>54</v>
      </c>
      <c r="K10" s="61">
        <v>156</v>
      </c>
      <c r="L10" s="61">
        <v>191</v>
      </c>
      <c r="M10" s="61">
        <v>372</v>
      </c>
      <c r="N10" s="61">
        <v>315</v>
      </c>
      <c r="O10" s="91">
        <v>87</v>
      </c>
      <c r="P10" s="91">
        <v>269</v>
      </c>
      <c r="Q10" s="91">
        <v>121</v>
      </c>
      <c r="R10" s="91">
        <v>179</v>
      </c>
      <c r="S10" s="91">
        <v>382</v>
      </c>
      <c r="T10" s="91">
        <v>501</v>
      </c>
      <c r="U10" s="91">
        <v>498</v>
      </c>
      <c r="V10" s="91">
        <v>514</v>
      </c>
      <c r="W10" s="53">
        <f t="shared" si="20"/>
        <v>65</v>
      </c>
      <c r="X10" s="53">
        <f t="shared" si="21"/>
        <v>187</v>
      </c>
      <c r="Y10" s="53">
        <f t="shared" si="22"/>
        <v>46</v>
      </c>
      <c r="Z10" s="53">
        <f t="shared" si="23"/>
        <v>125</v>
      </c>
      <c r="AA10" s="53">
        <f t="shared" si="24"/>
        <v>226</v>
      </c>
      <c r="AB10" s="53">
        <f t="shared" si="25"/>
        <v>310</v>
      </c>
      <c r="AC10" s="53">
        <f t="shared" si="26"/>
        <v>126</v>
      </c>
      <c r="AD10" s="53">
        <f t="shared" si="27"/>
        <v>199</v>
      </c>
      <c r="AE10" s="12">
        <f t="shared" si="28"/>
        <v>2.9545454545454546</v>
      </c>
      <c r="AF10" s="12">
        <f t="shared" si="29"/>
        <v>2.2804878048780486</v>
      </c>
      <c r="AG10" s="12">
        <f t="shared" si="30"/>
        <v>0.61333333333333329</v>
      </c>
      <c r="AH10" s="14">
        <f t="shared" si="31"/>
        <v>2.3148148148148149</v>
      </c>
      <c r="AI10" s="12">
        <f t="shared" si="32"/>
        <v>1.4487179487179487</v>
      </c>
      <c r="AJ10" s="14">
        <f t="shared" si="33"/>
        <v>1.6230366492146597</v>
      </c>
      <c r="AK10" s="12">
        <f t="shared" si="34"/>
        <v>0.33870967741935482</v>
      </c>
      <c r="AL10" s="14">
        <f t="shared" si="35"/>
        <v>0.63174603174603172</v>
      </c>
    </row>
    <row r="11" spans="1:38" x14ac:dyDescent="0.3">
      <c r="A11" s="24" t="s">
        <v>93</v>
      </c>
      <c r="B11" s="26">
        <v>2620</v>
      </c>
      <c r="C11" s="26">
        <v>2034</v>
      </c>
      <c r="D11" s="26">
        <f t="shared" si="18"/>
        <v>-586</v>
      </c>
      <c r="E11" s="45">
        <f t="shared" si="19"/>
        <v>-0.22366412213740458</v>
      </c>
      <c r="F11" s="48"/>
      <c r="G11" s="61">
        <v>101</v>
      </c>
      <c r="H11" s="61">
        <v>70</v>
      </c>
      <c r="I11" s="61">
        <v>61</v>
      </c>
      <c r="J11" s="61">
        <v>103</v>
      </c>
      <c r="K11" s="61">
        <v>365</v>
      </c>
      <c r="L11" s="61">
        <v>444</v>
      </c>
      <c r="M11" s="61">
        <v>596</v>
      </c>
      <c r="N11" s="61">
        <v>880</v>
      </c>
      <c r="O11" s="91">
        <v>69</v>
      </c>
      <c r="P11" s="91">
        <v>41</v>
      </c>
      <c r="Q11" s="91">
        <v>33</v>
      </c>
      <c r="R11" s="91">
        <v>113</v>
      </c>
      <c r="S11" s="91">
        <v>174</v>
      </c>
      <c r="T11" s="91">
        <v>320</v>
      </c>
      <c r="U11" s="91">
        <v>677</v>
      </c>
      <c r="V11" s="91">
        <v>607</v>
      </c>
      <c r="W11" s="53">
        <f t="shared" si="20"/>
        <v>-32</v>
      </c>
      <c r="X11" s="53">
        <f t="shared" si="21"/>
        <v>-29</v>
      </c>
      <c r="Y11" s="53">
        <f t="shared" si="22"/>
        <v>-28</v>
      </c>
      <c r="Z11" s="53">
        <f t="shared" si="23"/>
        <v>10</v>
      </c>
      <c r="AA11" s="53">
        <f t="shared" si="24"/>
        <v>-191</v>
      </c>
      <c r="AB11" s="53">
        <f t="shared" si="25"/>
        <v>-124</v>
      </c>
      <c r="AC11" s="53">
        <f t="shared" si="26"/>
        <v>81</v>
      </c>
      <c r="AD11" s="53">
        <f t="shared" si="27"/>
        <v>-273</v>
      </c>
      <c r="AE11" s="12">
        <f t="shared" si="28"/>
        <v>-0.31683168316831684</v>
      </c>
      <c r="AF11" s="12">
        <f t="shared" si="29"/>
        <v>-0.41428571428571431</v>
      </c>
      <c r="AG11" s="12">
        <f t="shared" si="30"/>
        <v>-0.45901639344262296</v>
      </c>
      <c r="AH11" s="14">
        <f t="shared" si="31"/>
        <v>9.7087378640776698E-2</v>
      </c>
      <c r="AI11" s="12">
        <f t="shared" si="32"/>
        <v>-0.52328767123287667</v>
      </c>
      <c r="AJ11" s="14">
        <f t="shared" si="33"/>
        <v>-0.27927927927927926</v>
      </c>
      <c r="AK11" s="12">
        <f t="shared" si="34"/>
        <v>0.13590604026845637</v>
      </c>
      <c r="AL11" s="14">
        <f t="shared" si="35"/>
        <v>-0.31022727272727274</v>
      </c>
    </row>
    <row r="12" spans="1:38" x14ac:dyDescent="0.3">
      <c r="A12" s="24" t="s">
        <v>83</v>
      </c>
      <c r="B12" s="26">
        <v>2262</v>
      </c>
      <c r="C12" s="26">
        <v>1684</v>
      </c>
      <c r="D12" s="26">
        <f t="shared" si="18"/>
        <v>-578</v>
      </c>
      <c r="E12" s="45">
        <f t="shared" si="19"/>
        <v>-0.25552608311229003</v>
      </c>
      <c r="F12" s="48"/>
      <c r="G12" s="61">
        <v>101</v>
      </c>
      <c r="H12" s="61">
        <v>70</v>
      </c>
      <c r="I12" s="61">
        <v>61</v>
      </c>
      <c r="J12" s="61">
        <v>85</v>
      </c>
      <c r="K12" s="61">
        <v>302</v>
      </c>
      <c r="L12" s="61">
        <v>387</v>
      </c>
      <c r="M12" s="61">
        <v>542</v>
      </c>
      <c r="N12" s="61">
        <v>714</v>
      </c>
      <c r="O12" s="91">
        <v>69</v>
      </c>
      <c r="P12" s="91">
        <v>41</v>
      </c>
      <c r="Q12" s="91">
        <v>25</v>
      </c>
      <c r="R12" s="91">
        <v>104</v>
      </c>
      <c r="S12" s="91">
        <v>122</v>
      </c>
      <c r="T12" s="91">
        <v>290</v>
      </c>
      <c r="U12" s="91">
        <v>505</v>
      </c>
      <c r="V12" s="91">
        <v>528</v>
      </c>
      <c r="W12" s="53">
        <f t="shared" si="20"/>
        <v>-32</v>
      </c>
      <c r="X12" s="53">
        <f t="shared" si="21"/>
        <v>-29</v>
      </c>
      <c r="Y12" s="53">
        <f t="shared" si="22"/>
        <v>-36</v>
      </c>
      <c r="Z12" s="53">
        <f t="shared" si="23"/>
        <v>19</v>
      </c>
      <c r="AA12" s="53">
        <f t="shared" si="24"/>
        <v>-180</v>
      </c>
      <c r="AB12" s="53">
        <f t="shared" si="25"/>
        <v>-97</v>
      </c>
      <c r="AC12" s="53">
        <f t="shared" si="26"/>
        <v>-37</v>
      </c>
      <c r="AD12" s="53">
        <f t="shared" si="27"/>
        <v>-186</v>
      </c>
      <c r="AE12" s="12">
        <f t="shared" si="28"/>
        <v>-0.31683168316831684</v>
      </c>
      <c r="AF12" s="12">
        <f t="shared" si="29"/>
        <v>-0.41428571428571431</v>
      </c>
      <c r="AG12" s="12">
        <f t="shared" si="30"/>
        <v>-0.5901639344262295</v>
      </c>
      <c r="AH12" s="14">
        <f t="shared" si="31"/>
        <v>0.22352941176470589</v>
      </c>
      <c r="AI12" s="12">
        <f t="shared" si="32"/>
        <v>-0.59602649006622521</v>
      </c>
      <c r="AJ12" s="14">
        <f t="shared" si="33"/>
        <v>-0.25064599483204136</v>
      </c>
      <c r="AK12" s="12">
        <f t="shared" si="34"/>
        <v>-6.8265682656826573E-2</v>
      </c>
      <c r="AL12" s="14">
        <f t="shared" si="35"/>
        <v>-0.26050420168067229</v>
      </c>
    </row>
    <row r="13" spans="1:38" x14ac:dyDescent="0.3">
      <c r="A13" s="24" t="s">
        <v>95</v>
      </c>
      <c r="B13" s="26">
        <v>1940</v>
      </c>
      <c r="C13" s="26">
        <v>1973</v>
      </c>
      <c r="D13" s="26">
        <f t="shared" si="18"/>
        <v>33</v>
      </c>
      <c r="E13" s="45">
        <f t="shared" si="19"/>
        <v>1.7010309278350514E-2</v>
      </c>
      <c r="F13" s="48"/>
      <c r="G13" s="61">
        <v>15</v>
      </c>
      <c r="H13" s="61">
        <v>33</v>
      </c>
      <c r="I13" s="61">
        <v>51</v>
      </c>
      <c r="J13" s="61">
        <v>76</v>
      </c>
      <c r="K13" s="61">
        <v>341</v>
      </c>
      <c r="L13" s="61">
        <v>473</v>
      </c>
      <c r="M13" s="61">
        <v>411</v>
      </c>
      <c r="N13" s="61">
        <v>540</v>
      </c>
      <c r="O13" s="91">
        <v>22</v>
      </c>
      <c r="P13" s="91">
        <v>24</v>
      </c>
      <c r="Q13" s="91">
        <v>88</v>
      </c>
      <c r="R13" s="91">
        <v>118</v>
      </c>
      <c r="S13" s="91">
        <v>213</v>
      </c>
      <c r="T13" s="91">
        <v>399</v>
      </c>
      <c r="U13" s="91">
        <v>669</v>
      </c>
      <c r="V13" s="91">
        <v>440</v>
      </c>
      <c r="W13" s="53">
        <f t="shared" si="20"/>
        <v>7</v>
      </c>
      <c r="X13" s="53">
        <f t="shared" si="21"/>
        <v>-9</v>
      </c>
      <c r="Y13" s="53">
        <f t="shared" si="22"/>
        <v>37</v>
      </c>
      <c r="Z13" s="53">
        <f t="shared" si="23"/>
        <v>42</v>
      </c>
      <c r="AA13" s="53">
        <f t="shared" si="24"/>
        <v>-128</v>
      </c>
      <c r="AB13" s="53">
        <f t="shared" si="25"/>
        <v>-74</v>
      </c>
      <c r="AC13" s="53">
        <f t="shared" si="26"/>
        <v>258</v>
      </c>
      <c r="AD13" s="53">
        <f t="shared" si="27"/>
        <v>-100</v>
      </c>
      <c r="AE13" s="12">
        <f t="shared" si="28"/>
        <v>0.46666666666666667</v>
      </c>
      <c r="AF13" s="12">
        <f t="shared" si="29"/>
        <v>-0.27272727272727271</v>
      </c>
      <c r="AG13" s="12">
        <f t="shared" si="30"/>
        <v>0.72549019607843135</v>
      </c>
      <c r="AH13" s="14">
        <f t="shared" si="31"/>
        <v>0.55263157894736847</v>
      </c>
      <c r="AI13" s="12">
        <f t="shared" si="32"/>
        <v>-0.37536656891495601</v>
      </c>
      <c r="AJ13" s="14">
        <f t="shared" si="33"/>
        <v>-0.15644820295983086</v>
      </c>
      <c r="AK13" s="12">
        <f t="shared" si="34"/>
        <v>0.62773722627737227</v>
      </c>
      <c r="AL13" s="14">
        <f t="shared" si="35"/>
        <v>-0.18518518518518517</v>
      </c>
    </row>
    <row r="14" spans="1:38" x14ac:dyDescent="0.3">
      <c r="A14" s="24" t="s">
        <v>87</v>
      </c>
      <c r="B14" s="26">
        <v>901</v>
      </c>
      <c r="C14" s="26">
        <v>1739</v>
      </c>
      <c r="D14" s="26">
        <f t="shared" si="18"/>
        <v>838</v>
      </c>
      <c r="E14" s="45">
        <f t="shared" si="19"/>
        <v>0.93007769145394004</v>
      </c>
      <c r="F14" s="48"/>
      <c r="G14" s="61">
        <v>30</v>
      </c>
      <c r="H14" s="61">
        <v>41</v>
      </c>
      <c r="I14" s="61">
        <v>45</v>
      </c>
      <c r="J14" s="61">
        <v>62</v>
      </c>
      <c r="K14" s="61">
        <v>89</v>
      </c>
      <c r="L14" s="61">
        <v>189</v>
      </c>
      <c r="M14" s="61">
        <v>239</v>
      </c>
      <c r="N14" s="61">
        <v>206</v>
      </c>
      <c r="O14" s="91">
        <v>47</v>
      </c>
      <c r="P14" s="91">
        <v>187</v>
      </c>
      <c r="Q14" s="91">
        <v>105</v>
      </c>
      <c r="R14" s="91">
        <v>106</v>
      </c>
      <c r="S14" s="91">
        <v>195</v>
      </c>
      <c r="T14" s="91">
        <v>653</v>
      </c>
      <c r="U14" s="91">
        <v>177</v>
      </c>
      <c r="V14" s="91">
        <v>269</v>
      </c>
      <c r="W14" s="53">
        <f t="shared" si="20"/>
        <v>17</v>
      </c>
      <c r="X14" s="53">
        <f t="shared" si="21"/>
        <v>146</v>
      </c>
      <c r="Y14" s="53">
        <f t="shared" si="22"/>
        <v>60</v>
      </c>
      <c r="Z14" s="53">
        <f t="shared" si="23"/>
        <v>44</v>
      </c>
      <c r="AA14" s="53">
        <f t="shared" si="24"/>
        <v>106</v>
      </c>
      <c r="AB14" s="53">
        <f t="shared" si="25"/>
        <v>464</v>
      </c>
      <c r="AC14" s="53">
        <f t="shared" si="26"/>
        <v>-62</v>
      </c>
      <c r="AD14" s="53">
        <f t="shared" si="27"/>
        <v>63</v>
      </c>
      <c r="AE14" s="12">
        <f t="shared" si="28"/>
        <v>0.56666666666666665</v>
      </c>
      <c r="AF14" s="12">
        <f t="shared" si="29"/>
        <v>3.5609756097560976</v>
      </c>
      <c r="AG14" s="12">
        <f t="shared" si="30"/>
        <v>1.3333333333333333</v>
      </c>
      <c r="AH14" s="14">
        <f t="shared" si="31"/>
        <v>0.70967741935483875</v>
      </c>
      <c r="AI14" s="12">
        <f t="shared" si="32"/>
        <v>1.1910112359550562</v>
      </c>
      <c r="AJ14" s="14">
        <f t="shared" si="33"/>
        <v>2.4550264550264549</v>
      </c>
      <c r="AK14" s="12">
        <f t="shared" si="34"/>
        <v>-0.2594142259414226</v>
      </c>
      <c r="AL14" s="14">
        <f t="shared" si="35"/>
        <v>0.30582524271844658</v>
      </c>
    </row>
    <row r="15" spans="1:38" x14ac:dyDescent="0.3">
      <c r="A15" s="24" t="s">
        <v>90</v>
      </c>
      <c r="B15" s="26">
        <v>772</v>
      </c>
      <c r="C15" s="26">
        <v>1038</v>
      </c>
      <c r="D15" s="26">
        <f t="shared" si="18"/>
        <v>266</v>
      </c>
      <c r="E15" s="45">
        <f t="shared" si="19"/>
        <v>0.34455958549222798</v>
      </c>
      <c r="F15" s="48"/>
      <c r="G15" s="61">
        <v>11</v>
      </c>
      <c r="H15" s="61">
        <v>16</v>
      </c>
      <c r="I15" s="61">
        <v>45</v>
      </c>
      <c r="J15" s="61">
        <v>58</v>
      </c>
      <c r="K15" s="61">
        <v>201</v>
      </c>
      <c r="L15" s="61">
        <v>42</v>
      </c>
      <c r="M15" s="61">
        <v>116</v>
      </c>
      <c r="N15" s="61">
        <v>283</v>
      </c>
      <c r="O15" s="91">
        <v>15</v>
      </c>
      <c r="P15" s="91">
        <v>11</v>
      </c>
      <c r="Q15" s="91">
        <v>67</v>
      </c>
      <c r="R15" s="91">
        <v>53</v>
      </c>
      <c r="S15" s="91">
        <v>259</v>
      </c>
      <c r="T15" s="91">
        <v>113</v>
      </c>
      <c r="U15" s="91">
        <v>390</v>
      </c>
      <c r="V15" s="91">
        <v>130</v>
      </c>
      <c r="W15" s="53">
        <f t="shared" si="20"/>
        <v>4</v>
      </c>
      <c r="X15" s="53">
        <f t="shared" si="21"/>
        <v>-5</v>
      </c>
      <c r="Y15" s="53">
        <f t="shared" si="22"/>
        <v>22</v>
      </c>
      <c r="Z15" s="53">
        <f t="shared" si="23"/>
        <v>-5</v>
      </c>
      <c r="AA15" s="53">
        <f t="shared" si="24"/>
        <v>58</v>
      </c>
      <c r="AB15" s="53">
        <f t="shared" si="25"/>
        <v>71</v>
      </c>
      <c r="AC15" s="53">
        <f t="shared" si="26"/>
        <v>274</v>
      </c>
      <c r="AD15" s="53">
        <f t="shared" si="27"/>
        <v>-153</v>
      </c>
      <c r="AE15" s="12">
        <f t="shared" si="28"/>
        <v>0.36363636363636365</v>
      </c>
      <c r="AF15" s="12">
        <f t="shared" si="29"/>
        <v>-0.3125</v>
      </c>
      <c r="AG15" s="12">
        <f t="shared" si="30"/>
        <v>0.48888888888888887</v>
      </c>
      <c r="AH15" s="14">
        <f t="shared" si="31"/>
        <v>-8.6206896551724144E-2</v>
      </c>
      <c r="AI15" s="12">
        <f t="shared" si="32"/>
        <v>0.28855721393034828</v>
      </c>
      <c r="AJ15" s="14">
        <f t="shared" si="33"/>
        <v>1.6904761904761905</v>
      </c>
      <c r="AK15" s="12">
        <f t="shared" si="34"/>
        <v>2.3620689655172415</v>
      </c>
      <c r="AL15" s="14">
        <f t="shared" si="35"/>
        <v>-0.54063604240282681</v>
      </c>
    </row>
    <row r="16" spans="1:38" x14ac:dyDescent="0.3">
      <c r="A16" s="24" t="s">
        <v>91</v>
      </c>
      <c r="B16" s="26">
        <v>1192</v>
      </c>
      <c r="C16" s="26">
        <v>943</v>
      </c>
      <c r="D16" s="26">
        <f t="shared" si="18"/>
        <v>-249</v>
      </c>
      <c r="E16" s="45">
        <f t="shared" si="19"/>
        <v>-0.20889261744966442</v>
      </c>
      <c r="F16" s="48"/>
      <c r="G16" s="61">
        <v>54</v>
      </c>
      <c r="H16" s="61">
        <v>76</v>
      </c>
      <c r="I16" s="61">
        <v>74</v>
      </c>
      <c r="J16" s="61">
        <v>80</v>
      </c>
      <c r="K16" s="61">
        <v>151</v>
      </c>
      <c r="L16" s="61">
        <v>142</v>
      </c>
      <c r="M16" s="61">
        <v>262</v>
      </c>
      <c r="N16" s="61">
        <v>353</v>
      </c>
      <c r="O16" s="91">
        <v>25</v>
      </c>
      <c r="P16" s="91">
        <v>51</v>
      </c>
      <c r="Q16" s="91">
        <v>105</v>
      </c>
      <c r="R16" s="91">
        <v>77</v>
      </c>
      <c r="S16" s="91">
        <v>109</v>
      </c>
      <c r="T16" s="91">
        <v>92</v>
      </c>
      <c r="U16" s="91">
        <v>170</v>
      </c>
      <c r="V16" s="91">
        <v>314</v>
      </c>
      <c r="W16" s="53">
        <f t="shared" si="20"/>
        <v>-29</v>
      </c>
      <c r="X16" s="53">
        <f t="shared" si="21"/>
        <v>-25</v>
      </c>
      <c r="Y16" s="53">
        <f t="shared" si="22"/>
        <v>31</v>
      </c>
      <c r="Z16" s="53">
        <f t="shared" si="23"/>
        <v>-3</v>
      </c>
      <c r="AA16" s="53">
        <f t="shared" si="24"/>
        <v>-42</v>
      </c>
      <c r="AB16" s="53">
        <f t="shared" si="25"/>
        <v>-50</v>
      </c>
      <c r="AC16" s="53">
        <f t="shared" si="26"/>
        <v>-92</v>
      </c>
      <c r="AD16" s="53">
        <f t="shared" si="27"/>
        <v>-39</v>
      </c>
      <c r="AE16" s="12">
        <f t="shared" si="28"/>
        <v>-0.53703703703703709</v>
      </c>
      <c r="AF16" s="12">
        <f t="shared" si="29"/>
        <v>-0.32894736842105265</v>
      </c>
      <c r="AG16" s="12">
        <f t="shared" si="30"/>
        <v>0.41891891891891891</v>
      </c>
      <c r="AH16" s="14">
        <f t="shared" si="31"/>
        <v>-3.7499999999999999E-2</v>
      </c>
      <c r="AI16" s="12">
        <f t="shared" si="32"/>
        <v>-0.27814569536423839</v>
      </c>
      <c r="AJ16" s="14">
        <f t="shared" si="33"/>
        <v>-0.352112676056338</v>
      </c>
      <c r="AK16" s="12">
        <f t="shared" si="34"/>
        <v>-0.35114503816793891</v>
      </c>
      <c r="AL16" s="14">
        <f t="shared" si="35"/>
        <v>-0.11048158640226628</v>
      </c>
    </row>
    <row r="17" spans="1:38" x14ac:dyDescent="0.3">
      <c r="A17" s="24" t="s">
        <v>97</v>
      </c>
      <c r="B17" s="26">
        <v>2058</v>
      </c>
      <c r="C17" s="26">
        <v>774</v>
      </c>
      <c r="D17" s="26">
        <f t="shared" si="18"/>
        <v>-1284</v>
      </c>
      <c r="E17" s="45">
        <f t="shared" si="19"/>
        <v>-0.62390670553935856</v>
      </c>
      <c r="F17" s="48"/>
      <c r="G17" s="61">
        <v>24</v>
      </c>
      <c r="H17" s="61">
        <v>37</v>
      </c>
      <c r="I17" s="61">
        <v>4</v>
      </c>
      <c r="J17" s="61">
        <v>1836</v>
      </c>
      <c r="K17" s="61">
        <v>21</v>
      </c>
      <c r="L17" s="61">
        <v>58</v>
      </c>
      <c r="M17" s="61">
        <v>62</v>
      </c>
      <c r="N17" s="61">
        <v>16</v>
      </c>
      <c r="O17" s="91">
        <v>14</v>
      </c>
      <c r="P17" s="91">
        <v>18</v>
      </c>
      <c r="Q17" s="91">
        <v>6</v>
      </c>
      <c r="R17" s="91">
        <v>154</v>
      </c>
      <c r="S17" s="91">
        <v>247</v>
      </c>
      <c r="T17" s="91">
        <v>90</v>
      </c>
      <c r="U17" s="91">
        <v>129</v>
      </c>
      <c r="V17" s="91">
        <v>116</v>
      </c>
      <c r="W17" s="53">
        <f t="shared" si="20"/>
        <v>-10</v>
      </c>
      <c r="X17" s="53">
        <f t="shared" si="21"/>
        <v>-19</v>
      </c>
      <c r="Y17" s="53">
        <f t="shared" si="22"/>
        <v>2</v>
      </c>
      <c r="Z17" s="53">
        <f t="shared" si="23"/>
        <v>-1682</v>
      </c>
      <c r="AA17" s="53">
        <f t="shared" si="24"/>
        <v>226</v>
      </c>
      <c r="AB17" s="53">
        <f t="shared" si="25"/>
        <v>32</v>
      </c>
      <c r="AC17" s="53">
        <f t="shared" si="26"/>
        <v>67</v>
      </c>
      <c r="AD17" s="53">
        <f t="shared" si="27"/>
        <v>100</v>
      </c>
      <c r="AE17" s="12">
        <f t="shared" si="28"/>
        <v>-0.41666666666666669</v>
      </c>
      <c r="AF17" s="12">
        <f t="shared" si="29"/>
        <v>-0.51351351351351349</v>
      </c>
      <c r="AG17" s="12">
        <f t="shared" si="30"/>
        <v>0.5</v>
      </c>
      <c r="AH17" s="14">
        <f t="shared" si="31"/>
        <v>-0.91612200435729851</v>
      </c>
      <c r="AI17" s="12">
        <f t="shared" si="32"/>
        <v>10.761904761904763</v>
      </c>
      <c r="AJ17" s="14">
        <f t="shared" si="33"/>
        <v>0.55172413793103448</v>
      </c>
      <c r="AK17" s="12">
        <f t="shared" si="34"/>
        <v>1.0806451612903225</v>
      </c>
      <c r="AL17" s="14">
        <f t="shared" si="35"/>
        <v>6.25</v>
      </c>
    </row>
    <row r="18" spans="1:38" x14ac:dyDescent="0.3">
      <c r="A18" s="24" t="s">
        <v>98</v>
      </c>
      <c r="B18" s="26">
        <v>582</v>
      </c>
      <c r="C18" s="26">
        <v>510</v>
      </c>
      <c r="D18" s="26">
        <f t="shared" si="18"/>
        <v>-72</v>
      </c>
      <c r="E18" s="45">
        <f t="shared" si="19"/>
        <v>-0.12371134020618557</v>
      </c>
      <c r="F18" s="48"/>
      <c r="G18" s="61">
        <v>10</v>
      </c>
      <c r="H18" s="61">
        <v>21</v>
      </c>
      <c r="I18" s="61">
        <v>3</v>
      </c>
      <c r="J18" s="61">
        <v>58</v>
      </c>
      <c r="K18" s="61">
        <v>203</v>
      </c>
      <c r="L18" s="61">
        <v>41</v>
      </c>
      <c r="M18" s="61">
        <v>209</v>
      </c>
      <c r="N18" s="61">
        <v>37</v>
      </c>
      <c r="O18" s="91">
        <v>12</v>
      </c>
      <c r="P18" s="91">
        <v>8</v>
      </c>
      <c r="Q18" s="91">
        <v>8</v>
      </c>
      <c r="R18" s="91">
        <v>23</v>
      </c>
      <c r="S18" s="91">
        <v>49</v>
      </c>
      <c r="T18" s="91">
        <v>71</v>
      </c>
      <c r="U18" s="91">
        <v>285</v>
      </c>
      <c r="V18" s="91">
        <v>54</v>
      </c>
      <c r="W18" s="53">
        <f t="shared" si="20"/>
        <v>2</v>
      </c>
      <c r="X18" s="53">
        <f t="shared" si="21"/>
        <v>-13</v>
      </c>
      <c r="Y18" s="53">
        <f t="shared" si="22"/>
        <v>5</v>
      </c>
      <c r="Z18" s="53">
        <f t="shared" si="23"/>
        <v>-35</v>
      </c>
      <c r="AA18" s="53">
        <f t="shared" si="24"/>
        <v>-154</v>
      </c>
      <c r="AB18" s="53">
        <f t="shared" si="25"/>
        <v>30</v>
      </c>
      <c r="AC18" s="53">
        <f t="shared" si="26"/>
        <v>76</v>
      </c>
      <c r="AD18" s="53">
        <f t="shared" si="27"/>
        <v>17</v>
      </c>
      <c r="AE18" s="12">
        <f t="shared" si="28"/>
        <v>0.2</v>
      </c>
      <c r="AF18" s="12">
        <f t="shared" si="29"/>
        <v>-0.61904761904761907</v>
      </c>
      <c r="AG18" s="12">
        <f t="shared" si="30"/>
        <v>1.6666666666666667</v>
      </c>
      <c r="AH18" s="14">
        <f t="shared" si="31"/>
        <v>-0.60344827586206895</v>
      </c>
      <c r="AI18" s="12">
        <f t="shared" si="32"/>
        <v>-0.75862068965517238</v>
      </c>
      <c r="AJ18" s="14">
        <f t="shared" si="33"/>
        <v>0.73170731707317072</v>
      </c>
      <c r="AK18" s="12">
        <f t="shared" si="34"/>
        <v>0.36363636363636365</v>
      </c>
      <c r="AL18" s="14">
        <f t="shared" si="35"/>
        <v>0.45945945945945948</v>
      </c>
    </row>
    <row r="19" spans="1:38" x14ac:dyDescent="0.3">
      <c r="A19" s="24" t="s">
        <v>99</v>
      </c>
      <c r="B19" s="26">
        <v>221</v>
      </c>
      <c r="C19" s="26">
        <v>215</v>
      </c>
      <c r="D19" s="26">
        <f t="shared" si="18"/>
        <v>-6</v>
      </c>
      <c r="E19" s="45">
        <f t="shared" si="19"/>
        <v>-2.7149321266968326E-2</v>
      </c>
      <c r="F19" s="48"/>
      <c r="G19" s="61">
        <v>1</v>
      </c>
      <c r="H19" s="61">
        <v>20</v>
      </c>
      <c r="I19" s="61">
        <v>9</v>
      </c>
      <c r="J19" s="61">
        <v>26</v>
      </c>
      <c r="K19" s="61">
        <v>34</v>
      </c>
      <c r="L19" s="61">
        <v>30</v>
      </c>
      <c r="M19" s="61">
        <v>37</v>
      </c>
      <c r="N19" s="61">
        <v>64</v>
      </c>
      <c r="O19" s="91">
        <v>18</v>
      </c>
      <c r="P19" s="91">
        <v>23</v>
      </c>
      <c r="Q19" s="91">
        <v>19</v>
      </c>
      <c r="R19" s="91">
        <v>18</v>
      </c>
      <c r="S19" s="91">
        <v>10</v>
      </c>
      <c r="T19" s="91">
        <v>39</v>
      </c>
      <c r="U19" s="91">
        <v>68</v>
      </c>
      <c r="V19" s="91">
        <v>20</v>
      </c>
      <c r="W19" s="53">
        <f t="shared" si="20"/>
        <v>17</v>
      </c>
      <c r="X19" s="53">
        <f t="shared" si="21"/>
        <v>3</v>
      </c>
      <c r="Y19" s="53">
        <f t="shared" si="22"/>
        <v>10</v>
      </c>
      <c r="Z19" s="53">
        <f t="shared" si="23"/>
        <v>-8</v>
      </c>
      <c r="AA19" s="53">
        <f t="shared" si="24"/>
        <v>-24</v>
      </c>
      <c r="AB19" s="53">
        <f t="shared" si="25"/>
        <v>9</v>
      </c>
      <c r="AC19" s="53">
        <f t="shared" si="26"/>
        <v>31</v>
      </c>
      <c r="AD19" s="53">
        <f t="shared" si="27"/>
        <v>-44</v>
      </c>
      <c r="AE19" s="12">
        <f t="shared" si="28"/>
        <v>17</v>
      </c>
      <c r="AF19" s="12">
        <f t="shared" si="29"/>
        <v>0.15</v>
      </c>
      <c r="AG19" s="12">
        <f t="shared" si="30"/>
        <v>1.1111111111111112</v>
      </c>
      <c r="AH19" s="14">
        <f t="shared" si="31"/>
        <v>-0.30769230769230771</v>
      </c>
      <c r="AI19" s="12">
        <f t="shared" si="32"/>
        <v>-0.70588235294117652</v>
      </c>
      <c r="AJ19" s="14">
        <f t="shared" si="33"/>
        <v>0.3</v>
      </c>
      <c r="AK19" s="12">
        <f t="shared" si="34"/>
        <v>0.83783783783783783</v>
      </c>
      <c r="AL19" s="14">
        <f t="shared" si="35"/>
        <v>-0.6875</v>
      </c>
    </row>
    <row r="20" spans="1:38" x14ac:dyDescent="0.3">
      <c r="A20" s="24" t="s">
        <v>88</v>
      </c>
      <c r="B20" s="26">
        <v>58</v>
      </c>
      <c r="C20" s="26">
        <v>132</v>
      </c>
      <c r="D20" s="26">
        <f t="shared" si="18"/>
        <v>74</v>
      </c>
      <c r="E20" s="45">
        <f t="shared" si="19"/>
        <v>1.2758620689655173</v>
      </c>
      <c r="F20" s="48"/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8</v>
      </c>
      <c r="M20" s="61">
        <v>48</v>
      </c>
      <c r="N20" s="61">
        <v>2</v>
      </c>
      <c r="O20" s="91">
        <v>0</v>
      </c>
      <c r="P20" s="91">
        <v>43</v>
      </c>
      <c r="Q20" s="91">
        <v>0</v>
      </c>
      <c r="R20" s="91">
        <v>2</v>
      </c>
      <c r="S20" s="91">
        <v>2</v>
      </c>
      <c r="T20" s="91">
        <v>12</v>
      </c>
      <c r="U20" s="91">
        <v>69</v>
      </c>
      <c r="V20" s="91">
        <v>4</v>
      </c>
      <c r="W20" s="53">
        <f t="shared" si="20"/>
        <v>0</v>
      </c>
      <c r="X20" s="53">
        <f t="shared" si="21"/>
        <v>43</v>
      </c>
      <c r="Y20" s="53">
        <f t="shared" si="22"/>
        <v>0</v>
      </c>
      <c r="Z20" s="53">
        <f t="shared" si="23"/>
        <v>2</v>
      </c>
      <c r="AA20" s="53">
        <f t="shared" si="24"/>
        <v>2</v>
      </c>
      <c r="AB20" s="53">
        <f t="shared" si="25"/>
        <v>4</v>
      </c>
      <c r="AC20" s="53">
        <f t="shared" si="26"/>
        <v>21</v>
      </c>
      <c r="AD20" s="53">
        <f t="shared" si="27"/>
        <v>2</v>
      </c>
      <c r="AE20" s="12" t="e">
        <f t="shared" si="28"/>
        <v>#DIV/0!</v>
      </c>
      <c r="AF20" s="12" t="e">
        <f t="shared" si="29"/>
        <v>#DIV/0!</v>
      </c>
      <c r="AG20" s="12" t="e">
        <f t="shared" si="30"/>
        <v>#DIV/0!</v>
      </c>
      <c r="AH20" s="14" t="e">
        <f t="shared" si="31"/>
        <v>#DIV/0!</v>
      </c>
      <c r="AI20" s="12" t="e">
        <f t="shared" si="32"/>
        <v>#DIV/0!</v>
      </c>
      <c r="AJ20" s="14">
        <f t="shared" si="33"/>
        <v>0.5</v>
      </c>
      <c r="AK20" s="12">
        <f t="shared" si="34"/>
        <v>0.4375</v>
      </c>
      <c r="AL20" s="14">
        <f t="shared" si="35"/>
        <v>1</v>
      </c>
    </row>
    <row r="21" spans="1:38" x14ac:dyDescent="0.3">
      <c r="A21" s="24" t="s">
        <v>94</v>
      </c>
      <c r="B21" s="26">
        <v>51</v>
      </c>
      <c r="C21" s="26">
        <v>76</v>
      </c>
      <c r="D21" s="26">
        <f t="shared" si="18"/>
        <v>25</v>
      </c>
      <c r="E21" s="45">
        <f t="shared" si="19"/>
        <v>0.49019607843137253</v>
      </c>
      <c r="F21" s="48"/>
      <c r="G21" s="61">
        <v>0</v>
      </c>
      <c r="H21" s="61">
        <v>17</v>
      </c>
      <c r="I21" s="61">
        <v>0</v>
      </c>
      <c r="J21" s="61">
        <v>0</v>
      </c>
      <c r="K21" s="61">
        <v>7</v>
      </c>
      <c r="L21" s="61">
        <v>16</v>
      </c>
      <c r="M21" s="61">
        <v>7</v>
      </c>
      <c r="N21" s="61">
        <v>4</v>
      </c>
      <c r="O21" s="91">
        <v>5</v>
      </c>
      <c r="P21" s="91">
        <v>0</v>
      </c>
      <c r="Q21" s="91">
        <v>0</v>
      </c>
      <c r="R21" s="91">
        <v>0</v>
      </c>
      <c r="S21" s="91">
        <v>3</v>
      </c>
      <c r="T21" s="91">
        <v>60</v>
      </c>
      <c r="U21" s="91">
        <v>3</v>
      </c>
      <c r="V21" s="91">
        <v>5</v>
      </c>
      <c r="W21" s="53">
        <f t="shared" si="20"/>
        <v>5</v>
      </c>
      <c r="X21" s="53">
        <f t="shared" si="21"/>
        <v>-17</v>
      </c>
      <c r="Y21" s="53">
        <f t="shared" si="22"/>
        <v>0</v>
      </c>
      <c r="Z21" s="53">
        <f t="shared" si="23"/>
        <v>0</v>
      </c>
      <c r="AA21" s="53">
        <f t="shared" si="24"/>
        <v>-4</v>
      </c>
      <c r="AB21" s="53">
        <f t="shared" si="25"/>
        <v>44</v>
      </c>
      <c r="AC21" s="53">
        <f t="shared" si="26"/>
        <v>-4</v>
      </c>
      <c r="AD21" s="53">
        <f t="shared" si="27"/>
        <v>1</v>
      </c>
      <c r="AE21" s="12" t="e">
        <f t="shared" si="28"/>
        <v>#DIV/0!</v>
      </c>
      <c r="AF21" s="12">
        <f t="shared" si="29"/>
        <v>-1</v>
      </c>
      <c r="AG21" s="12" t="e">
        <f t="shared" si="30"/>
        <v>#DIV/0!</v>
      </c>
      <c r="AH21" s="14" t="e">
        <f t="shared" si="31"/>
        <v>#DIV/0!</v>
      </c>
      <c r="AI21" s="12">
        <f t="shared" si="32"/>
        <v>-0.5714285714285714</v>
      </c>
      <c r="AJ21" s="14">
        <f t="shared" si="33"/>
        <v>2.75</v>
      </c>
      <c r="AK21" s="12">
        <f t="shared" si="34"/>
        <v>-0.5714285714285714</v>
      </c>
      <c r="AL21" s="14">
        <f t="shared" si="35"/>
        <v>0.25</v>
      </c>
    </row>
    <row r="22" spans="1:38" x14ac:dyDescent="0.3">
      <c r="A22" s="24" t="s">
        <v>86</v>
      </c>
      <c r="B22" s="26">
        <v>91</v>
      </c>
      <c r="C22" s="26">
        <v>56</v>
      </c>
      <c r="D22" s="26">
        <f t="shared" si="18"/>
        <v>-35</v>
      </c>
      <c r="E22" s="45">
        <f t="shared" si="19"/>
        <v>-0.38461538461538464</v>
      </c>
      <c r="F22" s="48"/>
      <c r="G22" s="61">
        <v>0</v>
      </c>
      <c r="H22" s="61">
        <v>0</v>
      </c>
      <c r="I22" s="61">
        <v>0</v>
      </c>
      <c r="J22" s="61">
        <v>36</v>
      </c>
      <c r="K22" s="61">
        <v>2</v>
      </c>
      <c r="L22" s="61">
        <v>6</v>
      </c>
      <c r="M22" s="61">
        <v>21</v>
      </c>
      <c r="N22" s="61">
        <v>26</v>
      </c>
      <c r="O22" s="91">
        <v>0</v>
      </c>
      <c r="P22" s="91">
        <v>6</v>
      </c>
      <c r="Q22" s="91">
        <v>1</v>
      </c>
      <c r="R22" s="91">
        <v>0</v>
      </c>
      <c r="S22" s="91">
        <v>1</v>
      </c>
      <c r="T22" s="91">
        <v>6</v>
      </c>
      <c r="U22" s="91">
        <v>15</v>
      </c>
      <c r="V22" s="91">
        <v>27</v>
      </c>
      <c r="W22" s="53">
        <f t="shared" si="20"/>
        <v>0</v>
      </c>
      <c r="X22" s="53">
        <f t="shared" si="21"/>
        <v>6</v>
      </c>
      <c r="Y22" s="53">
        <f t="shared" si="22"/>
        <v>1</v>
      </c>
      <c r="Z22" s="53">
        <f t="shared" si="23"/>
        <v>-36</v>
      </c>
      <c r="AA22" s="53">
        <f t="shared" si="24"/>
        <v>-1</v>
      </c>
      <c r="AB22" s="53">
        <f t="shared" si="25"/>
        <v>0</v>
      </c>
      <c r="AC22" s="53">
        <f t="shared" si="26"/>
        <v>-6</v>
      </c>
      <c r="AD22" s="53">
        <f t="shared" si="27"/>
        <v>1</v>
      </c>
      <c r="AE22" s="12" t="e">
        <f t="shared" si="28"/>
        <v>#DIV/0!</v>
      </c>
      <c r="AF22" s="12" t="e">
        <f t="shared" si="29"/>
        <v>#DIV/0!</v>
      </c>
      <c r="AG22" s="12" t="e">
        <f t="shared" si="30"/>
        <v>#DIV/0!</v>
      </c>
      <c r="AH22" s="14">
        <f t="shared" si="31"/>
        <v>-1</v>
      </c>
      <c r="AI22" s="12">
        <f t="shared" si="32"/>
        <v>-0.5</v>
      </c>
      <c r="AJ22" s="14">
        <f t="shared" si="33"/>
        <v>0</v>
      </c>
      <c r="AK22" s="12">
        <f t="shared" si="34"/>
        <v>-0.2857142857142857</v>
      </c>
      <c r="AL22" s="14">
        <f t="shared" si="35"/>
        <v>3.8461538461538464E-2</v>
      </c>
    </row>
    <row r="23" spans="1:38" x14ac:dyDescent="0.3">
      <c r="A23" s="24" t="s">
        <v>89</v>
      </c>
      <c r="B23" s="26">
        <v>62</v>
      </c>
      <c r="C23" s="26">
        <v>48</v>
      </c>
      <c r="D23" s="26">
        <f t="shared" si="18"/>
        <v>-14</v>
      </c>
      <c r="E23" s="45">
        <f t="shared" si="19"/>
        <v>-0.22580645161290322</v>
      </c>
      <c r="F23" s="48"/>
      <c r="G23" s="61">
        <v>0</v>
      </c>
      <c r="H23" s="61">
        <v>12</v>
      </c>
      <c r="I23" s="61">
        <v>1</v>
      </c>
      <c r="J23" s="61">
        <v>9</v>
      </c>
      <c r="K23" s="61">
        <v>0</v>
      </c>
      <c r="L23" s="61">
        <v>2</v>
      </c>
      <c r="M23" s="61">
        <v>30</v>
      </c>
      <c r="N23" s="61">
        <v>8</v>
      </c>
      <c r="O23" s="91">
        <v>0</v>
      </c>
      <c r="P23" s="91">
        <v>0</v>
      </c>
      <c r="Q23" s="91">
        <v>4</v>
      </c>
      <c r="R23" s="91">
        <v>0</v>
      </c>
      <c r="S23" s="91">
        <v>32</v>
      </c>
      <c r="T23" s="91">
        <v>1</v>
      </c>
      <c r="U23" s="91">
        <v>7</v>
      </c>
      <c r="V23" s="91">
        <v>4</v>
      </c>
      <c r="W23" s="53">
        <f t="shared" si="20"/>
        <v>0</v>
      </c>
      <c r="X23" s="53">
        <f t="shared" si="21"/>
        <v>-12</v>
      </c>
      <c r="Y23" s="53">
        <f t="shared" si="22"/>
        <v>3</v>
      </c>
      <c r="Z23" s="53">
        <f t="shared" si="23"/>
        <v>-9</v>
      </c>
      <c r="AA23" s="53">
        <f t="shared" si="24"/>
        <v>32</v>
      </c>
      <c r="AB23" s="53">
        <f t="shared" si="25"/>
        <v>-1</v>
      </c>
      <c r="AC23" s="53">
        <f t="shared" si="26"/>
        <v>-23</v>
      </c>
      <c r="AD23" s="53">
        <f t="shared" si="27"/>
        <v>-4</v>
      </c>
      <c r="AE23" s="12" t="e">
        <f t="shared" si="28"/>
        <v>#DIV/0!</v>
      </c>
      <c r="AF23" s="12">
        <f t="shared" si="29"/>
        <v>-1</v>
      </c>
      <c r="AG23" s="12">
        <f t="shared" si="30"/>
        <v>3</v>
      </c>
      <c r="AH23" s="14">
        <f t="shared" si="31"/>
        <v>-1</v>
      </c>
      <c r="AI23" s="12" t="e">
        <f t="shared" si="32"/>
        <v>#DIV/0!</v>
      </c>
      <c r="AJ23" s="14">
        <f t="shared" si="33"/>
        <v>-0.5</v>
      </c>
      <c r="AK23" s="12">
        <f t="shared" si="34"/>
        <v>-0.76666666666666672</v>
      </c>
      <c r="AL23" s="14">
        <f t="shared" si="35"/>
        <v>-0.5</v>
      </c>
    </row>
    <row r="24" spans="1:38" x14ac:dyDescent="0.3">
      <c r="A24" s="24" t="s">
        <v>92</v>
      </c>
      <c r="B24" s="26">
        <v>43</v>
      </c>
      <c r="C24" s="26">
        <v>43</v>
      </c>
      <c r="D24" s="26">
        <f t="shared" si="18"/>
        <v>0</v>
      </c>
      <c r="E24" s="45">
        <f t="shared" si="19"/>
        <v>0</v>
      </c>
      <c r="F24" s="48"/>
      <c r="G24" s="61">
        <v>12</v>
      </c>
      <c r="H24" s="61">
        <v>0</v>
      </c>
      <c r="I24" s="61">
        <v>0</v>
      </c>
      <c r="J24" s="61">
        <v>3</v>
      </c>
      <c r="K24" s="61">
        <v>12</v>
      </c>
      <c r="L24" s="61">
        <v>8</v>
      </c>
      <c r="M24" s="61">
        <v>8</v>
      </c>
      <c r="N24" s="61">
        <v>0</v>
      </c>
      <c r="O24" s="91">
        <v>1</v>
      </c>
      <c r="P24" s="91">
        <v>0</v>
      </c>
      <c r="Q24" s="91">
        <v>0</v>
      </c>
      <c r="R24" s="91">
        <v>0</v>
      </c>
      <c r="S24" s="91">
        <v>2</v>
      </c>
      <c r="T24" s="91">
        <v>36</v>
      </c>
      <c r="U24" s="91">
        <v>0</v>
      </c>
      <c r="V24" s="91">
        <v>4</v>
      </c>
      <c r="W24" s="53">
        <f t="shared" si="20"/>
        <v>-11</v>
      </c>
      <c r="X24" s="53">
        <f t="shared" si="21"/>
        <v>0</v>
      </c>
      <c r="Y24" s="53">
        <f t="shared" si="22"/>
        <v>0</v>
      </c>
      <c r="Z24" s="53">
        <f t="shared" si="23"/>
        <v>-3</v>
      </c>
      <c r="AA24" s="53">
        <f t="shared" si="24"/>
        <v>-10</v>
      </c>
      <c r="AB24" s="53">
        <f t="shared" si="25"/>
        <v>28</v>
      </c>
      <c r="AC24" s="53">
        <f t="shared" si="26"/>
        <v>-8</v>
      </c>
      <c r="AD24" s="53">
        <f t="shared" si="27"/>
        <v>4</v>
      </c>
      <c r="AE24" s="12">
        <f t="shared" si="28"/>
        <v>-0.91666666666666663</v>
      </c>
      <c r="AF24" s="12" t="e">
        <f t="shared" si="29"/>
        <v>#DIV/0!</v>
      </c>
      <c r="AG24" s="12" t="e">
        <f t="shared" si="30"/>
        <v>#DIV/0!</v>
      </c>
      <c r="AH24" s="14">
        <f t="shared" si="31"/>
        <v>-1</v>
      </c>
      <c r="AI24" s="12">
        <f t="shared" si="32"/>
        <v>-0.83333333333333337</v>
      </c>
      <c r="AJ24" s="14">
        <f t="shared" si="33"/>
        <v>3.5</v>
      </c>
      <c r="AK24" s="12">
        <f t="shared" si="34"/>
        <v>-1</v>
      </c>
      <c r="AL24" s="14" t="e">
        <f t="shared" si="35"/>
        <v>#DIV/0!</v>
      </c>
    </row>
    <row r="25" spans="1:38" x14ac:dyDescent="0.3">
      <c r="A25" s="55" t="s">
        <v>108</v>
      </c>
    </row>
    <row r="26" spans="1:38" x14ac:dyDescent="0.3">
      <c r="A26" s="56" t="s">
        <v>109</v>
      </c>
    </row>
    <row r="27" spans="1:38" x14ac:dyDescent="0.3">
      <c r="A27" s="56" t="s">
        <v>110</v>
      </c>
    </row>
    <row r="28" spans="1:38" x14ac:dyDescent="0.3">
      <c r="A28" s="57" t="s">
        <v>111</v>
      </c>
    </row>
  </sheetData>
  <sortState ref="A7:AM24">
    <sortCondition descending="1" ref="C7:C24"/>
  </sortState>
  <mergeCells count="1">
    <mergeCell ref="D4:E5"/>
  </mergeCells>
  <conditionalFormatting sqref="D6:E24 AE6:AL24">
    <cfRule type="cellIs" dxfId="2" priority="3" operator="lessThan">
      <formula>0</formula>
    </cfRule>
  </conditionalFormatting>
  <conditionalFormatting sqref="D6:D24">
    <cfRule type="colorScale" priority="23">
      <colorScale>
        <cfvo type="min"/>
        <cfvo type="max"/>
        <color rgb="FFFFEF9C"/>
        <color rgb="FF63BE7B"/>
      </colorScale>
    </cfRule>
  </conditionalFormatting>
  <hyperlinks>
    <hyperlink ref="A28" r:id="rId1" xr:uid="{87B53929-FAB8-4DE5-A94B-2FF5F43BDC3B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772F6-19BF-42B6-BE82-3CEE4B3F9DBC}">
  <dimension ref="A3:AL28"/>
  <sheetViews>
    <sheetView zoomScaleNormal="100" workbookViewId="0">
      <pane xSplit="1" ySplit="5" topLeftCell="W6" activePane="bottomRight" state="frozen"/>
      <selection pane="topRight" activeCell="C1" sqref="C1"/>
      <selection pane="bottomLeft" activeCell="A6" sqref="A6"/>
      <selection pane="bottomRight" activeCell="AK27" sqref="AK27"/>
    </sheetView>
  </sheetViews>
  <sheetFormatPr defaultRowHeight="14.4" x14ac:dyDescent="0.3"/>
  <cols>
    <col min="1" max="1" width="12.6640625" style="1" customWidth="1"/>
    <col min="2" max="3" width="8.109375" style="1" customWidth="1"/>
    <col min="4" max="5" width="7" style="1" customWidth="1"/>
    <col min="6" max="6" width="5.109375" style="1" customWidth="1"/>
    <col min="7" max="22" width="6.88671875" style="1" customWidth="1"/>
    <col min="23" max="24" width="6.77734375" style="98" customWidth="1"/>
    <col min="25" max="30" width="6.77734375" style="1" customWidth="1"/>
    <col min="31" max="35" width="7.33203125" style="1" customWidth="1"/>
    <col min="36" max="38" width="6.77734375" style="1" customWidth="1"/>
    <col min="39" max="16384" width="8.88671875" style="1"/>
  </cols>
  <sheetData>
    <row r="3" spans="1:38" x14ac:dyDescent="0.3">
      <c r="B3" s="99"/>
      <c r="G3" s="65" t="s">
        <v>63</v>
      </c>
      <c r="H3" s="65" t="s">
        <v>64</v>
      </c>
      <c r="I3" s="65" t="s">
        <v>65</v>
      </c>
      <c r="J3" s="62" t="s">
        <v>66</v>
      </c>
      <c r="K3" s="66" t="s">
        <v>67</v>
      </c>
      <c r="L3" s="65" t="s">
        <v>68</v>
      </c>
      <c r="M3" s="67" t="s">
        <v>81</v>
      </c>
      <c r="N3" s="93" t="s">
        <v>117</v>
      </c>
      <c r="O3" s="84" t="s">
        <v>63</v>
      </c>
      <c r="P3" s="84" t="s">
        <v>64</v>
      </c>
      <c r="Q3" s="84" t="s">
        <v>65</v>
      </c>
      <c r="R3" s="85" t="s">
        <v>66</v>
      </c>
      <c r="S3" s="86" t="s">
        <v>67</v>
      </c>
      <c r="T3" s="84" t="s">
        <v>68</v>
      </c>
      <c r="U3" s="87" t="s">
        <v>81</v>
      </c>
      <c r="V3" s="88" t="s">
        <v>117</v>
      </c>
      <c r="W3" s="64" t="s">
        <v>75</v>
      </c>
      <c r="X3" s="71"/>
      <c r="Y3" s="71"/>
      <c r="Z3" s="71"/>
      <c r="AA3" s="71"/>
      <c r="AB3" s="71"/>
      <c r="AC3" s="71"/>
      <c r="AD3" s="72"/>
      <c r="AE3" s="64" t="s">
        <v>75</v>
      </c>
      <c r="AF3" s="71"/>
      <c r="AG3" s="71"/>
      <c r="AH3" s="71"/>
      <c r="AI3" s="71"/>
      <c r="AJ3" s="71"/>
      <c r="AK3" s="71"/>
      <c r="AL3" s="72"/>
    </row>
    <row r="4" spans="1:38" x14ac:dyDescent="0.3">
      <c r="A4" s="11"/>
      <c r="B4" s="28" t="s">
        <v>119</v>
      </c>
      <c r="C4" s="11"/>
      <c r="D4" s="106" t="s">
        <v>75</v>
      </c>
      <c r="E4" s="106"/>
      <c r="F4" s="47"/>
      <c r="G4" s="60" t="s">
        <v>0</v>
      </c>
      <c r="H4" s="60" t="s">
        <v>1</v>
      </c>
      <c r="I4" s="60" t="s">
        <v>2</v>
      </c>
      <c r="J4" s="60" t="s">
        <v>3</v>
      </c>
      <c r="K4" s="60" t="s">
        <v>4</v>
      </c>
      <c r="L4" s="60" t="s">
        <v>5</v>
      </c>
      <c r="M4" s="60" t="s">
        <v>80</v>
      </c>
      <c r="N4" s="60" t="s">
        <v>117</v>
      </c>
      <c r="O4" s="100" t="s">
        <v>0</v>
      </c>
      <c r="P4" s="100" t="s">
        <v>1</v>
      </c>
      <c r="Q4" s="100" t="s">
        <v>2</v>
      </c>
      <c r="R4" s="100" t="s">
        <v>3</v>
      </c>
      <c r="S4" s="100" t="s">
        <v>4</v>
      </c>
      <c r="T4" s="100" t="s">
        <v>5</v>
      </c>
      <c r="U4" s="100" t="s">
        <v>80</v>
      </c>
      <c r="V4" s="100" t="s">
        <v>117</v>
      </c>
      <c r="W4" s="81" t="s">
        <v>0</v>
      </c>
      <c r="X4" s="81" t="s">
        <v>1</v>
      </c>
      <c r="Y4" s="81" t="s">
        <v>2</v>
      </c>
      <c r="Z4" s="81" t="s">
        <v>3</v>
      </c>
      <c r="AA4" s="81" t="s">
        <v>4</v>
      </c>
      <c r="AB4" s="81" t="s">
        <v>5</v>
      </c>
      <c r="AC4" s="81" t="s">
        <v>80</v>
      </c>
      <c r="AD4" s="81" t="s">
        <v>117</v>
      </c>
      <c r="AE4" s="28" t="s">
        <v>0</v>
      </c>
      <c r="AF4" s="28" t="s">
        <v>1</v>
      </c>
      <c r="AG4" s="28" t="s">
        <v>2</v>
      </c>
      <c r="AH4" s="28" t="s">
        <v>3</v>
      </c>
      <c r="AI4" s="28" t="s">
        <v>4</v>
      </c>
      <c r="AJ4" s="28" t="s">
        <v>5</v>
      </c>
      <c r="AK4" s="28" t="s">
        <v>80</v>
      </c>
      <c r="AL4" s="28" t="s">
        <v>117</v>
      </c>
    </row>
    <row r="5" spans="1:38" x14ac:dyDescent="0.3">
      <c r="A5" s="11"/>
      <c r="B5" s="24" t="s">
        <v>20</v>
      </c>
      <c r="C5" s="24" t="s">
        <v>21</v>
      </c>
      <c r="D5" s="106"/>
      <c r="E5" s="106"/>
      <c r="F5" s="47"/>
      <c r="G5" s="60" t="s">
        <v>20</v>
      </c>
      <c r="H5" s="60" t="s">
        <v>20</v>
      </c>
      <c r="I5" s="60" t="s">
        <v>20</v>
      </c>
      <c r="J5" s="60" t="s">
        <v>20</v>
      </c>
      <c r="K5" s="60" t="s">
        <v>20</v>
      </c>
      <c r="L5" s="60" t="s">
        <v>20</v>
      </c>
      <c r="M5" s="60" t="s">
        <v>20</v>
      </c>
      <c r="N5" s="60" t="s">
        <v>20</v>
      </c>
      <c r="O5" s="100" t="s">
        <v>21</v>
      </c>
      <c r="P5" s="100" t="s">
        <v>21</v>
      </c>
      <c r="Q5" s="100" t="s">
        <v>21</v>
      </c>
      <c r="R5" s="100" t="s">
        <v>21</v>
      </c>
      <c r="S5" s="100" t="s">
        <v>21</v>
      </c>
      <c r="T5" s="100" t="s">
        <v>21</v>
      </c>
      <c r="U5" s="100" t="s">
        <v>21</v>
      </c>
      <c r="V5" s="100" t="s">
        <v>21</v>
      </c>
      <c r="W5" s="53" t="s">
        <v>63</v>
      </c>
      <c r="X5" s="53" t="s">
        <v>64</v>
      </c>
      <c r="Y5" s="53" t="s">
        <v>65</v>
      </c>
      <c r="Z5" s="53" t="s">
        <v>66</v>
      </c>
      <c r="AA5" s="53" t="s">
        <v>67</v>
      </c>
      <c r="AB5" s="53" t="s">
        <v>68</v>
      </c>
      <c r="AC5" s="53" t="s">
        <v>81</v>
      </c>
      <c r="AD5" s="81" t="s">
        <v>117</v>
      </c>
      <c r="AE5" s="17" t="s">
        <v>63</v>
      </c>
      <c r="AF5" s="17" t="s">
        <v>64</v>
      </c>
      <c r="AG5" s="17" t="s">
        <v>65</v>
      </c>
      <c r="AH5" s="17" t="s">
        <v>66</v>
      </c>
      <c r="AI5" s="17" t="s">
        <v>67</v>
      </c>
      <c r="AJ5" s="17" t="s">
        <v>68</v>
      </c>
      <c r="AK5" s="17" t="s">
        <v>81</v>
      </c>
      <c r="AL5" s="28" t="s">
        <v>117</v>
      </c>
    </row>
    <row r="6" spans="1:38" x14ac:dyDescent="0.3">
      <c r="A6" s="24" t="s">
        <v>121</v>
      </c>
      <c r="B6" s="26">
        <v>99897</v>
      </c>
      <c r="C6" s="26">
        <v>111871</v>
      </c>
      <c r="D6" s="26">
        <f t="shared" ref="D6" si="0">C6-B6</f>
        <v>11974</v>
      </c>
      <c r="E6" s="45">
        <f t="shared" ref="E6" si="1">(C6-B6)/B6</f>
        <v>0.11986345936314403</v>
      </c>
      <c r="F6" s="48"/>
      <c r="G6" s="61">
        <v>7277</v>
      </c>
      <c r="H6" s="61">
        <v>8703</v>
      </c>
      <c r="I6" s="61">
        <v>9717</v>
      </c>
      <c r="J6" s="61">
        <v>10836</v>
      </c>
      <c r="K6" s="61">
        <v>17593</v>
      </c>
      <c r="L6" s="61">
        <v>11933</v>
      </c>
      <c r="M6" s="61">
        <v>16947</v>
      </c>
      <c r="N6" s="61">
        <v>16891</v>
      </c>
      <c r="O6" s="91">
        <v>8439</v>
      </c>
      <c r="P6" s="91">
        <v>7237</v>
      </c>
      <c r="Q6" s="91">
        <v>9774</v>
      </c>
      <c r="R6" s="91">
        <v>12263</v>
      </c>
      <c r="S6" s="91">
        <v>18147</v>
      </c>
      <c r="T6" s="91">
        <v>13328</v>
      </c>
      <c r="U6" s="91">
        <v>23037</v>
      </c>
      <c r="V6" s="91">
        <v>19646</v>
      </c>
      <c r="W6" s="53">
        <f t="shared" ref="W6:AC6" si="2">O6-G6</f>
        <v>1162</v>
      </c>
      <c r="X6" s="53">
        <f t="shared" si="2"/>
        <v>-1466</v>
      </c>
      <c r="Y6" s="53">
        <f t="shared" si="2"/>
        <v>57</v>
      </c>
      <c r="Z6" s="53">
        <f t="shared" si="2"/>
        <v>1427</v>
      </c>
      <c r="AA6" s="53">
        <f t="shared" si="2"/>
        <v>554</v>
      </c>
      <c r="AB6" s="53">
        <f t="shared" si="2"/>
        <v>1395</v>
      </c>
      <c r="AC6" s="53">
        <f t="shared" si="2"/>
        <v>6090</v>
      </c>
      <c r="AD6" s="53">
        <f t="shared" ref="AD6" si="3">V6-N6</f>
        <v>2755</v>
      </c>
      <c r="AE6" s="12">
        <f t="shared" ref="AE6:AK6" si="4">(O6-G6)/G6</f>
        <v>0.15968118730245981</v>
      </c>
      <c r="AF6" s="12">
        <f t="shared" si="4"/>
        <v>-0.16844766172584166</v>
      </c>
      <c r="AG6" s="12">
        <f t="shared" si="4"/>
        <v>5.8660080271688789E-3</v>
      </c>
      <c r="AH6" s="14">
        <f t="shared" si="4"/>
        <v>0.13169066076042821</v>
      </c>
      <c r="AI6" s="12">
        <f t="shared" si="4"/>
        <v>3.1489797078383445E-2</v>
      </c>
      <c r="AJ6" s="14">
        <f t="shared" si="4"/>
        <v>0.11690270677951899</v>
      </c>
      <c r="AK6" s="12">
        <f t="shared" si="4"/>
        <v>0.3593556381660471</v>
      </c>
      <c r="AL6" s="14">
        <f t="shared" ref="AL6" si="5">(V6-N6)/N6</f>
        <v>0.16310461192350956</v>
      </c>
    </row>
    <row r="7" spans="1:38" x14ac:dyDescent="0.3">
      <c r="A7" s="24" t="s">
        <v>100</v>
      </c>
      <c r="B7" s="26">
        <v>55952</v>
      </c>
      <c r="C7" s="26">
        <v>64903</v>
      </c>
      <c r="D7" s="26">
        <f t="shared" ref="D7:D24" si="6">C7-B7</f>
        <v>8951</v>
      </c>
      <c r="E7" s="45">
        <f t="shared" ref="E7:E24" si="7">(C7-B7)/B7</f>
        <v>0.15997640835001431</v>
      </c>
      <c r="F7" s="48"/>
      <c r="G7" s="61">
        <v>4339</v>
      </c>
      <c r="H7" s="61">
        <v>5502</v>
      </c>
      <c r="I7" s="61">
        <v>4984</v>
      </c>
      <c r="J7" s="61">
        <v>6536</v>
      </c>
      <c r="K7" s="61">
        <v>8505</v>
      </c>
      <c r="L7" s="61">
        <v>6989</v>
      </c>
      <c r="M7" s="61">
        <v>9865</v>
      </c>
      <c r="N7" s="61">
        <v>9232</v>
      </c>
      <c r="O7" s="91">
        <v>4249</v>
      </c>
      <c r="P7" s="91">
        <v>4616</v>
      </c>
      <c r="Q7" s="91">
        <v>5069</v>
      </c>
      <c r="R7" s="91">
        <v>7760</v>
      </c>
      <c r="S7" s="91">
        <v>9842</v>
      </c>
      <c r="T7" s="91">
        <v>8171</v>
      </c>
      <c r="U7" s="91">
        <v>14058</v>
      </c>
      <c r="V7" s="91">
        <v>11138</v>
      </c>
      <c r="W7" s="53">
        <f t="shared" ref="W7:W24" si="8">O7-G7</f>
        <v>-90</v>
      </c>
      <c r="X7" s="53">
        <f t="shared" ref="X7:X24" si="9">P7-H7</f>
        <v>-886</v>
      </c>
      <c r="Y7" s="53">
        <f t="shared" ref="Y7:Y24" si="10">Q7-I7</f>
        <v>85</v>
      </c>
      <c r="Z7" s="53">
        <f t="shared" ref="Z7:Z24" si="11">R7-J7</f>
        <v>1224</v>
      </c>
      <c r="AA7" s="53">
        <f t="shared" ref="AA7:AA24" si="12">S7-K7</f>
        <v>1337</v>
      </c>
      <c r="AB7" s="53">
        <f t="shared" ref="AB7:AB24" si="13">T7-L7</f>
        <v>1182</v>
      </c>
      <c r="AC7" s="53">
        <f t="shared" ref="AC7:AC24" si="14">U7-M7</f>
        <v>4193</v>
      </c>
      <c r="AD7" s="53">
        <f t="shared" ref="AD7:AD24" si="15">V7-N7</f>
        <v>1906</v>
      </c>
      <c r="AE7" s="12">
        <f t="shared" ref="AE7:AE24" si="16">(O7-G7)/G7</f>
        <v>-2.0742106476146577E-2</v>
      </c>
      <c r="AF7" s="12">
        <f t="shared" ref="AF7:AF24" si="17">(P7-H7)/H7</f>
        <v>-0.16103235187204654</v>
      </c>
      <c r="AG7" s="12">
        <f t="shared" ref="AG7:AG24" si="18">(Q7-I7)/I7</f>
        <v>1.7054574638844303E-2</v>
      </c>
      <c r="AH7" s="14">
        <f t="shared" ref="AH7:AH24" si="19">(R7-J7)/J7</f>
        <v>0.18727050183598531</v>
      </c>
      <c r="AI7" s="12">
        <f t="shared" ref="AI7:AI24" si="20">(S7-K7)/K7</f>
        <v>0.15720164609053497</v>
      </c>
      <c r="AJ7" s="14">
        <f t="shared" ref="AJ7:AJ24" si="21">(T7-L7)/L7</f>
        <v>0.16912290742595507</v>
      </c>
      <c r="AK7" s="12">
        <f t="shared" ref="AK7:AK24" si="22">(U7-M7)/M7</f>
        <v>0.42503801317790169</v>
      </c>
      <c r="AL7" s="14">
        <f t="shared" ref="AL7:AL24" si="23">(V7-N7)/N7</f>
        <v>0.20645580589254767</v>
      </c>
    </row>
    <row r="8" spans="1:38" x14ac:dyDescent="0.3">
      <c r="A8" s="24" t="s">
        <v>93</v>
      </c>
      <c r="B8" s="26">
        <v>25023</v>
      </c>
      <c r="C8" s="26">
        <v>26261</v>
      </c>
      <c r="D8" s="26">
        <f t="shared" si="6"/>
        <v>1238</v>
      </c>
      <c r="E8" s="45">
        <f t="shared" si="7"/>
        <v>4.9474483475202814E-2</v>
      </c>
      <c r="F8" s="48"/>
      <c r="G8" s="61">
        <v>2046</v>
      </c>
      <c r="H8" s="61">
        <v>1922</v>
      </c>
      <c r="I8" s="61">
        <v>2647</v>
      </c>
      <c r="J8" s="61">
        <v>2501</v>
      </c>
      <c r="K8" s="61">
        <v>5003</v>
      </c>
      <c r="L8" s="61">
        <v>2577</v>
      </c>
      <c r="M8" s="61">
        <v>3546</v>
      </c>
      <c r="N8" s="61">
        <v>4781</v>
      </c>
      <c r="O8" s="91">
        <v>3204</v>
      </c>
      <c r="P8" s="91">
        <v>1603</v>
      </c>
      <c r="Q8" s="91">
        <v>2749</v>
      </c>
      <c r="R8" s="91">
        <v>2733</v>
      </c>
      <c r="S8" s="91">
        <v>4991</v>
      </c>
      <c r="T8" s="91">
        <v>2175</v>
      </c>
      <c r="U8" s="91">
        <v>3710</v>
      </c>
      <c r="V8" s="91">
        <v>5096</v>
      </c>
      <c r="W8" s="53">
        <f t="shared" si="8"/>
        <v>1158</v>
      </c>
      <c r="X8" s="53">
        <f t="shared" si="9"/>
        <v>-319</v>
      </c>
      <c r="Y8" s="53">
        <f t="shared" si="10"/>
        <v>102</v>
      </c>
      <c r="Z8" s="53">
        <f t="shared" si="11"/>
        <v>232</v>
      </c>
      <c r="AA8" s="53">
        <f t="shared" si="12"/>
        <v>-12</v>
      </c>
      <c r="AB8" s="53">
        <f t="shared" si="13"/>
        <v>-402</v>
      </c>
      <c r="AC8" s="53">
        <f t="shared" si="14"/>
        <v>164</v>
      </c>
      <c r="AD8" s="53">
        <f t="shared" si="15"/>
        <v>315</v>
      </c>
      <c r="AE8" s="12">
        <f t="shared" si="16"/>
        <v>0.56598240469208216</v>
      </c>
      <c r="AF8" s="12">
        <f t="shared" si="17"/>
        <v>-0.16597294484911551</v>
      </c>
      <c r="AG8" s="12">
        <f t="shared" si="18"/>
        <v>3.8534189648658859E-2</v>
      </c>
      <c r="AH8" s="14">
        <f t="shared" si="19"/>
        <v>9.2762894842063182E-2</v>
      </c>
      <c r="AI8" s="12">
        <f t="shared" si="20"/>
        <v>-2.3985608634819106E-3</v>
      </c>
      <c r="AJ8" s="14">
        <f t="shared" si="21"/>
        <v>-0.15599534342258439</v>
      </c>
      <c r="AK8" s="12">
        <f t="shared" si="22"/>
        <v>4.6249294980259446E-2</v>
      </c>
      <c r="AL8" s="14">
        <f t="shared" si="23"/>
        <v>6.5885797950219621E-2</v>
      </c>
    </row>
    <row r="9" spans="1:38" x14ac:dyDescent="0.3">
      <c r="A9" s="24" t="s">
        <v>83</v>
      </c>
      <c r="B9" s="26">
        <v>23548</v>
      </c>
      <c r="C9" s="26">
        <v>25187</v>
      </c>
      <c r="D9" s="26">
        <f t="shared" si="6"/>
        <v>1639</v>
      </c>
      <c r="E9" s="45">
        <f t="shared" si="7"/>
        <v>6.9602514013929001E-2</v>
      </c>
      <c r="F9" s="48"/>
      <c r="G9" s="61">
        <v>2046</v>
      </c>
      <c r="H9" s="61">
        <v>1922</v>
      </c>
      <c r="I9" s="61">
        <v>2647</v>
      </c>
      <c r="J9" s="61">
        <v>2501</v>
      </c>
      <c r="K9" s="61">
        <v>4960</v>
      </c>
      <c r="L9" s="61">
        <v>2516</v>
      </c>
      <c r="M9" s="61">
        <v>2412</v>
      </c>
      <c r="N9" s="61">
        <v>4544</v>
      </c>
      <c r="O9" s="91">
        <v>3204</v>
      </c>
      <c r="P9" s="91">
        <v>1571</v>
      </c>
      <c r="Q9" s="91">
        <v>2749</v>
      </c>
      <c r="R9" s="91">
        <v>2729</v>
      </c>
      <c r="S9" s="91">
        <v>4991</v>
      </c>
      <c r="T9" s="91">
        <v>2084</v>
      </c>
      <c r="U9" s="91">
        <v>2998</v>
      </c>
      <c r="V9" s="91">
        <v>4861</v>
      </c>
      <c r="W9" s="53">
        <f t="shared" si="8"/>
        <v>1158</v>
      </c>
      <c r="X9" s="53">
        <f t="shared" si="9"/>
        <v>-351</v>
      </c>
      <c r="Y9" s="53">
        <f t="shared" si="10"/>
        <v>102</v>
      </c>
      <c r="Z9" s="53">
        <f t="shared" si="11"/>
        <v>228</v>
      </c>
      <c r="AA9" s="53">
        <f t="shared" si="12"/>
        <v>31</v>
      </c>
      <c r="AB9" s="53">
        <f t="shared" si="13"/>
        <v>-432</v>
      </c>
      <c r="AC9" s="53">
        <f t="shared" si="14"/>
        <v>586</v>
      </c>
      <c r="AD9" s="53">
        <f t="shared" si="15"/>
        <v>317</v>
      </c>
      <c r="AE9" s="12">
        <f t="shared" si="16"/>
        <v>0.56598240469208216</v>
      </c>
      <c r="AF9" s="12">
        <f t="shared" si="17"/>
        <v>-0.18262226847034338</v>
      </c>
      <c r="AG9" s="12">
        <f t="shared" si="18"/>
        <v>3.8534189648658859E-2</v>
      </c>
      <c r="AH9" s="14">
        <f t="shared" si="19"/>
        <v>9.1163534586165537E-2</v>
      </c>
      <c r="AI9" s="12">
        <f t="shared" si="20"/>
        <v>6.2500000000000003E-3</v>
      </c>
      <c r="AJ9" s="14">
        <f t="shared" si="21"/>
        <v>-0.17170111287758347</v>
      </c>
      <c r="AK9" s="12">
        <f t="shared" si="22"/>
        <v>0.24295190713101161</v>
      </c>
      <c r="AL9" s="14">
        <f t="shared" si="23"/>
        <v>6.9762323943661969E-2</v>
      </c>
    </row>
    <row r="10" spans="1:38" x14ac:dyDescent="0.3">
      <c r="A10" s="24" t="s">
        <v>96</v>
      </c>
      <c r="B10" s="26">
        <v>4353</v>
      </c>
      <c r="C10" s="26">
        <v>5274</v>
      </c>
      <c r="D10" s="26">
        <f t="shared" si="6"/>
        <v>921</v>
      </c>
      <c r="E10" s="45">
        <f t="shared" si="7"/>
        <v>0.21157822191592005</v>
      </c>
      <c r="F10" s="48"/>
      <c r="G10" s="61">
        <v>295</v>
      </c>
      <c r="H10" s="61">
        <v>478</v>
      </c>
      <c r="I10" s="61">
        <v>411</v>
      </c>
      <c r="J10" s="61">
        <v>383</v>
      </c>
      <c r="K10" s="61">
        <v>640</v>
      </c>
      <c r="L10" s="61">
        <v>886</v>
      </c>
      <c r="M10" s="61">
        <v>640</v>
      </c>
      <c r="N10" s="61">
        <v>620</v>
      </c>
      <c r="O10" s="91">
        <v>452</v>
      </c>
      <c r="P10" s="91">
        <v>451</v>
      </c>
      <c r="Q10" s="91">
        <v>422</v>
      </c>
      <c r="R10" s="91">
        <v>390</v>
      </c>
      <c r="S10" s="91">
        <v>680</v>
      </c>
      <c r="T10" s="91">
        <v>709</v>
      </c>
      <c r="U10" s="91">
        <v>1187</v>
      </c>
      <c r="V10" s="91">
        <v>983</v>
      </c>
      <c r="W10" s="53">
        <f t="shared" si="8"/>
        <v>157</v>
      </c>
      <c r="X10" s="53">
        <f t="shared" si="9"/>
        <v>-27</v>
      </c>
      <c r="Y10" s="53">
        <f t="shared" si="10"/>
        <v>11</v>
      </c>
      <c r="Z10" s="53">
        <f t="shared" si="11"/>
        <v>7</v>
      </c>
      <c r="AA10" s="53">
        <f t="shared" si="12"/>
        <v>40</v>
      </c>
      <c r="AB10" s="53">
        <f t="shared" si="13"/>
        <v>-177</v>
      </c>
      <c r="AC10" s="53">
        <f t="shared" si="14"/>
        <v>547</v>
      </c>
      <c r="AD10" s="53">
        <f t="shared" si="15"/>
        <v>363</v>
      </c>
      <c r="AE10" s="12">
        <f t="shared" si="16"/>
        <v>0.53220338983050852</v>
      </c>
      <c r="AF10" s="12">
        <f t="shared" si="17"/>
        <v>-5.6485355648535567E-2</v>
      </c>
      <c r="AG10" s="12">
        <f t="shared" si="18"/>
        <v>2.6763990267639901E-2</v>
      </c>
      <c r="AH10" s="14">
        <f t="shared" si="19"/>
        <v>1.8276762402088774E-2</v>
      </c>
      <c r="AI10" s="12">
        <f t="shared" si="20"/>
        <v>6.25E-2</v>
      </c>
      <c r="AJ10" s="14">
        <f t="shared" si="21"/>
        <v>-0.19977426636568849</v>
      </c>
      <c r="AK10" s="12">
        <f t="shared" si="22"/>
        <v>0.85468750000000004</v>
      </c>
      <c r="AL10" s="14">
        <f t="shared" si="23"/>
        <v>0.5854838709677419</v>
      </c>
    </row>
    <row r="11" spans="1:38" x14ac:dyDescent="0.3">
      <c r="A11" s="24" t="s">
        <v>84</v>
      </c>
      <c r="B11" s="26">
        <v>4164</v>
      </c>
      <c r="C11" s="26">
        <v>5071</v>
      </c>
      <c r="D11" s="26">
        <f t="shared" si="6"/>
        <v>907</v>
      </c>
      <c r="E11" s="45">
        <f t="shared" si="7"/>
        <v>0.21781940441882805</v>
      </c>
      <c r="F11" s="48"/>
      <c r="G11" s="61">
        <v>289</v>
      </c>
      <c r="H11" s="61">
        <v>466</v>
      </c>
      <c r="I11" s="61">
        <v>384</v>
      </c>
      <c r="J11" s="61">
        <v>367</v>
      </c>
      <c r="K11" s="61">
        <v>638</v>
      </c>
      <c r="L11" s="61">
        <v>874</v>
      </c>
      <c r="M11" s="61">
        <v>599</v>
      </c>
      <c r="N11" s="61">
        <v>547</v>
      </c>
      <c r="O11" s="91">
        <v>427</v>
      </c>
      <c r="P11" s="91">
        <v>446</v>
      </c>
      <c r="Q11" s="91">
        <v>418</v>
      </c>
      <c r="R11" s="91">
        <v>385</v>
      </c>
      <c r="S11" s="91">
        <v>676</v>
      </c>
      <c r="T11" s="91">
        <v>657</v>
      </c>
      <c r="U11" s="91">
        <v>1106</v>
      </c>
      <c r="V11" s="91">
        <v>956</v>
      </c>
      <c r="W11" s="53">
        <f t="shared" si="8"/>
        <v>138</v>
      </c>
      <c r="X11" s="53">
        <f t="shared" si="9"/>
        <v>-20</v>
      </c>
      <c r="Y11" s="53">
        <f t="shared" si="10"/>
        <v>34</v>
      </c>
      <c r="Z11" s="53">
        <f t="shared" si="11"/>
        <v>18</v>
      </c>
      <c r="AA11" s="53">
        <f t="shared" si="12"/>
        <v>38</v>
      </c>
      <c r="AB11" s="53">
        <f t="shared" si="13"/>
        <v>-217</v>
      </c>
      <c r="AC11" s="53">
        <f t="shared" si="14"/>
        <v>507</v>
      </c>
      <c r="AD11" s="53">
        <f t="shared" si="15"/>
        <v>409</v>
      </c>
      <c r="AE11" s="12">
        <f t="shared" si="16"/>
        <v>0.47750865051903113</v>
      </c>
      <c r="AF11" s="12">
        <f t="shared" si="17"/>
        <v>-4.2918454935622317E-2</v>
      </c>
      <c r="AG11" s="12">
        <f t="shared" si="18"/>
        <v>8.8541666666666671E-2</v>
      </c>
      <c r="AH11" s="14">
        <f t="shared" si="19"/>
        <v>4.9046321525885561E-2</v>
      </c>
      <c r="AI11" s="12">
        <f t="shared" si="20"/>
        <v>5.9561128526645767E-2</v>
      </c>
      <c r="AJ11" s="14">
        <f t="shared" si="21"/>
        <v>-0.2482837528604119</v>
      </c>
      <c r="AK11" s="12">
        <f t="shared" si="22"/>
        <v>0.84641068447412349</v>
      </c>
      <c r="AL11" s="14">
        <f t="shared" si="23"/>
        <v>0.74771480804387569</v>
      </c>
    </row>
    <row r="12" spans="1:38" x14ac:dyDescent="0.3">
      <c r="A12" s="24" t="s">
        <v>95</v>
      </c>
      <c r="B12" s="26">
        <v>3452</v>
      </c>
      <c r="C12" s="26">
        <v>3983</v>
      </c>
      <c r="D12" s="26">
        <f t="shared" si="6"/>
        <v>531</v>
      </c>
      <c r="E12" s="45">
        <f t="shared" si="7"/>
        <v>0.15382387022016222</v>
      </c>
      <c r="F12" s="48"/>
      <c r="G12" s="61">
        <v>58</v>
      </c>
      <c r="H12" s="61">
        <v>41</v>
      </c>
      <c r="I12" s="61">
        <v>1000</v>
      </c>
      <c r="J12" s="61">
        <v>157</v>
      </c>
      <c r="K12" s="61">
        <v>615</v>
      </c>
      <c r="L12" s="61">
        <v>305</v>
      </c>
      <c r="M12" s="61">
        <v>529</v>
      </c>
      <c r="N12" s="61">
        <v>747</v>
      </c>
      <c r="O12" s="91">
        <v>41</v>
      </c>
      <c r="P12" s="91">
        <v>33</v>
      </c>
      <c r="Q12" s="91">
        <v>937</v>
      </c>
      <c r="R12" s="91">
        <v>345</v>
      </c>
      <c r="S12" s="91">
        <v>256</v>
      </c>
      <c r="T12" s="91">
        <v>826</v>
      </c>
      <c r="U12" s="91">
        <v>964</v>
      </c>
      <c r="V12" s="91">
        <v>581</v>
      </c>
      <c r="W12" s="53">
        <f t="shared" si="8"/>
        <v>-17</v>
      </c>
      <c r="X12" s="53">
        <f t="shared" si="9"/>
        <v>-8</v>
      </c>
      <c r="Y12" s="53">
        <f t="shared" si="10"/>
        <v>-63</v>
      </c>
      <c r="Z12" s="53">
        <f t="shared" si="11"/>
        <v>188</v>
      </c>
      <c r="AA12" s="53">
        <f t="shared" si="12"/>
        <v>-359</v>
      </c>
      <c r="AB12" s="53">
        <f t="shared" si="13"/>
        <v>521</v>
      </c>
      <c r="AC12" s="53">
        <f t="shared" si="14"/>
        <v>435</v>
      </c>
      <c r="AD12" s="53">
        <f t="shared" si="15"/>
        <v>-166</v>
      </c>
      <c r="AE12" s="12">
        <f t="shared" si="16"/>
        <v>-0.29310344827586204</v>
      </c>
      <c r="AF12" s="12">
        <f t="shared" si="17"/>
        <v>-0.1951219512195122</v>
      </c>
      <c r="AG12" s="12">
        <f t="shared" si="18"/>
        <v>-6.3E-2</v>
      </c>
      <c r="AH12" s="14">
        <f t="shared" si="19"/>
        <v>1.197452229299363</v>
      </c>
      <c r="AI12" s="12">
        <f t="shared" si="20"/>
        <v>-0.58373983739837398</v>
      </c>
      <c r="AJ12" s="14">
        <f t="shared" si="21"/>
        <v>1.7081967213114755</v>
      </c>
      <c r="AK12" s="12">
        <f t="shared" si="22"/>
        <v>0.82230623818525517</v>
      </c>
      <c r="AL12" s="14">
        <f t="shared" si="23"/>
        <v>-0.22222222222222221</v>
      </c>
    </row>
    <row r="13" spans="1:38" x14ac:dyDescent="0.3">
      <c r="A13" s="24" t="s">
        <v>90</v>
      </c>
      <c r="B13" s="26">
        <v>2311</v>
      </c>
      <c r="C13" s="26">
        <v>3189</v>
      </c>
      <c r="D13" s="26">
        <f t="shared" si="6"/>
        <v>878</v>
      </c>
      <c r="E13" s="45">
        <f t="shared" si="7"/>
        <v>0.37992211163998268</v>
      </c>
      <c r="F13" s="48"/>
      <c r="G13" s="61">
        <v>9</v>
      </c>
      <c r="H13" s="61">
        <v>260</v>
      </c>
      <c r="I13" s="61">
        <v>174</v>
      </c>
      <c r="J13" s="61">
        <v>105</v>
      </c>
      <c r="K13" s="61">
        <v>300</v>
      </c>
      <c r="L13" s="61">
        <v>258</v>
      </c>
      <c r="M13" s="61">
        <v>692</v>
      </c>
      <c r="N13" s="61">
        <v>513</v>
      </c>
      <c r="O13" s="91">
        <v>21</v>
      </c>
      <c r="P13" s="91">
        <v>83</v>
      </c>
      <c r="Q13" s="91">
        <v>51</v>
      </c>
      <c r="R13" s="91">
        <v>213</v>
      </c>
      <c r="S13" s="91">
        <v>493</v>
      </c>
      <c r="T13" s="91">
        <v>373</v>
      </c>
      <c r="U13" s="91">
        <v>1170</v>
      </c>
      <c r="V13" s="91">
        <v>785</v>
      </c>
      <c r="W13" s="53">
        <f t="shared" si="8"/>
        <v>12</v>
      </c>
      <c r="X13" s="53">
        <f t="shared" si="9"/>
        <v>-177</v>
      </c>
      <c r="Y13" s="53">
        <f t="shared" si="10"/>
        <v>-123</v>
      </c>
      <c r="Z13" s="53">
        <f t="shared" si="11"/>
        <v>108</v>
      </c>
      <c r="AA13" s="53">
        <f t="shared" si="12"/>
        <v>193</v>
      </c>
      <c r="AB13" s="53">
        <f t="shared" si="13"/>
        <v>115</v>
      </c>
      <c r="AC13" s="53">
        <f t="shared" si="14"/>
        <v>478</v>
      </c>
      <c r="AD13" s="53">
        <f t="shared" si="15"/>
        <v>272</v>
      </c>
      <c r="AE13" s="12">
        <f t="shared" si="16"/>
        <v>1.3333333333333333</v>
      </c>
      <c r="AF13" s="12">
        <f t="shared" si="17"/>
        <v>-0.68076923076923079</v>
      </c>
      <c r="AG13" s="12">
        <f t="shared" si="18"/>
        <v>-0.7068965517241379</v>
      </c>
      <c r="AH13" s="14">
        <f t="shared" si="19"/>
        <v>1.0285714285714285</v>
      </c>
      <c r="AI13" s="12">
        <f t="shared" si="20"/>
        <v>0.64333333333333331</v>
      </c>
      <c r="AJ13" s="14">
        <f t="shared" si="21"/>
        <v>0.44573643410852715</v>
      </c>
      <c r="AK13" s="12">
        <f t="shared" si="22"/>
        <v>0.69075144508670516</v>
      </c>
      <c r="AL13" s="14">
        <f t="shared" si="23"/>
        <v>0.53021442495126703</v>
      </c>
    </row>
    <row r="14" spans="1:38" x14ac:dyDescent="0.3">
      <c r="A14" s="2" t="s">
        <v>85</v>
      </c>
      <c r="B14" s="26">
        <v>2452</v>
      </c>
      <c r="C14" s="26">
        <v>2262</v>
      </c>
      <c r="D14" s="26">
        <f t="shared" si="6"/>
        <v>-190</v>
      </c>
      <c r="E14" s="45">
        <f t="shared" si="7"/>
        <v>-7.7487765089722674E-2</v>
      </c>
      <c r="F14" s="48"/>
      <c r="G14" s="61">
        <v>177</v>
      </c>
      <c r="H14" s="61">
        <v>89</v>
      </c>
      <c r="I14" s="61">
        <v>122</v>
      </c>
      <c r="J14" s="61">
        <v>171</v>
      </c>
      <c r="K14" s="61">
        <v>758</v>
      </c>
      <c r="L14" s="61">
        <v>165</v>
      </c>
      <c r="M14" s="61">
        <v>676</v>
      </c>
      <c r="N14" s="61">
        <v>294</v>
      </c>
      <c r="O14" s="91">
        <v>129</v>
      </c>
      <c r="P14" s="91">
        <v>159</v>
      </c>
      <c r="Q14" s="91">
        <v>139</v>
      </c>
      <c r="R14" s="91">
        <v>149</v>
      </c>
      <c r="S14" s="91">
        <v>219</v>
      </c>
      <c r="T14" s="91">
        <v>283</v>
      </c>
      <c r="U14" s="91">
        <v>867</v>
      </c>
      <c r="V14" s="91">
        <v>317</v>
      </c>
      <c r="W14" s="53">
        <f t="shared" si="8"/>
        <v>-48</v>
      </c>
      <c r="X14" s="53">
        <f t="shared" si="9"/>
        <v>70</v>
      </c>
      <c r="Y14" s="53">
        <f t="shared" si="10"/>
        <v>17</v>
      </c>
      <c r="Z14" s="53">
        <f t="shared" si="11"/>
        <v>-22</v>
      </c>
      <c r="AA14" s="53">
        <f t="shared" si="12"/>
        <v>-539</v>
      </c>
      <c r="AB14" s="53">
        <f t="shared" si="13"/>
        <v>118</v>
      </c>
      <c r="AC14" s="53">
        <f t="shared" si="14"/>
        <v>191</v>
      </c>
      <c r="AD14" s="53">
        <f t="shared" si="15"/>
        <v>23</v>
      </c>
      <c r="AE14" s="12">
        <f t="shared" si="16"/>
        <v>-0.2711864406779661</v>
      </c>
      <c r="AF14" s="12">
        <f t="shared" si="17"/>
        <v>0.7865168539325843</v>
      </c>
      <c r="AG14" s="12">
        <f t="shared" si="18"/>
        <v>0.13934426229508196</v>
      </c>
      <c r="AH14" s="14">
        <f t="shared" si="19"/>
        <v>-0.12865497076023391</v>
      </c>
      <c r="AI14" s="12">
        <f t="shared" si="20"/>
        <v>-0.71108179419525064</v>
      </c>
      <c r="AJ14" s="14">
        <f t="shared" si="21"/>
        <v>0.7151515151515152</v>
      </c>
      <c r="AK14" s="12">
        <f t="shared" si="22"/>
        <v>0.28254437869822485</v>
      </c>
      <c r="AL14" s="14">
        <f t="shared" si="23"/>
        <v>7.8231292517006806E-2</v>
      </c>
    </row>
    <row r="15" spans="1:38" x14ac:dyDescent="0.3">
      <c r="A15" s="24" t="s">
        <v>87</v>
      </c>
      <c r="B15" s="26">
        <v>1459</v>
      </c>
      <c r="C15" s="26">
        <v>1850</v>
      </c>
      <c r="D15" s="26">
        <f t="shared" si="6"/>
        <v>391</v>
      </c>
      <c r="E15" s="45">
        <f t="shared" si="7"/>
        <v>0.26799177518848527</v>
      </c>
      <c r="F15" s="48"/>
      <c r="G15" s="61">
        <v>55</v>
      </c>
      <c r="H15" s="61">
        <v>34</v>
      </c>
      <c r="I15" s="61">
        <v>44</v>
      </c>
      <c r="J15" s="61">
        <v>331</v>
      </c>
      <c r="K15" s="61">
        <v>277</v>
      </c>
      <c r="L15" s="61">
        <v>257</v>
      </c>
      <c r="M15" s="61">
        <v>351</v>
      </c>
      <c r="N15" s="61">
        <v>110</v>
      </c>
      <c r="O15" s="91">
        <v>96</v>
      </c>
      <c r="P15" s="91">
        <v>67</v>
      </c>
      <c r="Q15" s="91">
        <v>178</v>
      </c>
      <c r="R15" s="91">
        <v>271</v>
      </c>
      <c r="S15" s="91">
        <v>414</v>
      </c>
      <c r="T15" s="91">
        <v>142</v>
      </c>
      <c r="U15" s="91">
        <v>338</v>
      </c>
      <c r="V15" s="91">
        <v>344</v>
      </c>
      <c r="W15" s="53">
        <f t="shared" si="8"/>
        <v>41</v>
      </c>
      <c r="X15" s="53">
        <f t="shared" si="9"/>
        <v>33</v>
      </c>
      <c r="Y15" s="53">
        <f t="shared" si="10"/>
        <v>134</v>
      </c>
      <c r="Z15" s="53">
        <f t="shared" si="11"/>
        <v>-60</v>
      </c>
      <c r="AA15" s="53">
        <f t="shared" si="12"/>
        <v>137</v>
      </c>
      <c r="AB15" s="53">
        <f t="shared" si="13"/>
        <v>-115</v>
      </c>
      <c r="AC15" s="53">
        <f t="shared" si="14"/>
        <v>-13</v>
      </c>
      <c r="AD15" s="53">
        <f t="shared" si="15"/>
        <v>234</v>
      </c>
      <c r="AE15" s="12">
        <f t="shared" si="16"/>
        <v>0.74545454545454548</v>
      </c>
      <c r="AF15" s="12">
        <f t="shared" si="17"/>
        <v>0.97058823529411764</v>
      </c>
      <c r="AG15" s="12">
        <f t="shared" si="18"/>
        <v>3.0454545454545454</v>
      </c>
      <c r="AH15" s="14">
        <f t="shared" si="19"/>
        <v>-0.18126888217522658</v>
      </c>
      <c r="AI15" s="12">
        <f t="shared" si="20"/>
        <v>0.49458483754512633</v>
      </c>
      <c r="AJ15" s="14">
        <f t="shared" si="21"/>
        <v>-0.44747081712062259</v>
      </c>
      <c r="AK15" s="12">
        <f t="shared" si="22"/>
        <v>-3.7037037037037035E-2</v>
      </c>
      <c r="AL15" s="14">
        <f t="shared" si="23"/>
        <v>2.1272727272727274</v>
      </c>
    </row>
    <row r="16" spans="1:38" x14ac:dyDescent="0.3">
      <c r="A16" s="24" t="s">
        <v>97</v>
      </c>
      <c r="B16" s="26">
        <v>1743</v>
      </c>
      <c r="C16" s="26">
        <v>1643</v>
      </c>
      <c r="D16" s="26">
        <f t="shared" si="6"/>
        <v>-100</v>
      </c>
      <c r="E16" s="45">
        <f t="shared" si="7"/>
        <v>-5.7372346528973037E-2</v>
      </c>
      <c r="F16" s="48"/>
      <c r="G16" s="61">
        <v>8</v>
      </c>
      <c r="H16" s="61">
        <v>143</v>
      </c>
      <c r="I16" s="61">
        <v>117</v>
      </c>
      <c r="J16" s="61">
        <v>403</v>
      </c>
      <c r="K16" s="61">
        <v>912</v>
      </c>
      <c r="L16" s="61">
        <v>38</v>
      </c>
      <c r="M16" s="61">
        <v>94</v>
      </c>
      <c r="N16" s="61">
        <v>28</v>
      </c>
      <c r="O16" s="91">
        <v>99</v>
      </c>
      <c r="P16" s="91">
        <v>54</v>
      </c>
      <c r="Q16" s="91">
        <v>36</v>
      </c>
      <c r="R16" s="91">
        <v>249</v>
      </c>
      <c r="S16" s="91">
        <v>936</v>
      </c>
      <c r="T16" s="91">
        <v>107</v>
      </c>
      <c r="U16" s="91">
        <v>72</v>
      </c>
      <c r="V16" s="91">
        <v>90</v>
      </c>
      <c r="W16" s="53">
        <f t="shared" si="8"/>
        <v>91</v>
      </c>
      <c r="X16" s="53">
        <f t="shared" si="9"/>
        <v>-89</v>
      </c>
      <c r="Y16" s="53">
        <f t="shared" si="10"/>
        <v>-81</v>
      </c>
      <c r="Z16" s="53">
        <f t="shared" si="11"/>
        <v>-154</v>
      </c>
      <c r="AA16" s="53">
        <f t="shared" si="12"/>
        <v>24</v>
      </c>
      <c r="AB16" s="53">
        <f t="shared" si="13"/>
        <v>69</v>
      </c>
      <c r="AC16" s="53">
        <f t="shared" si="14"/>
        <v>-22</v>
      </c>
      <c r="AD16" s="53">
        <f t="shared" si="15"/>
        <v>62</v>
      </c>
      <c r="AE16" s="12">
        <f t="shared" si="16"/>
        <v>11.375</v>
      </c>
      <c r="AF16" s="12">
        <f t="shared" si="17"/>
        <v>-0.6223776223776224</v>
      </c>
      <c r="AG16" s="12">
        <f t="shared" si="18"/>
        <v>-0.69230769230769229</v>
      </c>
      <c r="AH16" s="14">
        <f t="shared" si="19"/>
        <v>-0.38213399503722084</v>
      </c>
      <c r="AI16" s="12">
        <f t="shared" si="20"/>
        <v>2.6315789473684209E-2</v>
      </c>
      <c r="AJ16" s="14">
        <f t="shared" si="21"/>
        <v>1.8157894736842106</v>
      </c>
      <c r="AK16" s="12">
        <f t="shared" si="22"/>
        <v>-0.23404255319148937</v>
      </c>
      <c r="AL16" s="14">
        <f t="shared" si="23"/>
        <v>2.2142857142857144</v>
      </c>
    </row>
    <row r="17" spans="1:38" x14ac:dyDescent="0.3">
      <c r="A17" s="24" t="s">
        <v>91</v>
      </c>
      <c r="B17" s="26">
        <v>1162</v>
      </c>
      <c r="C17" s="26">
        <v>970</v>
      </c>
      <c r="D17" s="26">
        <f t="shared" si="6"/>
        <v>-192</v>
      </c>
      <c r="E17" s="45">
        <f t="shared" si="7"/>
        <v>-0.16523235800344235</v>
      </c>
      <c r="F17" s="48"/>
      <c r="G17" s="61">
        <v>64</v>
      </c>
      <c r="H17" s="61">
        <v>149</v>
      </c>
      <c r="I17" s="61">
        <v>72</v>
      </c>
      <c r="J17" s="61">
        <v>115</v>
      </c>
      <c r="K17" s="61">
        <v>271</v>
      </c>
      <c r="L17" s="61">
        <v>90</v>
      </c>
      <c r="M17" s="61">
        <v>165</v>
      </c>
      <c r="N17" s="61">
        <v>236</v>
      </c>
      <c r="O17" s="91">
        <v>32</v>
      </c>
      <c r="P17" s="91">
        <v>112</v>
      </c>
      <c r="Q17" s="91">
        <v>98</v>
      </c>
      <c r="R17" s="91">
        <v>26</v>
      </c>
      <c r="S17" s="91">
        <v>155</v>
      </c>
      <c r="T17" s="91">
        <v>248</v>
      </c>
      <c r="U17" s="91">
        <v>207</v>
      </c>
      <c r="V17" s="91">
        <v>92</v>
      </c>
      <c r="W17" s="53">
        <f t="shared" si="8"/>
        <v>-32</v>
      </c>
      <c r="X17" s="53">
        <f t="shared" si="9"/>
        <v>-37</v>
      </c>
      <c r="Y17" s="53">
        <f t="shared" si="10"/>
        <v>26</v>
      </c>
      <c r="Z17" s="53">
        <f t="shared" si="11"/>
        <v>-89</v>
      </c>
      <c r="AA17" s="53">
        <f t="shared" si="12"/>
        <v>-116</v>
      </c>
      <c r="AB17" s="53">
        <f t="shared" si="13"/>
        <v>158</v>
      </c>
      <c r="AC17" s="53">
        <f t="shared" si="14"/>
        <v>42</v>
      </c>
      <c r="AD17" s="53">
        <f t="shared" si="15"/>
        <v>-144</v>
      </c>
      <c r="AE17" s="12">
        <f t="shared" si="16"/>
        <v>-0.5</v>
      </c>
      <c r="AF17" s="12">
        <f t="shared" si="17"/>
        <v>-0.24832214765100671</v>
      </c>
      <c r="AG17" s="12">
        <f t="shared" si="18"/>
        <v>0.3611111111111111</v>
      </c>
      <c r="AH17" s="14">
        <f t="shared" si="19"/>
        <v>-0.77391304347826084</v>
      </c>
      <c r="AI17" s="12">
        <f t="shared" si="20"/>
        <v>-0.4280442804428044</v>
      </c>
      <c r="AJ17" s="14">
        <f t="shared" si="21"/>
        <v>1.7555555555555555</v>
      </c>
      <c r="AK17" s="12">
        <f t="shared" si="22"/>
        <v>0.25454545454545452</v>
      </c>
      <c r="AL17" s="14">
        <f t="shared" si="23"/>
        <v>-0.61016949152542377</v>
      </c>
    </row>
    <row r="18" spans="1:38" x14ac:dyDescent="0.3">
      <c r="A18" s="24" t="s">
        <v>98</v>
      </c>
      <c r="B18" s="26">
        <v>928</v>
      </c>
      <c r="C18" s="26">
        <v>665</v>
      </c>
      <c r="D18" s="26">
        <f t="shared" si="6"/>
        <v>-263</v>
      </c>
      <c r="E18" s="45">
        <f t="shared" si="7"/>
        <v>-0.28340517241379309</v>
      </c>
      <c r="F18" s="48"/>
      <c r="G18" s="61">
        <v>171</v>
      </c>
      <c r="H18" s="61">
        <v>56</v>
      </c>
      <c r="I18" s="61">
        <v>97</v>
      </c>
      <c r="J18" s="61">
        <v>36</v>
      </c>
      <c r="K18" s="61">
        <v>94</v>
      </c>
      <c r="L18" s="61">
        <v>241</v>
      </c>
      <c r="M18" s="61">
        <v>128</v>
      </c>
      <c r="N18" s="61">
        <v>105</v>
      </c>
      <c r="O18" s="91">
        <v>89</v>
      </c>
      <c r="P18" s="91">
        <v>36</v>
      </c>
      <c r="Q18" s="91">
        <v>70</v>
      </c>
      <c r="R18" s="91">
        <v>57</v>
      </c>
      <c r="S18" s="91">
        <v>89</v>
      </c>
      <c r="T18" s="91">
        <v>38</v>
      </c>
      <c r="U18" s="91">
        <v>210</v>
      </c>
      <c r="V18" s="91">
        <v>76</v>
      </c>
      <c r="W18" s="53">
        <f t="shared" si="8"/>
        <v>-82</v>
      </c>
      <c r="X18" s="53">
        <f t="shared" si="9"/>
        <v>-20</v>
      </c>
      <c r="Y18" s="53">
        <f t="shared" si="10"/>
        <v>-27</v>
      </c>
      <c r="Z18" s="53">
        <f t="shared" si="11"/>
        <v>21</v>
      </c>
      <c r="AA18" s="53">
        <f t="shared" si="12"/>
        <v>-5</v>
      </c>
      <c r="AB18" s="53">
        <f t="shared" si="13"/>
        <v>-203</v>
      </c>
      <c r="AC18" s="53">
        <f t="shared" si="14"/>
        <v>82</v>
      </c>
      <c r="AD18" s="53">
        <f t="shared" si="15"/>
        <v>-29</v>
      </c>
      <c r="AE18" s="12">
        <f t="shared" si="16"/>
        <v>-0.47953216374269003</v>
      </c>
      <c r="AF18" s="12">
        <f t="shared" si="17"/>
        <v>-0.35714285714285715</v>
      </c>
      <c r="AG18" s="12">
        <f t="shared" si="18"/>
        <v>-0.27835051546391754</v>
      </c>
      <c r="AH18" s="14">
        <f t="shared" si="19"/>
        <v>0.58333333333333337</v>
      </c>
      <c r="AI18" s="12">
        <f t="shared" si="20"/>
        <v>-5.3191489361702128E-2</v>
      </c>
      <c r="AJ18" s="14">
        <f t="shared" si="21"/>
        <v>-0.84232365145228216</v>
      </c>
      <c r="AK18" s="12">
        <f t="shared" si="22"/>
        <v>0.640625</v>
      </c>
      <c r="AL18" s="14">
        <f t="shared" si="23"/>
        <v>-0.27619047619047621</v>
      </c>
    </row>
    <row r="19" spans="1:38" x14ac:dyDescent="0.3">
      <c r="A19" s="24" t="s">
        <v>86</v>
      </c>
      <c r="B19" s="26">
        <v>436</v>
      </c>
      <c r="C19" s="26">
        <v>316</v>
      </c>
      <c r="D19" s="26">
        <f t="shared" si="6"/>
        <v>-120</v>
      </c>
      <c r="E19" s="45">
        <f t="shared" si="7"/>
        <v>-0.27522935779816515</v>
      </c>
      <c r="F19" s="48"/>
      <c r="G19" s="61">
        <v>3</v>
      </c>
      <c r="H19" s="61">
        <v>1</v>
      </c>
      <c r="I19" s="61">
        <v>0</v>
      </c>
      <c r="J19" s="61">
        <v>9</v>
      </c>
      <c r="K19" s="61">
        <v>149</v>
      </c>
      <c r="L19" s="61">
        <v>24</v>
      </c>
      <c r="M19" s="61">
        <v>132</v>
      </c>
      <c r="N19" s="61">
        <v>118</v>
      </c>
      <c r="O19" s="91">
        <v>12</v>
      </c>
      <c r="P19" s="91">
        <v>0</v>
      </c>
      <c r="Q19" s="91">
        <v>2</v>
      </c>
      <c r="R19" s="91">
        <v>20</v>
      </c>
      <c r="S19" s="91">
        <v>32</v>
      </c>
      <c r="T19" s="91">
        <v>61</v>
      </c>
      <c r="U19" s="91">
        <v>131</v>
      </c>
      <c r="V19" s="91">
        <v>58</v>
      </c>
      <c r="W19" s="53">
        <f t="shared" si="8"/>
        <v>9</v>
      </c>
      <c r="X19" s="53">
        <f t="shared" si="9"/>
        <v>-1</v>
      </c>
      <c r="Y19" s="53">
        <f t="shared" si="10"/>
        <v>2</v>
      </c>
      <c r="Z19" s="53">
        <f t="shared" si="11"/>
        <v>11</v>
      </c>
      <c r="AA19" s="53">
        <f t="shared" si="12"/>
        <v>-117</v>
      </c>
      <c r="AB19" s="53">
        <f t="shared" si="13"/>
        <v>37</v>
      </c>
      <c r="AC19" s="53">
        <f t="shared" si="14"/>
        <v>-1</v>
      </c>
      <c r="AD19" s="53">
        <f t="shared" si="15"/>
        <v>-60</v>
      </c>
      <c r="AE19" s="12">
        <f t="shared" si="16"/>
        <v>3</v>
      </c>
      <c r="AF19" s="12">
        <f t="shared" si="17"/>
        <v>-1</v>
      </c>
      <c r="AG19" s="12" t="e">
        <f t="shared" si="18"/>
        <v>#DIV/0!</v>
      </c>
      <c r="AH19" s="14">
        <f t="shared" si="19"/>
        <v>1.2222222222222223</v>
      </c>
      <c r="AI19" s="12">
        <f t="shared" si="20"/>
        <v>-0.78523489932885904</v>
      </c>
      <c r="AJ19" s="14">
        <f t="shared" si="21"/>
        <v>1.5416666666666667</v>
      </c>
      <c r="AK19" s="12">
        <f t="shared" si="22"/>
        <v>-7.575757575757576E-3</v>
      </c>
      <c r="AL19" s="14">
        <f t="shared" si="23"/>
        <v>-0.50847457627118642</v>
      </c>
    </row>
    <row r="20" spans="1:38" x14ac:dyDescent="0.3">
      <c r="A20" s="24" t="s">
        <v>99</v>
      </c>
      <c r="B20" s="26">
        <v>227</v>
      </c>
      <c r="C20" s="26">
        <v>292</v>
      </c>
      <c r="D20" s="26">
        <f t="shared" si="6"/>
        <v>65</v>
      </c>
      <c r="E20" s="45">
        <f t="shared" si="7"/>
        <v>0.28634361233480177</v>
      </c>
      <c r="F20" s="48"/>
      <c r="G20" s="61">
        <v>5</v>
      </c>
      <c r="H20" s="61">
        <v>10</v>
      </c>
      <c r="I20" s="61">
        <v>22</v>
      </c>
      <c r="J20" s="61">
        <v>10</v>
      </c>
      <c r="K20" s="61">
        <v>24</v>
      </c>
      <c r="L20" s="61">
        <v>40</v>
      </c>
      <c r="M20" s="61">
        <v>45</v>
      </c>
      <c r="N20" s="61">
        <v>71</v>
      </c>
      <c r="O20" s="91">
        <v>5</v>
      </c>
      <c r="P20" s="91">
        <v>18</v>
      </c>
      <c r="Q20" s="91">
        <v>13</v>
      </c>
      <c r="R20" s="91">
        <v>17</v>
      </c>
      <c r="S20" s="91">
        <v>13</v>
      </c>
      <c r="T20" s="91">
        <v>140</v>
      </c>
      <c r="U20" s="91">
        <v>57</v>
      </c>
      <c r="V20" s="91">
        <v>29</v>
      </c>
      <c r="W20" s="53">
        <f t="shared" si="8"/>
        <v>0</v>
      </c>
      <c r="X20" s="53">
        <f t="shared" si="9"/>
        <v>8</v>
      </c>
      <c r="Y20" s="53">
        <f t="shared" si="10"/>
        <v>-9</v>
      </c>
      <c r="Z20" s="53">
        <f t="shared" si="11"/>
        <v>7</v>
      </c>
      <c r="AA20" s="53">
        <f t="shared" si="12"/>
        <v>-11</v>
      </c>
      <c r="AB20" s="53">
        <f t="shared" si="13"/>
        <v>100</v>
      </c>
      <c r="AC20" s="53">
        <f t="shared" si="14"/>
        <v>12</v>
      </c>
      <c r="AD20" s="53">
        <f t="shared" si="15"/>
        <v>-42</v>
      </c>
      <c r="AE20" s="12">
        <f t="shared" si="16"/>
        <v>0</v>
      </c>
      <c r="AF20" s="12">
        <f t="shared" si="17"/>
        <v>0.8</v>
      </c>
      <c r="AG20" s="12">
        <f t="shared" si="18"/>
        <v>-0.40909090909090912</v>
      </c>
      <c r="AH20" s="14">
        <f t="shared" si="19"/>
        <v>0.7</v>
      </c>
      <c r="AI20" s="12">
        <f t="shared" si="20"/>
        <v>-0.45833333333333331</v>
      </c>
      <c r="AJ20" s="14">
        <f t="shared" si="21"/>
        <v>2.5</v>
      </c>
      <c r="AK20" s="12">
        <f t="shared" si="22"/>
        <v>0.26666666666666666</v>
      </c>
      <c r="AL20" s="14">
        <f t="shared" si="23"/>
        <v>-0.59154929577464788</v>
      </c>
    </row>
    <row r="21" spans="1:38" x14ac:dyDescent="0.3">
      <c r="A21" s="24" t="s">
        <v>89</v>
      </c>
      <c r="B21" s="26">
        <v>79</v>
      </c>
      <c r="C21" s="26">
        <v>102</v>
      </c>
      <c r="D21" s="26">
        <f t="shared" si="6"/>
        <v>23</v>
      </c>
      <c r="E21" s="45">
        <f t="shared" si="7"/>
        <v>0.29113924050632911</v>
      </c>
      <c r="F21" s="48"/>
      <c r="G21" s="61">
        <v>4</v>
      </c>
      <c r="H21" s="61">
        <v>0</v>
      </c>
      <c r="I21" s="61">
        <v>10</v>
      </c>
      <c r="J21" s="61">
        <v>0</v>
      </c>
      <c r="K21" s="61">
        <v>34</v>
      </c>
      <c r="L21" s="61">
        <v>2</v>
      </c>
      <c r="M21" s="61">
        <v>21</v>
      </c>
      <c r="N21" s="61">
        <v>8</v>
      </c>
      <c r="O21" s="91">
        <v>0</v>
      </c>
      <c r="P21" s="91">
        <v>0</v>
      </c>
      <c r="Q21" s="91">
        <v>0</v>
      </c>
      <c r="R21" s="91">
        <v>5</v>
      </c>
      <c r="S21" s="91">
        <v>6</v>
      </c>
      <c r="T21" s="91">
        <v>35</v>
      </c>
      <c r="U21" s="91">
        <v>17</v>
      </c>
      <c r="V21" s="91">
        <v>39</v>
      </c>
      <c r="W21" s="53">
        <f t="shared" si="8"/>
        <v>-4</v>
      </c>
      <c r="X21" s="53">
        <f t="shared" si="9"/>
        <v>0</v>
      </c>
      <c r="Y21" s="53">
        <f t="shared" si="10"/>
        <v>-10</v>
      </c>
      <c r="Z21" s="53">
        <f t="shared" si="11"/>
        <v>5</v>
      </c>
      <c r="AA21" s="53">
        <f t="shared" si="12"/>
        <v>-28</v>
      </c>
      <c r="AB21" s="53">
        <f t="shared" si="13"/>
        <v>33</v>
      </c>
      <c r="AC21" s="53">
        <f t="shared" si="14"/>
        <v>-4</v>
      </c>
      <c r="AD21" s="53">
        <f t="shared" si="15"/>
        <v>31</v>
      </c>
      <c r="AE21" s="12">
        <f t="shared" si="16"/>
        <v>-1</v>
      </c>
      <c r="AF21" s="12" t="e">
        <f t="shared" si="17"/>
        <v>#DIV/0!</v>
      </c>
      <c r="AG21" s="12">
        <f t="shared" si="18"/>
        <v>-1</v>
      </c>
      <c r="AH21" s="14" t="e">
        <f t="shared" si="19"/>
        <v>#DIV/0!</v>
      </c>
      <c r="AI21" s="12">
        <f t="shared" si="20"/>
        <v>-0.82352941176470584</v>
      </c>
      <c r="AJ21" s="14">
        <f t="shared" si="21"/>
        <v>16.5</v>
      </c>
      <c r="AK21" s="12">
        <f t="shared" si="22"/>
        <v>-0.19047619047619047</v>
      </c>
      <c r="AL21" s="14">
        <f t="shared" si="23"/>
        <v>3.875</v>
      </c>
    </row>
    <row r="22" spans="1:38" x14ac:dyDescent="0.3">
      <c r="A22" s="24" t="s">
        <v>92</v>
      </c>
      <c r="B22" s="26">
        <v>132</v>
      </c>
      <c r="C22" s="26">
        <v>84</v>
      </c>
      <c r="D22" s="26">
        <f t="shared" si="6"/>
        <v>-48</v>
      </c>
      <c r="E22" s="45">
        <f t="shared" si="7"/>
        <v>-0.36363636363636365</v>
      </c>
      <c r="F22" s="48"/>
      <c r="G22" s="61">
        <v>32</v>
      </c>
      <c r="H22" s="61">
        <v>6</v>
      </c>
      <c r="I22" s="61">
        <v>2</v>
      </c>
      <c r="J22" s="61">
        <v>36</v>
      </c>
      <c r="K22" s="61">
        <v>0</v>
      </c>
      <c r="L22" s="61">
        <v>43</v>
      </c>
      <c r="M22" s="61">
        <v>6</v>
      </c>
      <c r="N22" s="61">
        <v>7</v>
      </c>
      <c r="O22" s="91">
        <v>0</v>
      </c>
      <c r="P22" s="91">
        <v>0</v>
      </c>
      <c r="Q22" s="91">
        <v>0</v>
      </c>
      <c r="R22" s="91">
        <v>26</v>
      </c>
      <c r="S22" s="91">
        <v>6</v>
      </c>
      <c r="T22" s="91">
        <v>6</v>
      </c>
      <c r="U22" s="91">
        <v>42</v>
      </c>
      <c r="V22" s="91">
        <v>4</v>
      </c>
      <c r="W22" s="53">
        <f t="shared" si="8"/>
        <v>-32</v>
      </c>
      <c r="X22" s="53">
        <f t="shared" si="9"/>
        <v>-6</v>
      </c>
      <c r="Y22" s="53">
        <f t="shared" si="10"/>
        <v>-2</v>
      </c>
      <c r="Z22" s="53">
        <f t="shared" si="11"/>
        <v>-10</v>
      </c>
      <c r="AA22" s="53">
        <f t="shared" si="12"/>
        <v>6</v>
      </c>
      <c r="AB22" s="53">
        <f t="shared" si="13"/>
        <v>-37</v>
      </c>
      <c r="AC22" s="53">
        <f t="shared" si="14"/>
        <v>36</v>
      </c>
      <c r="AD22" s="53">
        <f t="shared" si="15"/>
        <v>-3</v>
      </c>
      <c r="AE22" s="12">
        <f t="shared" si="16"/>
        <v>-1</v>
      </c>
      <c r="AF22" s="12">
        <f t="shared" si="17"/>
        <v>-1</v>
      </c>
      <c r="AG22" s="12">
        <f t="shared" si="18"/>
        <v>-1</v>
      </c>
      <c r="AH22" s="14">
        <f t="shared" si="19"/>
        <v>-0.27777777777777779</v>
      </c>
      <c r="AI22" s="12" t="e">
        <f t="shared" si="20"/>
        <v>#DIV/0!</v>
      </c>
      <c r="AJ22" s="14">
        <f t="shared" si="21"/>
        <v>-0.86046511627906974</v>
      </c>
      <c r="AK22" s="12">
        <f t="shared" si="22"/>
        <v>6</v>
      </c>
      <c r="AL22" s="14">
        <f t="shared" si="23"/>
        <v>-0.42857142857142855</v>
      </c>
    </row>
    <row r="23" spans="1:38" x14ac:dyDescent="0.3">
      <c r="A23" s="24" t="s">
        <v>88</v>
      </c>
      <c r="B23" s="26">
        <v>135</v>
      </c>
      <c r="C23" s="26">
        <v>47</v>
      </c>
      <c r="D23" s="26">
        <f t="shared" si="6"/>
        <v>-88</v>
      </c>
      <c r="E23" s="45">
        <f t="shared" si="7"/>
        <v>-0.6518518518518519</v>
      </c>
      <c r="F23" s="48"/>
      <c r="G23" s="61">
        <v>11</v>
      </c>
      <c r="H23" s="61">
        <v>7</v>
      </c>
      <c r="I23" s="61">
        <v>6</v>
      </c>
      <c r="J23" s="61">
        <v>43</v>
      </c>
      <c r="K23" s="61">
        <v>11</v>
      </c>
      <c r="L23" s="61">
        <v>15</v>
      </c>
      <c r="M23" s="61">
        <v>23</v>
      </c>
      <c r="N23" s="61">
        <v>19</v>
      </c>
      <c r="O23" s="91">
        <v>8</v>
      </c>
      <c r="P23" s="91">
        <v>0</v>
      </c>
      <c r="Q23" s="91">
        <v>4</v>
      </c>
      <c r="R23" s="91">
        <v>0</v>
      </c>
      <c r="S23" s="91">
        <v>8</v>
      </c>
      <c r="T23" s="91">
        <v>12</v>
      </c>
      <c r="U23" s="91">
        <v>3</v>
      </c>
      <c r="V23" s="91">
        <v>12</v>
      </c>
      <c r="W23" s="53">
        <f t="shared" si="8"/>
        <v>-3</v>
      </c>
      <c r="X23" s="53">
        <f t="shared" si="9"/>
        <v>-7</v>
      </c>
      <c r="Y23" s="53">
        <f t="shared" si="10"/>
        <v>-2</v>
      </c>
      <c r="Z23" s="53">
        <f t="shared" si="11"/>
        <v>-43</v>
      </c>
      <c r="AA23" s="53">
        <f t="shared" si="12"/>
        <v>-3</v>
      </c>
      <c r="AB23" s="53">
        <f t="shared" si="13"/>
        <v>-3</v>
      </c>
      <c r="AC23" s="53">
        <f t="shared" si="14"/>
        <v>-20</v>
      </c>
      <c r="AD23" s="53">
        <f t="shared" si="15"/>
        <v>-7</v>
      </c>
      <c r="AE23" s="12">
        <f t="shared" si="16"/>
        <v>-0.27272727272727271</v>
      </c>
      <c r="AF23" s="12">
        <f t="shared" si="17"/>
        <v>-1</v>
      </c>
      <c r="AG23" s="12">
        <f t="shared" si="18"/>
        <v>-0.33333333333333331</v>
      </c>
      <c r="AH23" s="14">
        <f t="shared" si="19"/>
        <v>-1</v>
      </c>
      <c r="AI23" s="12">
        <f t="shared" si="20"/>
        <v>-0.27272727272727271</v>
      </c>
      <c r="AJ23" s="14">
        <f t="shared" si="21"/>
        <v>-0.2</v>
      </c>
      <c r="AK23" s="12">
        <f t="shared" si="22"/>
        <v>-0.86956521739130432</v>
      </c>
      <c r="AL23" s="14">
        <f t="shared" si="23"/>
        <v>-0.36842105263157893</v>
      </c>
    </row>
    <row r="24" spans="1:38" x14ac:dyDescent="0.3">
      <c r="A24" s="24" t="s">
        <v>94</v>
      </c>
      <c r="B24" s="26">
        <v>53</v>
      </c>
      <c r="C24" s="26">
        <v>30</v>
      </c>
      <c r="D24" s="26">
        <f t="shared" si="6"/>
        <v>-23</v>
      </c>
      <c r="E24" s="45">
        <f t="shared" si="7"/>
        <v>-0.43396226415094341</v>
      </c>
      <c r="F24" s="48"/>
      <c r="G24" s="61">
        <v>0</v>
      </c>
      <c r="H24" s="61">
        <v>5</v>
      </c>
      <c r="I24" s="61">
        <v>9</v>
      </c>
      <c r="J24" s="61">
        <v>0</v>
      </c>
      <c r="K24" s="61">
        <v>0</v>
      </c>
      <c r="L24" s="61">
        <v>3</v>
      </c>
      <c r="M24" s="61">
        <v>34</v>
      </c>
      <c r="N24" s="61">
        <v>2</v>
      </c>
      <c r="O24" s="91">
        <v>2</v>
      </c>
      <c r="P24" s="91">
        <v>5</v>
      </c>
      <c r="Q24" s="91">
        <v>6</v>
      </c>
      <c r="R24" s="91">
        <v>2</v>
      </c>
      <c r="S24" s="91">
        <v>7</v>
      </c>
      <c r="T24" s="91">
        <v>2</v>
      </c>
      <c r="U24" s="91">
        <v>4</v>
      </c>
      <c r="V24" s="91">
        <v>2</v>
      </c>
      <c r="W24" s="53">
        <f t="shared" si="8"/>
        <v>2</v>
      </c>
      <c r="X24" s="53">
        <f t="shared" si="9"/>
        <v>0</v>
      </c>
      <c r="Y24" s="53">
        <f t="shared" si="10"/>
        <v>-3</v>
      </c>
      <c r="Z24" s="53">
        <f t="shared" si="11"/>
        <v>2</v>
      </c>
      <c r="AA24" s="53">
        <f t="shared" si="12"/>
        <v>7</v>
      </c>
      <c r="AB24" s="53">
        <f t="shared" si="13"/>
        <v>-1</v>
      </c>
      <c r="AC24" s="53">
        <f t="shared" si="14"/>
        <v>-30</v>
      </c>
      <c r="AD24" s="53">
        <f t="shared" si="15"/>
        <v>0</v>
      </c>
      <c r="AE24" s="12" t="e">
        <f t="shared" si="16"/>
        <v>#DIV/0!</v>
      </c>
      <c r="AF24" s="12">
        <f t="shared" si="17"/>
        <v>0</v>
      </c>
      <c r="AG24" s="12">
        <f t="shared" si="18"/>
        <v>-0.33333333333333331</v>
      </c>
      <c r="AH24" s="14" t="e">
        <f t="shared" si="19"/>
        <v>#DIV/0!</v>
      </c>
      <c r="AI24" s="12" t="e">
        <f t="shared" si="20"/>
        <v>#DIV/0!</v>
      </c>
      <c r="AJ24" s="14">
        <f t="shared" si="21"/>
        <v>-0.33333333333333331</v>
      </c>
      <c r="AK24" s="12">
        <f t="shared" si="22"/>
        <v>-0.88235294117647056</v>
      </c>
      <c r="AL24" s="14">
        <f t="shared" si="23"/>
        <v>0</v>
      </c>
    </row>
    <row r="25" spans="1:38" x14ac:dyDescent="0.3">
      <c r="A25" s="55" t="s">
        <v>108</v>
      </c>
    </row>
    <row r="26" spans="1:38" x14ac:dyDescent="0.3">
      <c r="A26" s="56" t="s">
        <v>109</v>
      </c>
    </row>
    <row r="27" spans="1:38" x14ac:dyDescent="0.3">
      <c r="A27" s="56" t="s">
        <v>110</v>
      </c>
    </row>
    <row r="28" spans="1:38" x14ac:dyDescent="0.3">
      <c r="A28" s="57" t="s">
        <v>111</v>
      </c>
    </row>
  </sheetData>
  <sortState ref="A7:AM24">
    <sortCondition descending="1" ref="C7:C24"/>
  </sortState>
  <mergeCells count="1">
    <mergeCell ref="D4:E5"/>
  </mergeCells>
  <conditionalFormatting sqref="D6:E24 AE6:AL24">
    <cfRule type="cellIs" dxfId="1" priority="2" operator="lessThan">
      <formula>0</formula>
    </cfRule>
  </conditionalFormatting>
  <conditionalFormatting sqref="D6:D24">
    <cfRule type="colorScale" priority="28">
      <colorScale>
        <cfvo type="min"/>
        <cfvo type="max"/>
        <color rgb="FFFFEF9C"/>
        <color rgb="FF63BE7B"/>
      </colorScale>
    </cfRule>
  </conditionalFormatting>
  <conditionalFormatting sqref="W7:A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AEFE4925-EC00-4633-B789-DF9B20705C3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3</vt:i4>
      </vt:variant>
    </vt:vector>
  </HeadingPairs>
  <TitlesOfParts>
    <vt:vector size="14" baseType="lpstr">
      <vt:lpstr>Jan-Aug</vt:lpstr>
      <vt:lpstr>months</vt:lpstr>
      <vt:lpstr>domestic</vt:lpstr>
      <vt:lpstr>Finland</vt:lpstr>
      <vt:lpstr>Russia</vt:lpstr>
      <vt:lpstr>Germany</vt:lpstr>
      <vt:lpstr>Latvia</vt:lpstr>
      <vt:lpstr>UK</vt:lpstr>
      <vt:lpstr>Sweden</vt:lpstr>
      <vt:lpstr>Norway</vt:lpstr>
      <vt:lpstr>Sheet1</vt:lpstr>
      <vt:lpstr>Chart1</vt:lpstr>
      <vt:lpstr>Chart2</vt:lpstr>
      <vt:lpstr>Chart3</vt:lpstr>
    </vt:vector>
  </TitlesOfParts>
  <Company>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Kallas</dc:creator>
  <cp:lastModifiedBy>Piret Kallas</cp:lastModifiedBy>
  <cp:lastPrinted>2019-10-08T05:47:01Z</cp:lastPrinted>
  <dcterms:created xsi:type="dcterms:W3CDTF">2019-08-05T17:02:09Z</dcterms:created>
  <dcterms:modified xsi:type="dcterms:W3CDTF">2019-10-10T12:12:30Z</dcterms:modified>
</cp:coreProperties>
</file>