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.eia.local\4700 TAK\Turismiuuringud\Statistika\Majutus\majutus2019\maj-10k2019\"/>
    </mc:Choice>
  </mc:AlternateContent>
  <xr:revisionPtr revIDLastSave="0" documentId="13_ncr:1_{978D7BF4-5437-4AEE-AD3A-FBEA3F4BA45B}" xr6:coauthVersionLast="41" xr6:coauthVersionMax="41" xr10:uidLastSave="{00000000-0000-0000-0000-000000000000}"/>
  <bookViews>
    <workbookView xWindow="22932" yWindow="-108" windowWidth="23256" windowHeight="12576" tabRatio="675" xr2:uid="{C571E561-94C4-4081-B6B0-BEAAE1A89DFC}"/>
  </bookViews>
  <sheets>
    <sheet name="Jan-Oct" sheetId="1" r:id="rId1"/>
    <sheet name="months" sheetId="2" r:id="rId2"/>
    <sheet name="total-counties" sheetId="4" r:id="rId3"/>
    <sheet name="domestic" sheetId="5" r:id="rId4"/>
    <sheet name="Finland" sheetId="6" r:id="rId5"/>
    <sheet name="Russia" sheetId="7" r:id="rId6"/>
    <sheet name="Latvia" sheetId="8" r:id="rId7"/>
    <sheet name="Germany" sheetId="9" r:id="rId8"/>
    <sheet name="Sweden" sheetId="10" r:id="rId9"/>
    <sheet name="Norway" sheetId="11" r:id="rId10"/>
    <sheet name="UK" sheetId="12" r:id="rId11"/>
    <sheet name="Ukraine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5" i="6" l="1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H25" i="6"/>
  <c r="G25" i="6"/>
  <c r="C25" i="6"/>
  <c r="D25" i="6"/>
  <c r="B25" i="6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AP56" i="2" l="1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Y54" i="1"/>
  <c r="X54" i="1"/>
  <c r="W54" i="1"/>
  <c r="V54" i="1"/>
  <c r="U54" i="1"/>
  <c r="T54" i="1"/>
  <c r="S54" i="1"/>
  <c r="R54" i="1"/>
  <c r="Y53" i="1"/>
  <c r="X53" i="1"/>
  <c r="W53" i="1"/>
  <c r="V53" i="1"/>
  <c r="U53" i="1"/>
  <c r="T53" i="1"/>
  <c r="S53" i="1"/>
  <c r="R53" i="1"/>
  <c r="Y52" i="1"/>
  <c r="X52" i="1"/>
  <c r="W52" i="1"/>
  <c r="V52" i="1"/>
  <c r="U52" i="1"/>
  <c r="T52" i="1"/>
  <c r="S52" i="1"/>
  <c r="R52" i="1"/>
  <c r="Y51" i="1"/>
  <c r="X51" i="1"/>
  <c r="W51" i="1"/>
  <c r="V51" i="1"/>
  <c r="U51" i="1"/>
  <c r="T51" i="1"/>
  <c r="S51" i="1"/>
  <c r="R51" i="1"/>
  <c r="Y50" i="1"/>
  <c r="X50" i="1"/>
  <c r="W50" i="1"/>
  <c r="V50" i="1"/>
  <c r="U50" i="1"/>
  <c r="T50" i="1"/>
  <c r="S50" i="1"/>
  <c r="R50" i="1"/>
  <c r="Y49" i="1"/>
  <c r="X49" i="1"/>
  <c r="W49" i="1"/>
  <c r="V49" i="1"/>
  <c r="U49" i="1"/>
  <c r="T49" i="1"/>
  <c r="S49" i="1"/>
  <c r="R49" i="1"/>
  <c r="Y48" i="1"/>
  <c r="X48" i="1"/>
  <c r="W48" i="1"/>
  <c r="V48" i="1"/>
  <c r="U48" i="1"/>
  <c r="T48" i="1"/>
  <c r="S48" i="1"/>
  <c r="R48" i="1"/>
  <c r="Y47" i="1"/>
  <c r="X47" i="1"/>
  <c r="W47" i="1"/>
  <c r="V47" i="1"/>
  <c r="U47" i="1"/>
  <c r="T47" i="1"/>
  <c r="S47" i="1"/>
  <c r="R47" i="1"/>
  <c r="Y46" i="1"/>
  <c r="X46" i="1"/>
  <c r="W46" i="1"/>
  <c r="V46" i="1"/>
  <c r="U46" i="1"/>
  <c r="T46" i="1"/>
  <c r="S46" i="1"/>
  <c r="R46" i="1"/>
  <c r="Y45" i="1"/>
  <c r="X45" i="1"/>
  <c r="W45" i="1"/>
  <c r="V45" i="1"/>
  <c r="U45" i="1"/>
  <c r="T45" i="1"/>
  <c r="S45" i="1"/>
  <c r="R45" i="1"/>
  <c r="Y44" i="1"/>
  <c r="X44" i="1"/>
  <c r="W44" i="1"/>
  <c r="V44" i="1"/>
  <c r="U44" i="1"/>
  <c r="T44" i="1"/>
  <c r="S44" i="1"/>
  <c r="R44" i="1"/>
  <c r="Y43" i="1"/>
  <c r="X43" i="1"/>
  <c r="W43" i="1"/>
  <c r="V43" i="1"/>
  <c r="U43" i="1"/>
  <c r="T43" i="1"/>
  <c r="S43" i="1"/>
  <c r="R43" i="1"/>
  <c r="Y42" i="1"/>
  <c r="X42" i="1"/>
  <c r="W42" i="1"/>
  <c r="V42" i="1"/>
  <c r="U42" i="1"/>
  <c r="T42" i="1"/>
  <c r="S42" i="1"/>
  <c r="R42" i="1"/>
  <c r="Y41" i="1"/>
  <c r="X41" i="1"/>
  <c r="W41" i="1"/>
  <c r="V41" i="1"/>
  <c r="U41" i="1"/>
  <c r="T41" i="1"/>
  <c r="S41" i="1"/>
  <c r="R41" i="1"/>
  <c r="Y40" i="1"/>
  <c r="X40" i="1"/>
  <c r="W40" i="1"/>
  <c r="V40" i="1"/>
  <c r="U40" i="1"/>
  <c r="T40" i="1"/>
  <c r="S40" i="1"/>
  <c r="R40" i="1"/>
  <c r="Y39" i="1"/>
  <c r="X39" i="1"/>
  <c r="W39" i="1"/>
  <c r="V39" i="1"/>
  <c r="U39" i="1"/>
  <c r="T39" i="1"/>
  <c r="S39" i="1"/>
  <c r="R39" i="1"/>
  <c r="Y38" i="1"/>
  <c r="X38" i="1"/>
  <c r="W38" i="1"/>
  <c r="V38" i="1"/>
  <c r="U38" i="1"/>
  <c r="T38" i="1"/>
  <c r="S38" i="1"/>
  <c r="R38" i="1"/>
  <c r="Y37" i="1"/>
  <c r="X37" i="1"/>
  <c r="W37" i="1"/>
  <c r="V37" i="1"/>
  <c r="U37" i="1"/>
  <c r="T37" i="1"/>
  <c r="S37" i="1"/>
  <c r="R37" i="1"/>
  <c r="Y36" i="1"/>
  <c r="X36" i="1"/>
  <c r="W36" i="1"/>
  <c r="V36" i="1"/>
  <c r="U36" i="1"/>
  <c r="T36" i="1"/>
  <c r="S36" i="1"/>
  <c r="R36" i="1"/>
  <c r="Y35" i="1"/>
  <c r="X35" i="1"/>
  <c r="W35" i="1"/>
  <c r="V35" i="1"/>
  <c r="U35" i="1"/>
  <c r="T35" i="1"/>
  <c r="S35" i="1"/>
  <c r="R35" i="1"/>
  <c r="Y34" i="1"/>
  <c r="X34" i="1"/>
  <c r="W34" i="1"/>
  <c r="V34" i="1"/>
  <c r="U34" i="1"/>
  <c r="T34" i="1"/>
  <c r="S34" i="1"/>
  <c r="R34" i="1"/>
  <c r="Y33" i="1"/>
  <c r="X33" i="1"/>
  <c r="W33" i="1"/>
  <c r="V33" i="1"/>
  <c r="U33" i="1"/>
  <c r="T33" i="1"/>
  <c r="S33" i="1"/>
  <c r="R33" i="1"/>
  <c r="Y32" i="1"/>
  <c r="X32" i="1"/>
  <c r="W32" i="1"/>
  <c r="V32" i="1"/>
  <c r="U32" i="1"/>
  <c r="T32" i="1"/>
  <c r="S32" i="1"/>
  <c r="R32" i="1"/>
  <c r="R26" i="1"/>
  <c r="S26" i="1"/>
  <c r="T26" i="1"/>
  <c r="U26" i="1"/>
  <c r="V26" i="1"/>
  <c r="W26" i="1"/>
  <c r="X26" i="1"/>
  <c r="Y26" i="1"/>
  <c r="R27" i="1"/>
  <c r="S27" i="1"/>
  <c r="T27" i="1"/>
  <c r="U27" i="1"/>
  <c r="V27" i="1"/>
  <c r="W27" i="1"/>
  <c r="X27" i="1"/>
  <c r="Y27" i="1"/>
  <c r="Y25" i="1"/>
  <c r="X25" i="1"/>
  <c r="W25" i="1"/>
  <c r="V25" i="1"/>
  <c r="U25" i="1"/>
  <c r="T25" i="1"/>
  <c r="S25" i="1"/>
  <c r="R25" i="1"/>
  <c r="Y24" i="1"/>
  <c r="X24" i="1"/>
  <c r="W24" i="1"/>
  <c r="V24" i="1"/>
  <c r="U24" i="1"/>
  <c r="T24" i="1"/>
  <c r="S24" i="1"/>
  <c r="R24" i="1"/>
  <c r="Y23" i="1"/>
  <c r="X23" i="1"/>
  <c r="W23" i="1"/>
  <c r="V23" i="1"/>
  <c r="U23" i="1"/>
  <c r="T23" i="1"/>
  <c r="S23" i="1"/>
  <c r="R23" i="1"/>
  <c r="Y22" i="1"/>
  <c r="X22" i="1"/>
  <c r="W22" i="1"/>
  <c r="V22" i="1"/>
  <c r="U22" i="1"/>
  <c r="T22" i="1"/>
  <c r="S22" i="1"/>
  <c r="R22" i="1"/>
  <c r="Y21" i="1"/>
  <c r="X21" i="1"/>
  <c r="W21" i="1"/>
  <c r="V21" i="1"/>
  <c r="U21" i="1"/>
  <c r="T21" i="1"/>
  <c r="S21" i="1"/>
  <c r="R21" i="1"/>
  <c r="Y20" i="1"/>
  <c r="X20" i="1"/>
  <c r="W20" i="1"/>
  <c r="V20" i="1"/>
  <c r="U20" i="1"/>
  <c r="T20" i="1"/>
  <c r="S20" i="1"/>
  <c r="R20" i="1"/>
  <c r="Y19" i="1"/>
  <c r="X19" i="1"/>
  <c r="W19" i="1"/>
  <c r="V19" i="1"/>
  <c r="U19" i="1"/>
  <c r="T19" i="1"/>
  <c r="S19" i="1"/>
  <c r="R19" i="1"/>
  <c r="Y18" i="1"/>
  <c r="X18" i="1"/>
  <c r="W18" i="1"/>
  <c r="V18" i="1"/>
  <c r="U18" i="1"/>
  <c r="T18" i="1"/>
  <c r="S18" i="1"/>
  <c r="R18" i="1"/>
  <c r="Y17" i="1"/>
  <c r="X17" i="1"/>
  <c r="W17" i="1"/>
  <c r="V17" i="1"/>
  <c r="U17" i="1"/>
  <c r="T17" i="1"/>
  <c r="S17" i="1"/>
  <c r="R17" i="1"/>
  <c r="Y16" i="1"/>
  <c r="X16" i="1"/>
  <c r="W16" i="1"/>
  <c r="V16" i="1"/>
  <c r="U16" i="1"/>
  <c r="T16" i="1"/>
  <c r="S16" i="1"/>
  <c r="R16" i="1"/>
  <c r="Y15" i="1"/>
  <c r="X15" i="1"/>
  <c r="W15" i="1"/>
  <c r="V15" i="1"/>
  <c r="U15" i="1"/>
  <c r="T15" i="1"/>
  <c r="S15" i="1"/>
  <c r="R15" i="1"/>
  <c r="Y14" i="1"/>
  <c r="X14" i="1"/>
  <c r="W14" i="1"/>
  <c r="V14" i="1"/>
  <c r="U14" i="1"/>
  <c r="T14" i="1"/>
  <c r="S14" i="1"/>
  <c r="R14" i="1"/>
  <c r="Y13" i="1"/>
  <c r="X13" i="1"/>
  <c r="W13" i="1"/>
  <c r="V13" i="1"/>
  <c r="U13" i="1"/>
  <c r="T13" i="1"/>
  <c r="S13" i="1"/>
  <c r="R13" i="1"/>
  <c r="Y12" i="1"/>
  <c r="X12" i="1"/>
  <c r="W12" i="1"/>
  <c r="V12" i="1"/>
  <c r="U12" i="1"/>
  <c r="T12" i="1"/>
  <c r="S12" i="1"/>
  <c r="R12" i="1"/>
  <c r="Y11" i="1"/>
  <c r="X11" i="1"/>
  <c r="W11" i="1"/>
  <c r="V11" i="1"/>
  <c r="U11" i="1"/>
  <c r="T11" i="1"/>
  <c r="S11" i="1"/>
  <c r="R11" i="1"/>
  <c r="Y10" i="1"/>
  <c r="X10" i="1"/>
  <c r="W10" i="1"/>
  <c r="V10" i="1"/>
  <c r="U10" i="1"/>
  <c r="T10" i="1"/>
  <c r="S10" i="1"/>
  <c r="R10" i="1"/>
  <c r="Y9" i="1"/>
  <c r="X9" i="1"/>
  <c r="W9" i="1"/>
  <c r="V9" i="1"/>
  <c r="U9" i="1"/>
  <c r="T9" i="1"/>
  <c r="S9" i="1"/>
  <c r="R9" i="1"/>
  <c r="Y8" i="1"/>
  <c r="X8" i="1"/>
  <c r="W8" i="1"/>
  <c r="V8" i="1"/>
  <c r="U8" i="1"/>
  <c r="T8" i="1"/>
  <c r="S8" i="1"/>
  <c r="R8" i="1"/>
  <c r="Y7" i="1"/>
  <c r="X7" i="1"/>
  <c r="W7" i="1"/>
  <c r="V7" i="1"/>
  <c r="U7" i="1"/>
  <c r="T7" i="1"/>
  <c r="S7" i="1"/>
  <c r="R7" i="1"/>
  <c r="Y6" i="1"/>
  <c r="X6" i="1"/>
  <c r="W6" i="1"/>
  <c r="V6" i="1"/>
  <c r="U6" i="1"/>
  <c r="T6" i="1"/>
  <c r="S6" i="1"/>
  <c r="R6" i="1"/>
  <c r="Y5" i="1"/>
  <c r="X5" i="1"/>
  <c r="W5" i="1"/>
  <c r="V5" i="1"/>
  <c r="U5" i="1"/>
  <c r="T5" i="1"/>
  <c r="S5" i="1"/>
  <c r="R5" i="1"/>
</calcChain>
</file>

<file path=xl/sharedStrings.xml><?xml version="1.0" encoding="utf-8"?>
<sst xmlns="http://schemas.openxmlformats.org/spreadsheetml/2006/main" count="1773" uniqueCount="127">
  <si>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</si>
  <si>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</si>
  <si>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</si>
  <si>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</si>
  <si>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</si>
  <si>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</si>
  <si>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</si>
  <si>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</si>
  <si>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</si>
  <si>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</si>
  <si>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</si>
  <si>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</si>
  <si>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</si>
  <si>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</si>
  <si>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</si>
  <si>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</si>
  <si>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</si>
  <si>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</si>
  <si>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</si>
  <si>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</si>
  <si>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</si>
  <si>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</si>
  <si>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</si>
  <si>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</si>
  <si>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</si>
  <si>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</si>
  <si>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Kogu Eesti</t>
  </si>
  <si>
    <t>Austria</t>
  </si>
  <si>
    <t>Eesti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</si>
  <si>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</si>
  <si>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</si>
  <si>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</si>
  <si>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</si>
  <si>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</si>
  <si>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</si>
  <si>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</si>
  <si>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</si>
  <si>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</si>
  <si>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</si>
  <si>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Ukraina</t>
  </si>
  <si>
    <t>..</t>
  </si>
  <si>
    <t>Venemaa</t>
  </si>
  <si>
    <t>Jan</t>
  </si>
  <si>
    <t>Feb</t>
  </si>
  <si>
    <t>March</t>
  </si>
  <si>
    <t>April</t>
  </si>
  <si>
    <t>May</t>
  </si>
  <si>
    <t>June</t>
  </si>
  <si>
    <t>July</t>
  </si>
  <si>
    <t>Sep</t>
  </si>
  <si>
    <t>Oct</t>
  </si>
  <si>
    <t>Eesti majutusettevõtete statistika. Allikas: Statistikaamet / Statistics of accommodation establishments of Estonia. Source: Statistics Estonia</t>
  </si>
  <si>
    <t>MAJUTATUD/ ARRIVALS</t>
  </si>
  <si>
    <t>total</t>
  </si>
  <si>
    <t>kokku</t>
  </si>
  <si>
    <t>USA</t>
  </si>
  <si>
    <t>Belgia</t>
  </si>
  <si>
    <t>Belgium</t>
  </si>
  <si>
    <t>domestic</t>
  </si>
  <si>
    <t>Spain</t>
  </si>
  <si>
    <t>Hispaania</t>
  </si>
  <si>
    <t>Holland</t>
  </si>
  <si>
    <t>Italy</t>
  </si>
  <si>
    <t>Lithuania</t>
  </si>
  <si>
    <t>Latvia</t>
  </si>
  <si>
    <t>Norway</t>
  </si>
  <si>
    <t>Poland</t>
  </si>
  <si>
    <t>France</t>
  </si>
  <si>
    <t>Sweden</t>
  </si>
  <si>
    <t>Germany</t>
  </si>
  <si>
    <t>Finland</t>
  </si>
  <si>
    <t>UK</t>
  </si>
  <si>
    <t>Suurbrit.</t>
  </si>
  <si>
    <t>Denmark</t>
  </si>
  <si>
    <t>Ukraine</t>
  </si>
  <si>
    <t>Russia</t>
  </si>
  <si>
    <t>China</t>
  </si>
  <si>
    <t>Japan</t>
  </si>
  <si>
    <t>Hiina</t>
  </si>
  <si>
    <t>Jaapan</t>
  </si>
  <si>
    <t>foreign</t>
  </si>
  <si>
    <t>välisturistid</t>
  </si>
  <si>
    <t>ÖÖBIMISED/ OVERNIGHTS</t>
  </si>
  <si>
    <t>jaan.-okt./ Jan.-Oct.</t>
  </si>
  <si>
    <t>muutus/ change</t>
  </si>
  <si>
    <t>2016/15</t>
  </si>
  <si>
    <t>2017/16</t>
  </si>
  <si>
    <t>2018/17</t>
  </si>
  <si>
    <t>2019/18</t>
  </si>
  <si>
    <t>Jaan.</t>
  </si>
  <si>
    <t>Veebr.</t>
  </si>
  <si>
    <t>Sept.</t>
  </si>
  <si>
    <t>Okt.</t>
  </si>
  <si>
    <t>muutus/ change 2019/ 2018</t>
  </si>
  <si>
    <t>..Pärnu linn</t>
  </si>
  <si>
    <t>..Tartu linn</t>
  </si>
  <si>
    <t>Tallinn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</si>
  <si>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</si>
  <si>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</si>
  <si>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</si>
  <si>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</si>
  <si>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</si>
  <si>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</si>
  <si>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</si>
  <si>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</si>
  <si>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</si>
  <si>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</si>
  <si>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</si>
  <si>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</si>
  <si>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</si>
  <si>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</si>
  <si>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</si>
  <si>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Elukohariigid kokku / all countries of residence</t>
  </si>
  <si>
    <t>mk=county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</si>
  <si>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</si>
  <si>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Map of the administrative division of Estonia as of 1 Jan 2018:</t>
  </si>
  <si>
    <t>https://www.stat.ee/news-release-2017-121</t>
  </si>
  <si>
    <t>siseturism / domestic tourism</t>
  </si>
  <si>
    <t>Soome/ Finland</t>
  </si>
  <si>
    <t>Venemaa/ Russia</t>
  </si>
  <si>
    <t>Läti/ Latvia</t>
  </si>
  <si>
    <t>Saksamaa / Germany</t>
  </si>
  <si>
    <t>Rootsi/ Sweden</t>
  </si>
  <si>
    <t>Norra / Norway</t>
  </si>
  <si>
    <t>Suurbrit. / United Kingdom</t>
  </si>
  <si>
    <t>Ukraina/ Ukraine</t>
  </si>
  <si>
    <t>v.a.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</si>
</sst>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F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3" fontId="0" fillId="0" borderId="1" xfId="0" applyNumberFormat="1" applyFont="1" applyBorder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/>
    <xf numFmtId="3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0" fontId="0" fillId="0" borderId="0" xfId="0" applyFont="1"/>
    <xf numFmtId="0" fontId="2" fillId="0" borderId="0" xfId="0" applyFont="1"/>
    <xf numFmtId="3" fontId="0" fillId="0" borderId="1" xfId="0" applyNumberForma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  <xf numFmtId="3" fontId="1" fillId="0" borderId="1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/>
    <xf numFmtId="3" fontId="0" fillId="0" borderId="5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9" fontId="6" fillId="0" borderId="4" xfId="1" applyFont="1" applyBorder="1"/>
    <xf numFmtId="9" fontId="2" fillId="0" borderId="5" xfId="1" applyFont="1" applyBorder="1"/>
    <xf numFmtId="164" fontId="7" fillId="0" borderId="6" xfId="0" quotePrefix="1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/>
    <xf numFmtId="3" fontId="2" fillId="0" borderId="1" xfId="0" applyNumberFormat="1" applyFont="1" applyBorder="1"/>
    <xf numFmtId="165" fontId="0" fillId="0" borderId="1" xfId="1" applyNumberFormat="1" applyFont="1" applyBorder="1"/>
    <xf numFmtId="9" fontId="0" fillId="0" borderId="1" xfId="1" applyFont="1" applyBorder="1"/>
    <xf numFmtId="165" fontId="2" fillId="0" borderId="1" xfId="1" applyNumberFormat="1" applyFont="1" applyBorder="1"/>
    <xf numFmtId="3" fontId="0" fillId="0" borderId="5" xfId="0" applyNumberFormat="1" applyFont="1" applyBorder="1"/>
    <xf numFmtId="9" fontId="1" fillId="0" borderId="1" xfId="1" applyFont="1" applyBorder="1"/>
    <xf numFmtId="3" fontId="2" fillId="0" borderId="5" xfId="0" applyNumberFormat="1" applyFont="1" applyBorder="1"/>
    <xf numFmtId="9" fontId="2" fillId="0" borderId="1" xfId="1" applyFont="1" applyBorder="1"/>
    <xf numFmtId="9" fontId="0" fillId="0" borderId="1" xfId="1" applyNumberFormat="1" applyFont="1" applyBorder="1"/>
    <xf numFmtId="9" fontId="2" fillId="0" borderId="1" xfId="1" applyNumberFormat="1" applyFont="1" applyBorder="1"/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3" fontId="6" fillId="0" borderId="3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/>
    <xf numFmtId="0" fontId="0" fillId="0" borderId="2" xfId="0" applyFont="1" applyBorder="1"/>
    <xf numFmtId="0" fontId="0" fillId="0" borderId="8" xfId="0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Fill="1" applyBorder="1"/>
    <xf numFmtId="164" fontId="0" fillId="0" borderId="1" xfId="0" applyNumberFormat="1" applyFont="1" applyBorder="1" applyAlignment="1" applyProtection="1">
      <alignment horizontal="right"/>
      <protection locked="0"/>
    </xf>
    <xf numFmtId="9" fontId="0" fillId="0" borderId="1" xfId="1" applyFont="1" applyBorder="1" applyAlignment="1" applyProtection="1">
      <alignment horizontal="right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9" fontId="0" fillId="0" borderId="1" xfId="1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9" fontId="2" fillId="0" borderId="1" xfId="1" applyFont="1" applyBorder="1" applyAlignment="1" applyProtection="1">
      <alignment horizontal="right"/>
      <protection locked="0"/>
    </xf>
    <xf numFmtId="9" fontId="2" fillId="0" borderId="1" xfId="1" applyNumberFormat="1" applyFont="1" applyBorder="1" applyAlignment="1" applyProtection="1">
      <alignment horizontal="right"/>
      <protection locked="0"/>
    </xf>
    <xf numFmtId="9" fontId="1" fillId="0" borderId="1" xfId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/>
    <xf numFmtId="164" fontId="2" fillId="0" borderId="8" xfId="0" applyNumberFormat="1" applyFont="1" applyBorder="1"/>
    <xf numFmtId="0" fontId="2" fillId="0" borderId="2" xfId="0" applyFont="1" applyBorder="1"/>
    <xf numFmtId="3" fontId="0" fillId="2" borderId="1" xfId="0" applyNumberFormat="1" applyFont="1" applyFill="1" applyBorder="1"/>
    <xf numFmtId="3" fontId="0" fillId="2" borderId="1" xfId="0" applyNumberFormat="1" applyFont="1" applyFill="1" applyBorder="1" applyAlignment="1" applyProtection="1">
      <alignment horizontal="left"/>
      <protection locked="0"/>
    </xf>
    <xf numFmtId="3" fontId="1" fillId="2" borderId="1" xfId="0" applyNumberFormat="1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0" fillId="3" borderId="1" xfId="0" applyNumberFormat="1" applyFont="1" applyFill="1" applyBorder="1"/>
    <xf numFmtId="3" fontId="0" fillId="3" borderId="1" xfId="0" applyNumberFormat="1" applyFont="1" applyFill="1" applyBorder="1" applyAlignment="1" applyProtection="1">
      <alignment horizontal="left"/>
      <protection locked="0"/>
    </xf>
    <xf numFmtId="3" fontId="1" fillId="3" borderId="1" xfId="0" applyNumberFormat="1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2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3" fontId="0" fillId="4" borderId="0" xfId="0" applyNumberFormat="1" applyFill="1"/>
    <xf numFmtId="3" fontId="1" fillId="4" borderId="0" xfId="0" applyNumberFormat="1" applyFont="1" applyFill="1" applyAlignment="1" applyProtection="1">
      <alignment horizontal="left"/>
      <protection locked="0"/>
    </xf>
    <xf numFmtId="3" fontId="0" fillId="4" borderId="0" xfId="0" applyNumberFormat="1" applyFont="1" applyFill="1" applyAlignment="1" applyProtection="1">
      <alignment horizontal="left"/>
      <protection locked="0"/>
    </xf>
    <xf numFmtId="9" fontId="0" fillId="0" borderId="0" xfId="1" applyFont="1"/>
    <xf numFmtId="0" fontId="2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3" fillId="0" borderId="0" xfId="2"/>
    <xf numFmtId="165" fontId="1" fillId="0" borderId="1" xfId="1" applyNumberFormat="1" applyFont="1" applyBorder="1" applyAlignment="1" applyProtection="1">
      <alignment horizontal="right"/>
      <protection locked="0"/>
    </xf>
    <xf numFmtId="9" fontId="1" fillId="0" borderId="1" xfId="1" applyNumberFormat="1" applyFont="1" applyBorder="1" applyAlignment="1" applyProtection="1">
      <alignment horizontal="right"/>
      <protection locked="0"/>
    </xf>
    <xf numFmtId="0" fontId="8" fillId="0" borderId="0" xfId="0" applyFont="1" applyFill="1"/>
    <xf numFmtId="0" fontId="6" fillId="0" borderId="0" xfId="0" applyFont="1" applyFill="1"/>
    <xf numFmtId="3" fontId="0" fillId="0" borderId="0" xfId="0" applyNumberFormat="1" applyFont="1"/>
    <xf numFmtId="3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/>
    <xf numFmtId="0" fontId="4" fillId="0" borderId="0" xfId="0" applyFont="1"/>
    <xf numFmtId="0" fontId="1" fillId="0" borderId="9" xfId="0" applyFont="1" applyBorder="1" applyAlignment="1" applyProtection="1">
      <alignment horizontal="left"/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3" fontId="1" fillId="0" borderId="9" xfId="0" applyNumberFormat="1" applyFont="1" applyBorder="1" applyAlignment="1" applyProtection="1">
      <alignment horizontal="right"/>
      <protection locked="0"/>
    </xf>
    <xf numFmtId="9" fontId="1" fillId="0" borderId="9" xfId="1" applyFont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 horizontal="right"/>
      <protection locked="0"/>
    </xf>
    <xf numFmtId="3" fontId="0" fillId="3" borderId="9" xfId="0" applyNumberForma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.ee/news-release-2017-12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.ee/news-release-2017-12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tat.ee/news-release-2017-1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.ee/news-release-2017-12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.ee/news-release-2017-1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.ee/news-release-2017-1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.ee/news-release-2017-12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.ee/news-release-2017-12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.ee/news-release-2017-12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.ee/news-release-2017-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7985-8AAC-4A67-BEC2-174B46C5F250}">
  <sheetPr>
    <pageSetUpPr fitToPage="1"/>
  </sheetPr>
  <dimension ref="A1:Z54"/>
  <sheetViews>
    <sheetView tabSelected="1" topLeftCell="A28" zoomScaleNormal="100" workbookViewId="0">
      <pane xSplit="1" topLeftCell="B1" activePane="topRight" state="frozen"/>
      <selection pane="topRight" activeCell="O55" sqref="O55:O56"/>
    </sheetView>
  </sheetViews>
  <sheetFormatPr defaultRowHeight="14.4" x14ac:dyDescent="0.3"/>
  <cols>
    <col min="1" max="1" width="9.33203125" customWidth="1"/>
    <col min="2" max="17" width="8.88671875" style="9"/>
    <col min="26" max="26" width="8.21875" style="2" customWidth="1"/>
  </cols>
  <sheetData>
    <row r="1" spans="1:26" s="2" customFormat="1" x14ac:dyDescent="0.3">
      <c r="A1" s="22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Z1" s="22"/>
    </row>
    <row r="2" spans="1:26" s="2" customFormat="1" x14ac:dyDescent="0.3">
      <c r="A2" s="21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Z2" s="21"/>
    </row>
    <row r="3" spans="1:26" s="15" customFormat="1" x14ac:dyDescent="0.3">
      <c r="A3" s="41"/>
      <c r="B3" s="42" t="s">
        <v>83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36"/>
      <c r="R3" s="24" t="s">
        <v>84</v>
      </c>
      <c r="S3" s="25"/>
      <c r="T3" s="25"/>
      <c r="U3" s="25"/>
      <c r="V3" s="24" t="s">
        <v>84</v>
      </c>
      <c r="W3" s="26"/>
      <c r="X3" s="26"/>
      <c r="Y3" s="27"/>
      <c r="Z3" s="41"/>
    </row>
    <row r="4" spans="1:26" s="15" customFormat="1" x14ac:dyDescent="0.3">
      <c r="A4" s="41"/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3" t="s">
        <v>24</v>
      </c>
      <c r="Q4" s="13" t="s">
        <v>25</v>
      </c>
      <c r="R4" s="28" t="s">
        <v>85</v>
      </c>
      <c r="S4" s="28" t="s">
        <v>86</v>
      </c>
      <c r="T4" s="28" t="s">
        <v>87</v>
      </c>
      <c r="U4" s="40" t="s">
        <v>88</v>
      </c>
      <c r="V4" s="28" t="s">
        <v>85</v>
      </c>
      <c r="W4" s="28" t="s">
        <v>86</v>
      </c>
      <c r="X4" s="28" t="s">
        <v>87</v>
      </c>
      <c r="Y4" s="40" t="s">
        <v>88</v>
      </c>
      <c r="Z4" s="41"/>
    </row>
    <row r="5" spans="1:26" x14ac:dyDescent="0.3">
      <c r="A5" s="5" t="s">
        <v>54</v>
      </c>
      <c r="B5" s="16">
        <v>1657390</v>
      </c>
      <c r="C5" s="16">
        <v>1801349</v>
      </c>
      <c r="D5" s="16">
        <v>1953796</v>
      </c>
      <c r="E5" s="16">
        <v>2021524</v>
      </c>
      <c r="F5" s="16">
        <v>2076259</v>
      </c>
      <c r="G5" s="16">
        <v>1857074</v>
      </c>
      <c r="H5" s="16">
        <v>2060922</v>
      </c>
      <c r="I5" s="16">
        <v>2344756</v>
      </c>
      <c r="J5" s="16">
        <v>2434865</v>
      </c>
      <c r="K5" s="16">
        <v>2549549</v>
      </c>
      <c r="L5" s="16">
        <v>2654904</v>
      </c>
      <c r="M5" s="16">
        <v>2671955</v>
      </c>
      <c r="N5" s="16">
        <v>2854363</v>
      </c>
      <c r="O5" s="16">
        <v>3039033</v>
      </c>
      <c r="P5" s="16">
        <v>3083016</v>
      </c>
      <c r="Q5" s="16">
        <v>3247759</v>
      </c>
      <c r="R5" s="23">
        <f t="shared" ref="R5:U25" si="0">N5-M5</f>
        <v>182408</v>
      </c>
      <c r="S5" s="29">
        <f t="shared" si="0"/>
        <v>184670</v>
      </c>
      <c r="T5" s="29">
        <f t="shared" si="0"/>
        <v>43983</v>
      </c>
      <c r="U5" s="30">
        <f t="shared" si="0"/>
        <v>164743</v>
      </c>
      <c r="V5" s="31">
        <f t="shared" ref="V5:Y25" si="1">(N5-M5)/M5</f>
        <v>6.8267616782468274E-2</v>
      </c>
      <c r="W5" s="32">
        <f t="shared" si="1"/>
        <v>6.4697447381429768E-2</v>
      </c>
      <c r="X5" s="32">
        <f t="shared" si="1"/>
        <v>1.4472695755524866E-2</v>
      </c>
      <c r="Y5" s="33">
        <f t="shared" si="1"/>
        <v>5.343566170269632E-2</v>
      </c>
      <c r="Z5" s="5" t="s">
        <v>53</v>
      </c>
    </row>
    <row r="6" spans="1:26" x14ac:dyDescent="0.3">
      <c r="A6" s="12" t="s">
        <v>28</v>
      </c>
      <c r="B6" s="16">
        <v>462769</v>
      </c>
      <c r="C6" s="16">
        <v>516826</v>
      </c>
      <c r="D6" s="16">
        <v>698058</v>
      </c>
      <c r="E6" s="16">
        <v>813400</v>
      </c>
      <c r="F6" s="16">
        <v>816212</v>
      </c>
      <c r="G6" s="16">
        <v>654381</v>
      </c>
      <c r="H6" s="16">
        <v>707777</v>
      </c>
      <c r="I6" s="16">
        <v>780769</v>
      </c>
      <c r="J6" s="16">
        <v>814723</v>
      </c>
      <c r="K6" s="16">
        <v>881339</v>
      </c>
      <c r="L6" s="16">
        <v>932589</v>
      </c>
      <c r="M6" s="16">
        <v>1003087</v>
      </c>
      <c r="N6" s="16">
        <v>1078056</v>
      </c>
      <c r="O6" s="16">
        <v>1178345</v>
      </c>
      <c r="P6" s="16">
        <v>1223916</v>
      </c>
      <c r="Q6" s="16">
        <v>1299692</v>
      </c>
      <c r="R6" s="34">
        <f t="shared" si="0"/>
        <v>74969</v>
      </c>
      <c r="S6" s="1">
        <f t="shared" si="0"/>
        <v>100289</v>
      </c>
      <c r="T6" s="1">
        <f t="shared" si="0"/>
        <v>45571</v>
      </c>
      <c r="U6" s="30">
        <f t="shared" si="0"/>
        <v>75776</v>
      </c>
      <c r="V6" s="35">
        <f t="shared" si="1"/>
        <v>7.4738282920624038E-2</v>
      </c>
      <c r="W6" s="35">
        <f t="shared" si="1"/>
        <v>9.3027634928055686E-2</v>
      </c>
      <c r="X6" s="35">
        <f t="shared" si="1"/>
        <v>3.8673733074778609E-2</v>
      </c>
      <c r="Y6" s="33">
        <f t="shared" si="1"/>
        <v>6.1912745645943019E-2</v>
      </c>
      <c r="Z6" s="4" t="s">
        <v>58</v>
      </c>
    </row>
    <row r="7" spans="1:26" s="15" customFormat="1" x14ac:dyDescent="0.3">
      <c r="A7" s="13" t="s">
        <v>81</v>
      </c>
      <c r="B7" s="17">
        <v>1194621</v>
      </c>
      <c r="C7" s="17">
        <v>1284523</v>
      </c>
      <c r="D7" s="17">
        <v>1255738</v>
      </c>
      <c r="E7" s="17">
        <v>1208124</v>
      </c>
      <c r="F7" s="17">
        <v>1260047</v>
      </c>
      <c r="G7" s="17">
        <v>1202693</v>
      </c>
      <c r="H7" s="17">
        <v>1353145</v>
      </c>
      <c r="I7" s="17">
        <v>1563987</v>
      </c>
      <c r="J7" s="17">
        <v>1620142</v>
      </c>
      <c r="K7" s="17">
        <v>1668210</v>
      </c>
      <c r="L7" s="17">
        <v>1722315</v>
      </c>
      <c r="M7" s="17">
        <v>1668868</v>
      </c>
      <c r="N7" s="17">
        <v>1776307</v>
      </c>
      <c r="O7" s="17">
        <v>1860688</v>
      </c>
      <c r="P7" s="17">
        <v>1859100</v>
      </c>
      <c r="Q7" s="17">
        <v>1948067</v>
      </c>
      <c r="R7" s="36">
        <f t="shared" si="0"/>
        <v>107439</v>
      </c>
      <c r="S7" s="30">
        <f t="shared" si="0"/>
        <v>84381</v>
      </c>
      <c r="T7" s="30">
        <f t="shared" si="0"/>
        <v>-1588</v>
      </c>
      <c r="U7" s="30">
        <f t="shared" si="0"/>
        <v>88967</v>
      </c>
      <c r="V7" s="37">
        <f t="shared" si="1"/>
        <v>6.4378369050158549E-2</v>
      </c>
      <c r="W7" s="37">
        <f t="shared" si="1"/>
        <v>4.7503612832691645E-2</v>
      </c>
      <c r="X7" s="33">
        <f t="shared" si="1"/>
        <v>-8.5344775695871632E-4</v>
      </c>
      <c r="Y7" s="33">
        <f t="shared" si="1"/>
        <v>4.7854876015276208E-2</v>
      </c>
      <c r="Z7" s="13" t="s">
        <v>80</v>
      </c>
    </row>
    <row r="8" spans="1:26" x14ac:dyDescent="0.3">
      <c r="A8" s="12" t="s">
        <v>37</v>
      </c>
      <c r="B8" s="16">
        <v>725098</v>
      </c>
      <c r="C8" s="16">
        <v>698271</v>
      </c>
      <c r="D8" s="16">
        <v>653701</v>
      </c>
      <c r="E8" s="16">
        <v>608378</v>
      </c>
      <c r="F8" s="16">
        <v>629826</v>
      </c>
      <c r="G8" s="16">
        <v>644825</v>
      </c>
      <c r="H8" s="16">
        <v>719844</v>
      </c>
      <c r="I8" s="16">
        <v>720609</v>
      </c>
      <c r="J8" s="16">
        <v>705345</v>
      </c>
      <c r="K8" s="16">
        <v>762813</v>
      </c>
      <c r="L8" s="16">
        <v>785856</v>
      </c>
      <c r="M8" s="16">
        <v>775583</v>
      </c>
      <c r="N8" s="16">
        <v>811666</v>
      </c>
      <c r="O8" s="16">
        <v>783676</v>
      </c>
      <c r="P8" s="16">
        <v>718386</v>
      </c>
      <c r="Q8" s="16">
        <v>687160</v>
      </c>
      <c r="R8" s="23">
        <f t="shared" si="0"/>
        <v>36083</v>
      </c>
      <c r="S8" s="29">
        <f t="shared" si="0"/>
        <v>-27990</v>
      </c>
      <c r="T8" s="29">
        <f t="shared" si="0"/>
        <v>-65290</v>
      </c>
      <c r="U8" s="30">
        <f t="shared" si="0"/>
        <v>-31226</v>
      </c>
      <c r="V8" s="32">
        <f t="shared" si="1"/>
        <v>4.6523711839996491E-2</v>
      </c>
      <c r="W8" s="32">
        <f t="shared" si="1"/>
        <v>-3.4484627913452082E-2</v>
      </c>
      <c r="X8" s="38">
        <f t="shared" si="1"/>
        <v>-8.3312491386746568E-2</v>
      </c>
      <c r="Y8" s="39">
        <f t="shared" si="1"/>
        <v>-4.3466882706511542E-2</v>
      </c>
      <c r="Z8" s="4" t="s">
        <v>70</v>
      </c>
    </row>
    <row r="9" spans="1:26" x14ac:dyDescent="0.3">
      <c r="A9" s="12" t="s">
        <v>41</v>
      </c>
      <c r="B9" s="16">
        <v>30761</v>
      </c>
      <c r="C9" s="16">
        <v>40730</v>
      </c>
      <c r="D9" s="16">
        <v>50436</v>
      </c>
      <c r="E9" s="16">
        <v>44423</v>
      </c>
      <c r="F9" s="16">
        <v>64223</v>
      </c>
      <c r="G9" s="16">
        <v>74597</v>
      </c>
      <c r="H9" s="16">
        <v>109490</v>
      </c>
      <c r="I9" s="16">
        <v>161605</v>
      </c>
      <c r="J9" s="16">
        <v>211065</v>
      </c>
      <c r="K9" s="16">
        <v>240900</v>
      </c>
      <c r="L9" s="16">
        <v>233467</v>
      </c>
      <c r="M9" s="16">
        <v>154148</v>
      </c>
      <c r="N9" s="16">
        <v>161045</v>
      </c>
      <c r="O9" s="16">
        <v>191014</v>
      </c>
      <c r="P9" s="16">
        <v>202269</v>
      </c>
      <c r="Q9" s="16">
        <v>210240</v>
      </c>
      <c r="R9" s="23">
        <f t="shared" si="0"/>
        <v>6897</v>
      </c>
      <c r="S9" s="29">
        <f t="shared" si="0"/>
        <v>29969</v>
      </c>
      <c r="T9" s="29">
        <f t="shared" si="0"/>
        <v>11255</v>
      </c>
      <c r="U9" s="30">
        <f t="shared" si="0"/>
        <v>7971</v>
      </c>
      <c r="V9" s="32">
        <f t="shared" si="1"/>
        <v>4.4742714793575007E-2</v>
      </c>
      <c r="W9" s="32">
        <f t="shared" si="1"/>
        <v>0.18609084417398863</v>
      </c>
      <c r="X9" s="32">
        <f t="shared" si="1"/>
        <v>5.8922382652580436E-2</v>
      </c>
      <c r="Y9" s="37">
        <f t="shared" si="1"/>
        <v>3.9407917179597469E-2</v>
      </c>
      <c r="Z9" s="4" t="s">
        <v>75</v>
      </c>
    </row>
    <row r="10" spans="1:26" x14ac:dyDescent="0.3">
      <c r="A10" s="12" t="s">
        <v>36</v>
      </c>
      <c r="B10" s="16">
        <v>80710</v>
      </c>
      <c r="C10" s="16">
        <v>104560</v>
      </c>
      <c r="D10" s="16">
        <v>86195</v>
      </c>
      <c r="E10" s="16">
        <v>82613</v>
      </c>
      <c r="F10" s="16">
        <v>88191</v>
      </c>
      <c r="G10" s="16">
        <v>72979</v>
      </c>
      <c r="H10" s="16">
        <v>79859</v>
      </c>
      <c r="I10" s="16">
        <v>97952</v>
      </c>
      <c r="J10" s="16">
        <v>106555</v>
      </c>
      <c r="K10" s="16">
        <v>96987</v>
      </c>
      <c r="L10" s="16">
        <v>107030</v>
      </c>
      <c r="M10" s="16">
        <v>109012</v>
      </c>
      <c r="N10" s="16">
        <v>118610</v>
      </c>
      <c r="O10" s="16">
        <v>117582</v>
      </c>
      <c r="P10" s="16">
        <v>135758</v>
      </c>
      <c r="Q10" s="16">
        <v>153839</v>
      </c>
      <c r="R10" s="23">
        <f t="shared" si="0"/>
        <v>9598</v>
      </c>
      <c r="S10" s="29">
        <f t="shared" si="0"/>
        <v>-1028</v>
      </c>
      <c r="T10" s="29">
        <f t="shared" si="0"/>
        <v>18176</v>
      </c>
      <c r="U10" s="30">
        <f t="shared" si="0"/>
        <v>18081</v>
      </c>
      <c r="V10" s="32">
        <f t="shared" si="1"/>
        <v>8.8045352805195765E-2</v>
      </c>
      <c r="W10" s="32">
        <f t="shared" si="1"/>
        <v>-8.6670601129752965E-3</v>
      </c>
      <c r="X10" s="32">
        <f t="shared" si="1"/>
        <v>0.15458148356040891</v>
      </c>
      <c r="Y10" s="39">
        <f t="shared" si="1"/>
        <v>0.13318552129524594</v>
      </c>
      <c r="Z10" s="4" t="s">
        <v>69</v>
      </c>
    </row>
    <row r="11" spans="1:26" x14ac:dyDescent="0.3">
      <c r="A11" s="12" t="s">
        <v>31</v>
      </c>
      <c r="B11" s="16">
        <v>35124</v>
      </c>
      <c r="C11" s="16">
        <v>44590</v>
      </c>
      <c r="D11" s="16">
        <v>56452</v>
      </c>
      <c r="E11" s="16">
        <v>63239</v>
      </c>
      <c r="F11" s="16">
        <v>68793</v>
      </c>
      <c r="G11" s="16">
        <v>59712</v>
      </c>
      <c r="H11" s="16">
        <v>61327</v>
      </c>
      <c r="I11" s="16">
        <v>71050</v>
      </c>
      <c r="J11" s="16">
        <v>85254</v>
      </c>
      <c r="K11" s="16">
        <v>88814</v>
      </c>
      <c r="L11" s="16">
        <v>93521</v>
      </c>
      <c r="M11" s="16">
        <v>105867</v>
      </c>
      <c r="N11" s="16">
        <v>118401</v>
      </c>
      <c r="O11" s="16">
        <v>134563</v>
      </c>
      <c r="P11" s="16">
        <v>135713</v>
      </c>
      <c r="Q11" s="16">
        <v>151932</v>
      </c>
      <c r="R11" s="23">
        <f t="shared" si="0"/>
        <v>12534</v>
      </c>
      <c r="S11" s="29">
        <f t="shared" si="0"/>
        <v>16162</v>
      </c>
      <c r="T11" s="29">
        <f t="shared" si="0"/>
        <v>1150</v>
      </c>
      <c r="U11" s="30">
        <f t="shared" si="0"/>
        <v>16219</v>
      </c>
      <c r="V11" s="32">
        <f t="shared" si="1"/>
        <v>0.11839383377256368</v>
      </c>
      <c r="W11" s="32">
        <f t="shared" si="1"/>
        <v>0.1365022254879604</v>
      </c>
      <c r="X11" s="32">
        <f t="shared" si="1"/>
        <v>8.5461828288608318E-3</v>
      </c>
      <c r="Y11" s="39">
        <f t="shared" si="1"/>
        <v>0.11950955324839919</v>
      </c>
      <c r="Z11" s="4" t="s">
        <v>64</v>
      </c>
    </row>
    <row r="12" spans="1:26" x14ac:dyDescent="0.3">
      <c r="A12" s="12" t="s">
        <v>30</v>
      </c>
      <c r="B12" s="16">
        <v>17759</v>
      </c>
      <c r="C12" s="16">
        <v>21172</v>
      </c>
      <c r="D12" s="16">
        <v>25935</v>
      </c>
      <c r="E12" s="16">
        <v>30901</v>
      </c>
      <c r="F12" s="16">
        <v>37078</v>
      </c>
      <c r="G12" s="16">
        <v>29876</v>
      </c>
      <c r="H12" s="16">
        <v>30050</v>
      </c>
      <c r="I12" s="16">
        <v>41224</v>
      </c>
      <c r="J12" s="16">
        <v>41914</v>
      </c>
      <c r="K12" s="16">
        <v>45465</v>
      </c>
      <c r="L12" s="16">
        <v>44154</v>
      </c>
      <c r="M12" s="16">
        <v>47782</v>
      </c>
      <c r="N12" s="16">
        <v>52779</v>
      </c>
      <c r="O12" s="16">
        <v>55223</v>
      </c>
      <c r="P12" s="16">
        <v>56917</v>
      </c>
      <c r="Q12" s="16">
        <v>69380</v>
      </c>
      <c r="R12" s="23">
        <f t="shared" si="0"/>
        <v>4997</v>
      </c>
      <c r="S12" s="29">
        <f t="shared" si="0"/>
        <v>2444</v>
      </c>
      <c r="T12" s="29">
        <f t="shared" si="0"/>
        <v>1694</v>
      </c>
      <c r="U12" s="30">
        <f t="shared" si="0"/>
        <v>12463</v>
      </c>
      <c r="V12" s="32">
        <f t="shared" si="1"/>
        <v>0.10457913021639947</v>
      </c>
      <c r="W12" s="32">
        <f t="shared" si="1"/>
        <v>4.630629606472271E-2</v>
      </c>
      <c r="X12" s="38">
        <f t="shared" si="1"/>
        <v>3.0675624286981874E-2</v>
      </c>
      <c r="Y12" s="39">
        <f t="shared" si="1"/>
        <v>0.21896797090500203</v>
      </c>
      <c r="Z12" s="4" t="s">
        <v>63</v>
      </c>
    </row>
    <row r="13" spans="1:26" x14ac:dyDescent="0.3">
      <c r="A13" s="12" t="s">
        <v>35</v>
      </c>
      <c r="B13" s="16">
        <v>78418</v>
      </c>
      <c r="C13" s="16">
        <v>96208</v>
      </c>
      <c r="D13" s="16">
        <v>92903</v>
      </c>
      <c r="E13" s="16">
        <v>81319</v>
      </c>
      <c r="F13" s="16">
        <v>76749</v>
      </c>
      <c r="G13" s="16">
        <v>68522</v>
      </c>
      <c r="H13" s="16">
        <v>70831</v>
      </c>
      <c r="I13" s="16">
        <v>75200</v>
      </c>
      <c r="J13" s="16">
        <v>69026</v>
      </c>
      <c r="K13" s="16">
        <v>65421</v>
      </c>
      <c r="L13" s="16">
        <v>62845</v>
      </c>
      <c r="M13" s="16">
        <v>61852</v>
      </c>
      <c r="N13" s="16">
        <v>64406</v>
      </c>
      <c r="O13" s="16">
        <v>64172</v>
      </c>
      <c r="P13" s="16">
        <v>61482</v>
      </c>
      <c r="Q13" s="16">
        <v>68436</v>
      </c>
      <c r="R13" s="23">
        <f t="shared" si="0"/>
        <v>2554</v>
      </c>
      <c r="S13" s="29">
        <f t="shared" si="0"/>
        <v>-234</v>
      </c>
      <c r="T13" s="29">
        <f t="shared" si="0"/>
        <v>-2690</v>
      </c>
      <c r="U13" s="30">
        <f t="shared" si="0"/>
        <v>6954</v>
      </c>
      <c r="V13" s="32">
        <f t="shared" si="1"/>
        <v>4.1292116665588824E-2</v>
      </c>
      <c r="W13" s="31">
        <f t="shared" si="1"/>
        <v>-3.6332018756016519E-3</v>
      </c>
      <c r="X13" s="32">
        <f t="shared" si="1"/>
        <v>-4.1918593779218354E-2</v>
      </c>
      <c r="Y13" s="39">
        <f t="shared" si="1"/>
        <v>0.11310627500731922</v>
      </c>
      <c r="Z13" s="4" t="s">
        <v>68</v>
      </c>
    </row>
    <row r="14" spans="1:26" x14ac:dyDescent="0.3">
      <c r="A14" s="4" t="s">
        <v>72</v>
      </c>
      <c r="B14" s="16">
        <v>31588</v>
      </c>
      <c r="C14" s="16">
        <v>55438</v>
      </c>
      <c r="D14" s="16">
        <v>54650</v>
      </c>
      <c r="E14" s="16">
        <v>49429</v>
      </c>
      <c r="F14" s="16">
        <v>41924</v>
      </c>
      <c r="G14" s="16">
        <v>28523</v>
      </c>
      <c r="H14" s="16">
        <v>30672</v>
      </c>
      <c r="I14" s="16">
        <v>61434</v>
      </c>
      <c r="J14" s="16">
        <v>48967</v>
      </c>
      <c r="K14" s="16">
        <v>38171</v>
      </c>
      <c r="L14" s="16">
        <v>40565</v>
      </c>
      <c r="M14" s="16">
        <v>42105</v>
      </c>
      <c r="N14" s="16">
        <v>42063</v>
      </c>
      <c r="O14" s="16">
        <v>50620</v>
      </c>
      <c r="P14" s="16">
        <v>52974</v>
      </c>
      <c r="Q14" s="16">
        <v>60740</v>
      </c>
      <c r="R14" s="23">
        <f t="shared" si="0"/>
        <v>-42</v>
      </c>
      <c r="S14" s="29">
        <f t="shared" si="0"/>
        <v>8557</v>
      </c>
      <c r="T14" s="29">
        <f t="shared" si="0"/>
        <v>2354</v>
      </c>
      <c r="U14" s="30">
        <f t="shared" si="0"/>
        <v>7766</v>
      </c>
      <c r="V14" s="31">
        <f t="shared" si="1"/>
        <v>-9.9750623441396502E-4</v>
      </c>
      <c r="W14" s="32">
        <f t="shared" si="1"/>
        <v>0.20343294581936619</v>
      </c>
      <c r="X14" s="32">
        <f t="shared" si="1"/>
        <v>4.6503358356380878E-2</v>
      </c>
      <c r="Y14" s="39">
        <f t="shared" si="1"/>
        <v>0.14660021897534639</v>
      </c>
      <c r="Z14" s="4" t="s">
        <v>71</v>
      </c>
    </row>
    <row r="15" spans="1:26" x14ac:dyDescent="0.3">
      <c r="A15" s="5" t="s">
        <v>55</v>
      </c>
      <c r="B15" s="16">
        <v>18232</v>
      </c>
      <c r="C15" s="16">
        <v>18109</v>
      </c>
      <c r="D15" s="16">
        <v>18267</v>
      </c>
      <c r="E15" s="16">
        <v>20713</v>
      </c>
      <c r="F15" s="16">
        <v>18060</v>
      </c>
      <c r="G15" s="16">
        <v>15167</v>
      </c>
      <c r="H15" s="16">
        <v>19155</v>
      </c>
      <c r="I15" s="16">
        <v>22013</v>
      </c>
      <c r="J15" s="16">
        <v>27978</v>
      </c>
      <c r="K15" s="16">
        <v>25711</v>
      </c>
      <c r="L15" s="16">
        <v>29609</v>
      </c>
      <c r="M15" s="16">
        <v>36316</v>
      </c>
      <c r="N15" s="16">
        <v>34841</v>
      </c>
      <c r="O15" s="16">
        <v>35094</v>
      </c>
      <c r="P15" s="16">
        <v>43101</v>
      </c>
      <c r="Q15" s="16">
        <v>46682</v>
      </c>
      <c r="R15" s="23">
        <f t="shared" si="0"/>
        <v>-1475</v>
      </c>
      <c r="S15" s="29">
        <f t="shared" si="0"/>
        <v>253</v>
      </c>
      <c r="T15" s="29">
        <f t="shared" si="0"/>
        <v>8007</v>
      </c>
      <c r="U15" s="30">
        <f t="shared" si="0"/>
        <v>3581</v>
      </c>
      <c r="V15" s="32">
        <f t="shared" si="1"/>
        <v>-4.0615706575614058E-2</v>
      </c>
      <c r="W15" s="32">
        <f t="shared" si="1"/>
        <v>7.2615596567262705E-3</v>
      </c>
      <c r="X15" s="32">
        <f t="shared" si="1"/>
        <v>0.22815865959993162</v>
      </c>
      <c r="Y15" s="37">
        <f t="shared" si="1"/>
        <v>8.3083919166608663E-2</v>
      </c>
      <c r="Z15" s="5" t="s">
        <v>55</v>
      </c>
    </row>
    <row r="16" spans="1:26" x14ac:dyDescent="0.3">
      <c r="A16" s="12" t="s">
        <v>34</v>
      </c>
      <c r="B16" s="16">
        <v>14019</v>
      </c>
      <c r="C16" s="16">
        <v>15605</v>
      </c>
      <c r="D16" s="16">
        <v>15261</v>
      </c>
      <c r="E16" s="16">
        <v>16163</v>
      </c>
      <c r="F16" s="16">
        <v>17363</v>
      </c>
      <c r="G16" s="16">
        <v>15500</v>
      </c>
      <c r="H16" s="16">
        <v>17851</v>
      </c>
      <c r="I16" s="16">
        <v>20725</v>
      </c>
      <c r="J16" s="16">
        <v>22421</v>
      </c>
      <c r="K16" s="16">
        <v>20943</v>
      </c>
      <c r="L16" s="16">
        <v>22122</v>
      </c>
      <c r="M16" s="16">
        <v>22573</v>
      </c>
      <c r="N16" s="16">
        <v>26335</v>
      </c>
      <c r="O16" s="16">
        <v>30763</v>
      </c>
      <c r="P16" s="16">
        <v>32830</v>
      </c>
      <c r="Q16" s="16">
        <v>38316</v>
      </c>
      <c r="R16" s="23">
        <f t="shared" si="0"/>
        <v>3762</v>
      </c>
      <c r="S16" s="29">
        <f t="shared" si="0"/>
        <v>4428</v>
      </c>
      <c r="T16" s="29">
        <f t="shared" si="0"/>
        <v>2067</v>
      </c>
      <c r="U16" s="30">
        <f t="shared" si="0"/>
        <v>5486</v>
      </c>
      <c r="V16" s="32">
        <f t="shared" si="1"/>
        <v>0.16665928321445975</v>
      </c>
      <c r="W16" s="32">
        <f t="shared" si="1"/>
        <v>0.1681412568824758</v>
      </c>
      <c r="X16" s="32">
        <f t="shared" si="1"/>
        <v>6.7191106199005299E-2</v>
      </c>
      <c r="Y16" s="37">
        <f t="shared" si="1"/>
        <v>0.16710325921413341</v>
      </c>
      <c r="Z16" s="4" t="s">
        <v>67</v>
      </c>
    </row>
    <row r="17" spans="1:26" x14ac:dyDescent="0.3">
      <c r="A17" s="5" t="s">
        <v>60</v>
      </c>
      <c r="B17" s="16">
        <v>11780</v>
      </c>
      <c r="C17" s="16">
        <v>15027</v>
      </c>
      <c r="D17" s="16">
        <v>14354</v>
      </c>
      <c r="E17" s="16">
        <v>16384</v>
      </c>
      <c r="F17" s="16">
        <v>17133</v>
      </c>
      <c r="G17" s="16">
        <v>15075</v>
      </c>
      <c r="H17" s="16">
        <v>15915</v>
      </c>
      <c r="I17" s="16">
        <v>25774</v>
      </c>
      <c r="J17" s="16">
        <v>23891</v>
      </c>
      <c r="K17" s="16">
        <v>21929</v>
      </c>
      <c r="L17" s="16">
        <v>24564</v>
      </c>
      <c r="M17" s="16">
        <v>26362</v>
      </c>
      <c r="N17" s="16">
        <v>30720</v>
      </c>
      <c r="O17" s="16">
        <v>33851</v>
      </c>
      <c r="P17" s="16">
        <v>38208</v>
      </c>
      <c r="Q17" s="16">
        <v>35690</v>
      </c>
      <c r="R17" s="23">
        <f t="shared" si="0"/>
        <v>4358</v>
      </c>
      <c r="S17" s="29">
        <f t="shared" si="0"/>
        <v>3131</v>
      </c>
      <c r="T17" s="29">
        <f t="shared" si="0"/>
        <v>4357</v>
      </c>
      <c r="U17" s="30">
        <f t="shared" si="0"/>
        <v>-2518</v>
      </c>
      <c r="V17" s="32">
        <f t="shared" si="1"/>
        <v>0.16531370912677337</v>
      </c>
      <c r="W17" s="32">
        <f t="shared" si="1"/>
        <v>0.10192057291666666</v>
      </c>
      <c r="X17" s="32">
        <f t="shared" si="1"/>
        <v>0.1287111163628844</v>
      </c>
      <c r="Y17" s="37">
        <f t="shared" si="1"/>
        <v>-6.5902428810720268E-2</v>
      </c>
      <c r="Z17" s="5" t="s">
        <v>59</v>
      </c>
    </row>
    <row r="18" spans="1:26" x14ac:dyDescent="0.3">
      <c r="A18" s="12" t="s">
        <v>29</v>
      </c>
      <c r="B18" s="16">
        <v>23788</v>
      </c>
      <c r="C18" s="16">
        <v>25010</v>
      </c>
      <c r="D18" s="16">
        <v>25109</v>
      </c>
      <c r="E18" s="16">
        <v>23001</v>
      </c>
      <c r="F18" s="16">
        <v>24289</v>
      </c>
      <c r="G18" s="16">
        <v>18417</v>
      </c>
      <c r="H18" s="16">
        <v>21175</v>
      </c>
      <c r="I18" s="16">
        <v>30779</v>
      </c>
      <c r="J18" s="16">
        <v>28117</v>
      </c>
      <c r="K18" s="16">
        <v>24415</v>
      </c>
      <c r="L18" s="16">
        <v>24300</v>
      </c>
      <c r="M18" s="16">
        <v>26460</v>
      </c>
      <c r="N18" s="16">
        <v>30118</v>
      </c>
      <c r="O18" s="16">
        <v>30936</v>
      </c>
      <c r="P18" s="16">
        <v>31224</v>
      </c>
      <c r="Q18" s="16">
        <v>34046</v>
      </c>
      <c r="R18" s="23">
        <f t="shared" si="0"/>
        <v>3658</v>
      </c>
      <c r="S18" s="29">
        <f t="shared" si="0"/>
        <v>818</v>
      </c>
      <c r="T18" s="29">
        <f t="shared" si="0"/>
        <v>288</v>
      </c>
      <c r="U18" s="30">
        <f t="shared" si="0"/>
        <v>2822</v>
      </c>
      <c r="V18" s="32">
        <f t="shared" si="1"/>
        <v>0.13824640967498111</v>
      </c>
      <c r="W18" s="32">
        <f t="shared" si="1"/>
        <v>2.7159837970648783E-2</v>
      </c>
      <c r="X18" s="32">
        <f t="shared" si="1"/>
        <v>9.3095422808378587E-3</v>
      </c>
      <c r="Y18" s="37">
        <f t="shared" si="1"/>
        <v>9.0379195490648226E-2</v>
      </c>
      <c r="Z18" s="4" t="s">
        <v>62</v>
      </c>
    </row>
    <row r="19" spans="1:26" x14ac:dyDescent="0.3">
      <c r="A19" s="12" t="s">
        <v>33</v>
      </c>
      <c r="B19" s="16">
        <v>10460</v>
      </c>
      <c r="C19" s="16">
        <v>13137</v>
      </c>
      <c r="D19" s="16">
        <v>13056</v>
      </c>
      <c r="E19" s="16">
        <v>17197</v>
      </c>
      <c r="F19" s="16">
        <v>19410</v>
      </c>
      <c r="G19" s="16">
        <v>15825</v>
      </c>
      <c r="H19" s="16">
        <v>18199</v>
      </c>
      <c r="I19" s="16">
        <v>25548</v>
      </c>
      <c r="J19" s="16">
        <v>23671</v>
      </c>
      <c r="K19" s="16">
        <v>23737</v>
      </c>
      <c r="L19" s="16">
        <v>23311</v>
      </c>
      <c r="M19" s="16">
        <v>20233</v>
      </c>
      <c r="N19" s="16">
        <v>24154</v>
      </c>
      <c r="O19" s="16">
        <v>26510</v>
      </c>
      <c r="P19" s="16">
        <v>28859</v>
      </c>
      <c r="Q19" s="16">
        <v>32981</v>
      </c>
      <c r="R19" s="23">
        <f t="shared" si="0"/>
        <v>3921</v>
      </c>
      <c r="S19" s="29">
        <f t="shared" si="0"/>
        <v>2356</v>
      </c>
      <c r="T19" s="29">
        <f t="shared" si="0"/>
        <v>2349</v>
      </c>
      <c r="U19" s="30">
        <f t="shared" si="0"/>
        <v>4122</v>
      </c>
      <c r="V19" s="32">
        <f t="shared" si="1"/>
        <v>0.19379231947808037</v>
      </c>
      <c r="W19" s="32">
        <f t="shared" si="1"/>
        <v>9.7540779995031884E-2</v>
      </c>
      <c r="X19" s="32">
        <f t="shared" si="1"/>
        <v>8.8608072425499812E-2</v>
      </c>
      <c r="Y19" s="37">
        <f t="shared" si="1"/>
        <v>0.1428323919747739</v>
      </c>
      <c r="Z19" s="4" t="s">
        <v>66</v>
      </c>
    </row>
    <row r="20" spans="1:26" x14ac:dyDescent="0.3">
      <c r="A20" s="12" t="s">
        <v>32</v>
      </c>
      <c r="B20" s="16">
        <v>31543</v>
      </c>
      <c r="C20" s="16">
        <v>36311</v>
      </c>
      <c r="D20" s="16">
        <v>41649</v>
      </c>
      <c r="E20" s="16">
        <v>48614</v>
      </c>
      <c r="F20" s="16">
        <v>40882</v>
      </c>
      <c r="G20" s="16">
        <v>34842</v>
      </c>
      <c r="H20" s="16">
        <v>33610</v>
      </c>
      <c r="I20" s="16">
        <v>43012</v>
      </c>
      <c r="J20" s="16">
        <v>41726</v>
      </c>
      <c r="K20" s="16">
        <v>31092</v>
      </c>
      <c r="L20" s="16">
        <v>29944</v>
      </c>
      <c r="M20" s="16">
        <v>31130</v>
      </c>
      <c r="N20" s="16">
        <v>31490</v>
      </c>
      <c r="O20" s="16">
        <v>29688</v>
      </c>
      <c r="P20" s="16">
        <v>26776</v>
      </c>
      <c r="Q20" s="16">
        <v>28925</v>
      </c>
      <c r="R20" s="23">
        <f t="shared" si="0"/>
        <v>360</v>
      </c>
      <c r="S20" s="29">
        <f t="shared" si="0"/>
        <v>-1802</v>
      </c>
      <c r="T20" s="29">
        <f t="shared" si="0"/>
        <v>-2912</v>
      </c>
      <c r="U20" s="30">
        <f t="shared" si="0"/>
        <v>2149</v>
      </c>
      <c r="V20" s="32">
        <f t="shared" si="1"/>
        <v>1.1564407324124639E-2</v>
      </c>
      <c r="W20" s="32">
        <f t="shared" si="1"/>
        <v>-5.7224515719275962E-2</v>
      </c>
      <c r="X20" s="32">
        <f t="shared" si="1"/>
        <v>-9.808676906494207E-2</v>
      </c>
      <c r="Y20" s="37">
        <f t="shared" si="1"/>
        <v>8.0258440394383027E-2</v>
      </c>
      <c r="Z20" s="4" t="s">
        <v>65</v>
      </c>
    </row>
    <row r="21" spans="1:26" x14ac:dyDescent="0.3">
      <c r="A21" s="4" t="s">
        <v>61</v>
      </c>
      <c r="B21" s="16">
        <v>9607</v>
      </c>
      <c r="C21" s="16">
        <v>11733</v>
      </c>
      <c r="D21" s="16">
        <v>12848</v>
      </c>
      <c r="E21" s="16">
        <v>11163</v>
      </c>
      <c r="F21" s="16">
        <v>11605</v>
      </c>
      <c r="G21" s="16">
        <v>10570</v>
      </c>
      <c r="H21" s="16">
        <v>10489</v>
      </c>
      <c r="I21" s="16">
        <v>16417</v>
      </c>
      <c r="J21" s="16">
        <v>17175</v>
      </c>
      <c r="K21" s="16">
        <v>15162</v>
      </c>
      <c r="L21" s="16">
        <v>15121</v>
      </c>
      <c r="M21" s="16">
        <v>15869</v>
      </c>
      <c r="N21" s="16">
        <v>19225</v>
      </c>
      <c r="O21" s="16">
        <v>19777</v>
      </c>
      <c r="P21" s="16">
        <v>22971</v>
      </c>
      <c r="Q21" s="16">
        <v>25808</v>
      </c>
      <c r="R21" s="23">
        <f t="shared" si="0"/>
        <v>3356</v>
      </c>
      <c r="S21" s="29">
        <f t="shared" si="0"/>
        <v>552</v>
      </c>
      <c r="T21" s="29">
        <f t="shared" si="0"/>
        <v>3194</v>
      </c>
      <c r="U21" s="30">
        <f t="shared" si="0"/>
        <v>2837</v>
      </c>
      <c r="V21" s="32">
        <f t="shared" si="1"/>
        <v>0.21148150482071965</v>
      </c>
      <c r="W21" s="32">
        <f t="shared" si="1"/>
        <v>2.8712613784135241E-2</v>
      </c>
      <c r="X21" s="32">
        <f t="shared" si="1"/>
        <v>0.16150073317490013</v>
      </c>
      <c r="Y21" s="37">
        <f t="shared" si="1"/>
        <v>0.12350354795176527</v>
      </c>
      <c r="Z21" s="4" t="s">
        <v>61</v>
      </c>
    </row>
    <row r="22" spans="1:26" x14ac:dyDescent="0.3">
      <c r="A22" s="4" t="s">
        <v>79</v>
      </c>
      <c r="B22" s="16">
        <v>6803</v>
      </c>
      <c r="C22" s="16">
        <v>7627</v>
      </c>
      <c r="D22" s="16">
        <v>7722</v>
      </c>
      <c r="E22" s="16">
        <v>6160</v>
      </c>
      <c r="F22" s="16">
        <v>6518</v>
      </c>
      <c r="G22" s="16">
        <v>6865</v>
      </c>
      <c r="H22" s="16">
        <v>6662</v>
      </c>
      <c r="I22" s="16">
        <v>7988</v>
      </c>
      <c r="J22" s="16">
        <v>8141</v>
      </c>
      <c r="K22" s="16">
        <v>10048</v>
      </c>
      <c r="L22" s="16">
        <v>15397</v>
      </c>
      <c r="M22" s="16">
        <v>20776</v>
      </c>
      <c r="N22" s="16">
        <v>21453</v>
      </c>
      <c r="O22" s="16">
        <v>25388</v>
      </c>
      <c r="P22" s="16">
        <v>29238</v>
      </c>
      <c r="Q22" s="16">
        <v>25660</v>
      </c>
      <c r="R22" s="23">
        <f t="shared" si="0"/>
        <v>677</v>
      </c>
      <c r="S22" s="29">
        <f t="shared" si="0"/>
        <v>3935</v>
      </c>
      <c r="T22" s="29">
        <f t="shared" si="0"/>
        <v>3850</v>
      </c>
      <c r="U22" s="30">
        <f t="shared" si="0"/>
        <v>-3578</v>
      </c>
      <c r="V22" s="32">
        <f t="shared" si="1"/>
        <v>3.258567577974586E-2</v>
      </c>
      <c r="W22" s="32">
        <f t="shared" si="1"/>
        <v>0.18342422971146227</v>
      </c>
      <c r="X22" s="32">
        <f t="shared" si="1"/>
        <v>0.15164644714038128</v>
      </c>
      <c r="Y22" s="37">
        <f t="shared" si="1"/>
        <v>-0.12237499144948355</v>
      </c>
      <c r="Z22" s="4" t="s">
        <v>77</v>
      </c>
    </row>
    <row r="23" spans="1:26" x14ac:dyDescent="0.3">
      <c r="A23" s="4" t="s">
        <v>78</v>
      </c>
      <c r="B23" s="18" t="s">
        <v>40</v>
      </c>
      <c r="C23" s="16">
        <v>596</v>
      </c>
      <c r="D23" s="16">
        <v>1054</v>
      </c>
      <c r="E23" s="16">
        <v>897</v>
      </c>
      <c r="F23" s="16">
        <v>1664</v>
      </c>
      <c r="G23" s="16">
        <v>1752</v>
      </c>
      <c r="H23" s="16">
        <v>2495</v>
      </c>
      <c r="I23" s="16">
        <v>5162</v>
      </c>
      <c r="J23" s="16">
        <v>5366</v>
      </c>
      <c r="K23" s="16">
        <v>7255</v>
      </c>
      <c r="L23" s="16">
        <v>10747</v>
      </c>
      <c r="M23" s="16">
        <v>11354</v>
      </c>
      <c r="N23" s="16">
        <v>12844</v>
      </c>
      <c r="O23" s="16">
        <v>18588</v>
      </c>
      <c r="P23" s="16">
        <v>19140</v>
      </c>
      <c r="Q23" s="16">
        <v>24203</v>
      </c>
      <c r="R23" s="23">
        <f t="shared" si="0"/>
        <v>1490</v>
      </c>
      <c r="S23" s="29">
        <f t="shared" si="0"/>
        <v>5744</v>
      </c>
      <c r="T23" s="29">
        <f t="shared" si="0"/>
        <v>552</v>
      </c>
      <c r="U23" s="30">
        <f t="shared" si="0"/>
        <v>5063</v>
      </c>
      <c r="V23" s="32">
        <f t="shared" si="1"/>
        <v>0.13123128412894133</v>
      </c>
      <c r="W23" s="32">
        <f t="shared" si="1"/>
        <v>0.44721270632201804</v>
      </c>
      <c r="X23" s="38">
        <f t="shared" si="1"/>
        <v>2.9696578437701744E-2</v>
      </c>
      <c r="Y23" s="39">
        <f t="shared" si="1"/>
        <v>0.26452455590386625</v>
      </c>
      <c r="Z23" s="4" t="s">
        <v>76</v>
      </c>
    </row>
    <row r="24" spans="1:26" x14ac:dyDescent="0.3">
      <c r="A24" s="12" t="s">
        <v>39</v>
      </c>
      <c r="B24" s="18" t="s">
        <v>40</v>
      </c>
      <c r="C24" s="16">
        <v>1459</v>
      </c>
      <c r="D24" s="16">
        <v>2677</v>
      </c>
      <c r="E24" s="16">
        <v>3108</v>
      </c>
      <c r="F24" s="16">
        <v>4253</v>
      </c>
      <c r="G24" s="16">
        <v>3480</v>
      </c>
      <c r="H24" s="16">
        <v>4464</v>
      </c>
      <c r="I24" s="16">
        <v>6762</v>
      </c>
      <c r="J24" s="16">
        <v>8112</v>
      </c>
      <c r="K24" s="16">
        <v>9373</v>
      </c>
      <c r="L24" s="16">
        <v>9894</v>
      </c>
      <c r="M24" s="16">
        <v>10177</v>
      </c>
      <c r="N24" s="16">
        <v>10589</v>
      </c>
      <c r="O24" s="16">
        <v>12530</v>
      </c>
      <c r="P24" s="16">
        <v>14277</v>
      </c>
      <c r="Q24" s="16">
        <v>19986</v>
      </c>
      <c r="R24" s="23">
        <f t="shared" si="0"/>
        <v>412</v>
      </c>
      <c r="S24" s="29">
        <f t="shared" si="0"/>
        <v>1941</v>
      </c>
      <c r="T24" s="29">
        <f t="shared" si="0"/>
        <v>1747</v>
      </c>
      <c r="U24" s="30">
        <f t="shared" si="0"/>
        <v>5709</v>
      </c>
      <c r="V24" s="32">
        <f t="shared" si="1"/>
        <v>4.0483443057875601E-2</v>
      </c>
      <c r="W24" s="32">
        <f t="shared" si="1"/>
        <v>0.18330342808574937</v>
      </c>
      <c r="X24" s="32">
        <f t="shared" si="1"/>
        <v>0.13942537909018357</v>
      </c>
      <c r="Y24" s="39">
        <f t="shared" si="1"/>
        <v>0.39987392309308678</v>
      </c>
      <c r="Z24" s="4" t="s">
        <v>74</v>
      </c>
    </row>
    <row r="25" spans="1:26" x14ac:dyDescent="0.3">
      <c r="A25" s="12" t="s">
        <v>38</v>
      </c>
      <c r="B25" s="16">
        <v>12598</v>
      </c>
      <c r="C25" s="16">
        <v>13308</v>
      </c>
      <c r="D25" s="16">
        <v>14722</v>
      </c>
      <c r="E25" s="16">
        <v>12428</v>
      </c>
      <c r="F25" s="16">
        <v>12857</v>
      </c>
      <c r="G25" s="16">
        <v>10761</v>
      </c>
      <c r="H25" s="16">
        <v>9770</v>
      </c>
      <c r="I25" s="16">
        <v>12380</v>
      </c>
      <c r="J25" s="16">
        <v>12672</v>
      </c>
      <c r="K25" s="16">
        <v>10599</v>
      </c>
      <c r="L25" s="16">
        <v>10453</v>
      </c>
      <c r="M25" s="16">
        <v>12644</v>
      </c>
      <c r="N25" s="16">
        <v>13318</v>
      </c>
      <c r="O25" s="16">
        <v>14302</v>
      </c>
      <c r="P25" s="16">
        <v>13926</v>
      </c>
      <c r="Q25" s="16">
        <v>18276</v>
      </c>
      <c r="R25" s="23">
        <f t="shared" si="0"/>
        <v>674</v>
      </c>
      <c r="S25" s="29">
        <f t="shared" si="0"/>
        <v>984</v>
      </c>
      <c r="T25" s="29">
        <f t="shared" si="0"/>
        <v>-376</v>
      </c>
      <c r="U25" s="30">
        <f t="shared" si="0"/>
        <v>4350</v>
      </c>
      <c r="V25" s="32">
        <f t="shared" si="1"/>
        <v>5.3305915849414742E-2</v>
      </c>
      <c r="W25" s="32">
        <f t="shared" si="1"/>
        <v>7.3884967712869801E-2</v>
      </c>
      <c r="X25" s="32">
        <f t="shared" si="1"/>
        <v>-2.6290029366522166E-2</v>
      </c>
      <c r="Y25" s="39">
        <f t="shared" si="1"/>
        <v>0.3123653597587247</v>
      </c>
      <c r="Z25" s="4" t="s">
        <v>73</v>
      </c>
    </row>
    <row r="26" spans="1:26" x14ac:dyDescent="0.3">
      <c r="A26" s="4" t="s">
        <v>56</v>
      </c>
      <c r="B26" s="16">
        <v>3549</v>
      </c>
      <c r="C26" s="16">
        <v>4471</v>
      </c>
      <c r="D26" s="16">
        <v>5265</v>
      </c>
      <c r="E26" s="16">
        <v>5372</v>
      </c>
      <c r="F26" s="16">
        <v>6155</v>
      </c>
      <c r="G26" s="16">
        <v>5481</v>
      </c>
      <c r="H26" s="16">
        <v>5657</v>
      </c>
      <c r="I26" s="16">
        <v>8196</v>
      </c>
      <c r="J26" s="16">
        <v>7506</v>
      </c>
      <c r="K26" s="16">
        <v>7009</v>
      </c>
      <c r="L26" s="16">
        <v>7323</v>
      </c>
      <c r="M26" s="16">
        <v>7424</v>
      </c>
      <c r="N26" s="16">
        <v>9027</v>
      </c>
      <c r="O26" s="16">
        <v>13037</v>
      </c>
      <c r="P26" s="16">
        <v>9237</v>
      </c>
      <c r="Q26" s="16">
        <v>11685</v>
      </c>
      <c r="R26" s="23">
        <f t="shared" ref="R26:R27" si="2">N26-M26</f>
        <v>1603</v>
      </c>
      <c r="S26" s="29">
        <f t="shared" ref="S26:S27" si="3">O26-N26</f>
        <v>4010</v>
      </c>
      <c r="T26" s="29">
        <f t="shared" ref="T26:T27" si="4">P26-O26</f>
        <v>-3800</v>
      </c>
      <c r="U26" s="30">
        <f t="shared" ref="U26:U27" si="5">Q26-P26</f>
        <v>2448</v>
      </c>
      <c r="V26" s="32">
        <f t="shared" ref="V26:V27" si="6">(N26-M26)/M26</f>
        <v>0.21592133620689655</v>
      </c>
      <c r="W26" s="32">
        <f t="shared" ref="W26:W27" si="7">(O26-N26)/N26</f>
        <v>0.44422288689487094</v>
      </c>
      <c r="X26" s="32">
        <f t="shared" ref="X26:X27" si="8">(P26-O26)/O26</f>
        <v>-0.29147810079005904</v>
      </c>
      <c r="Y26" s="39">
        <f t="shared" ref="Y26:Y27" si="9">(Q26-P26)/P26</f>
        <v>0.26502111075024359</v>
      </c>
      <c r="Z26" s="4" t="s">
        <v>57</v>
      </c>
    </row>
    <row r="27" spans="1:26" x14ac:dyDescent="0.3">
      <c r="A27" s="12" t="s">
        <v>27</v>
      </c>
      <c r="B27" s="16">
        <v>5414</v>
      </c>
      <c r="C27" s="16">
        <v>8995</v>
      </c>
      <c r="D27" s="16">
        <v>9242</v>
      </c>
      <c r="E27" s="16">
        <v>5613</v>
      </c>
      <c r="F27" s="16">
        <v>8148</v>
      </c>
      <c r="G27" s="16">
        <v>6489</v>
      </c>
      <c r="H27" s="16">
        <v>5056</v>
      </c>
      <c r="I27" s="16">
        <v>7372</v>
      </c>
      <c r="J27" s="16">
        <v>7853</v>
      </c>
      <c r="K27" s="16">
        <v>5890</v>
      </c>
      <c r="L27" s="16">
        <v>8101</v>
      </c>
      <c r="M27" s="16">
        <v>7433</v>
      </c>
      <c r="N27" s="16">
        <v>9055</v>
      </c>
      <c r="O27" s="16">
        <v>11051</v>
      </c>
      <c r="P27" s="16">
        <v>11094</v>
      </c>
      <c r="Q27" s="16">
        <v>10639</v>
      </c>
      <c r="R27" s="23">
        <f t="shared" si="2"/>
        <v>1622</v>
      </c>
      <c r="S27" s="29">
        <f t="shared" si="3"/>
        <v>1996</v>
      </c>
      <c r="T27" s="29">
        <f t="shared" si="4"/>
        <v>43</v>
      </c>
      <c r="U27" s="30">
        <f t="shared" si="5"/>
        <v>-455</v>
      </c>
      <c r="V27" s="32">
        <f t="shared" si="6"/>
        <v>0.21821606350060541</v>
      </c>
      <c r="W27" s="32">
        <f t="shared" si="7"/>
        <v>0.22043070127001657</v>
      </c>
      <c r="X27" s="32">
        <f t="shared" si="8"/>
        <v>3.8910505836575876E-3</v>
      </c>
      <c r="Y27" s="39">
        <f t="shared" si="9"/>
        <v>-4.1013160266810886E-2</v>
      </c>
      <c r="Z27" s="12" t="s">
        <v>27</v>
      </c>
    </row>
    <row r="28" spans="1:26" s="2" customFormat="1" x14ac:dyDescent="0.3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6" s="2" customFormat="1" x14ac:dyDescent="0.3">
      <c r="A29" s="21" t="s">
        <v>82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Z29" s="21"/>
    </row>
    <row r="30" spans="1:26" s="15" customFormat="1" x14ac:dyDescent="0.3">
      <c r="A30" s="41"/>
      <c r="B30" s="42" t="s">
        <v>83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36"/>
      <c r="R30" s="24" t="s">
        <v>84</v>
      </c>
      <c r="S30" s="25"/>
      <c r="T30" s="25"/>
      <c r="U30" s="25"/>
      <c r="V30" s="24" t="s">
        <v>84</v>
      </c>
      <c r="W30" s="26"/>
      <c r="X30" s="26"/>
      <c r="Y30" s="27"/>
      <c r="Z30" s="41"/>
    </row>
    <row r="31" spans="1:26" s="15" customFormat="1" x14ac:dyDescent="0.3">
      <c r="A31" s="41"/>
      <c r="B31" s="13" t="s">
        <v>10</v>
      </c>
      <c r="C31" s="13" t="s">
        <v>11</v>
      </c>
      <c r="D31" s="13" t="s">
        <v>12</v>
      </c>
      <c r="E31" s="13" t="s">
        <v>13</v>
      </c>
      <c r="F31" s="13" t="s">
        <v>14</v>
      </c>
      <c r="G31" s="13" t="s">
        <v>15</v>
      </c>
      <c r="H31" s="13" t="s">
        <v>16</v>
      </c>
      <c r="I31" s="13" t="s">
        <v>17</v>
      </c>
      <c r="J31" s="13" t="s">
        <v>18</v>
      </c>
      <c r="K31" s="13" t="s">
        <v>19</v>
      </c>
      <c r="L31" s="13" t="s">
        <v>20</v>
      </c>
      <c r="M31" s="13" t="s">
        <v>21</v>
      </c>
      <c r="N31" s="13" t="s">
        <v>22</v>
      </c>
      <c r="O31" s="13" t="s">
        <v>23</v>
      </c>
      <c r="P31" s="13" t="s">
        <v>24</v>
      </c>
      <c r="Q31" s="13" t="s">
        <v>25</v>
      </c>
      <c r="R31" s="28" t="s">
        <v>85</v>
      </c>
      <c r="S31" s="28" t="s">
        <v>86</v>
      </c>
      <c r="T31" s="28" t="s">
        <v>87</v>
      </c>
      <c r="U31" s="40" t="s">
        <v>88</v>
      </c>
      <c r="V31" s="28" t="s">
        <v>85</v>
      </c>
      <c r="W31" s="28" t="s">
        <v>86</v>
      </c>
      <c r="X31" s="28" t="s">
        <v>87</v>
      </c>
      <c r="Y31" s="40" t="s">
        <v>88</v>
      </c>
      <c r="Z31" s="41"/>
    </row>
    <row r="32" spans="1:26" x14ac:dyDescent="0.3">
      <c r="A32" s="5" t="s">
        <v>54</v>
      </c>
      <c r="B32" s="16">
        <v>3253754</v>
      </c>
      <c r="C32" s="16">
        <v>3581737</v>
      </c>
      <c r="D32" s="16">
        <v>3937255</v>
      </c>
      <c r="E32" s="16">
        <v>4063858</v>
      </c>
      <c r="F32" s="16">
        <v>4041300</v>
      </c>
      <c r="G32" s="16">
        <v>3598317</v>
      </c>
      <c r="H32" s="16">
        <v>4064975</v>
      </c>
      <c r="I32" s="16">
        <v>4682970</v>
      </c>
      <c r="J32" s="16">
        <v>4785125</v>
      </c>
      <c r="K32" s="16">
        <v>4941186</v>
      </c>
      <c r="L32" s="16">
        <v>5025605</v>
      </c>
      <c r="M32" s="16">
        <v>4982088</v>
      </c>
      <c r="N32" s="16">
        <v>5367978</v>
      </c>
      <c r="O32" s="16">
        <v>5600101</v>
      </c>
      <c r="P32" s="16">
        <v>5713933</v>
      </c>
      <c r="Q32" s="16">
        <v>5983109</v>
      </c>
      <c r="R32" s="23">
        <f t="shared" ref="R32:R54" si="10">N32-M32</f>
        <v>385890</v>
      </c>
      <c r="S32" s="29">
        <f t="shared" ref="S32:S54" si="11">O32-N32</f>
        <v>232123</v>
      </c>
      <c r="T32" s="29">
        <f t="shared" ref="T32:T54" si="12">P32-O32</f>
        <v>113832</v>
      </c>
      <c r="U32" s="30">
        <f t="shared" ref="U32:U54" si="13">Q32-P32</f>
        <v>269176</v>
      </c>
      <c r="V32" s="31">
        <f t="shared" ref="V32:V54" si="14">(N32-M32)/M32</f>
        <v>7.7455476499010051E-2</v>
      </c>
      <c r="W32" s="32">
        <f t="shared" ref="W32:W54" si="15">(O32-N32)/N32</f>
        <v>4.3242166789804283E-2</v>
      </c>
      <c r="X32" s="32">
        <f t="shared" ref="X32:X54" si="16">(P32-O32)/O32</f>
        <v>2.0326776249214078E-2</v>
      </c>
      <c r="Y32" s="33">
        <f t="shared" ref="Y32:Y54" si="17">(Q32-P32)/P32</f>
        <v>4.7108707784988026E-2</v>
      </c>
      <c r="Z32" s="5" t="s">
        <v>53</v>
      </c>
    </row>
    <row r="33" spans="1:26" x14ac:dyDescent="0.3">
      <c r="A33" s="12" t="s">
        <v>28</v>
      </c>
      <c r="B33" s="16">
        <v>868881</v>
      </c>
      <c r="C33" s="16">
        <v>955765</v>
      </c>
      <c r="D33" s="16">
        <v>1286657</v>
      </c>
      <c r="E33" s="16">
        <v>1504640</v>
      </c>
      <c r="F33" s="16">
        <v>1455166</v>
      </c>
      <c r="G33" s="16">
        <v>1198334</v>
      </c>
      <c r="H33" s="16">
        <v>1278853</v>
      </c>
      <c r="I33" s="16">
        <v>1416703</v>
      </c>
      <c r="J33" s="16">
        <v>1469793</v>
      </c>
      <c r="K33" s="16">
        <v>1559780</v>
      </c>
      <c r="L33" s="16">
        <v>1620222</v>
      </c>
      <c r="M33" s="16">
        <v>1724654</v>
      </c>
      <c r="N33" s="16">
        <v>1901846</v>
      </c>
      <c r="O33" s="16">
        <v>2017052</v>
      </c>
      <c r="P33" s="16">
        <v>2093018</v>
      </c>
      <c r="Q33" s="16">
        <v>2208496</v>
      </c>
      <c r="R33" s="34">
        <f t="shared" si="10"/>
        <v>177192</v>
      </c>
      <c r="S33" s="1">
        <f t="shared" si="11"/>
        <v>115206</v>
      </c>
      <c r="T33" s="1">
        <f t="shared" si="12"/>
        <v>75966</v>
      </c>
      <c r="U33" s="30">
        <f t="shared" si="13"/>
        <v>115478</v>
      </c>
      <c r="V33" s="35">
        <f t="shared" si="14"/>
        <v>0.10274060768130883</v>
      </c>
      <c r="W33" s="35">
        <f t="shared" si="15"/>
        <v>6.0575882589862691E-2</v>
      </c>
      <c r="X33" s="35">
        <f t="shared" si="16"/>
        <v>3.766189468590795E-2</v>
      </c>
      <c r="Y33" s="33">
        <f t="shared" si="17"/>
        <v>5.5172960767657042E-2</v>
      </c>
      <c r="Z33" s="4" t="s">
        <v>58</v>
      </c>
    </row>
    <row r="34" spans="1:26" s="15" customFormat="1" x14ac:dyDescent="0.3">
      <c r="A34" s="13" t="s">
        <v>81</v>
      </c>
      <c r="B34" s="17">
        <v>2384873</v>
      </c>
      <c r="C34" s="17">
        <v>2625972</v>
      </c>
      <c r="D34" s="17">
        <v>2650598</v>
      </c>
      <c r="E34" s="17">
        <v>2559218</v>
      </c>
      <c r="F34" s="17">
        <v>2586134</v>
      </c>
      <c r="G34" s="17">
        <v>2399983</v>
      </c>
      <c r="H34" s="17">
        <v>2786122</v>
      </c>
      <c r="I34" s="17">
        <v>3266267</v>
      </c>
      <c r="J34" s="17">
        <v>3315332</v>
      </c>
      <c r="K34" s="17">
        <v>3381406</v>
      </c>
      <c r="L34" s="17">
        <v>3405383</v>
      </c>
      <c r="M34" s="17">
        <v>3257434</v>
      </c>
      <c r="N34" s="17">
        <v>3466132</v>
      </c>
      <c r="O34" s="17">
        <v>3583049</v>
      </c>
      <c r="P34" s="17">
        <v>3620915</v>
      </c>
      <c r="Q34" s="17">
        <v>3774613</v>
      </c>
      <c r="R34" s="36">
        <f t="shared" si="10"/>
        <v>208698</v>
      </c>
      <c r="S34" s="30">
        <f t="shared" si="11"/>
        <v>116917</v>
      </c>
      <c r="T34" s="30">
        <f t="shared" si="12"/>
        <v>37866</v>
      </c>
      <c r="U34" s="30">
        <f t="shared" si="13"/>
        <v>153698</v>
      </c>
      <c r="V34" s="37">
        <f t="shared" si="14"/>
        <v>6.40682205687053E-2</v>
      </c>
      <c r="W34" s="37">
        <f t="shared" si="15"/>
        <v>3.3731260090498573E-2</v>
      </c>
      <c r="X34" s="39">
        <f t="shared" si="16"/>
        <v>1.0568094379954056E-2</v>
      </c>
      <c r="Y34" s="33">
        <f t="shared" si="17"/>
        <v>4.2447281971545868E-2</v>
      </c>
      <c r="Z34" s="13" t="s">
        <v>80</v>
      </c>
    </row>
    <row r="35" spans="1:26" x14ac:dyDescent="0.3">
      <c r="A35" s="12" t="s">
        <v>37</v>
      </c>
      <c r="B35" s="16">
        <v>1432265</v>
      </c>
      <c r="C35" s="16">
        <v>1374602</v>
      </c>
      <c r="D35" s="16">
        <v>1309313</v>
      </c>
      <c r="E35" s="16">
        <v>1233495</v>
      </c>
      <c r="F35" s="16">
        <v>1227476</v>
      </c>
      <c r="G35" s="16">
        <v>1225469</v>
      </c>
      <c r="H35" s="16">
        <v>1448121</v>
      </c>
      <c r="I35" s="16">
        <v>1449590</v>
      </c>
      <c r="J35" s="16">
        <v>1412104</v>
      </c>
      <c r="K35" s="16">
        <v>1451467</v>
      </c>
      <c r="L35" s="16">
        <v>1455001</v>
      </c>
      <c r="M35" s="16">
        <v>1437753</v>
      </c>
      <c r="N35" s="16">
        <v>1515852</v>
      </c>
      <c r="O35" s="16">
        <v>1455874</v>
      </c>
      <c r="P35" s="16">
        <v>1332533</v>
      </c>
      <c r="Q35" s="16">
        <v>1294369</v>
      </c>
      <c r="R35" s="23">
        <f t="shared" si="10"/>
        <v>78099</v>
      </c>
      <c r="S35" s="29">
        <f t="shared" si="11"/>
        <v>-59978</v>
      </c>
      <c r="T35" s="29">
        <f t="shared" si="12"/>
        <v>-123341</v>
      </c>
      <c r="U35" s="30">
        <f t="shared" si="13"/>
        <v>-38164</v>
      </c>
      <c r="V35" s="32">
        <f t="shared" si="14"/>
        <v>5.4320178778969684E-2</v>
      </c>
      <c r="W35" s="32">
        <f t="shared" si="15"/>
        <v>-3.9567187297968404E-2</v>
      </c>
      <c r="X35" s="38">
        <f t="shared" si="16"/>
        <v>-8.4719556774830784E-2</v>
      </c>
      <c r="Y35" s="39">
        <f t="shared" si="17"/>
        <v>-2.8640191274812706E-2</v>
      </c>
      <c r="Z35" s="4" t="s">
        <v>70</v>
      </c>
    </row>
    <row r="36" spans="1:26" x14ac:dyDescent="0.3">
      <c r="A36" s="12" t="s">
        <v>41</v>
      </c>
      <c r="B36" s="16">
        <v>79129</v>
      </c>
      <c r="C36" s="16">
        <v>110720</v>
      </c>
      <c r="D36" s="16">
        <v>141239</v>
      </c>
      <c r="E36" s="16">
        <v>125875</v>
      </c>
      <c r="F36" s="16">
        <v>162856</v>
      </c>
      <c r="G36" s="16">
        <v>183701</v>
      </c>
      <c r="H36" s="16">
        <v>265355</v>
      </c>
      <c r="I36" s="16">
        <v>394453</v>
      </c>
      <c r="J36" s="16">
        <v>485355</v>
      </c>
      <c r="K36" s="16">
        <v>553590</v>
      </c>
      <c r="L36" s="16">
        <v>529195</v>
      </c>
      <c r="M36" s="16">
        <v>331678</v>
      </c>
      <c r="N36" s="16">
        <v>338564</v>
      </c>
      <c r="O36" s="16">
        <v>391553</v>
      </c>
      <c r="P36" s="16">
        <v>415890</v>
      </c>
      <c r="Q36" s="16">
        <v>428197</v>
      </c>
      <c r="R36" s="23">
        <f t="shared" si="10"/>
        <v>6886</v>
      </c>
      <c r="S36" s="29">
        <f t="shared" si="11"/>
        <v>52989</v>
      </c>
      <c r="T36" s="29">
        <f t="shared" si="12"/>
        <v>24337</v>
      </c>
      <c r="U36" s="30">
        <f t="shared" si="13"/>
        <v>12307</v>
      </c>
      <c r="V36" s="32">
        <f t="shared" si="14"/>
        <v>2.0761099620716476E-2</v>
      </c>
      <c r="W36" s="32">
        <f t="shared" si="15"/>
        <v>0.15651102893396818</v>
      </c>
      <c r="X36" s="32">
        <f t="shared" si="16"/>
        <v>6.2155059468322296E-2</v>
      </c>
      <c r="Y36" s="37">
        <f t="shared" si="17"/>
        <v>2.9591959412344611E-2</v>
      </c>
      <c r="Z36" s="4" t="s">
        <v>75</v>
      </c>
    </row>
    <row r="37" spans="1:26" x14ac:dyDescent="0.3">
      <c r="A37" s="12" t="s">
        <v>36</v>
      </c>
      <c r="B37" s="16">
        <v>152650</v>
      </c>
      <c r="C37" s="16">
        <v>205114</v>
      </c>
      <c r="D37" s="16">
        <v>175547</v>
      </c>
      <c r="E37" s="16">
        <v>165923</v>
      </c>
      <c r="F37" s="16">
        <v>178864</v>
      </c>
      <c r="G37" s="16">
        <v>146973</v>
      </c>
      <c r="H37" s="16">
        <v>156335</v>
      </c>
      <c r="I37" s="16">
        <v>205065</v>
      </c>
      <c r="J37" s="16">
        <v>215547</v>
      </c>
      <c r="K37" s="16">
        <v>198091</v>
      </c>
      <c r="L37" s="16">
        <v>220428</v>
      </c>
      <c r="M37" s="16">
        <v>216523</v>
      </c>
      <c r="N37" s="16">
        <v>242312</v>
      </c>
      <c r="O37" s="16">
        <v>244424</v>
      </c>
      <c r="P37" s="16">
        <v>255974</v>
      </c>
      <c r="Q37" s="16">
        <v>293386</v>
      </c>
      <c r="R37" s="23">
        <f t="shared" si="10"/>
        <v>25789</v>
      </c>
      <c r="S37" s="29">
        <f t="shared" si="11"/>
        <v>2112</v>
      </c>
      <c r="T37" s="29">
        <f t="shared" si="12"/>
        <v>11550</v>
      </c>
      <c r="U37" s="30">
        <f t="shared" si="13"/>
        <v>37412</v>
      </c>
      <c r="V37" s="32">
        <f t="shared" si="14"/>
        <v>0.11910512970908402</v>
      </c>
      <c r="W37" s="32">
        <f t="shared" si="15"/>
        <v>8.716035524447819E-3</v>
      </c>
      <c r="X37" s="32">
        <f t="shared" si="16"/>
        <v>4.7253952148725166E-2</v>
      </c>
      <c r="Y37" s="39">
        <f t="shared" si="17"/>
        <v>0.14615546891481165</v>
      </c>
      <c r="Z37" s="4" t="s">
        <v>69</v>
      </c>
    </row>
    <row r="38" spans="1:26" x14ac:dyDescent="0.3">
      <c r="A38" s="12" t="s">
        <v>31</v>
      </c>
      <c r="B38" s="16">
        <v>50895</v>
      </c>
      <c r="C38" s="16">
        <v>64416</v>
      </c>
      <c r="D38" s="16">
        <v>85911</v>
      </c>
      <c r="E38" s="16">
        <v>100439</v>
      </c>
      <c r="F38" s="16">
        <v>106225</v>
      </c>
      <c r="G38" s="16">
        <v>90301</v>
      </c>
      <c r="H38" s="16">
        <v>94431</v>
      </c>
      <c r="I38" s="16">
        <v>107385</v>
      </c>
      <c r="J38" s="16">
        <v>129016</v>
      </c>
      <c r="K38" s="16">
        <v>132045</v>
      </c>
      <c r="L38" s="16">
        <v>141809</v>
      </c>
      <c r="M38" s="16">
        <v>163881</v>
      </c>
      <c r="N38" s="16">
        <v>182256</v>
      </c>
      <c r="O38" s="16">
        <v>204120</v>
      </c>
      <c r="P38" s="16">
        <v>204591</v>
      </c>
      <c r="Q38" s="16">
        <v>232435</v>
      </c>
      <c r="R38" s="23">
        <f t="shared" si="10"/>
        <v>18375</v>
      </c>
      <c r="S38" s="29">
        <f t="shared" si="11"/>
        <v>21864</v>
      </c>
      <c r="T38" s="29">
        <f t="shared" si="12"/>
        <v>471</v>
      </c>
      <c r="U38" s="30">
        <f t="shared" si="13"/>
        <v>27844</v>
      </c>
      <c r="V38" s="32">
        <f t="shared" si="14"/>
        <v>0.11212404122503523</v>
      </c>
      <c r="W38" s="32">
        <f t="shared" si="15"/>
        <v>0.1199631287858836</v>
      </c>
      <c r="X38" s="31">
        <f t="shared" si="16"/>
        <v>2.3074661963550852E-3</v>
      </c>
      <c r="Y38" s="39">
        <f t="shared" si="17"/>
        <v>0.13609591819777017</v>
      </c>
      <c r="Z38" s="4" t="s">
        <v>64</v>
      </c>
    </row>
    <row r="39" spans="1:26" x14ac:dyDescent="0.3">
      <c r="A39" s="12" t="s">
        <v>35</v>
      </c>
      <c r="B39" s="16">
        <v>159482</v>
      </c>
      <c r="C39" s="16">
        <v>207357</v>
      </c>
      <c r="D39" s="16">
        <v>207658</v>
      </c>
      <c r="E39" s="16">
        <v>175099</v>
      </c>
      <c r="F39" s="16">
        <v>165008</v>
      </c>
      <c r="G39" s="16">
        <v>139910</v>
      </c>
      <c r="H39" s="16">
        <v>146221</v>
      </c>
      <c r="I39" s="16">
        <v>157603</v>
      </c>
      <c r="J39" s="16">
        <v>141008</v>
      </c>
      <c r="K39" s="16">
        <v>140428</v>
      </c>
      <c r="L39" s="16">
        <v>129945</v>
      </c>
      <c r="M39" s="16">
        <v>124851</v>
      </c>
      <c r="N39" s="16">
        <v>131163</v>
      </c>
      <c r="O39" s="16">
        <v>125890</v>
      </c>
      <c r="P39" s="16">
        <v>127442</v>
      </c>
      <c r="Q39" s="16">
        <v>141665</v>
      </c>
      <c r="R39" s="23">
        <f t="shared" si="10"/>
        <v>6312</v>
      </c>
      <c r="S39" s="29">
        <f t="shared" si="11"/>
        <v>-5273</v>
      </c>
      <c r="T39" s="29">
        <f t="shared" si="12"/>
        <v>1552</v>
      </c>
      <c r="U39" s="30">
        <f t="shared" si="13"/>
        <v>14223</v>
      </c>
      <c r="V39" s="32">
        <f t="shared" si="14"/>
        <v>5.0556263065574161E-2</v>
      </c>
      <c r="W39" s="32">
        <f t="shared" si="15"/>
        <v>-4.0201886202663864E-2</v>
      </c>
      <c r="X39" s="38">
        <f t="shared" si="16"/>
        <v>1.2328223051870681E-2</v>
      </c>
      <c r="Y39" s="39">
        <f t="shared" si="17"/>
        <v>0.11160370992294534</v>
      </c>
      <c r="Z39" s="4" t="s">
        <v>68</v>
      </c>
    </row>
    <row r="40" spans="1:26" x14ac:dyDescent="0.3">
      <c r="A40" s="4" t="s">
        <v>72</v>
      </c>
      <c r="B40" s="16">
        <v>76539</v>
      </c>
      <c r="C40" s="16">
        <v>139743</v>
      </c>
      <c r="D40" s="16">
        <v>138120</v>
      </c>
      <c r="E40" s="16">
        <v>123134</v>
      </c>
      <c r="F40" s="16">
        <v>101167</v>
      </c>
      <c r="G40" s="16">
        <v>66576</v>
      </c>
      <c r="H40" s="16">
        <v>70063</v>
      </c>
      <c r="I40" s="16">
        <v>151517</v>
      </c>
      <c r="J40" s="16">
        <v>115193</v>
      </c>
      <c r="K40" s="16">
        <v>88087</v>
      </c>
      <c r="L40" s="16">
        <v>88725</v>
      </c>
      <c r="M40" s="16">
        <v>92872</v>
      </c>
      <c r="N40" s="16">
        <v>93064</v>
      </c>
      <c r="O40" s="16">
        <v>109859</v>
      </c>
      <c r="P40" s="16">
        <v>120401</v>
      </c>
      <c r="Q40" s="16">
        <v>137981</v>
      </c>
      <c r="R40" s="23">
        <f t="shared" si="10"/>
        <v>192</v>
      </c>
      <c r="S40" s="29">
        <f t="shared" si="11"/>
        <v>16795</v>
      </c>
      <c r="T40" s="29">
        <f t="shared" si="12"/>
        <v>10542</v>
      </c>
      <c r="U40" s="30">
        <f t="shared" si="13"/>
        <v>17580</v>
      </c>
      <c r="V40" s="32">
        <f t="shared" si="14"/>
        <v>2.0673615298475319E-3</v>
      </c>
      <c r="W40" s="38">
        <f t="shared" si="15"/>
        <v>0.18046720536405056</v>
      </c>
      <c r="X40" s="32">
        <f t="shared" si="16"/>
        <v>9.5959366096541932E-2</v>
      </c>
      <c r="Y40" s="39">
        <f t="shared" si="17"/>
        <v>0.14601207631165855</v>
      </c>
      <c r="Z40" s="4" t="s">
        <v>71</v>
      </c>
    </row>
    <row r="41" spans="1:26" x14ac:dyDescent="0.3">
      <c r="A41" s="12" t="s">
        <v>30</v>
      </c>
      <c r="B41" s="16">
        <v>27686</v>
      </c>
      <c r="C41" s="16">
        <v>35020</v>
      </c>
      <c r="D41" s="16">
        <v>44673</v>
      </c>
      <c r="E41" s="16">
        <v>53297</v>
      </c>
      <c r="F41" s="16">
        <v>62157</v>
      </c>
      <c r="G41" s="16">
        <v>49213</v>
      </c>
      <c r="H41" s="16">
        <v>49081</v>
      </c>
      <c r="I41" s="16">
        <v>67990</v>
      </c>
      <c r="J41" s="16">
        <v>67966</v>
      </c>
      <c r="K41" s="16">
        <v>81496</v>
      </c>
      <c r="L41" s="16">
        <v>78732</v>
      </c>
      <c r="M41" s="16">
        <v>77361</v>
      </c>
      <c r="N41" s="16">
        <v>95579</v>
      </c>
      <c r="O41" s="16">
        <v>90906</v>
      </c>
      <c r="P41" s="16">
        <v>89980</v>
      </c>
      <c r="Q41" s="16">
        <v>114770</v>
      </c>
      <c r="R41" s="23">
        <f t="shared" si="10"/>
        <v>18218</v>
      </c>
      <c r="S41" s="29">
        <f t="shared" si="11"/>
        <v>-4673</v>
      </c>
      <c r="T41" s="29">
        <f t="shared" si="12"/>
        <v>-926</v>
      </c>
      <c r="U41" s="30">
        <f t="shared" si="13"/>
        <v>24790</v>
      </c>
      <c r="V41" s="38">
        <f t="shared" si="14"/>
        <v>0.23549333643567172</v>
      </c>
      <c r="W41" s="32">
        <f t="shared" si="15"/>
        <v>-4.8891492901160294E-2</v>
      </c>
      <c r="X41" s="32">
        <f t="shared" si="16"/>
        <v>-1.0186346335775417E-2</v>
      </c>
      <c r="Y41" s="39">
        <f t="shared" si="17"/>
        <v>0.27550566792620584</v>
      </c>
      <c r="Z41" s="4" t="s">
        <v>63</v>
      </c>
    </row>
    <row r="42" spans="1:26" x14ac:dyDescent="0.3">
      <c r="A42" s="5" t="s">
        <v>55</v>
      </c>
      <c r="B42" s="16">
        <v>41596</v>
      </c>
      <c r="C42" s="16">
        <v>40595</v>
      </c>
      <c r="D42" s="16">
        <v>43768</v>
      </c>
      <c r="E42" s="16">
        <v>50090</v>
      </c>
      <c r="F42" s="16">
        <v>43213</v>
      </c>
      <c r="G42" s="16">
        <v>36984</v>
      </c>
      <c r="H42" s="16">
        <v>43304</v>
      </c>
      <c r="I42" s="16">
        <v>48574</v>
      </c>
      <c r="J42" s="16">
        <v>62587</v>
      </c>
      <c r="K42" s="16">
        <v>59352</v>
      </c>
      <c r="L42" s="16">
        <v>68336</v>
      </c>
      <c r="M42" s="16">
        <v>90339</v>
      </c>
      <c r="N42" s="16">
        <v>85601</v>
      </c>
      <c r="O42" s="16">
        <v>76454</v>
      </c>
      <c r="P42" s="16">
        <v>100210</v>
      </c>
      <c r="Q42" s="16">
        <v>98990</v>
      </c>
      <c r="R42" s="23">
        <f t="shared" si="10"/>
        <v>-4738</v>
      </c>
      <c r="S42" s="29">
        <f t="shared" si="11"/>
        <v>-9147</v>
      </c>
      <c r="T42" s="29">
        <f t="shared" si="12"/>
        <v>23756</v>
      </c>
      <c r="U42" s="30">
        <f t="shared" si="13"/>
        <v>-1220</v>
      </c>
      <c r="V42" s="32">
        <f t="shared" si="14"/>
        <v>-5.2446894475254323E-2</v>
      </c>
      <c r="W42" s="32">
        <f t="shared" si="15"/>
        <v>-0.10685622831508977</v>
      </c>
      <c r="X42" s="32">
        <f t="shared" si="16"/>
        <v>0.31072278755853194</v>
      </c>
      <c r="Y42" s="37">
        <f t="shared" si="17"/>
        <v>-1.217443368925257E-2</v>
      </c>
      <c r="Z42" s="5" t="s">
        <v>55</v>
      </c>
    </row>
    <row r="43" spans="1:26" x14ac:dyDescent="0.3">
      <c r="A43" s="12" t="s">
        <v>34</v>
      </c>
      <c r="B43" s="16">
        <v>26642</v>
      </c>
      <c r="C43" s="16">
        <v>31243</v>
      </c>
      <c r="D43" s="16">
        <v>32746</v>
      </c>
      <c r="E43" s="16">
        <v>34247</v>
      </c>
      <c r="F43" s="16">
        <v>35581</v>
      </c>
      <c r="G43" s="16">
        <v>32539</v>
      </c>
      <c r="H43" s="16">
        <v>40346</v>
      </c>
      <c r="I43" s="16">
        <v>46940</v>
      </c>
      <c r="J43" s="16">
        <v>49750</v>
      </c>
      <c r="K43" s="16">
        <v>47732</v>
      </c>
      <c r="L43" s="16">
        <v>48309</v>
      </c>
      <c r="M43" s="16">
        <v>49566</v>
      </c>
      <c r="N43" s="16">
        <v>54186</v>
      </c>
      <c r="O43" s="16">
        <v>63480</v>
      </c>
      <c r="P43" s="16">
        <v>77282</v>
      </c>
      <c r="Q43" s="16">
        <v>80620</v>
      </c>
      <c r="R43" s="23">
        <f t="shared" si="10"/>
        <v>4620</v>
      </c>
      <c r="S43" s="29">
        <f t="shared" si="11"/>
        <v>9294</v>
      </c>
      <c r="T43" s="29">
        <f t="shared" si="12"/>
        <v>13802</v>
      </c>
      <c r="U43" s="30">
        <f t="shared" si="13"/>
        <v>3338</v>
      </c>
      <c r="V43" s="32">
        <f t="shared" si="14"/>
        <v>9.3209054593874838E-2</v>
      </c>
      <c r="W43" s="32">
        <f t="shared" si="15"/>
        <v>0.17152031890156128</v>
      </c>
      <c r="X43" s="32">
        <f t="shared" si="16"/>
        <v>0.21742281033396346</v>
      </c>
      <c r="Y43" s="37">
        <f t="shared" si="17"/>
        <v>4.3192463963147951E-2</v>
      </c>
      <c r="Z43" s="4" t="s">
        <v>67</v>
      </c>
    </row>
    <row r="44" spans="1:26" x14ac:dyDescent="0.3">
      <c r="A44" s="5" t="s">
        <v>60</v>
      </c>
      <c r="B44" s="16">
        <v>21064</v>
      </c>
      <c r="C44" s="16">
        <v>27601</v>
      </c>
      <c r="D44" s="16">
        <v>27502</v>
      </c>
      <c r="E44" s="16">
        <v>32902</v>
      </c>
      <c r="F44" s="16">
        <v>36700</v>
      </c>
      <c r="G44" s="16">
        <v>29712</v>
      </c>
      <c r="H44" s="16">
        <v>34908</v>
      </c>
      <c r="I44" s="16">
        <v>55957</v>
      </c>
      <c r="J44" s="16">
        <v>50127</v>
      </c>
      <c r="K44" s="16">
        <v>52048</v>
      </c>
      <c r="L44" s="16">
        <v>56395</v>
      </c>
      <c r="M44" s="16">
        <v>76004</v>
      </c>
      <c r="N44" s="16">
        <v>70009</v>
      </c>
      <c r="O44" s="16">
        <v>91606</v>
      </c>
      <c r="P44" s="16">
        <v>85927</v>
      </c>
      <c r="Q44" s="16">
        <v>78645</v>
      </c>
      <c r="R44" s="23">
        <f t="shared" si="10"/>
        <v>-5995</v>
      </c>
      <c r="S44" s="29">
        <f t="shared" si="11"/>
        <v>21597</v>
      </c>
      <c r="T44" s="29">
        <f t="shared" si="12"/>
        <v>-5679</v>
      </c>
      <c r="U44" s="30">
        <f t="shared" si="13"/>
        <v>-7282</v>
      </c>
      <c r="V44" s="32">
        <f t="shared" si="14"/>
        <v>-7.8877427503815586E-2</v>
      </c>
      <c r="W44" s="32">
        <f t="shared" si="15"/>
        <v>0.30848890856889827</v>
      </c>
      <c r="X44" s="32">
        <f t="shared" si="16"/>
        <v>-6.1993755867519595E-2</v>
      </c>
      <c r="Y44" s="37">
        <f t="shared" si="17"/>
        <v>-8.4746354463672652E-2</v>
      </c>
      <c r="Z44" s="5" t="s">
        <v>59</v>
      </c>
    </row>
    <row r="45" spans="1:26" x14ac:dyDescent="0.3">
      <c r="A45" s="12" t="s">
        <v>29</v>
      </c>
      <c r="B45" s="16">
        <v>48403</v>
      </c>
      <c r="C45" s="16">
        <v>55198</v>
      </c>
      <c r="D45" s="16">
        <v>56439</v>
      </c>
      <c r="E45" s="16">
        <v>54445</v>
      </c>
      <c r="F45" s="16">
        <v>55274</v>
      </c>
      <c r="G45" s="16">
        <v>42673</v>
      </c>
      <c r="H45" s="16">
        <v>50078</v>
      </c>
      <c r="I45" s="16">
        <v>72094</v>
      </c>
      <c r="J45" s="16">
        <v>62622</v>
      </c>
      <c r="K45" s="16">
        <v>56827</v>
      </c>
      <c r="L45" s="16">
        <v>56229</v>
      </c>
      <c r="M45" s="16">
        <v>60141</v>
      </c>
      <c r="N45" s="16">
        <v>67038</v>
      </c>
      <c r="O45" s="16">
        <v>66124</v>
      </c>
      <c r="P45" s="16">
        <v>82551</v>
      </c>
      <c r="Q45" s="16">
        <v>72691</v>
      </c>
      <c r="R45" s="23">
        <f t="shared" si="10"/>
        <v>6897</v>
      </c>
      <c r="S45" s="29">
        <f t="shared" si="11"/>
        <v>-914</v>
      </c>
      <c r="T45" s="29">
        <f t="shared" si="12"/>
        <v>16427</v>
      </c>
      <c r="U45" s="30">
        <f t="shared" si="13"/>
        <v>-9860</v>
      </c>
      <c r="V45" s="32">
        <f t="shared" si="14"/>
        <v>0.1146805008230658</v>
      </c>
      <c r="W45" s="32">
        <f t="shared" si="15"/>
        <v>-1.3634058295295206E-2</v>
      </c>
      <c r="X45" s="32">
        <f t="shared" si="16"/>
        <v>0.24842719738672797</v>
      </c>
      <c r="Y45" s="37">
        <f t="shared" si="17"/>
        <v>-0.11944131506583809</v>
      </c>
      <c r="Z45" s="4" t="s">
        <v>62</v>
      </c>
    </row>
    <row r="46" spans="1:26" x14ac:dyDescent="0.3">
      <c r="A46" s="12" t="s">
        <v>39</v>
      </c>
      <c r="B46" s="18" t="s">
        <v>40</v>
      </c>
      <c r="C46" s="16">
        <v>3535</v>
      </c>
      <c r="D46" s="16">
        <v>6421</v>
      </c>
      <c r="E46" s="16">
        <v>8517</v>
      </c>
      <c r="F46" s="16">
        <v>11622</v>
      </c>
      <c r="G46" s="16">
        <v>8709</v>
      </c>
      <c r="H46" s="16">
        <v>10867</v>
      </c>
      <c r="I46" s="16">
        <v>16595</v>
      </c>
      <c r="J46" s="16">
        <v>18417</v>
      </c>
      <c r="K46" s="16">
        <v>22718</v>
      </c>
      <c r="L46" s="16">
        <v>21377</v>
      </c>
      <c r="M46" s="16">
        <v>23799</v>
      </c>
      <c r="N46" s="16">
        <v>25219</v>
      </c>
      <c r="O46" s="16">
        <v>34414</v>
      </c>
      <c r="P46" s="16">
        <v>41801</v>
      </c>
      <c r="Q46" s="16">
        <v>69728</v>
      </c>
      <c r="R46" s="23">
        <f t="shared" si="10"/>
        <v>1420</v>
      </c>
      <c r="S46" s="29">
        <f t="shared" si="11"/>
        <v>9195</v>
      </c>
      <c r="T46" s="29">
        <f t="shared" si="12"/>
        <v>7387</v>
      </c>
      <c r="U46" s="30">
        <f t="shared" si="13"/>
        <v>27927</v>
      </c>
      <c r="V46" s="32">
        <f t="shared" si="14"/>
        <v>5.9666372536661204E-2</v>
      </c>
      <c r="W46" s="32">
        <f t="shared" si="15"/>
        <v>0.36460605099329868</v>
      </c>
      <c r="X46" s="32">
        <f t="shared" si="16"/>
        <v>0.21465101412215959</v>
      </c>
      <c r="Y46" s="37">
        <f t="shared" si="17"/>
        <v>0.66809406473529342</v>
      </c>
      <c r="Z46" s="4" t="s">
        <v>74</v>
      </c>
    </row>
    <row r="47" spans="1:26" x14ac:dyDescent="0.3">
      <c r="A47" s="12" t="s">
        <v>32</v>
      </c>
      <c r="B47" s="16">
        <v>71619</v>
      </c>
      <c r="C47" s="16">
        <v>93218</v>
      </c>
      <c r="D47" s="16">
        <v>115706</v>
      </c>
      <c r="E47" s="16">
        <v>130173</v>
      </c>
      <c r="F47" s="16">
        <v>110290</v>
      </c>
      <c r="G47" s="16">
        <v>92633</v>
      </c>
      <c r="H47" s="16">
        <v>86277</v>
      </c>
      <c r="I47" s="16">
        <v>103539</v>
      </c>
      <c r="J47" s="16">
        <v>95457</v>
      </c>
      <c r="K47" s="16">
        <v>77786</v>
      </c>
      <c r="L47" s="16">
        <v>72530</v>
      </c>
      <c r="M47" s="16">
        <v>73683</v>
      </c>
      <c r="N47" s="16">
        <v>76347</v>
      </c>
      <c r="O47" s="16">
        <v>67154</v>
      </c>
      <c r="P47" s="16">
        <v>61644</v>
      </c>
      <c r="Q47" s="16">
        <v>65203</v>
      </c>
      <c r="R47" s="23">
        <f t="shared" si="10"/>
        <v>2664</v>
      </c>
      <c r="S47" s="29">
        <f t="shared" si="11"/>
        <v>-9193</v>
      </c>
      <c r="T47" s="29">
        <f t="shared" si="12"/>
        <v>-5510</v>
      </c>
      <c r="U47" s="30">
        <f t="shared" si="13"/>
        <v>3559</v>
      </c>
      <c r="V47" s="32">
        <f t="shared" si="14"/>
        <v>3.6154879687309148E-2</v>
      </c>
      <c r="W47" s="32">
        <f t="shared" si="15"/>
        <v>-0.12041075615282854</v>
      </c>
      <c r="X47" s="32">
        <f t="shared" si="16"/>
        <v>-8.2050212943383868E-2</v>
      </c>
      <c r="Y47" s="37">
        <f t="shared" si="17"/>
        <v>5.7734734929595743E-2</v>
      </c>
      <c r="Z47" s="4" t="s">
        <v>65</v>
      </c>
    </row>
    <row r="48" spans="1:26" x14ac:dyDescent="0.3">
      <c r="A48" s="12" t="s">
        <v>33</v>
      </c>
      <c r="B48" s="16">
        <v>20776</v>
      </c>
      <c r="C48" s="16">
        <v>24105</v>
      </c>
      <c r="D48" s="16">
        <v>27337</v>
      </c>
      <c r="E48" s="16">
        <v>35108</v>
      </c>
      <c r="F48" s="16">
        <v>45209</v>
      </c>
      <c r="G48" s="16">
        <v>29188</v>
      </c>
      <c r="H48" s="16">
        <v>33579</v>
      </c>
      <c r="I48" s="16">
        <v>48876</v>
      </c>
      <c r="J48" s="16">
        <v>46180</v>
      </c>
      <c r="K48" s="16">
        <v>55015</v>
      </c>
      <c r="L48" s="16">
        <v>47547</v>
      </c>
      <c r="M48" s="16">
        <v>40426</v>
      </c>
      <c r="N48" s="16">
        <v>48830</v>
      </c>
      <c r="O48" s="16">
        <v>51469</v>
      </c>
      <c r="P48" s="16">
        <v>54654</v>
      </c>
      <c r="Q48" s="16">
        <v>63085</v>
      </c>
      <c r="R48" s="23">
        <f t="shared" si="10"/>
        <v>8404</v>
      </c>
      <c r="S48" s="29">
        <f t="shared" si="11"/>
        <v>2639</v>
      </c>
      <c r="T48" s="29">
        <f t="shared" si="12"/>
        <v>3185</v>
      </c>
      <c r="U48" s="30">
        <f t="shared" si="13"/>
        <v>8431</v>
      </c>
      <c r="V48" s="32">
        <f t="shared" si="14"/>
        <v>0.2078860139514174</v>
      </c>
      <c r="W48" s="32">
        <f t="shared" si="15"/>
        <v>5.4044644685644072E-2</v>
      </c>
      <c r="X48" s="32">
        <f t="shared" si="16"/>
        <v>6.1881909498921681E-2</v>
      </c>
      <c r="Y48" s="37">
        <f t="shared" si="17"/>
        <v>0.15426135324038498</v>
      </c>
      <c r="Z48" s="4" t="s">
        <v>66</v>
      </c>
    </row>
    <row r="49" spans="1:26" x14ac:dyDescent="0.3">
      <c r="A49" s="4" t="s">
        <v>61</v>
      </c>
      <c r="B49" s="16">
        <v>19748</v>
      </c>
      <c r="C49" s="16">
        <v>23910</v>
      </c>
      <c r="D49" s="16">
        <v>27263</v>
      </c>
      <c r="E49" s="16">
        <v>24288</v>
      </c>
      <c r="F49" s="16">
        <v>25440</v>
      </c>
      <c r="G49" s="16">
        <v>22513</v>
      </c>
      <c r="H49" s="16">
        <v>21548</v>
      </c>
      <c r="I49" s="16">
        <v>35053</v>
      </c>
      <c r="J49" s="16">
        <v>36467</v>
      </c>
      <c r="K49" s="16">
        <v>31500</v>
      </c>
      <c r="L49" s="16">
        <v>31834</v>
      </c>
      <c r="M49" s="16">
        <v>32958</v>
      </c>
      <c r="N49" s="16">
        <v>39207</v>
      </c>
      <c r="O49" s="16">
        <v>40186</v>
      </c>
      <c r="P49" s="16">
        <v>46601</v>
      </c>
      <c r="Q49" s="16">
        <v>51925</v>
      </c>
      <c r="R49" s="23">
        <f t="shared" si="10"/>
        <v>6249</v>
      </c>
      <c r="S49" s="29">
        <f t="shared" si="11"/>
        <v>979</v>
      </c>
      <c r="T49" s="29">
        <f t="shared" si="12"/>
        <v>6415</v>
      </c>
      <c r="U49" s="30">
        <f t="shared" si="13"/>
        <v>5324</v>
      </c>
      <c r="V49" s="32">
        <f t="shared" si="14"/>
        <v>0.18960495175678135</v>
      </c>
      <c r="W49" s="32">
        <f t="shared" si="15"/>
        <v>2.4970030861835895E-2</v>
      </c>
      <c r="X49" s="32">
        <f t="shared" si="16"/>
        <v>0.15963270790822676</v>
      </c>
      <c r="Y49" s="37">
        <f t="shared" si="17"/>
        <v>0.11424647539752365</v>
      </c>
      <c r="Z49" s="4" t="s">
        <v>61</v>
      </c>
    </row>
    <row r="50" spans="1:26" x14ac:dyDescent="0.3">
      <c r="A50" s="4" t="s">
        <v>79</v>
      </c>
      <c r="B50" s="16">
        <v>12972</v>
      </c>
      <c r="C50" s="16">
        <v>14479</v>
      </c>
      <c r="D50" s="16">
        <v>14812</v>
      </c>
      <c r="E50" s="16">
        <v>11066</v>
      </c>
      <c r="F50" s="16">
        <v>11569</v>
      </c>
      <c r="G50" s="16">
        <v>12397</v>
      </c>
      <c r="H50" s="16">
        <v>12323</v>
      </c>
      <c r="I50" s="16">
        <v>14606</v>
      </c>
      <c r="J50" s="16">
        <v>14617</v>
      </c>
      <c r="K50" s="16">
        <v>17836</v>
      </c>
      <c r="L50" s="16">
        <v>26222</v>
      </c>
      <c r="M50" s="16">
        <v>32355</v>
      </c>
      <c r="N50" s="16">
        <v>34665</v>
      </c>
      <c r="O50" s="16">
        <v>39671</v>
      </c>
      <c r="P50" s="16">
        <v>48259</v>
      </c>
      <c r="Q50" s="16">
        <v>43709</v>
      </c>
      <c r="R50" s="23">
        <f t="shared" si="10"/>
        <v>2310</v>
      </c>
      <c r="S50" s="29">
        <f t="shared" si="11"/>
        <v>5006</v>
      </c>
      <c r="T50" s="29">
        <f t="shared" si="12"/>
        <v>8588</v>
      </c>
      <c r="U50" s="30">
        <f t="shared" si="13"/>
        <v>-4550</v>
      </c>
      <c r="V50" s="32">
        <f t="shared" si="14"/>
        <v>7.1395456652758454E-2</v>
      </c>
      <c r="W50" s="32">
        <f t="shared" si="15"/>
        <v>0.14441078898023943</v>
      </c>
      <c r="X50" s="38">
        <f t="shared" si="16"/>
        <v>0.21648055254467999</v>
      </c>
      <c r="Y50" s="39">
        <f t="shared" si="17"/>
        <v>-9.4282931681137203E-2</v>
      </c>
      <c r="Z50" s="4" t="s">
        <v>77</v>
      </c>
    </row>
    <row r="51" spans="1:26" x14ac:dyDescent="0.3">
      <c r="A51" s="4" t="s">
        <v>78</v>
      </c>
      <c r="B51" s="18" t="s">
        <v>40</v>
      </c>
      <c r="C51" s="16">
        <v>1126</v>
      </c>
      <c r="D51" s="16">
        <v>3795</v>
      </c>
      <c r="E51" s="16">
        <v>3147</v>
      </c>
      <c r="F51" s="16">
        <v>3581</v>
      </c>
      <c r="G51" s="16">
        <v>3686</v>
      </c>
      <c r="H51" s="16">
        <v>4431</v>
      </c>
      <c r="I51" s="16">
        <v>8765</v>
      </c>
      <c r="J51" s="16">
        <v>9165</v>
      </c>
      <c r="K51" s="16">
        <v>13753</v>
      </c>
      <c r="L51" s="16">
        <v>16859</v>
      </c>
      <c r="M51" s="16">
        <v>18442</v>
      </c>
      <c r="N51" s="16">
        <v>22075</v>
      </c>
      <c r="O51" s="16">
        <v>27945</v>
      </c>
      <c r="P51" s="16">
        <v>29927</v>
      </c>
      <c r="Q51" s="16">
        <v>37372</v>
      </c>
      <c r="R51" s="23">
        <f t="shared" si="10"/>
        <v>3633</v>
      </c>
      <c r="S51" s="29">
        <f t="shared" si="11"/>
        <v>5870</v>
      </c>
      <c r="T51" s="29">
        <f t="shared" si="12"/>
        <v>1982</v>
      </c>
      <c r="U51" s="30">
        <f t="shared" si="13"/>
        <v>7445</v>
      </c>
      <c r="V51" s="32">
        <f t="shared" si="14"/>
        <v>0.19699598742001953</v>
      </c>
      <c r="W51" s="32">
        <f t="shared" si="15"/>
        <v>0.26591166477916195</v>
      </c>
      <c r="X51" s="32">
        <f t="shared" si="16"/>
        <v>7.0925031311504738E-2</v>
      </c>
      <c r="Y51" s="39">
        <f t="shared" si="17"/>
        <v>0.24877201189561265</v>
      </c>
      <c r="Z51" s="4" t="s">
        <v>76</v>
      </c>
    </row>
    <row r="52" spans="1:26" x14ac:dyDescent="0.3">
      <c r="A52" s="12" t="s">
        <v>38</v>
      </c>
      <c r="B52" s="16">
        <v>26007</v>
      </c>
      <c r="C52" s="16">
        <v>28276</v>
      </c>
      <c r="D52" s="16">
        <v>31285</v>
      </c>
      <c r="E52" s="16">
        <v>27220</v>
      </c>
      <c r="F52" s="16">
        <v>28808</v>
      </c>
      <c r="G52" s="16">
        <v>23104</v>
      </c>
      <c r="H52" s="16">
        <v>20755</v>
      </c>
      <c r="I52" s="16">
        <v>25140</v>
      </c>
      <c r="J52" s="16">
        <v>24694</v>
      </c>
      <c r="K52" s="16">
        <v>21646</v>
      </c>
      <c r="L52" s="16">
        <v>22124</v>
      </c>
      <c r="M52" s="16">
        <v>24565</v>
      </c>
      <c r="N52" s="16">
        <v>25987</v>
      </c>
      <c r="O52" s="16">
        <v>27075</v>
      </c>
      <c r="P52" s="16">
        <v>26643</v>
      </c>
      <c r="Q52" s="16">
        <v>35801</v>
      </c>
      <c r="R52" s="23">
        <f t="shared" si="10"/>
        <v>1422</v>
      </c>
      <c r="S52" s="29">
        <f t="shared" si="11"/>
        <v>1088</v>
      </c>
      <c r="T52" s="29">
        <f t="shared" si="12"/>
        <v>-432</v>
      </c>
      <c r="U52" s="30">
        <f t="shared" si="13"/>
        <v>9158</v>
      </c>
      <c r="V52" s="32">
        <f t="shared" si="14"/>
        <v>5.7887237940158764E-2</v>
      </c>
      <c r="W52" s="32">
        <f t="shared" si="15"/>
        <v>4.1867087389848769E-2</v>
      </c>
      <c r="X52" s="32">
        <f t="shared" si="16"/>
        <v>-1.5955678670360112E-2</v>
      </c>
      <c r="Y52" s="39">
        <f t="shared" si="17"/>
        <v>0.34373006042863041</v>
      </c>
      <c r="Z52" s="4" t="s">
        <v>73</v>
      </c>
    </row>
    <row r="53" spans="1:26" x14ac:dyDescent="0.3">
      <c r="A53" s="4" t="s">
        <v>56</v>
      </c>
      <c r="B53" s="16">
        <v>7505</v>
      </c>
      <c r="C53" s="16">
        <v>9287</v>
      </c>
      <c r="D53" s="16">
        <v>12011</v>
      </c>
      <c r="E53" s="16">
        <v>10573</v>
      </c>
      <c r="F53" s="16">
        <v>12778</v>
      </c>
      <c r="G53" s="16">
        <v>12493</v>
      </c>
      <c r="H53" s="16">
        <v>13023</v>
      </c>
      <c r="I53" s="16">
        <v>17988</v>
      </c>
      <c r="J53" s="16">
        <v>16570</v>
      </c>
      <c r="K53" s="16">
        <v>14600</v>
      </c>
      <c r="L53" s="16">
        <v>15646</v>
      </c>
      <c r="M53" s="16">
        <v>15821</v>
      </c>
      <c r="N53" s="16">
        <v>23635</v>
      </c>
      <c r="O53" s="16">
        <v>28603</v>
      </c>
      <c r="P53" s="16">
        <v>19279</v>
      </c>
      <c r="Q53" s="16">
        <v>23037</v>
      </c>
      <c r="R53" s="23">
        <f t="shared" si="10"/>
        <v>7814</v>
      </c>
      <c r="S53" s="29">
        <f t="shared" si="11"/>
        <v>4968</v>
      </c>
      <c r="T53" s="29">
        <f t="shared" si="12"/>
        <v>-9324</v>
      </c>
      <c r="U53" s="30">
        <f t="shared" si="13"/>
        <v>3758</v>
      </c>
      <c r="V53" s="32">
        <f t="shared" si="14"/>
        <v>0.49390051197775109</v>
      </c>
      <c r="W53" s="32">
        <f t="shared" si="15"/>
        <v>0.21019674211973768</v>
      </c>
      <c r="X53" s="32">
        <f t="shared" si="16"/>
        <v>-0.32597979232947594</v>
      </c>
      <c r="Y53" s="39">
        <f t="shared" si="17"/>
        <v>0.1949271227760776</v>
      </c>
      <c r="Z53" s="4" t="s">
        <v>57</v>
      </c>
    </row>
    <row r="54" spans="1:26" x14ac:dyDescent="0.3">
      <c r="A54" s="12" t="s">
        <v>27</v>
      </c>
      <c r="B54" s="16">
        <v>10008</v>
      </c>
      <c r="C54" s="16">
        <v>21824</v>
      </c>
      <c r="D54" s="16">
        <v>21273</v>
      </c>
      <c r="E54" s="16">
        <v>12446</v>
      </c>
      <c r="F54" s="16">
        <v>17890</v>
      </c>
      <c r="G54" s="16">
        <v>13882</v>
      </c>
      <c r="H54" s="16">
        <v>11750</v>
      </c>
      <c r="I54" s="16">
        <v>16170</v>
      </c>
      <c r="J54" s="16">
        <v>16343</v>
      </c>
      <c r="K54" s="16">
        <v>13662</v>
      </c>
      <c r="L54" s="16">
        <v>16660</v>
      </c>
      <c r="M54" s="16">
        <v>16840</v>
      </c>
      <c r="N54" s="16">
        <v>20159</v>
      </c>
      <c r="O54" s="16">
        <v>24001</v>
      </c>
      <c r="P54" s="16">
        <v>23465</v>
      </c>
      <c r="Q54" s="16">
        <v>22155</v>
      </c>
      <c r="R54" s="23">
        <f t="shared" si="10"/>
        <v>3319</v>
      </c>
      <c r="S54" s="29">
        <f t="shared" si="11"/>
        <v>3842</v>
      </c>
      <c r="T54" s="29">
        <f t="shared" si="12"/>
        <v>-536</v>
      </c>
      <c r="U54" s="30">
        <f t="shared" si="13"/>
        <v>-1310</v>
      </c>
      <c r="V54" s="32">
        <f t="shared" si="14"/>
        <v>0.19709026128266033</v>
      </c>
      <c r="W54" s="32">
        <f t="shared" si="15"/>
        <v>0.19058485043900988</v>
      </c>
      <c r="X54" s="32">
        <f t="shared" si="16"/>
        <v>-2.2332402816549312E-2</v>
      </c>
      <c r="Y54" s="39">
        <f t="shared" si="17"/>
        <v>-5.5827828681014276E-2</v>
      </c>
      <c r="Z54" s="12" t="s">
        <v>27</v>
      </c>
    </row>
  </sheetData>
  <sortState xmlns:xlrd2="http://schemas.microsoft.com/office/spreadsheetml/2017/richdata2" ref="A32:Q54">
    <sortCondition descending="1" ref="Q32:Q54"/>
  </sortState>
  <conditionalFormatting sqref="R5:Y7 R8:R27 U8:Y27">
    <cfRule type="cellIs" dxfId="1" priority="8" operator="lessThan">
      <formula>0</formula>
    </cfRule>
  </conditionalFormatting>
  <conditionalFormatting sqref="U8:U27">
    <cfRule type="colorScale" priority="7">
      <colorScale>
        <cfvo type="min"/>
        <cfvo type="max"/>
        <color rgb="FFFFEF9C"/>
        <color rgb="FF63BE7B"/>
      </colorScale>
    </cfRule>
  </conditionalFormatting>
  <conditionalFormatting sqref="R32:Y34 R35:R54 U35:Y54">
    <cfRule type="cellIs" dxfId="0" priority="4" operator="lessThan">
      <formula>0</formula>
    </cfRule>
  </conditionalFormatting>
  <conditionalFormatting sqref="U35:U54">
    <cfRule type="colorScale" priority="3">
      <colorScale>
        <cfvo type="min"/>
        <cfvo type="max"/>
        <color rgb="FFFFEF9C"/>
        <color rgb="FF63BE7B"/>
      </colorScale>
    </cfRule>
  </conditionalFormatting>
  <pageMargins left="0.23622047244094491" right="0.23622047244094491" top="0.35433070866141736" bottom="0.35433070866141736" header="0.31496062992125984" footer="0.31496062992125984"/>
  <pageSetup paperSize="9" scale="6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0C06-57D7-4960-BD1F-42A4FD4217BE}">
  <dimension ref="A1:AT42"/>
  <sheetViews>
    <sheetView zoomScaleNormal="100" workbookViewId="0">
      <pane xSplit="1" ySplit="5" topLeftCell="S6" activePane="bottomRight" state="frozen"/>
      <selection pane="topRight" activeCell="C1" sqref="C1"/>
      <selection pane="bottomLeft" activeCell="A6" sqref="A6"/>
      <selection pane="bottomRight" activeCell="A25" sqref="A25:A28"/>
    </sheetView>
  </sheetViews>
  <sheetFormatPr defaultRowHeight="14.4" x14ac:dyDescent="0.3"/>
  <cols>
    <col min="1" max="1" width="10.77734375" style="73" customWidth="1"/>
    <col min="2" max="3" width="8.5546875" style="74" customWidth="1"/>
    <col min="4" max="4" width="7.6640625" style="74" customWidth="1"/>
    <col min="5" max="5" width="7.44140625" style="75" customWidth="1"/>
    <col min="6" max="6" width="4.33203125" style="9" customWidth="1"/>
    <col min="7" max="26" width="6.5546875" style="9" customWidth="1"/>
    <col min="27" max="36" width="6.77734375" style="73" customWidth="1"/>
    <col min="37" max="46" width="7.5546875" style="73" customWidth="1"/>
    <col min="47" max="16384" width="8.88671875" style="73"/>
  </cols>
  <sheetData>
    <row r="1" spans="1:46" x14ac:dyDescent="0.3">
      <c r="A1" s="14" t="s">
        <v>51</v>
      </c>
      <c r="B1" s="73"/>
      <c r="C1" s="73"/>
      <c r="D1" s="73"/>
      <c r="E1" s="93"/>
    </row>
    <row r="2" spans="1:46" x14ac:dyDescent="0.3">
      <c r="A2" s="11" t="s">
        <v>82</v>
      </c>
      <c r="B2" s="73"/>
      <c r="C2" s="73"/>
      <c r="D2" s="15" t="s">
        <v>123</v>
      </c>
      <c r="E2" s="93"/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61644</v>
      </c>
      <c r="C6" s="16">
        <v>65203</v>
      </c>
      <c r="D6" s="18">
        <v>3559</v>
      </c>
      <c r="E6" s="56">
        <v>5.7734734929595743E-2</v>
      </c>
      <c r="F6" s="77"/>
      <c r="G6" s="64">
        <v>2898</v>
      </c>
      <c r="H6" s="64">
        <v>3626</v>
      </c>
      <c r="I6" s="64">
        <v>4845</v>
      </c>
      <c r="J6" s="64">
        <v>5367</v>
      </c>
      <c r="K6" s="64">
        <v>9244</v>
      </c>
      <c r="L6" s="64">
        <v>5754</v>
      </c>
      <c r="M6" s="64">
        <v>7275</v>
      </c>
      <c r="N6" s="64">
        <v>6410</v>
      </c>
      <c r="O6" s="64">
        <v>8167</v>
      </c>
      <c r="P6" s="64">
        <v>8058</v>
      </c>
      <c r="Q6" s="69">
        <v>4567</v>
      </c>
      <c r="R6" s="69">
        <v>3337</v>
      </c>
      <c r="S6" s="69">
        <v>4685</v>
      </c>
      <c r="T6" s="69">
        <v>6655</v>
      </c>
      <c r="U6" s="69">
        <v>7896</v>
      </c>
      <c r="V6" s="69">
        <v>6943</v>
      </c>
      <c r="W6" s="69">
        <v>8353</v>
      </c>
      <c r="X6" s="69">
        <v>7275</v>
      </c>
      <c r="Y6" s="69">
        <v>8171</v>
      </c>
      <c r="Z6" s="69">
        <v>7321</v>
      </c>
      <c r="AA6" s="49">
        <v>1669</v>
      </c>
      <c r="AB6" s="49">
        <v>-289</v>
      </c>
      <c r="AC6" s="49">
        <v>-160</v>
      </c>
      <c r="AD6" s="49">
        <v>1288</v>
      </c>
      <c r="AE6" s="49">
        <v>-1348</v>
      </c>
      <c r="AF6" s="49">
        <v>1189</v>
      </c>
      <c r="AG6" s="49">
        <v>1078</v>
      </c>
      <c r="AH6" s="49">
        <v>865</v>
      </c>
      <c r="AI6" s="49">
        <v>4</v>
      </c>
      <c r="AJ6" s="49">
        <v>-737</v>
      </c>
      <c r="AK6" s="50">
        <v>0.57591442374051072</v>
      </c>
      <c r="AL6" s="50">
        <v>-7.9702151130722557E-2</v>
      </c>
      <c r="AM6" s="50">
        <v>-3.3023735810113516E-2</v>
      </c>
      <c r="AN6" s="50">
        <v>0.23998509409353455</v>
      </c>
      <c r="AO6" s="50">
        <v>-0.14582431847684985</v>
      </c>
      <c r="AP6" s="50">
        <v>0.20663885992353145</v>
      </c>
      <c r="AQ6" s="50">
        <v>0.14817869415807561</v>
      </c>
      <c r="AR6" s="52">
        <v>0.13494539781591264</v>
      </c>
      <c r="AS6" s="50">
        <v>4.8977592751316276E-4</v>
      </c>
      <c r="AT6" s="50">
        <v>-9.1461901216182681E-2</v>
      </c>
    </row>
    <row r="7" spans="1:46" x14ac:dyDescent="0.3">
      <c r="A7" s="12" t="s">
        <v>96</v>
      </c>
      <c r="B7" s="16">
        <v>51539</v>
      </c>
      <c r="C7" s="16">
        <v>53296</v>
      </c>
      <c r="D7" s="18">
        <v>1757</v>
      </c>
      <c r="E7" s="56">
        <v>3.4090688604745921E-2</v>
      </c>
      <c r="F7" s="77"/>
      <c r="G7" s="64">
        <v>2661</v>
      </c>
      <c r="H7" s="64">
        <v>2979</v>
      </c>
      <c r="I7" s="64">
        <v>4072</v>
      </c>
      <c r="J7" s="64">
        <v>4597</v>
      </c>
      <c r="K7" s="64">
        <v>8292</v>
      </c>
      <c r="L7" s="64">
        <v>4497</v>
      </c>
      <c r="M7" s="64">
        <v>5959</v>
      </c>
      <c r="N7" s="64">
        <v>4109</v>
      </c>
      <c r="O7" s="64">
        <v>7198</v>
      </c>
      <c r="P7" s="64">
        <v>7175</v>
      </c>
      <c r="Q7" s="69">
        <v>3539</v>
      </c>
      <c r="R7" s="69">
        <v>2797</v>
      </c>
      <c r="S7" s="69">
        <v>4013</v>
      </c>
      <c r="T7" s="69">
        <v>5753</v>
      </c>
      <c r="U7" s="69">
        <v>7073</v>
      </c>
      <c r="V7" s="69">
        <v>5481</v>
      </c>
      <c r="W7" s="69">
        <v>6571</v>
      </c>
      <c r="X7" s="69">
        <v>4765</v>
      </c>
      <c r="Y7" s="69">
        <v>7174</v>
      </c>
      <c r="Z7" s="69">
        <v>6130</v>
      </c>
      <c r="AA7" s="49">
        <v>878</v>
      </c>
      <c r="AB7" s="49">
        <v>-182</v>
      </c>
      <c r="AC7" s="49">
        <v>-59</v>
      </c>
      <c r="AD7" s="49">
        <v>1156</v>
      </c>
      <c r="AE7" s="49">
        <v>-1219</v>
      </c>
      <c r="AF7" s="49">
        <v>984</v>
      </c>
      <c r="AG7" s="49">
        <v>612</v>
      </c>
      <c r="AH7" s="49">
        <v>656</v>
      </c>
      <c r="AI7" s="49">
        <v>-24</v>
      </c>
      <c r="AJ7" s="49">
        <v>-1045</v>
      </c>
      <c r="AK7" s="50">
        <v>0.32995114618564447</v>
      </c>
      <c r="AL7" s="50">
        <v>-6.1094326955354147E-2</v>
      </c>
      <c r="AM7" s="50">
        <v>-1.4489194499017682E-2</v>
      </c>
      <c r="AN7" s="50">
        <v>0.25146834892321079</v>
      </c>
      <c r="AO7" s="50">
        <v>-0.14700916546068499</v>
      </c>
      <c r="AP7" s="50">
        <v>0.21881254169446299</v>
      </c>
      <c r="AQ7" s="50">
        <v>0.10270179560328914</v>
      </c>
      <c r="AR7" s="52">
        <v>0.15964954976880019</v>
      </c>
      <c r="AS7" s="50">
        <v>-3.3342595165323703E-3</v>
      </c>
      <c r="AT7" s="50">
        <v>-0.14564459930313589</v>
      </c>
    </row>
    <row r="8" spans="1:46" x14ac:dyDescent="0.3">
      <c r="A8" s="12" t="s">
        <v>105</v>
      </c>
      <c r="B8" s="16">
        <v>4491</v>
      </c>
      <c r="C8" s="16">
        <v>4582</v>
      </c>
      <c r="D8" s="18">
        <v>91</v>
      </c>
      <c r="E8" s="56">
        <v>2.0262747717657539E-2</v>
      </c>
      <c r="F8" s="77"/>
      <c r="G8" s="64">
        <v>61</v>
      </c>
      <c r="H8" s="64">
        <v>44</v>
      </c>
      <c r="I8" s="64">
        <v>280</v>
      </c>
      <c r="J8" s="64">
        <v>322</v>
      </c>
      <c r="K8" s="64">
        <v>304</v>
      </c>
      <c r="L8" s="64">
        <v>638</v>
      </c>
      <c r="M8" s="64">
        <v>510</v>
      </c>
      <c r="N8" s="64">
        <v>1422</v>
      </c>
      <c r="O8" s="64">
        <v>507</v>
      </c>
      <c r="P8" s="64">
        <v>403</v>
      </c>
      <c r="Q8" s="69">
        <v>379</v>
      </c>
      <c r="R8" s="69">
        <v>65</v>
      </c>
      <c r="S8" s="69">
        <v>262</v>
      </c>
      <c r="T8" s="69">
        <v>359</v>
      </c>
      <c r="U8" s="69">
        <v>185</v>
      </c>
      <c r="V8" s="69">
        <v>522</v>
      </c>
      <c r="W8" s="69">
        <v>582</v>
      </c>
      <c r="X8" s="69">
        <v>1263</v>
      </c>
      <c r="Y8" s="69">
        <v>316</v>
      </c>
      <c r="Z8" s="69">
        <v>649</v>
      </c>
      <c r="AA8" s="49">
        <v>318</v>
      </c>
      <c r="AB8" s="49">
        <v>21</v>
      </c>
      <c r="AC8" s="49">
        <v>-18</v>
      </c>
      <c r="AD8" s="49">
        <v>37</v>
      </c>
      <c r="AE8" s="49">
        <v>-119</v>
      </c>
      <c r="AF8" s="49">
        <v>-116</v>
      </c>
      <c r="AG8" s="49">
        <v>72</v>
      </c>
      <c r="AH8" s="49">
        <v>-159</v>
      </c>
      <c r="AI8" s="49">
        <v>-191</v>
      </c>
      <c r="AJ8" s="49">
        <v>246</v>
      </c>
      <c r="AK8" s="50">
        <v>5.2131147540983607</v>
      </c>
      <c r="AL8" s="50">
        <v>0.47727272727272729</v>
      </c>
      <c r="AM8" s="50">
        <v>-6.4285714285714279E-2</v>
      </c>
      <c r="AN8" s="50">
        <v>0.11490683229813664</v>
      </c>
      <c r="AO8" s="50">
        <v>-0.39144736842105265</v>
      </c>
      <c r="AP8" s="50">
        <v>-0.18181818181818182</v>
      </c>
      <c r="AQ8" s="50">
        <v>0.14117647058823529</v>
      </c>
      <c r="AR8" s="52">
        <v>-0.11181434599156118</v>
      </c>
      <c r="AS8" s="50">
        <v>-0.37672583826429978</v>
      </c>
      <c r="AT8" s="50">
        <v>0.61042183622828783</v>
      </c>
    </row>
    <row r="9" spans="1:46" x14ac:dyDescent="0.3">
      <c r="A9" s="12" t="s">
        <v>94</v>
      </c>
      <c r="B9" s="16">
        <v>4229</v>
      </c>
      <c r="C9" s="16">
        <v>4472</v>
      </c>
      <c r="D9" s="18">
        <v>243</v>
      </c>
      <c r="E9" s="56">
        <v>5.7460392527784343E-2</v>
      </c>
      <c r="F9" s="77"/>
      <c r="G9" s="64">
        <v>61</v>
      </c>
      <c r="H9" s="64">
        <v>44</v>
      </c>
      <c r="I9" s="64">
        <v>280</v>
      </c>
      <c r="J9" s="64">
        <v>322</v>
      </c>
      <c r="K9" s="64">
        <v>302</v>
      </c>
      <c r="L9" s="64">
        <v>426</v>
      </c>
      <c r="M9" s="64">
        <v>464</v>
      </c>
      <c r="N9" s="64">
        <v>1420</v>
      </c>
      <c r="O9" s="64">
        <v>507</v>
      </c>
      <c r="P9" s="64">
        <v>403</v>
      </c>
      <c r="Q9" s="69">
        <v>379</v>
      </c>
      <c r="R9" s="69">
        <v>61</v>
      </c>
      <c r="S9" s="69">
        <v>262</v>
      </c>
      <c r="T9" s="69">
        <v>359</v>
      </c>
      <c r="U9" s="69">
        <v>185</v>
      </c>
      <c r="V9" s="69">
        <v>458</v>
      </c>
      <c r="W9" s="69">
        <v>543</v>
      </c>
      <c r="X9" s="69">
        <v>1261</v>
      </c>
      <c r="Y9" s="69">
        <v>315</v>
      </c>
      <c r="Z9" s="69">
        <v>649</v>
      </c>
      <c r="AA9" s="49">
        <v>318</v>
      </c>
      <c r="AB9" s="49">
        <v>17</v>
      </c>
      <c r="AC9" s="49">
        <v>-18</v>
      </c>
      <c r="AD9" s="49">
        <v>37</v>
      </c>
      <c r="AE9" s="49">
        <v>-117</v>
      </c>
      <c r="AF9" s="49">
        <v>32</v>
      </c>
      <c r="AG9" s="49">
        <v>79</v>
      </c>
      <c r="AH9" s="49">
        <v>-159</v>
      </c>
      <c r="AI9" s="49">
        <v>-192</v>
      </c>
      <c r="AJ9" s="49">
        <v>246</v>
      </c>
      <c r="AK9" s="50">
        <v>5.2131147540983607</v>
      </c>
      <c r="AL9" s="50">
        <v>0.38636363636363635</v>
      </c>
      <c r="AM9" s="50">
        <v>-6.4285714285714279E-2</v>
      </c>
      <c r="AN9" s="50">
        <v>0.11490683229813664</v>
      </c>
      <c r="AO9" s="50">
        <v>-0.38741721854304634</v>
      </c>
      <c r="AP9" s="50">
        <v>7.5117370892018781E-2</v>
      </c>
      <c r="AQ9" s="50">
        <v>0.17025862068965517</v>
      </c>
      <c r="AR9" s="52">
        <v>-0.1119718309859155</v>
      </c>
      <c r="AS9" s="50">
        <v>-0.378698224852071</v>
      </c>
      <c r="AT9" s="50">
        <v>0.61042183622828783</v>
      </c>
    </row>
    <row r="10" spans="1:46" x14ac:dyDescent="0.3">
      <c r="A10" s="12" t="s">
        <v>108</v>
      </c>
      <c r="B10" s="16">
        <v>1756</v>
      </c>
      <c r="C10" s="16">
        <v>2187</v>
      </c>
      <c r="D10" s="18">
        <v>431</v>
      </c>
      <c r="E10" s="56">
        <v>0.24544419134396356</v>
      </c>
      <c r="F10" s="77"/>
      <c r="G10" s="64">
        <v>91</v>
      </c>
      <c r="H10" s="64">
        <v>275</v>
      </c>
      <c r="I10" s="64">
        <v>153</v>
      </c>
      <c r="J10" s="64">
        <v>162</v>
      </c>
      <c r="K10" s="64">
        <v>229</v>
      </c>
      <c r="L10" s="64">
        <v>175</v>
      </c>
      <c r="M10" s="64">
        <v>214</v>
      </c>
      <c r="N10" s="64">
        <v>133</v>
      </c>
      <c r="O10" s="64">
        <v>159</v>
      </c>
      <c r="P10" s="64">
        <v>165</v>
      </c>
      <c r="Q10" s="69">
        <v>113</v>
      </c>
      <c r="R10" s="69">
        <v>228</v>
      </c>
      <c r="S10" s="69">
        <v>144</v>
      </c>
      <c r="T10" s="69">
        <v>216</v>
      </c>
      <c r="U10" s="69">
        <v>179</v>
      </c>
      <c r="V10" s="69">
        <v>333</v>
      </c>
      <c r="W10" s="69">
        <v>466</v>
      </c>
      <c r="X10" s="69">
        <v>149</v>
      </c>
      <c r="Y10" s="69">
        <v>197</v>
      </c>
      <c r="Z10" s="69">
        <v>162</v>
      </c>
      <c r="AA10" s="49">
        <v>22</v>
      </c>
      <c r="AB10" s="49">
        <v>-47</v>
      </c>
      <c r="AC10" s="49">
        <v>-9</v>
      </c>
      <c r="AD10" s="49">
        <v>54</v>
      </c>
      <c r="AE10" s="49">
        <v>-50</v>
      </c>
      <c r="AF10" s="49">
        <v>158</v>
      </c>
      <c r="AG10" s="49">
        <v>252</v>
      </c>
      <c r="AH10" s="49">
        <v>16</v>
      </c>
      <c r="AI10" s="49">
        <v>38</v>
      </c>
      <c r="AJ10" s="49">
        <v>-3</v>
      </c>
      <c r="AK10" s="50">
        <v>0.24175824175824176</v>
      </c>
      <c r="AL10" s="50">
        <v>-0.1709090909090909</v>
      </c>
      <c r="AM10" s="50">
        <v>-5.8823529411764705E-2</v>
      </c>
      <c r="AN10" s="50">
        <v>0.33333333333333331</v>
      </c>
      <c r="AO10" s="50">
        <v>-0.2183406113537118</v>
      </c>
      <c r="AP10" s="50">
        <v>0.9028571428571428</v>
      </c>
      <c r="AQ10" s="50">
        <v>1.1775700934579438</v>
      </c>
      <c r="AR10" s="52">
        <v>0.12030075187969924</v>
      </c>
      <c r="AS10" s="50">
        <v>0.2389937106918239</v>
      </c>
      <c r="AT10" s="50">
        <v>-1.8181818181818181E-2</v>
      </c>
    </row>
    <row r="11" spans="1:46" x14ac:dyDescent="0.3">
      <c r="A11" s="12" t="s">
        <v>95</v>
      </c>
      <c r="B11" s="16">
        <v>1631</v>
      </c>
      <c r="C11" s="16">
        <v>2149</v>
      </c>
      <c r="D11" s="18">
        <v>518</v>
      </c>
      <c r="E11" s="56">
        <v>0.31759656652360513</v>
      </c>
      <c r="F11" s="77"/>
      <c r="G11" s="64">
        <v>91</v>
      </c>
      <c r="H11" s="64">
        <v>275</v>
      </c>
      <c r="I11" s="64">
        <v>131</v>
      </c>
      <c r="J11" s="64">
        <v>162</v>
      </c>
      <c r="K11" s="64">
        <v>154</v>
      </c>
      <c r="L11" s="64">
        <v>172</v>
      </c>
      <c r="M11" s="64">
        <v>193</v>
      </c>
      <c r="N11" s="64">
        <v>131</v>
      </c>
      <c r="O11" s="64">
        <v>157</v>
      </c>
      <c r="P11" s="64">
        <v>165</v>
      </c>
      <c r="Q11" s="69">
        <v>113</v>
      </c>
      <c r="R11" s="69">
        <v>228</v>
      </c>
      <c r="S11" s="69">
        <v>144</v>
      </c>
      <c r="T11" s="69">
        <v>209</v>
      </c>
      <c r="U11" s="69">
        <v>179</v>
      </c>
      <c r="V11" s="69">
        <v>319</v>
      </c>
      <c r="W11" s="69">
        <v>453</v>
      </c>
      <c r="X11" s="69">
        <v>145</v>
      </c>
      <c r="Y11" s="69">
        <v>197</v>
      </c>
      <c r="Z11" s="69">
        <v>162</v>
      </c>
      <c r="AA11" s="49">
        <v>22</v>
      </c>
      <c r="AB11" s="49">
        <v>-47</v>
      </c>
      <c r="AC11" s="49">
        <v>13</v>
      </c>
      <c r="AD11" s="49">
        <v>47</v>
      </c>
      <c r="AE11" s="49">
        <v>25</v>
      </c>
      <c r="AF11" s="49">
        <v>147</v>
      </c>
      <c r="AG11" s="49">
        <v>260</v>
      </c>
      <c r="AH11" s="49">
        <v>14</v>
      </c>
      <c r="AI11" s="49">
        <v>40</v>
      </c>
      <c r="AJ11" s="49">
        <v>-3</v>
      </c>
      <c r="AK11" s="50">
        <v>0.24175824175824176</v>
      </c>
      <c r="AL11" s="50">
        <v>-0.1709090909090909</v>
      </c>
      <c r="AM11" s="50">
        <v>9.9236641221374045E-2</v>
      </c>
      <c r="AN11" s="50">
        <v>0.29012345679012347</v>
      </c>
      <c r="AO11" s="50">
        <v>0.16233766233766234</v>
      </c>
      <c r="AP11" s="50">
        <v>0.85465116279069764</v>
      </c>
      <c r="AQ11" s="50">
        <v>1.3471502590673574</v>
      </c>
      <c r="AR11" s="52">
        <v>0.10687022900763359</v>
      </c>
      <c r="AS11" s="50">
        <v>0.25477707006369427</v>
      </c>
      <c r="AT11" s="50">
        <v>-1.8181818181818181E-2</v>
      </c>
    </row>
    <row r="12" spans="1:46" x14ac:dyDescent="0.3">
      <c r="A12" s="12" t="s">
        <v>99</v>
      </c>
      <c r="B12" s="16">
        <v>1259</v>
      </c>
      <c r="C12" s="16">
        <v>1571</v>
      </c>
      <c r="D12" s="18">
        <v>312</v>
      </c>
      <c r="E12" s="56">
        <v>0.24781572676727562</v>
      </c>
      <c r="F12" s="77"/>
      <c r="G12" s="64">
        <v>36</v>
      </c>
      <c r="H12" s="64">
        <v>85</v>
      </c>
      <c r="I12" s="64">
        <v>41</v>
      </c>
      <c r="J12" s="64">
        <v>174</v>
      </c>
      <c r="K12" s="64">
        <v>127</v>
      </c>
      <c r="L12" s="64">
        <v>74</v>
      </c>
      <c r="M12" s="64">
        <v>180</v>
      </c>
      <c r="N12" s="64">
        <v>342</v>
      </c>
      <c r="O12" s="64">
        <v>106</v>
      </c>
      <c r="P12" s="64">
        <v>94</v>
      </c>
      <c r="Q12" s="69">
        <v>66</v>
      </c>
      <c r="R12" s="69">
        <v>29</v>
      </c>
      <c r="S12" s="69">
        <v>106</v>
      </c>
      <c r="T12" s="69">
        <v>167</v>
      </c>
      <c r="U12" s="69">
        <v>187</v>
      </c>
      <c r="V12" s="69">
        <v>202</v>
      </c>
      <c r="W12" s="69">
        <v>132</v>
      </c>
      <c r="X12" s="69">
        <v>329</v>
      </c>
      <c r="Y12" s="69">
        <v>141</v>
      </c>
      <c r="Z12" s="69">
        <v>212</v>
      </c>
      <c r="AA12" s="49">
        <v>30</v>
      </c>
      <c r="AB12" s="49">
        <v>-56</v>
      </c>
      <c r="AC12" s="49">
        <v>65</v>
      </c>
      <c r="AD12" s="49">
        <v>-7</v>
      </c>
      <c r="AE12" s="49">
        <v>60</v>
      </c>
      <c r="AF12" s="49">
        <v>128</v>
      </c>
      <c r="AG12" s="49">
        <v>-48</v>
      </c>
      <c r="AH12" s="49">
        <v>-13</v>
      </c>
      <c r="AI12" s="49">
        <v>35</v>
      </c>
      <c r="AJ12" s="49">
        <v>118</v>
      </c>
      <c r="AK12" s="50">
        <v>0.83333333333333337</v>
      </c>
      <c r="AL12" s="50">
        <v>-0.6588235294117647</v>
      </c>
      <c r="AM12" s="50">
        <v>1.5853658536585367</v>
      </c>
      <c r="AN12" s="50">
        <v>-4.0229885057471264E-2</v>
      </c>
      <c r="AO12" s="50">
        <v>0.47244094488188976</v>
      </c>
      <c r="AP12" s="50">
        <v>1.7297297297297298</v>
      </c>
      <c r="AQ12" s="50">
        <v>-0.26666666666666666</v>
      </c>
      <c r="AR12" s="52">
        <v>-3.8011695906432746E-2</v>
      </c>
      <c r="AS12" s="50">
        <v>0.330188679245283</v>
      </c>
      <c r="AT12" s="50">
        <v>1.2553191489361701</v>
      </c>
    </row>
    <row r="13" spans="1:46" x14ac:dyDescent="0.3">
      <c r="A13" s="4" t="s">
        <v>97</v>
      </c>
      <c r="B13" s="16">
        <v>539</v>
      </c>
      <c r="C13" s="16">
        <v>1373</v>
      </c>
      <c r="D13" s="18">
        <v>834</v>
      </c>
      <c r="E13" s="56">
        <v>1.5473098330241188</v>
      </c>
      <c r="F13" s="78"/>
      <c r="G13" s="64">
        <v>2</v>
      </c>
      <c r="H13" s="64">
        <v>24</v>
      </c>
      <c r="I13" s="64">
        <v>13</v>
      </c>
      <c r="J13" s="64">
        <v>31</v>
      </c>
      <c r="K13" s="64">
        <v>130</v>
      </c>
      <c r="L13" s="64">
        <v>76</v>
      </c>
      <c r="M13" s="64">
        <v>127</v>
      </c>
      <c r="N13" s="64">
        <v>71</v>
      </c>
      <c r="O13" s="64">
        <v>41</v>
      </c>
      <c r="P13" s="64">
        <v>24</v>
      </c>
      <c r="Q13" s="69">
        <v>71</v>
      </c>
      <c r="R13" s="69">
        <v>98</v>
      </c>
      <c r="S13" s="69">
        <v>73</v>
      </c>
      <c r="T13" s="69">
        <v>53</v>
      </c>
      <c r="U13" s="69">
        <v>103</v>
      </c>
      <c r="V13" s="69">
        <v>277</v>
      </c>
      <c r="W13" s="69">
        <v>203</v>
      </c>
      <c r="X13" s="69">
        <v>304</v>
      </c>
      <c r="Y13" s="69">
        <v>125</v>
      </c>
      <c r="Z13" s="69">
        <v>66</v>
      </c>
      <c r="AA13" s="49">
        <v>69</v>
      </c>
      <c r="AB13" s="49">
        <v>74</v>
      </c>
      <c r="AC13" s="49">
        <v>60</v>
      </c>
      <c r="AD13" s="49">
        <v>22</v>
      </c>
      <c r="AE13" s="49">
        <v>-27</v>
      </c>
      <c r="AF13" s="49">
        <v>201</v>
      </c>
      <c r="AG13" s="49">
        <v>76</v>
      </c>
      <c r="AH13" s="49">
        <v>233</v>
      </c>
      <c r="AI13" s="49">
        <v>84</v>
      </c>
      <c r="AJ13" s="49">
        <v>42</v>
      </c>
      <c r="AK13" s="50">
        <v>34.5</v>
      </c>
      <c r="AL13" s="50">
        <v>3.0833333333333335</v>
      </c>
      <c r="AM13" s="50">
        <v>4.615384615384615</v>
      </c>
      <c r="AN13" s="50">
        <v>0.70967741935483875</v>
      </c>
      <c r="AO13" s="50">
        <v>-0.2076923076923077</v>
      </c>
      <c r="AP13" s="50">
        <v>2.6447368421052633</v>
      </c>
      <c r="AQ13" s="50">
        <v>0.59842519685039375</v>
      </c>
      <c r="AR13" s="52">
        <v>3.2816901408450705</v>
      </c>
      <c r="AS13" s="50">
        <v>2.0487804878048781</v>
      </c>
      <c r="AT13" s="50">
        <v>1.75</v>
      </c>
    </row>
    <row r="14" spans="1:46" x14ac:dyDescent="0.3">
      <c r="A14" s="12" t="s">
        <v>109</v>
      </c>
      <c r="B14" s="16">
        <v>507</v>
      </c>
      <c r="C14" s="16">
        <v>741</v>
      </c>
      <c r="D14" s="18">
        <v>234</v>
      </c>
      <c r="E14" s="56">
        <v>0.46153846153846156</v>
      </c>
      <c r="F14" s="77"/>
      <c r="G14" s="64">
        <v>5</v>
      </c>
      <c r="H14" s="64">
        <v>171</v>
      </c>
      <c r="I14" s="64">
        <v>111</v>
      </c>
      <c r="J14" s="64">
        <v>2</v>
      </c>
      <c r="K14" s="64">
        <v>3</v>
      </c>
      <c r="L14" s="64">
        <v>37</v>
      </c>
      <c r="M14" s="64">
        <v>7</v>
      </c>
      <c r="N14" s="64">
        <v>148</v>
      </c>
      <c r="O14" s="64">
        <v>17</v>
      </c>
      <c r="P14" s="64">
        <v>6</v>
      </c>
      <c r="Q14" s="69">
        <v>365</v>
      </c>
      <c r="R14" s="69">
        <v>73</v>
      </c>
      <c r="S14" s="69">
        <v>37</v>
      </c>
      <c r="T14" s="69">
        <v>23</v>
      </c>
      <c r="U14" s="69">
        <v>18</v>
      </c>
      <c r="V14" s="69">
        <v>47</v>
      </c>
      <c r="W14" s="69">
        <v>74</v>
      </c>
      <c r="X14" s="69">
        <v>98</v>
      </c>
      <c r="Y14" s="69">
        <v>2</v>
      </c>
      <c r="Z14" s="69">
        <v>4</v>
      </c>
      <c r="AA14" s="49">
        <v>360</v>
      </c>
      <c r="AB14" s="49">
        <v>-98</v>
      </c>
      <c r="AC14" s="49">
        <v>-74</v>
      </c>
      <c r="AD14" s="49">
        <v>21</v>
      </c>
      <c r="AE14" s="49">
        <v>15</v>
      </c>
      <c r="AF14" s="49">
        <v>10</v>
      </c>
      <c r="AG14" s="49">
        <v>67</v>
      </c>
      <c r="AH14" s="49">
        <v>-50</v>
      </c>
      <c r="AI14" s="49">
        <v>-15</v>
      </c>
      <c r="AJ14" s="49">
        <v>-2</v>
      </c>
      <c r="AK14" s="50">
        <v>72</v>
      </c>
      <c r="AL14" s="50">
        <v>-0.57309941520467833</v>
      </c>
      <c r="AM14" s="50">
        <v>-0.66666666666666663</v>
      </c>
      <c r="AN14" s="50">
        <v>10.5</v>
      </c>
      <c r="AO14" s="50">
        <v>5</v>
      </c>
      <c r="AP14" s="50">
        <v>0.27027027027027029</v>
      </c>
      <c r="AQ14" s="50">
        <v>9.5714285714285712</v>
      </c>
      <c r="AR14" s="52">
        <v>-0.33783783783783783</v>
      </c>
      <c r="AS14" s="50">
        <v>-0.88235294117647056</v>
      </c>
      <c r="AT14" s="50">
        <v>-0.33333333333333331</v>
      </c>
    </row>
    <row r="15" spans="1:46" x14ac:dyDescent="0.3">
      <c r="A15" s="12" t="s">
        <v>102</v>
      </c>
      <c r="B15" s="16">
        <v>254</v>
      </c>
      <c r="C15" s="16">
        <v>361</v>
      </c>
      <c r="D15" s="18">
        <v>107</v>
      </c>
      <c r="E15" s="56">
        <v>0.42125984251968501</v>
      </c>
      <c r="F15" s="77"/>
      <c r="G15" s="64">
        <v>19</v>
      </c>
      <c r="H15" s="64">
        <v>13</v>
      </c>
      <c r="I15" s="64">
        <v>17</v>
      </c>
      <c r="J15" s="64">
        <v>10</v>
      </c>
      <c r="K15" s="64">
        <v>45</v>
      </c>
      <c r="L15" s="64">
        <v>17</v>
      </c>
      <c r="M15" s="64">
        <v>41</v>
      </c>
      <c r="N15" s="64">
        <v>38</v>
      </c>
      <c r="O15" s="64">
        <v>43</v>
      </c>
      <c r="P15" s="64">
        <v>11</v>
      </c>
      <c r="Q15" s="69">
        <v>9</v>
      </c>
      <c r="R15" s="69">
        <v>17</v>
      </c>
      <c r="S15" s="69">
        <v>0</v>
      </c>
      <c r="T15" s="69">
        <v>29</v>
      </c>
      <c r="U15" s="69">
        <v>29</v>
      </c>
      <c r="V15" s="69">
        <v>6</v>
      </c>
      <c r="W15" s="69">
        <v>131</v>
      </c>
      <c r="X15" s="69">
        <v>120</v>
      </c>
      <c r="Y15" s="69">
        <v>15</v>
      </c>
      <c r="Z15" s="69">
        <v>5</v>
      </c>
      <c r="AA15" s="49">
        <v>-10</v>
      </c>
      <c r="AB15" s="49">
        <v>4</v>
      </c>
      <c r="AC15" s="49">
        <v>-17</v>
      </c>
      <c r="AD15" s="49">
        <v>19</v>
      </c>
      <c r="AE15" s="49">
        <v>-16</v>
      </c>
      <c r="AF15" s="49">
        <v>-11</v>
      </c>
      <c r="AG15" s="49">
        <v>90</v>
      </c>
      <c r="AH15" s="49">
        <v>82</v>
      </c>
      <c r="AI15" s="49">
        <v>-28</v>
      </c>
      <c r="AJ15" s="49">
        <v>-6</v>
      </c>
      <c r="AK15" s="50">
        <v>-0.52631578947368418</v>
      </c>
      <c r="AL15" s="50">
        <v>0.30769230769230771</v>
      </c>
      <c r="AM15" s="50">
        <v>-1</v>
      </c>
      <c r="AN15" s="50">
        <v>1.9</v>
      </c>
      <c r="AO15" s="50">
        <v>-0.35555555555555557</v>
      </c>
      <c r="AP15" s="50">
        <v>-0.6470588235294118</v>
      </c>
      <c r="AQ15" s="50">
        <v>2.1951219512195124</v>
      </c>
      <c r="AR15" s="52">
        <v>2.1578947368421053</v>
      </c>
      <c r="AS15" s="50">
        <v>-0.65116279069767447</v>
      </c>
      <c r="AT15" s="50">
        <v>-0.54545454545454541</v>
      </c>
    </row>
    <row r="16" spans="1:46" x14ac:dyDescent="0.3">
      <c r="A16" s="12" t="s">
        <v>107</v>
      </c>
      <c r="B16" s="16">
        <v>225</v>
      </c>
      <c r="C16" s="16">
        <v>308</v>
      </c>
      <c r="D16" s="18">
        <v>83</v>
      </c>
      <c r="E16" s="56">
        <v>0.36888888888888888</v>
      </c>
      <c r="F16" s="77"/>
      <c r="G16" s="64">
        <v>17</v>
      </c>
      <c r="H16" s="64">
        <v>0</v>
      </c>
      <c r="I16" s="64">
        <v>9</v>
      </c>
      <c r="J16" s="64">
        <v>0</v>
      </c>
      <c r="K16" s="64">
        <v>33</v>
      </c>
      <c r="L16" s="64">
        <v>42</v>
      </c>
      <c r="M16" s="64">
        <v>70</v>
      </c>
      <c r="N16" s="64">
        <v>26</v>
      </c>
      <c r="O16" s="64">
        <v>25</v>
      </c>
      <c r="P16" s="64">
        <v>3</v>
      </c>
      <c r="Q16" s="69">
        <v>3</v>
      </c>
      <c r="R16" s="69">
        <v>10</v>
      </c>
      <c r="S16" s="69">
        <v>8</v>
      </c>
      <c r="T16" s="69">
        <v>10</v>
      </c>
      <c r="U16" s="69">
        <v>13</v>
      </c>
      <c r="V16" s="69">
        <v>35</v>
      </c>
      <c r="W16" s="69">
        <v>78</v>
      </c>
      <c r="X16" s="69">
        <v>112</v>
      </c>
      <c r="Y16" s="69">
        <v>36</v>
      </c>
      <c r="Z16" s="69">
        <v>3</v>
      </c>
      <c r="AA16" s="49">
        <v>-14</v>
      </c>
      <c r="AB16" s="49">
        <v>10</v>
      </c>
      <c r="AC16" s="49">
        <v>-1</v>
      </c>
      <c r="AD16" s="49">
        <v>10</v>
      </c>
      <c r="AE16" s="49">
        <v>-20</v>
      </c>
      <c r="AF16" s="49">
        <v>-7</v>
      </c>
      <c r="AG16" s="49">
        <v>8</v>
      </c>
      <c r="AH16" s="49">
        <v>86</v>
      </c>
      <c r="AI16" s="49">
        <v>11</v>
      </c>
      <c r="AJ16" s="49">
        <v>0</v>
      </c>
      <c r="AK16" s="50">
        <v>-0.82352941176470584</v>
      </c>
      <c r="AL16" s="50" t="e">
        <v>#DIV/0!</v>
      </c>
      <c r="AM16" s="50">
        <v>-0.1111111111111111</v>
      </c>
      <c r="AN16" s="50" t="e">
        <v>#DIV/0!</v>
      </c>
      <c r="AO16" s="50">
        <v>-0.60606060606060608</v>
      </c>
      <c r="AP16" s="50">
        <v>-0.16666666666666666</v>
      </c>
      <c r="AQ16" s="50">
        <v>0.11428571428571428</v>
      </c>
      <c r="AR16" s="52">
        <v>3.3076923076923075</v>
      </c>
      <c r="AS16" s="50">
        <v>0.44</v>
      </c>
      <c r="AT16" s="50">
        <v>0</v>
      </c>
    </row>
    <row r="17" spans="1:46" x14ac:dyDescent="0.3">
      <c r="A17" s="12" t="s">
        <v>103</v>
      </c>
      <c r="B17" s="16">
        <v>376</v>
      </c>
      <c r="C17" s="16">
        <v>279</v>
      </c>
      <c r="D17" s="18">
        <v>-97</v>
      </c>
      <c r="E17" s="56">
        <v>-0.25797872340425532</v>
      </c>
      <c r="F17" s="77"/>
      <c r="G17" s="64">
        <v>0</v>
      </c>
      <c r="H17" s="64">
        <v>10</v>
      </c>
      <c r="I17" s="64">
        <v>119</v>
      </c>
      <c r="J17" s="64">
        <v>19</v>
      </c>
      <c r="K17" s="64">
        <v>15</v>
      </c>
      <c r="L17" s="64">
        <v>53</v>
      </c>
      <c r="M17" s="64">
        <v>65</v>
      </c>
      <c r="N17" s="64">
        <v>15</v>
      </c>
      <c r="O17" s="64">
        <v>14</v>
      </c>
      <c r="P17" s="64">
        <v>66</v>
      </c>
      <c r="Q17" s="69">
        <v>9</v>
      </c>
      <c r="R17" s="69">
        <v>3</v>
      </c>
      <c r="S17" s="69">
        <v>15</v>
      </c>
      <c r="T17" s="69">
        <v>9</v>
      </c>
      <c r="U17" s="69">
        <v>60</v>
      </c>
      <c r="V17" s="69">
        <v>15</v>
      </c>
      <c r="W17" s="69">
        <v>28</v>
      </c>
      <c r="X17" s="69">
        <v>21</v>
      </c>
      <c r="Y17" s="69">
        <v>83</v>
      </c>
      <c r="Z17" s="69">
        <v>36</v>
      </c>
      <c r="AA17" s="49">
        <v>9</v>
      </c>
      <c r="AB17" s="49">
        <v>-7</v>
      </c>
      <c r="AC17" s="49">
        <v>-104</v>
      </c>
      <c r="AD17" s="49">
        <v>-10</v>
      </c>
      <c r="AE17" s="49">
        <v>45</v>
      </c>
      <c r="AF17" s="49">
        <v>-38</v>
      </c>
      <c r="AG17" s="49">
        <v>-37</v>
      </c>
      <c r="AH17" s="49">
        <v>6</v>
      </c>
      <c r="AI17" s="49">
        <v>69</v>
      </c>
      <c r="AJ17" s="49">
        <v>-30</v>
      </c>
      <c r="AK17" s="50" t="e">
        <v>#DIV/0!</v>
      </c>
      <c r="AL17" s="50">
        <v>-0.7</v>
      </c>
      <c r="AM17" s="50">
        <v>-0.87394957983193278</v>
      </c>
      <c r="AN17" s="50">
        <v>-0.52631578947368418</v>
      </c>
      <c r="AO17" s="50">
        <v>3</v>
      </c>
      <c r="AP17" s="50">
        <v>-0.71698113207547165</v>
      </c>
      <c r="AQ17" s="50">
        <v>-0.56923076923076921</v>
      </c>
      <c r="AR17" s="52">
        <v>0.4</v>
      </c>
      <c r="AS17" s="50">
        <v>4.9285714285714288</v>
      </c>
      <c r="AT17" s="50">
        <v>-0.45454545454545453</v>
      </c>
    </row>
    <row r="18" spans="1:46" x14ac:dyDescent="0.3">
      <c r="A18" s="12" t="s">
        <v>110</v>
      </c>
      <c r="B18" s="16">
        <v>336</v>
      </c>
      <c r="C18" s="16">
        <v>227</v>
      </c>
      <c r="D18" s="18">
        <v>-109</v>
      </c>
      <c r="E18" s="56">
        <v>-0.32440476190476192</v>
      </c>
      <c r="F18" s="77"/>
      <c r="G18" s="64">
        <v>5</v>
      </c>
      <c r="H18" s="64">
        <v>7</v>
      </c>
      <c r="I18" s="64">
        <v>15</v>
      </c>
      <c r="J18" s="64">
        <v>18</v>
      </c>
      <c r="K18" s="64">
        <v>18</v>
      </c>
      <c r="L18" s="64">
        <v>123</v>
      </c>
      <c r="M18" s="64">
        <v>32</v>
      </c>
      <c r="N18" s="64">
        <v>43</v>
      </c>
      <c r="O18" s="64">
        <v>29</v>
      </c>
      <c r="P18" s="64">
        <v>46</v>
      </c>
      <c r="Q18" s="69">
        <v>5</v>
      </c>
      <c r="R18" s="69">
        <v>7</v>
      </c>
      <c r="S18" s="69">
        <v>8</v>
      </c>
      <c r="T18" s="69">
        <v>9</v>
      </c>
      <c r="U18" s="69">
        <v>23</v>
      </c>
      <c r="V18" s="69">
        <v>9</v>
      </c>
      <c r="W18" s="69">
        <v>32</v>
      </c>
      <c r="X18" s="69">
        <v>57</v>
      </c>
      <c r="Y18" s="69">
        <v>62</v>
      </c>
      <c r="Z18" s="69">
        <v>15</v>
      </c>
      <c r="AA18" s="49">
        <v>0</v>
      </c>
      <c r="AB18" s="49">
        <v>0</v>
      </c>
      <c r="AC18" s="49">
        <v>-7</v>
      </c>
      <c r="AD18" s="49">
        <v>-9</v>
      </c>
      <c r="AE18" s="49">
        <v>5</v>
      </c>
      <c r="AF18" s="49">
        <v>-114</v>
      </c>
      <c r="AG18" s="49">
        <v>0</v>
      </c>
      <c r="AH18" s="49">
        <v>14</v>
      </c>
      <c r="AI18" s="49">
        <v>33</v>
      </c>
      <c r="AJ18" s="49">
        <v>-31</v>
      </c>
      <c r="AK18" s="50">
        <v>0</v>
      </c>
      <c r="AL18" s="50">
        <v>0</v>
      </c>
      <c r="AM18" s="50">
        <v>-0.46666666666666667</v>
      </c>
      <c r="AN18" s="50">
        <v>-0.5</v>
      </c>
      <c r="AO18" s="50">
        <v>0.27777777777777779</v>
      </c>
      <c r="AP18" s="50">
        <v>-0.92682926829268297</v>
      </c>
      <c r="AQ18" s="50">
        <v>0</v>
      </c>
      <c r="AR18" s="52">
        <v>0.32558139534883723</v>
      </c>
      <c r="AS18" s="50">
        <v>1.1379310344827587</v>
      </c>
      <c r="AT18" s="50">
        <v>-0.67391304347826086</v>
      </c>
    </row>
    <row r="19" spans="1:46" x14ac:dyDescent="0.3">
      <c r="A19" s="12" t="s">
        <v>111</v>
      </c>
      <c r="B19" s="16">
        <v>105</v>
      </c>
      <c r="C19" s="16">
        <v>128</v>
      </c>
      <c r="D19" s="18">
        <v>23</v>
      </c>
      <c r="E19" s="56">
        <v>0.21904761904761905</v>
      </c>
      <c r="F19" s="77"/>
      <c r="G19" s="64">
        <v>0</v>
      </c>
      <c r="H19" s="64">
        <v>6</v>
      </c>
      <c r="I19" s="64">
        <v>0</v>
      </c>
      <c r="J19" s="64">
        <v>5</v>
      </c>
      <c r="K19" s="64">
        <v>8</v>
      </c>
      <c r="L19" s="64">
        <v>15</v>
      </c>
      <c r="M19" s="64">
        <v>6</v>
      </c>
      <c r="N19" s="64">
        <v>41</v>
      </c>
      <c r="O19" s="64">
        <v>16</v>
      </c>
      <c r="P19" s="64">
        <v>8</v>
      </c>
      <c r="Q19" s="69">
        <v>0</v>
      </c>
      <c r="R19" s="69">
        <v>0</v>
      </c>
      <c r="S19" s="69">
        <v>16</v>
      </c>
      <c r="T19" s="69">
        <v>14</v>
      </c>
      <c r="U19" s="69">
        <v>17</v>
      </c>
      <c r="V19" s="69">
        <v>5</v>
      </c>
      <c r="W19" s="69">
        <v>39</v>
      </c>
      <c r="X19" s="69">
        <v>28</v>
      </c>
      <c r="Y19" s="69">
        <v>8</v>
      </c>
      <c r="Z19" s="69">
        <v>1</v>
      </c>
      <c r="AA19" s="49">
        <v>0</v>
      </c>
      <c r="AB19" s="49">
        <v>-6</v>
      </c>
      <c r="AC19" s="49">
        <v>16</v>
      </c>
      <c r="AD19" s="49">
        <v>9</v>
      </c>
      <c r="AE19" s="49">
        <v>9</v>
      </c>
      <c r="AF19" s="49">
        <v>-10</v>
      </c>
      <c r="AG19" s="49">
        <v>33</v>
      </c>
      <c r="AH19" s="49">
        <v>-13</v>
      </c>
      <c r="AI19" s="49">
        <v>-8</v>
      </c>
      <c r="AJ19" s="49">
        <v>-7</v>
      </c>
      <c r="AK19" s="50" t="e">
        <v>#DIV/0!</v>
      </c>
      <c r="AL19" s="50">
        <v>-1</v>
      </c>
      <c r="AM19" s="50" t="e">
        <v>#DIV/0!</v>
      </c>
      <c r="AN19" s="50">
        <v>1.8</v>
      </c>
      <c r="AO19" s="50">
        <v>1.125</v>
      </c>
      <c r="AP19" s="50">
        <v>-0.66666666666666663</v>
      </c>
      <c r="AQ19" s="50">
        <v>5.5</v>
      </c>
      <c r="AR19" s="52">
        <v>-0.31707317073170732</v>
      </c>
      <c r="AS19" s="50">
        <v>-0.5</v>
      </c>
      <c r="AT19" s="50">
        <v>-0.875</v>
      </c>
    </row>
    <row r="20" spans="1:46" x14ac:dyDescent="0.3">
      <c r="A20" s="12" t="s">
        <v>98</v>
      </c>
      <c r="B20" s="16">
        <v>56</v>
      </c>
      <c r="C20" s="16">
        <v>58</v>
      </c>
      <c r="D20" s="18">
        <v>2</v>
      </c>
      <c r="E20" s="56">
        <v>3.5714285714285712E-2</v>
      </c>
      <c r="F20" s="77"/>
      <c r="G20" s="64">
        <v>0</v>
      </c>
      <c r="H20" s="64">
        <v>10</v>
      </c>
      <c r="I20" s="64">
        <v>7</v>
      </c>
      <c r="J20" s="64">
        <v>2</v>
      </c>
      <c r="K20" s="64">
        <v>2</v>
      </c>
      <c r="L20" s="64">
        <v>0</v>
      </c>
      <c r="M20" s="64">
        <v>13</v>
      </c>
      <c r="N20" s="64">
        <v>20</v>
      </c>
      <c r="O20" s="64">
        <v>0</v>
      </c>
      <c r="P20" s="64">
        <v>2</v>
      </c>
      <c r="Q20" s="69">
        <v>0</v>
      </c>
      <c r="R20" s="69">
        <v>10</v>
      </c>
      <c r="S20" s="69">
        <v>1</v>
      </c>
      <c r="T20" s="69">
        <v>0</v>
      </c>
      <c r="U20" s="69">
        <v>6</v>
      </c>
      <c r="V20" s="69">
        <v>5</v>
      </c>
      <c r="W20" s="69">
        <v>15</v>
      </c>
      <c r="X20" s="69">
        <v>16</v>
      </c>
      <c r="Y20" s="69">
        <v>0</v>
      </c>
      <c r="Z20" s="69">
        <v>5</v>
      </c>
      <c r="AA20" s="49">
        <v>0</v>
      </c>
      <c r="AB20" s="49">
        <v>0</v>
      </c>
      <c r="AC20" s="49">
        <v>-6</v>
      </c>
      <c r="AD20" s="49">
        <v>-2</v>
      </c>
      <c r="AE20" s="49">
        <v>4</v>
      </c>
      <c r="AF20" s="49">
        <v>5</v>
      </c>
      <c r="AG20" s="49">
        <v>2</v>
      </c>
      <c r="AH20" s="49">
        <v>-4</v>
      </c>
      <c r="AI20" s="49">
        <v>0</v>
      </c>
      <c r="AJ20" s="49">
        <v>3</v>
      </c>
      <c r="AK20" s="50" t="e">
        <v>#DIV/0!</v>
      </c>
      <c r="AL20" s="50">
        <v>0</v>
      </c>
      <c r="AM20" s="50">
        <v>-0.8571428571428571</v>
      </c>
      <c r="AN20" s="50">
        <v>-1</v>
      </c>
      <c r="AO20" s="50">
        <v>2</v>
      </c>
      <c r="AP20" s="50" t="e">
        <v>#DIV/0!</v>
      </c>
      <c r="AQ20" s="50">
        <v>0.15384615384615385</v>
      </c>
      <c r="AR20" s="52">
        <v>-0.2</v>
      </c>
      <c r="AS20" s="50" t="e">
        <v>#DIV/0!</v>
      </c>
      <c r="AT20" s="50">
        <v>1.5</v>
      </c>
    </row>
    <row r="21" spans="1:46" x14ac:dyDescent="0.3">
      <c r="A21" s="12" t="s">
        <v>104</v>
      </c>
      <c r="B21" s="16">
        <v>29</v>
      </c>
      <c r="C21" s="16">
        <v>55</v>
      </c>
      <c r="D21" s="18">
        <v>26</v>
      </c>
      <c r="E21" s="56">
        <v>0.89655172413793105</v>
      </c>
      <c r="F21" s="77"/>
      <c r="G21" s="64">
        <v>0</v>
      </c>
      <c r="H21" s="64">
        <v>2</v>
      </c>
      <c r="I21" s="64">
        <v>0</v>
      </c>
      <c r="J21" s="64">
        <v>0</v>
      </c>
      <c r="K21" s="64">
        <v>0</v>
      </c>
      <c r="L21" s="64">
        <v>7</v>
      </c>
      <c r="M21" s="64">
        <v>18</v>
      </c>
      <c r="N21" s="64">
        <v>2</v>
      </c>
      <c r="O21" s="64">
        <v>0</v>
      </c>
      <c r="P21" s="64">
        <v>0</v>
      </c>
      <c r="Q21" s="69">
        <v>8</v>
      </c>
      <c r="R21" s="69">
        <v>0</v>
      </c>
      <c r="S21" s="69">
        <v>2</v>
      </c>
      <c r="T21" s="69">
        <v>0</v>
      </c>
      <c r="U21" s="69">
        <v>2</v>
      </c>
      <c r="V21" s="69">
        <v>6</v>
      </c>
      <c r="W21" s="69">
        <v>2</v>
      </c>
      <c r="X21" s="69">
        <v>0</v>
      </c>
      <c r="Y21" s="69">
        <v>2</v>
      </c>
      <c r="Z21" s="69">
        <v>33</v>
      </c>
      <c r="AA21" s="49">
        <v>8</v>
      </c>
      <c r="AB21" s="49">
        <v>-2</v>
      </c>
      <c r="AC21" s="49">
        <v>2</v>
      </c>
      <c r="AD21" s="49">
        <v>0</v>
      </c>
      <c r="AE21" s="49">
        <v>2</v>
      </c>
      <c r="AF21" s="49">
        <v>-1</v>
      </c>
      <c r="AG21" s="49">
        <v>-16</v>
      </c>
      <c r="AH21" s="49">
        <v>-2</v>
      </c>
      <c r="AI21" s="49">
        <v>2</v>
      </c>
      <c r="AJ21" s="49">
        <v>33</v>
      </c>
      <c r="AK21" s="50" t="e">
        <v>#DIV/0!</v>
      </c>
      <c r="AL21" s="50">
        <v>-1</v>
      </c>
      <c r="AM21" s="50" t="e">
        <v>#DIV/0!</v>
      </c>
      <c r="AN21" s="50" t="e">
        <v>#DIV/0!</v>
      </c>
      <c r="AO21" s="50" t="e">
        <v>#DIV/0!</v>
      </c>
      <c r="AP21" s="50">
        <v>-0.14285714285714285</v>
      </c>
      <c r="AQ21" s="50">
        <v>-0.88888888888888884</v>
      </c>
      <c r="AR21" s="52">
        <v>-1</v>
      </c>
      <c r="AS21" s="50" t="e">
        <v>#DIV/0!</v>
      </c>
      <c r="AT21" s="50" t="e">
        <v>#DIV/0!</v>
      </c>
    </row>
    <row r="22" spans="1:46" x14ac:dyDescent="0.3">
      <c r="A22" s="12" t="s">
        <v>100</v>
      </c>
      <c r="B22" s="16">
        <v>79</v>
      </c>
      <c r="C22" s="16">
        <v>36</v>
      </c>
      <c r="D22" s="18">
        <v>-43</v>
      </c>
      <c r="E22" s="56">
        <v>-0.54430379746835444</v>
      </c>
      <c r="F22" s="77"/>
      <c r="G22" s="64">
        <v>0</v>
      </c>
      <c r="H22" s="64">
        <v>0</v>
      </c>
      <c r="I22" s="64">
        <v>0</v>
      </c>
      <c r="J22" s="64">
        <v>25</v>
      </c>
      <c r="K22" s="64">
        <v>32</v>
      </c>
      <c r="L22" s="64">
        <v>0</v>
      </c>
      <c r="M22" s="64">
        <v>22</v>
      </c>
      <c r="N22" s="64">
        <v>0</v>
      </c>
      <c r="O22" s="64">
        <v>0</v>
      </c>
      <c r="P22" s="64">
        <v>0</v>
      </c>
      <c r="Q22" s="69">
        <v>0</v>
      </c>
      <c r="R22" s="69">
        <v>0</v>
      </c>
      <c r="S22" s="69">
        <v>0</v>
      </c>
      <c r="T22" s="69">
        <v>13</v>
      </c>
      <c r="U22" s="69">
        <v>0</v>
      </c>
      <c r="V22" s="69">
        <v>0</v>
      </c>
      <c r="W22" s="69">
        <v>0</v>
      </c>
      <c r="X22" s="69">
        <v>13</v>
      </c>
      <c r="Y22" s="69">
        <v>10</v>
      </c>
      <c r="Z22" s="69">
        <v>0</v>
      </c>
      <c r="AA22" s="49">
        <v>0</v>
      </c>
      <c r="AB22" s="49">
        <v>0</v>
      </c>
      <c r="AC22" s="49">
        <v>0</v>
      </c>
      <c r="AD22" s="49">
        <v>-12</v>
      </c>
      <c r="AE22" s="49">
        <v>-32</v>
      </c>
      <c r="AF22" s="49">
        <v>0</v>
      </c>
      <c r="AG22" s="49">
        <v>-22</v>
      </c>
      <c r="AH22" s="49">
        <v>13</v>
      </c>
      <c r="AI22" s="49">
        <v>10</v>
      </c>
      <c r="AJ22" s="49">
        <v>0</v>
      </c>
      <c r="AK22" s="50" t="e">
        <v>#DIV/0!</v>
      </c>
      <c r="AL22" s="50" t="e">
        <v>#DIV/0!</v>
      </c>
      <c r="AM22" s="50" t="e">
        <v>#DIV/0!</v>
      </c>
      <c r="AN22" s="50">
        <v>-0.48</v>
      </c>
      <c r="AO22" s="50">
        <v>-1</v>
      </c>
      <c r="AP22" s="50" t="e">
        <v>#DIV/0!</v>
      </c>
      <c r="AQ22" s="50">
        <v>-1</v>
      </c>
      <c r="AR22" s="52" t="e">
        <v>#DIV/0!</v>
      </c>
      <c r="AS22" s="50" t="e">
        <v>#DIV/0!</v>
      </c>
      <c r="AT22" s="50" t="e">
        <v>#DIV/0!</v>
      </c>
    </row>
    <row r="23" spans="1:46" x14ac:dyDescent="0.3">
      <c r="A23" s="12" t="s">
        <v>101</v>
      </c>
      <c r="B23" s="16">
        <v>82</v>
      </c>
      <c r="C23" s="16">
        <v>1</v>
      </c>
      <c r="D23" s="18">
        <v>-81</v>
      </c>
      <c r="E23" s="56">
        <v>-0.98780487804878048</v>
      </c>
      <c r="F23" s="77"/>
      <c r="G23" s="64">
        <v>1</v>
      </c>
      <c r="H23" s="64">
        <v>0</v>
      </c>
      <c r="I23" s="64">
        <v>7</v>
      </c>
      <c r="J23" s="64">
        <v>0</v>
      </c>
      <c r="K23" s="64">
        <v>1</v>
      </c>
      <c r="L23" s="64">
        <v>0</v>
      </c>
      <c r="M23" s="64">
        <v>6</v>
      </c>
      <c r="N23" s="64">
        <v>0</v>
      </c>
      <c r="O23" s="64">
        <v>12</v>
      </c>
      <c r="P23" s="64">
        <v>55</v>
      </c>
      <c r="Q23" s="69">
        <v>0</v>
      </c>
      <c r="R23" s="69">
        <v>0</v>
      </c>
      <c r="S23" s="69">
        <v>0</v>
      </c>
      <c r="T23" s="69">
        <v>0</v>
      </c>
      <c r="U23" s="69">
        <v>1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49">
        <v>-1</v>
      </c>
      <c r="AB23" s="49">
        <v>0</v>
      </c>
      <c r="AC23" s="49">
        <v>-7</v>
      </c>
      <c r="AD23" s="49">
        <v>0</v>
      </c>
      <c r="AE23" s="49">
        <v>0</v>
      </c>
      <c r="AF23" s="49">
        <v>0</v>
      </c>
      <c r="AG23" s="49">
        <v>-6</v>
      </c>
      <c r="AH23" s="49">
        <v>0</v>
      </c>
      <c r="AI23" s="49">
        <v>-12</v>
      </c>
      <c r="AJ23" s="49">
        <v>-55</v>
      </c>
      <c r="AK23" s="50">
        <v>-1</v>
      </c>
      <c r="AL23" s="50" t="e">
        <v>#DIV/0!</v>
      </c>
      <c r="AM23" s="50">
        <v>-1</v>
      </c>
      <c r="AN23" s="50" t="e">
        <v>#DIV/0!</v>
      </c>
      <c r="AO23" s="50">
        <v>0</v>
      </c>
      <c r="AP23" s="50" t="e">
        <v>#DIV/0!</v>
      </c>
      <c r="AQ23" s="50">
        <v>-1</v>
      </c>
      <c r="AR23" s="52" t="e">
        <v>#DIV/0!</v>
      </c>
      <c r="AS23" s="50">
        <v>-1</v>
      </c>
      <c r="AT23" s="50">
        <v>-1</v>
      </c>
    </row>
    <row r="24" spans="1:46" x14ac:dyDescent="0.3">
      <c r="A24" s="12" t="s">
        <v>106</v>
      </c>
      <c r="B24" s="16">
        <v>11</v>
      </c>
      <c r="C24" s="16">
        <v>0</v>
      </c>
      <c r="D24" s="18">
        <v>-11</v>
      </c>
      <c r="E24" s="56">
        <v>-1</v>
      </c>
      <c r="F24" s="77"/>
      <c r="G24" s="64">
        <v>0</v>
      </c>
      <c r="H24" s="64">
        <v>0</v>
      </c>
      <c r="I24" s="64">
        <v>1</v>
      </c>
      <c r="J24" s="64">
        <v>0</v>
      </c>
      <c r="K24" s="64">
        <v>5</v>
      </c>
      <c r="L24" s="64">
        <v>0</v>
      </c>
      <c r="M24" s="64">
        <v>5</v>
      </c>
      <c r="N24" s="64">
        <v>0</v>
      </c>
      <c r="O24" s="64">
        <v>0</v>
      </c>
      <c r="P24" s="64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49">
        <v>0</v>
      </c>
      <c r="AB24" s="49">
        <v>0</v>
      </c>
      <c r="AC24" s="49">
        <v>-1</v>
      </c>
      <c r="AD24" s="49">
        <v>0</v>
      </c>
      <c r="AE24" s="49">
        <v>-5</v>
      </c>
      <c r="AF24" s="49">
        <v>0</v>
      </c>
      <c r="AG24" s="49">
        <v>-5</v>
      </c>
      <c r="AH24" s="49">
        <v>0</v>
      </c>
      <c r="AI24" s="49">
        <v>0</v>
      </c>
      <c r="AJ24" s="49">
        <v>0</v>
      </c>
      <c r="AK24" s="50" t="e">
        <v>#DIV/0!</v>
      </c>
      <c r="AL24" s="50" t="e">
        <v>#DIV/0!</v>
      </c>
      <c r="AM24" s="50">
        <v>-1</v>
      </c>
      <c r="AN24" s="50" t="e">
        <v>#DIV/0!</v>
      </c>
      <c r="AO24" s="50">
        <v>-1</v>
      </c>
      <c r="AP24" s="50" t="e">
        <v>#DIV/0!</v>
      </c>
      <c r="AQ24" s="50">
        <v>-1</v>
      </c>
      <c r="AR24" s="52" t="e">
        <v>#DIV/0!</v>
      </c>
      <c r="AS24" s="50" t="e">
        <v>#DIV/0!</v>
      </c>
      <c r="AT24" s="50" t="e">
        <v>#DIV/0!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7:AU24">
    <sortCondition descending="1" ref="C7:C24"/>
  </sortState>
  <mergeCells count="2">
    <mergeCell ref="B4:C4"/>
    <mergeCell ref="D4:E5"/>
  </mergeCells>
  <conditionalFormatting sqref="AK6:AT24">
    <cfRule type="cellIs" dxfId="18" priority="4" operator="lessThan">
      <formula>0</formula>
    </cfRule>
    <cfRule type="cellIs" priority="5" operator="lessThan">
      <formula>0</formula>
    </cfRule>
  </conditionalFormatting>
  <conditionalFormatting sqref="D3:E3 D6:E1048576">
    <cfRule type="cellIs" dxfId="17" priority="3" operator="lessThan">
      <formula>0</formula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D16070C4-B9E5-4952-84B1-199B812530FB}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5E19-CF40-48FE-8BAF-550611618B2D}">
  <dimension ref="A1:AT42"/>
  <sheetViews>
    <sheetView zoomScaleNormal="100" workbookViewId="0">
      <pane xSplit="1" ySplit="5" topLeftCell="S6" activePane="bottomRight" state="frozen"/>
      <selection pane="topRight" activeCell="C1" sqref="C1"/>
      <selection pane="bottomLeft" activeCell="A6" sqref="A6"/>
      <selection pane="bottomRight" activeCell="A25" sqref="A25:A28"/>
    </sheetView>
  </sheetViews>
  <sheetFormatPr defaultRowHeight="14.4" x14ac:dyDescent="0.3"/>
  <cols>
    <col min="1" max="1" width="10.77734375" style="73" customWidth="1"/>
    <col min="2" max="2" width="8.6640625" style="74" customWidth="1"/>
    <col min="3" max="3" width="8.21875" style="74" customWidth="1"/>
    <col min="4" max="4" width="9.109375" style="74" customWidth="1"/>
    <col min="5" max="5" width="7.44140625" style="75" customWidth="1"/>
    <col min="6" max="6" width="4.33203125" style="9" customWidth="1"/>
    <col min="7" max="26" width="6.88671875" style="9" customWidth="1"/>
    <col min="27" max="36" width="6.88671875" style="73" customWidth="1"/>
    <col min="37" max="46" width="7.5546875" style="73" customWidth="1"/>
    <col min="47" max="16384" width="8.88671875" style="73"/>
  </cols>
  <sheetData>
    <row r="1" spans="1:46" x14ac:dyDescent="0.3">
      <c r="A1" s="14" t="s">
        <v>51</v>
      </c>
      <c r="B1" s="90"/>
      <c r="C1" s="90"/>
      <c r="D1" s="90"/>
      <c r="E1" s="90"/>
    </row>
    <row r="2" spans="1:46" x14ac:dyDescent="0.3">
      <c r="A2" s="11" t="s">
        <v>82</v>
      </c>
      <c r="B2" s="90"/>
      <c r="C2" s="90"/>
      <c r="D2" s="90"/>
      <c r="E2" s="91" t="s">
        <v>124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120401</v>
      </c>
      <c r="C6" s="16">
        <v>137981</v>
      </c>
      <c r="D6" s="18">
        <v>17580</v>
      </c>
      <c r="E6" s="56">
        <v>0.14601207631165855</v>
      </c>
      <c r="F6" s="77"/>
      <c r="G6" s="64">
        <v>6210</v>
      </c>
      <c r="H6" s="64">
        <v>7959</v>
      </c>
      <c r="I6" s="64">
        <v>8139</v>
      </c>
      <c r="J6" s="64">
        <v>11998</v>
      </c>
      <c r="K6" s="64">
        <v>13086</v>
      </c>
      <c r="L6" s="64">
        <v>15106</v>
      </c>
      <c r="M6" s="64">
        <v>17235</v>
      </c>
      <c r="N6" s="64">
        <v>16867</v>
      </c>
      <c r="O6" s="64">
        <v>14380</v>
      </c>
      <c r="P6" s="64">
        <v>9421</v>
      </c>
      <c r="Q6" s="69">
        <v>8974</v>
      </c>
      <c r="R6" s="69">
        <v>9657</v>
      </c>
      <c r="S6" s="69">
        <v>10680</v>
      </c>
      <c r="T6" s="69">
        <v>10941</v>
      </c>
      <c r="U6" s="69">
        <v>15460</v>
      </c>
      <c r="V6" s="69">
        <v>18747</v>
      </c>
      <c r="W6" s="69">
        <v>19038</v>
      </c>
      <c r="X6" s="69">
        <v>17662</v>
      </c>
      <c r="Y6" s="69">
        <v>15803</v>
      </c>
      <c r="Z6" s="69">
        <v>11019</v>
      </c>
      <c r="AA6" s="49">
        <v>2764</v>
      </c>
      <c r="AB6" s="49">
        <v>1698</v>
      </c>
      <c r="AC6" s="49">
        <v>2541</v>
      </c>
      <c r="AD6" s="49">
        <v>-1057</v>
      </c>
      <c r="AE6" s="49">
        <v>2374</v>
      </c>
      <c r="AF6" s="49">
        <v>3641</v>
      </c>
      <c r="AG6" s="49">
        <v>1803</v>
      </c>
      <c r="AH6" s="49">
        <v>795</v>
      </c>
      <c r="AI6" s="49">
        <v>1423</v>
      </c>
      <c r="AJ6" s="49">
        <v>1598</v>
      </c>
      <c r="AK6" s="50">
        <v>0.44508856682769726</v>
      </c>
      <c r="AL6" s="50">
        <v>0.21334338484734264</v>
      </c>
      <c r="AM6" s="50">
        <v>0.3122005160339108</v>
      </c>
      <c r="AN6" s="50">
        <v>-8.8098016336056004E-2</v>
      </c>
      <c r="AO6" s="50">
        <v>0.1814152529420755</v>
      </c>
      <c r="AP6" s="50">
        <v>0.24103005428306634</v>
      </c>
      <c r="AQ6" s="50">
        <v>0.10461270670147954</v>
      </c>
      <c r="AR6" s="52">
        <v>4.7133455860556117E-2</v>
      </c>
      <c r="AS6" s="50">
        <v>9.8956884561891514E-2</v>
      </c>
      <c r="AT6" s="50">
        <v>0.16962105933552701</v>
      </c>
    </row>
    <row r="7" spans="1:46" x14ac:dyDescent="0.3">
      <c r="A7" s="12" t="s">
        <v>96</v>
      </c>
      <c r="B7" s="16">
        <v>98335</v>
      </c>
      <c r="C7" s="16">
        <v>117343</v>
      </c>
      <c r="D7" s="18">
        <v>19008</v>
      </c>
      <c r="E7" s="56">
        <v>0.19329841867087</v>
      </c>
      <c r="F7" s="77"/>
      <c r="G7" s="64">
        <v>5554</v>
      </c>
      <c r="H7" s="64">
        <v>7026</v>
      </c>
      <c r="I7" s="64">
        <v>7372</v>
      </c>
      <c r="J7" s="64">
        <v>8958</v>
      </c>
      <c r="K7" s="64">
        <v>10802</v>
      </c>
      <c r="L7" s="64">
        <v>12649</v>
      </c>
      <c r="M7" s="64">
        <v>12504</v>
      </c>
      <c r="N7" s="64">
        <v>13123</v>
      </c>
      <c r="O7" s="64">
        <v>12375</v>
      </c>
      <c r="P7" s="64">
        <v>7972</v>
      </c>
      <c r="Q7" s="69">
        <v>8253</v>
      </c>
      <c r="R7" s="69">
        <v>8682</v>
      </c>
      <c r="S7" s="69">
        <v>9635</v>
      </c>
      <c r="T7" s="69">
        <v>9412</v>
      </c>
      <c r="U7" s="69">
        <v>13138</v>
      </c>
      <c r="V7" s="69">
        <v>15568</v>
      </c>
      <c r="W7" s="69">
        <v>14578</v>
      </c>
      <c r="X7" s="69">
        <v>14327</v>
      </c>
      <c r="Y7" s="69">
        <v>13981</v>
      </c>
      <c r="Z7" s="69">
        <v>9769</v>
      </c>
      <c r="AA7" s="49">
        <v>2699</v>
      </c>
      <c r="AB7" s="49">
        <v>1656</v>
      </c>
      <c r="AC7" s="49">
        <v>2263</v>
      </c>
      <c r="AD7" s="49">
        <v>454</v>
      </c>
      <c r="AE7" s="49">
        <v>2336</v>
      </c>
      <c r="AF7" s="49">
        <v>2919</v>
      </c>
      <c r="AG7" s="49">
        <v>2074</v>
      </c>
      <c r="AH7" s="49">
        <v>1204</v>
      </c>
      <c r="AI7" s="49">
        <v>1606</v>
      </c>
      <c r="AJ7" s="49">
        <v>1797</v>
      </c>
      <c r="AK7" s="50">
        <v>0.48595606769895572</v>
      </c>
      <c r="AL7" s="50">
        <v>0.23569598633646455</v>
      </c>
      <c r="AM7" s="50">
        <v>0.30697232772653282</v>
      </c>
      <c r="AN7" s="50">
        <v>5.0680955570439827E-2</v>
      </c>
      <c r="AO7" s="50">
        <v>0.21625624884280689</v>
      </c>
      <c r="AP7" s="50">
        <v>0.23076923076923078</v>
      </c>
      <c r="AQ7" s="50">
        <v>0.16586692258477287</v>
      </c>
      <c r="AR7" s="52">
        <v>9.1747313876400213E-2</v>
      </c>
      <c r="AS7" s="50">
        <v>0.12977777777777777</v>
      </c>
      <c r="AT7" s="50">
        <v>0.22541394882087307</v>
      </c>
    </row>
    <row r="8" spans="1:46" x14ac:dyDescent="0.3">
      <c r="A8" s="12" t="s">
        <v>108</v>
      </c>
      <c r="B8" s="16">
        <v>8061</v>
      </c>
      <c r="C8" s="16">
        <v>6554</v>
      </c>
      <c r="D8" s="18">
        <v>-1507</v>
      </c>
      <c r="E8" s="56">
        <v>-0.18694950998635404</v>
      </c>
      <c r="F8" s="77"/>
      <c r="G8" s="64">
        <v>376</v>
      </c>
      <c r="H8" s="64">
        <v>508</v>
      </c>
      <c r="I8" s="64">
        <v>399</v>
      </c>
      <c r="J8" s="64">
        <v>639</v>
      </c>
      <c r="K8" s="64">
        <v>702</v>
      </c>
      <c r="L8" s="64">
        <v>807</v>
      </c>
      <c r="M8" s="64">
        <v>2313</v>
      </c>
      <c r="N8" s="64">
        <v>1010</v>
      </c>
      <c r="O8" s="64">
        <v>563</v>
      </c>
      <c r="P8" s="64">
        <v>744</v>
      </c>
      <c r="Q8" s="69">
        <v>406</v>
      </c>
      <c r="R8" s="69">
        <v>294</v>
      </c>
      <c r="S8" s="69">
        <v>488</v>
      </c>
      <c r="T8" s="69">
        <v>686</v>
      </c>
      <c r="U8" s="69">
        <v>644</v>
      </c>
      <c r="V8" s="69">
        <v>786</v>
      </c>
      <c r="W8" s="69">
        <v>1303</v>
      </c>
      <c r="X8" s="69">
        <v>827</v>
      </c>
      <c r="Y8" s="69">
        <v>670</v>
      </c>
      <c r="Z8" s="69">
        <v>450</v>
      </c>
      <c r="AA8" s="49">
        <v>30</v>
      </c>
      <c r="AB8" s="49">
        <v>-214</v>
      </c>
      <c r="AC8" s="49">
        <v>89</v>
      </c>
      <c r="AD8" s="49">
        <v>47</v>
      </c>
      <c r="AE8" s="49">
        <v>-58</v>
      </c>
      <c r="AF8" s="49">
        <v>-21</v>
      </c>
      <c r="AG8" s="49">
        <v>-1010</v>
      </c>
      <c r="AH8" s="49">
        <v>-183</v>
      </c>
      <c r="AI8" s="49">
        <v>107</v>
      </c>
      <c r="AJ8" s="49">
        <v>-294</v>
      </c>
      <c r="AK8" s="50">
        <v>7.9787234042553196E-2</v>
      </c>
      <c r="AL8" s="50">
        <v>-0.42125984251968501</v>
      </c>
      <c r="AM8" s="50">
        <v>0.22305764411027568</v>
      </c>
      <c r="AN8" s="50">
        <v>7.3552425665101728E-2</v>
      </c>
      <c r="AO8" s="50">
        <v>-8.2621082621082614E-2</v>
      </c>
      <c r="AP8" s="50">
        <v>-2.6022304832713755E-2</v>
      </c>
      <c r="AQ8" s="50">
        <v>-0.43666234327712927</v>
      </c>
      <c r="AR8" s="52">
        <v>-0.18118811881188118</v>
      </c>
      <c r="AS8" s="50">
        <v>0.19005328596802842</v>
      </c>
      <c r="AT8" s="50">
        <v>-0.39516129032258063</v>
      </c>
    </row>
    <row r="9" spans="1:46" x14ac:dyDescent="0.3">
      <c r="A9" s="12" t="s">
        <v>95</v>
      </c>
      <c r="B9" s="16">
        <v>7571</v>
      </c>
      <c r="C9" s="16">
        <v>6271</v>
      </c>
      <c r="D9" s="18">
        <v>-1300</v>
      </c>
      <c r="E9" s="56">
        <v>-0.17170783251882182</v>
      </c>
      <c r="F9" s="77"/>
      <c r="G9" s="64">
        <v>376</v>
      </c>
      <c r="H9" s="64">
        <v>501</v>
      </c>
      <c r="I9" s="64">
        <v>397</v>
      </c>
      <c r="J9" s="64">
        <v>637</v>
      </c>
      <c r="K9" s="64">
        <v>566</v>
      </c>
      <c r="L9" s="64">
        <v>730</v>
      </c>
      <c r="M9" s="64">
        <v>2182</v>
      </c>
      <c r="N9" s="64">
        <v>905</v>
      </c>
      <c r="O9" s="64">
        <v>539</v>
      </c>
      <c r="P9" s="64">
        <v>738</v>
      </c>
      <c r="Q9" s="69">
        <v>368</v>
      </c>
      <c r="R9" s="69">
        <v>286</v>
      </c>
      <c r="S9" s="69">
        <v>466</v>
      </c>
      <c r="T9" s="69">
        <v>686</v>
      </c>
      <c r="U9" s="69">
        <v>610</v>
      </c>
      <c r="V9" s="69">
        <v>750</v>
      </c>
      <c r="W9" s="69">
        <v>1270</v>
      </c>
      <c r="X9" s="69">
        <v>748</v>
      </c>
      <c r="Y9" s="69">
        <v>643</v>
      </c>
      <c r="Z9" s="69">
        <v>444</v>
      </c>
      <c r="AA9" s="49">
        <v>-8</v>
      </c>
      <c r="AB9" s="49">
        <v>-215</v>
      </c>
      <c r="AC9" s="49">
        <v>69</v>
      </c>
      <c r="AD9" s="49">
        <v>49</v>
      </c>
      <c r="AE9" s="49">
        <v>44</v>
      </c>
      <c r="AF9" s="49">
        <v>20</v>
      </c>
      <c r="AG9" s="49">
        <v>-912</v>
      </c>
      <c r="AH9" s="49">
        <v>-157</v>
      </c>
      <c r="AI9" s="49">
        <v>104</v>
      </c>
      <c r="AJ9" s="49">
        <v>-294</v>
      </c>
      <c r="AK9" s="50">
        <v>-2.1276595744680851E-2</v>
      </c>
      <c r="AL9" s="50">
        <v>-0.42914171656686628</v>
      </c>
      <c r="AM9" s="50">
        <v>0.17380352644836272</v>
      </c>
      <c r="AN9" s="50">
        <v>7.6923076923076927E-2</v>
      </c>
      <c r="AO9" s="50">
        <v>7.7738515901060068E-2</v>
      </c>
      <c r="AP9" s="50">
        <v>2.7397260273972601E-2</v>
      </c>
      <c r="AQ9" s="50">
        <v>-0.41796516956920254</v>
      </c>
      <c r="AR9" s="52">
        <v>-0.1734806629834254</v>
      </c>
      <c r="AS9" s="50">
        <v>0.19294990723562153</v>
      </c>
      <c r="AT9" s="50">
        <v>-0.3983739837398374</v>
      </c>
    </row>
    <row r="10" spans="1:46" x14ac:dyDescent="0.3">
      <c r="A10" s="4" t="s">
        <v>97</v>
      </c>
      <c r="B10" s="16">
        <v>1573</v>
      </c>
      <c r="C10" s="16">
        <v>2921</v>
      </c>
      <c r="D10" s="18">
        <v>1348</v>
      </c>
      <c r="E10" s="56">
        <v>0.85696122059758428</v>
      </c>
      <c r="F10" s="78"/>
      <c r="G10" s="64">
        <v>22</v>
      </c>
      <c r="H10" s="64">
        <v>82</v>
      </c>
      <c r="I10" s="64">
        <v>75</v>
      </c>
      <c r="J10" s="64">
        <v>54</v>
      </c>
      <c r="K10" s="64">
        <v>156</v>
      </c>
      <c r="L10" s="64">
        <v>191</v>
      </c>
      <c r="M10" s="64">
        <v>372</v>
      </c>
      <c r="N10" s="64">
        <v>315</v>
      </c>
      <c r="O10" s="64">
        <v>213</v>
      </c>
      <c r="P10" s="64">
        <v>93</v>
      </c>
      <c r="Q10" s="69">
        <v>87</v>
      </c>
      <c r="R10" s="69">
        <v>269</v>
      </c>
      <c r="S10" s="69">
        <v>121</v>
      </c>
      <c r="T10" s="69">
        <v>179</v>
      </c>
      <c r="U10" s="69">
        <v>382</v>
      </c>
      <c r="V10" s="69">
        <v>501</v>
      </c>
      <c r="W10" s="69">
        <v>498</v>
      </c>
      <c r="X10" s="69">
        <v>514</v>
      </c>
      <c r="Y10" s="69">
        <v>214</v>
      </c>
      <c r="Z10" s="69">
        <v>156</v>
      </c>
      <c r="AA10" s="49">
        <v>65</v>
      </c>
      <c r="AB10" s="49">
        <v>187</v>
      </c>
      <c r="AC10" s="49">
        <v>46</v>
      </c>
      <c r="AD10" s="49">
        <v>125</v>
      </c>
      <c r="AE10" s="49">
        <v>226</v>
      </c>
      <c r="AF10" s="49">
        <v>310</v>
      </c>
      <c r="AG10" s="49">
        <v>126</v>
      </c>
      <c r="AH10" s="49">
        <v>199</v>
      </c>
      <c r="AI10" s="49">
        <v>1</v>
      </c>
      <c r="AJ10" s="49">
        <v>63</v>
      </c>
      <c r="AK10" s="50">
        <v>2.9545454545454546</v>
      </c>
      <c r="AL10" s="50">
        <v>2.2804878048780486</v>
      </c>
      <c r="AM10" s="50">
        <v>0.61333333333333329</v>
      </c>
      <c r="AN10" s="50">
        <v>2.3148148148148149</v>
      </c>
      <c r="AO10" s="50">
        <v>1.4487179487179487</v>
      </c>
      <c r="AP10" s="50">
        <v>1.6230366492146597</v>
      </c>
      <c r="AQ10" s="50">
        <v>0.33870967741935482</v>
      </c>
      <c r="AR10" s="52">
        <v>0.63174603174603172</v>
      </c>
      <c r="AS10" s="50">
        <v>4.6948356807511738E-3</v>
      </c>
      <c r="AT10" s="50">
        <v>0.67741935483870963</v>
      </c>
    </row>
    <row r="11" spans="1:46" x14ac:dyDescent="0.3">
      <c r="A11" s="12" t="s">
        <v>105</v>
      </c>
      <c r="B11" s="16">
        <v>3338</v>
      </c>
      <c r="C11" s="16">
        <v>2591</v>
      </c>
      <c r="D11" s="18">
        <v>-747</v>
      </c>
      <c r="E11" s="56">
        <v>-0.22378669862192929</v>
      </c>
      <c r="F11" s="77"/>
      <c r="G11" s="64">
        <v>101</v>
      </c>
      <c r="H11" s="64">
        <v>70</v>
      </c>
      <c r="I11" s="64">
        <v>61</v>
      </c>
      <c r="J11" s="64">
        <v>103</v>
      </c>
      <c r="K11" s="64">
        <v>365</v>
      </c>
      <c r="L11" s="64">
        <v>444</v>
      </c>
      <c r="M11" s="64">
        <v>596</v>
      </c>
      <c r="N11" s="64">
        <v>880</v>
      </c>
      <c r="O11" s="64">
        <v>363</v>
      </c>
      <c r="P11" s="64">
        <v>355</v>
      </c>
      <c r="Q11" s="69">
        <v>69</v>
      </c>
      <c r="R11" s="69">
        <v>41</v>
      </c>
      <c r="S11" s="69">
        <v>33</v>
      </c>
      <c r="T11" s="69">
        <v>113</v>
      </c>
      <c r="U11" s="69">
        <v>174</v>
      </c>
      <c r="V11" s="69">
        <v>320</v>
      </c>
      <c r="W11" s="69">
        <v>677</v>
      </c>
      <c r="X11" s="69">
        <v>607</v>
      </c>
      <c r="Y11" s="69">
        <v>219</v>
      </c>
      <c r="Z11" s="69">
        <v>338</v>
      </c>
      <c r="AA11" s="49">
        <v>-32</v>
      </c>
      <c r="AB11" s="49">
        <v>-29</v>
      </c>
      <c r="AC11" s="49">
        <v>-28</v>
      </c>
      <c r="AD11" s="49">
        <v>10</v>
      </c>
      <c r="AE11" s="49">
        <v>-191</v>
      </c>
      <c r="AF11" s="49">
        <v>-124</v>
      </c>
      <c r="AG11" s="49">
        <v>81</v>
      </c>
      <c r="AH11" s="49">
        <v>-273</v>
      </c>
      <c r="AI11" s="49">
        <v>-144</v>
      </c>
      <c r="AJ11" s="49">
        <v>-17</v>
      </c>
      <c r="AK11" s="50">
        <v>-0.31683168316831684</v>
      </c>
      <c r="AL11" s="50">
        <v>-0.41428571428571431</v>
      </c>
      <c r="AM11" s="50">
        <v>-0.45901639344262296</v>
      </c>
      <c r="AN11" s="50">
        <v>9.7087378640776698E-2</v>
      </c>
      <c r="AO11" s="50">
        <v>-0.52328767123287667</v>
      </c>
      <c r="AP11" s="50">
        <v>-0.27927927927927926</v>
      </c>
      <c r="AQ11" s="50">
        <v>0.13590604026845637</v>
      </c>
      <c r="AR11" s="52">
        <v>-0.31022727272727274</v>
      </c>
      <c r="AS11" s="50">
        <v>-0.39669421487603307</v>
      </c>
      <c r="AT11" s="50">
        <v>-4.788732394366197E-2</v>
      </c>
    </row>
    <row r="12" spans="1:46" x14ac:dyDescent="0.3">
      <c r="A12" s="12" t="s">
        <v>107</v>
      </c>
      <c r="B12" s="16">
        <v>2287</v>
      </c>
      <c r="C12" s="16">
        <v>2280</v>
      </c>
      <c r="D12" s="18">
        <v>-7</v>
      </c>
      <c r="E12" s="56">
        <v>-3.060778312199388E-3</v>
      </c>
      <c r="F12" s="77"/>
      <c r="G12" s="64">
        <v>15</v>
      </c>
      <c r="H12" s="64">
        <v>33</v>
      </c>
      <c r="I12" s="64">
        <v>51</v>
      </c>
      <c r="J12" s="64">
        <v>76</v>
      </c>
      <c r="K12" s="64">
        <v>341</v>
      </c>
      <c r="L12" s="64">
        <v>473</v>
      </c>
      <c r="M12" s="64">
        <v>411</v>
      </c>
      <c r="N12" s="64">
        <v>540</v>
      </c>
      <c r="O12" s="64">
        <v>289</v>
      </c>
      <c r="P12" s="64">
        <v>58</v>
      </c>
      <c r="Q12" s="69">
        <v>22</v>
      </c>
      <c r="R12" s="69">
        <v>24</v>
      </c>
      <c r="S12" s="69">
        <v>88</v>
      </c>
      <c r="T12" s="69">
        <v>118</v>
      </c>
      <c r="U12" s="69">
        <v>213</v>
      </c>
      <c r="V12" s="69">
        <v>399</v>
      </c>
      <c r="W12" s="69">
        <v>669</v>
      </c>
      <c r="X12" s="69">
        <v>440</v>
      </c>
      <c r="Y12" s="69">
        <v>282</v>
      </c>
      <c r="Z12" s="69">
        <v>25</v>
      </c>
      <c r="AA12" s="49">
        <v>7</v>
      </c>
      <c r="AB12" s="49">
        <v>-9</v>
      </c>
      <c r="AC12" s="49">
        <v>37</v>
      </c>
      <c r="AD12" s="49">
        <v>42</v>
      </c>
      <c r="AE12" s="49">
        <v>-128</v>
      </c>
      <c r="AF12" s="49">
        <v>-74</v>
      </c>
      <c r="AG12" s="49">
        <v>258</v>
      </c>
      <c r="AH12" s="49">
        <v>-100</v>
      </c>
      <c r="AI12" s="49">
        <v>-7</v>
      </c>
      <c r="AJ12" s="49">
        <v>-33</v>
      </c>
      <c r="AK12" s="50">
        <v>0.46666666666666667</v>
      </c>
      <c r="AL12" s="50">
        <v>-0.27272727272727271</v>
      </c>
      <c r="AM12" s="50">
        <v>0.72549019607843135</v>
      </c>
      <c r="AN12" s="50">
        <v>0.55263157894736847</v>
      </c>
      <c r="AO12" s="50">
        <v>-0.37536656891495601</v>
      </c>
      <c r="AP12" s="50">
        <v>-0.15644820295983086</v>
      </c>
      <c r="AQ12" s="50">
        <v>0.62773722627737227</v>
      </c>
      <c r="AR12" s="52">
        <v>-0.18518518518518517</v>
      </c>
      <c r="AS12" s="50">
        <v>-2.4221453287197232E-2</v>
      </c>
      <c r="AT12" s="50">
        <v>-0.56896551724137934</v>
      </c>
    </row>
    <row r="13" spans="1:46" x14ac:dyDescent="0.3">
      <c r="A13" s="12" t="s">
        <v>94</v>
      </c>
      <c r="B13" s="16">
        <v>2907</v>
      </c>
      <c r="C13" s="16">
        <v>2164</v>
      </c>
      <c r="D13" s="18">
        <v>-743</v>
      </c>
      <c r="E13" s="56">
        <v>-0.25558995528035777</v>
      </c>
      <c r="F13" s="77"/>
      <c r="G13" s="64">
        <v>101</v>
      </c>
      <c r="H13" s="64">
        <v>70</v>
      </c>
      <c r="I13" s="64">
        <v>61</v>
      </c>
      <c r="J13" s="64">
        <v>85</v>
      </c>
      <c r="K13" s="64">
        <v>302</v>
      </c>
      <c r="L13" s="64">
        <v>387</v>
      </c>
      <c r="M13" s="64">
        <v>542</v>
      </c>
      <c r="N13" s="64">
        <v>714</v>
      </c>
      <c r="O13" s="64">
        <v>291</v>
      </c>
      <c r="P13" s="64">
        <v>354</v>
      </c>
      <c r="Q13" s="69">
        <v>69</v>
      </c>
      <c r="R13" s="69">
        <v>41</v>
      </c>
      <c r="S13" s="69">
        <v>25</v>
      </c>
      <c r="T13" s="69">
        <v>104</v>
      </c>
      <c r="U13" s="69">
        <v>122</v>
      </c>
      <c r="V13" s="69">
        <v>290</v>
      </c>
      <c r="W13" s="69">
        <v>505</v>
      </c>
      <c r="X13" s="69">
        <v>528</v>
      </c>
      <c r="Y13" s="69">
        <v>185</v>
      </c>
      <c r="Z13" s="69">
        <v>295</v>
      </c>
      <c r="AA13" s="49">
        <v>-32</v>
      </c>
      <c r="AB13" s="49">
        <v>-29</v>
      </c>
      <c r="AC13" s="49">
        <v>-36</v>
      </c>
      <c r="AD13" s="49">
        <v>19</v>
      </c>
      <c r="AE13" s="49">
        <v>-180</v>
      </c>
      <c r="AF13" s="49">
        <v>-97</v>
      </c>
      <c r="AG13" s="49">
        <v>-37</v>
      </c>
      <c r="AH13" s="49">
        <v>-186</v>
      </c>
      <c r="AI13" s="49">
        <v>-106</v>
      </c>
      <c r="AJ13" s="49">
        <v>-59</v>
      </c>
      <c r="AK13" s="50">
        <v>-0.31683168316831684</v>
      </c>
      <c r="AL13" s="50">
        <v>-0.41428571428571431</v>
      </c>
      <c r="AM13" s="50">
        <v>-0.5901639344262295</v>
      </c>
      <c r="AN13" s="50">
        <v>0.22352941176470589</v>
      </c>
      <c r="AO13" s="50">
        <v>-0.59602649006622521</v>
      </c>
      <c r="AP13" s="50">
        <v>-0.25064599483204136</v>
      </c>
      <c r="AQ13" s="50">
        <v>-6.8265682656826573E-2</v>
      </c>
      <c r="AR13" s="52">
        <v>-0.26050420168067229</v>
      </c>
      <c r="AS13" s="50">
        <v>-0.36426116838487971</v>
      </c>
      <c r="AT13" s="50">
        <v>-0.16666666666666666</v>
      </c>
    </row>
    <row r="14" spans="1:46" x14ac:dyDescent="0.3">
      <c r="A14" s="12" t="s">
        <v>99</v>
      </c>
      <c r="B14" s="16">
        <v>1170</v>
      </c>
      <c r="C14" s="16">
        <v>2075</v>
      </c>
      <c r="D14" s="18">
        <v>905</v>
      </c>
      <c r="E14" s="56">
        <v>0.77350427350427353</v>
      </c>
      <c r="F14" s="77"/>
      <c r="G14" s="64">
        <v>30</v>
      </c>
      <c r="H14" s="64">
        <v>41</v>
      </c>
      <c r="I14" s="64">
        <v>45</v>
      </c>
      <c r="J14" s="64">
        <v>62</v>
      </c>
      <c r="K14" s="64">
        <v>89</v>
      </c>
      <c r="L14" s="64">
        <v>189</v>
      </c>
      <c r="M14" s="64">
        <v>239</v>
      </c>
      <c r="N14" s="64">
        <v>206</v>
      </c>
      <c r="O14" s="64">
        <v>204</v>
      </c>
      <c r="P14" s="64">
        <v>65</v>
      </c>
      <c r="Q14" s="69">
        <v>47</v>
      </c>
      <c r="R14" s="69">
        <v>187</v>
      </c>
      <c r="S14" s="69">
        <v>105</v>
      </c>
      <c r="T14" s="69">
        <v>106</v>
      </c>
      <c r="U14" s="69">
        <v>195</v>
      </c>
      <c r="V14" s="69">
        <v>653</v>
      </c>
      <c r="W14" s="69">
        <v>177</v>
      </c>
      <c r="X14" s="69">
        <v>269</v>
      </c>
      <c r="Y14" s="69">
        <v>188</v>
      </c>
      <c r="Z14" s="69">
        <v>148</v>
      </c>
      <c r="AA14" s="49">
        <v>17</v>
      </c>
      <c r="AB14" s="49">
        <v>146</v>
      </c>
      <c r="AC14" s="49">
        <v>60</v>
      </c>
      <c r="AD14" s="49">
        <v>44</v>
      </c>
      <c r="AE14" s="49">
        <v>106</v>
      </c>
      <c r="AF14" s="49">
        <v>464</v>
      </c>
      <c r="AG14" s="49">
        <v>-62</v>
      </c>
      <c r="AH14" s="49">
        <v>63</v>
      </c>
      <c r="AI14" s="49">
        <v>-16</v>
      </c>
      <c r="AJ14" s="49">
        <v>83</v>
      </c>
      <c r="AK14" s="50">
        <v>0.56666666666666665</v>
      </c>
      <c r="AL14" s="50">
        <v>3.5609756097560976</v>
      </c>
      <c r="AM14" s="50">
        <v>1.3333333333333333</v>
      </c>
      <c r="AN14" s="50">
        <v>0.70967741935483875</v>
      </c>
      <c r="AO14" s="50">
        <v>1.1910112359550562</v>
      </c>
      <c r="AP14" s="50">
        <v>2.4550264550264549</v>
      </c>
      <c r="AQ14" s="50">
        <v>-0.2594142259414226</v>
      </c>
      <c r="AR14" s="52">
        <v>0.30582524271844658</v>
      </c>
      <c r="AS14" s="50">
        <v>-7.8431372549019607E-2</v>
      </c>
      <c r="AT14" s="50">
        <v>1.2769230769230768</v>
      </c>
    </row>
    <row r="15" spans="1:46" x14ac:dyDescent="0.3">
      <c r="A15" s="12" t="s">
        <v>102</v>
      </c>
      <c r="B15" s="16">
        <v>897</v>
      </c>
      <c r="C15" s="16">
        <v>1128</v>
      </c>
      <c r="D15" s="18">
        <v>231</v>
      </c>
      <c r="E15" s="56">
        <v>0.25752508361204013</v>
      </c>
      <c r="F15" s="77"/>
      <c r="G15" s="64">
        <v>11</v>
      </c>
      <c r="H15" s="64">
        <v>16</v>
      </c>
      <c r="I15" s="64">
        <v>45</v>
      </c>
      <c r="J15" s="64">
        <v>58</v>
      </c>
      <c r="K15" s="64">
        <v>201</v>
      </c>
      <c r="L15" s="64">
        <v>42</v>
      </c>
      <c r="M15" s="64">
        <v>116</v>
      </c>
      <c r="N15" s="64">
        <v>283</v>
      </c>
      <c r="O15" s="64">
        <v>95</v>
      </c>
      <c r="P15" s="64">
        <v>30</v>
      </c>
      <c r="Q15" s="69">
        <v>15</v>
      </c>
      <c r="R15" s="69">
        <v>11</v>
      </c>
      <c r="S15" s="69">
        <v>67</v>
      </c>
      <c r="T15" s="69">
        <v>53</v>
      </c>
      <c r="U15" s="69">
        <v>259</v>
      </c>
      <c r="V15" s="69">
        <v>113</v>
      </c>
      <c r="W15" s="69">
        <v>390</v>
      </c>
      <c r="X15" s="69">
        <v>130</v>
      </c>
      <c r="Y15" s="69">
        <v>61</v>
      </c>
      <c r="Z15" s="69">
        <v>29</v>
      </c>
      <c r="AA15" s="49">
        <v>4</v>
      </c>
      <c r="AB15" s="49">
        <v>-5</v>
      </c>
      <c r="AC15" s="49">
        <v>22</v>
      </c>
      <c r="AD15" s="49">
        <v>-5</v>
      </c>
      <c r="AE15" s="49">
        <v>58</v>
      </c>
      <c r="AF15" s="49">
        <v>71</v>
      </c>
      <c r="AG15" s="49">
        <v>274</v>
      </c>
      <c r="AH15" s="49">
        <v>-153</v>
      </c>
      <c r="AI15" s="49">
        <v>-34</v>
      </c>
      <c r="AJ15" s="49">
        <v>-1</v>
      </c>
      <c r="AK15" s="50">
        <v>0.36363636363636365</v>
      </c>
      <c r="AL15" s="50">
        <v>-0.3125</v>
      </c>
      <c r="AM15" s="50">
        <v>0.48888888888888887</v>
      </c>
      <c r="AN15" s="50">
        <v>-8.6206896551724144E-2</v>
      </c>
      <c r="AO15" s="50">
        <v>0.28855721393034828</v>
      </c>
      <c r="AP15" s="50">
        <v>1.6904761904761905</v>
      </c>
      <c r="AQ15" s="50">
        <v>2.3620689655172415</v>
      </c>
      <c r="AR15" s="52">
        <v>-0.54063604240282681</v>
      </c>
      <c r="AS15" s="50">
        <v>-0.35789473684210527</v>
      </c>
      <c r="AT15" s="50">
        <v>-3.3333333333333333E-2</v>
      </c>
    </row>
    <row r="16" spans="1:46" x14ac:dyDescent="0.3">
      <c r="A16" s="12" t="s">
        <v>103</v>
      </c>
      <c r="B16" s="16">
        <v>1416</v>
      </c>
      <c r="C16" s="16">
        <v>1123</v>
      </c>
      <c r="D16" s="18">
        <v>-293</v>
      </c>
      <c r="E16" s="56">
        <v>-0.20692090395480225</v>
      </c>
      <c r="F16" s="77"/>
      <c r="G16" s="64">
        <v>54</v>
      </c>
      <c r="H16" s="64">
        <v>76</v>
      </c>
      <c r="I16" s="64">
        <v>74</v>
      </c>
      <c r="J16" s="64">
        <v>80</v>
      </c>
      <c r="K16" s="64">
        <v>151</v>
      </c>
      <c r="L16" s="64">
        <v>142</v>
      </c>
      <c r="M16" s="64">
        <v>262</v>
      </c>
      <c r="N16" s="64">
        <v>353</v>
      </c>
      <c r="O16" s="64">
        <v>195</v>
      </c>
      <c r="P16" s="64">
        <v>29</v>
      </c>
      <c r="Q16" s="69">
        <v>25</v>
      </c>
      <c r="R16" s="69">
        <v>51</v>
      </c>
      <c r="S16" s="69">
        <v>105</v>
      </c>
      <c r="T16" s="69">
        <v>77</v>
      </c>
      <c r="U16" s="69">
        <v>109</v>
      </c>
      <c r="V16" s="69">
        <v>92</v>
      </c>
      <c r="W16" s="69">
        <v>170</v>
      </c>
      <c r="X16" s="69">
        <v>314</v>
      </c>
      <c r="Y16" s="69">
        <v>137</v>
      </c>
      <c r="Z16" s="69">
        <v>43</v>
      </c>
      <c r="AA16" s="49">
        <v>-29</v>
      </c>
      <c r="AB16" s="49">
        <v>-25</v>
      </c>
      <c r="AC16" s="49">
        <v>31</v>
      </c>
      <c r="AD16" s="49">
        <v>-3</v>
      </c>
      <c r="AE16" s="49">
        <v>-42</v>
      </c>
      <c r="AF16" s="49">
        <v>-50</v>
      </c>
      <c r="AG16" s="49">
        <v>-92</v>
      </c>
      <c r="AH16" s="49">
        <v>-39</v>
      </c>
      <c r="AI16" s="49">
        <v>-58</v>
      </c>
      <c r="AJ16" s="49">
        <v>14</v>
      </c>
      <c r="AK16" s="50">
        <v>-0.53703703703703709</v>
      </c>
      <c r="AL16" s="50">
        <v>-0.32894736842105265</v>
      </c>
      <c r="AM16" s="50">
        <v>0.41891891891891891</v>
      </c>
      <c r="AN16" s="50">
        <v>-3.7499999999999999E-2</v>
      </c>
      <c r="AO16" s="50">
        <v>-0.27814569536423839</v>
      </c>
      <c r="AP16" s="50">
        <v>-0.352112676056338</v>
      </c>
      <c r="AQ16" s="50">
        <v>-0.35114503816793891</v>
      </c>
      <c r="AR16" s="52">
        <v>-0.11048158640226628</v>
      </c>
      <c r="AS16" s="50">
        <v>-0.29743589743589743</v>
      </c>
      <c r="AT16" s="50">
        <v>0.48275862068965519</v>
      </c>
    </row>
    <row r="17" spans="1:46" x14ac:dyDescent="0.3">
      <c r="A17" s="12" t="s">
        <v>109</v>
      </c>
      <c r="B17" s="16">
        <v>2091</v>
      </c>
      <c r="C17" s="16">
        <v>817</v>
      </c>
      <c r="D17" s="18">
        <v>-1274</v>
      </c>
      <c r="E17" s="56">
        <v>-0.60927785748445717</v>
      </c>
      <c r="F17" s="77"/>
      <c r="G17" s="64">
        <v>24</v>
      </c>
      <c r="H17" s="64">
        <v>37</v>
      </c>
      <c r="I17" s="64">
        <v>4</v>
      </c>
      <c r="J17" s="64">
        <v>1836</v>
      </c>
      <c r="K17" s="64">
        <v>21</v>
      </c>
      <c r="L17" s="64">
        <v>58</v>
      </c>
      <c r="M17" s="64">
        <v>62</v>
      </c>
      <c r="N17" s="64">
        <v>16</v>
      </c>
      <c r="O17" s="64">
        <v>18</v>
      </c>
      <c r="P17" s="64">
        <v>15</v>
      </c>
      <c r="Q17" s="69">
        <v>14</v>
      </c>
      <c r="R17" s="69">
        <v>18</v>
      </c>
      <c r="S17" s="69">
        <v>6</v>
      </c>
      <c r="T17" s="69">
        <v>154</v>
      </c>
      <c r="U17" s="69">
        <v>247</v>
      </c>
      <c r="V17" s="69">
        <v>90</v>
      </c>
      <c r="W17" s="69">
        <v>129</v>
      </c>
      <c r="X17" s="69">
        <v>116</v>
      </c>
      <c r="Y17" s="69">
        <v>17</v>
      </c>
      <c r="Z17" s="69">
        <v>26</v>
      </c>
      <c r="AA17" s="49">
        <v>-10</v>
      </c>
      <c r="AB17" s="49">
        <v>-19</v>
      </c>
      <c r="AC17" s="49">
        <v>2</v>
      </c>
      <c r="AD17" s="49">
        <v>-1682</v>
      </c>
      <c r="AE17" s="49">
        <v>226</v>
      </c>
      <c r="AF17" s="49">
        <v>32</v>
      </c>
      <c r="AG17" s="49">
        <v>67</v>
      </c>
      <c r="AH17" s="49">
        <v>100</v>
      </c>
      <c r="AI17" s="49">
        <v>-1</v>
      </c>
      <c r="AJ17" s="49">
        <v>11</v>
      </c>
      <c r="AK17" s="50">
        <v>-0.41666666666666669</v>
      </c>
      <c r="AL17" s="50">
        <v>-0.51351351351351349</v>
      </c>
      <c r="AM17" s="50">
        <v>0.5</v>
      </c>
      <c r="AN17" s="50">
        <v>-0.91612200435729851</v>
      </c>
      <c r="AO17" s="50">
        <v>10.761904761904763</v>
      </c>
      <c r="AP17" s="50">
        <v>0.55172413793103448</v>
      </c>
      <c r="AQ17" s="50">
        <v>1.0806451612903225</v>
      </c>
      <c r="AR17" s="52">
        <v>6.25</v>
      </c>
      <c r="AS17" s="50">
        <v>-5.5555555555555552E-2</v>
      </c>
      <c r="AT17" s="50">
        <v>0.73333333333333328</v>
      </c>
    </row>
    <row r="18" spans="1:46" x14ac:dyDescent="0.3">
      <c r="A18" s="12" t="s">
        <v>110</v>
      </c>
      <c r="B18" s="16">
        <v>621</v>
      </c>
      <c r="C18" s="16">
        <v>556</v>
      </c>
      <c r="D18" s="18">
        <v>-65</v>
      </c>
      <c r="E18" s="56">
        <v>-0.10466988727858294</v>
      </c>
      <c r="F18" s="77"/>
      <c r="G18" s="64">
        <v>10</v>
      </c>
      <c r="H18" s="64">
        <v>21</v>
      </c>
      <c r="I18" s="64">
        <v>3</v>
      </c>
      <c r="J18" s="64">
        <v>58</v>
      </c>
      <c r="K18" s="64">
        <v>203</v>
      </c>
      <c r="L18" s="64">
        <v>41</v>
      </c>
      <c r="M18" s="64">
        <v>209</v>
      </c>
      <c r="N18" s="64">
        <v>37</v>
      </c>
      <c r="O18" s="64">
        <v>10</v>
      </c>
      <c r="P18" s="64">
        <v>29</v>
      </c>
      <c r="Q18" s="69">
        <v>12</v>
      </c>
      <c r="R18" s="69">
        <v>8</v>
      </c>
      <c r="S18" s="69">
        <v>8</v>
      </c>
      <c r="T18" s="69">
        <v>23</v>
      </c>
      <c r="U18" s="69">
        <v>49</v>
      </c>
      <c r="V18" s="69">
        <v>71</v>
      </c>
      <c r="W18" s="69">
        <v>285</v>
      </c>
      <c r="X18" s="69">
        <v>54</v>
      </c>
      <c r="Y18" s="69">
        <v>19</v>
      </c>
      <c r="Z18" s="69">
        <v>27</v>
      </c>
      <c r="AA18" s="49">
        <v>2</v>
      </c>
      <c r="AB18" s="49">
        <v>-13</v>
      </c>
      <c r="AC18" s="49">
        <v>5</v>
      </c>
      <c r="AD18" s="49">
        <v>-35</v>
      </c>
      <c r="AE18" s="49">
        <v>-154</v>
      </c>
      <c r="AF18" s="49">
        <v>30</v>
      </c>
      <c r="AG18" s="49">
        <v>76</v>
      </c>
      <c r="AH18" s="49">
        <v>17</v>
      </c>
      <c r="AI18" s="49">
        <v>9</v>
      </c>
      <c r="AJ18" s="49">
        <v>-2</v>
      </c>
      <c r="AK18" s="50">
        <v>0.2</v>
      </c>
      <c r="AL18" s="50">
        <v>-0.61904761904761907</v>
      </c>
      <c r="AM18" s="50">
        <v>1.6666666666666667</v>
      </c>
      <c r="AN18" s="50">
        <v>-0.60344827586206895</v>
      </c>
      <c r="AO18" s="50">
        <v>-0.75862068965517238</v>
      </c>
      <c r="AP18" s="50">
        <v>0.73170731707317072</v>
      </c>
      <c r="AQ18" s="50">
        <v>0.36363636363636365</v>
      </c>
      <c r="AR18" s="52">
        <v>0.45945945945945948</v>
      </c>
      <c r="AS18" s="50">
        <v>0.9</v>
      </c>
      <c r="AT18" s="50">
        <v>-6.8965517241379309E-2</v>
      </c>
    </row>
    <row r="19" spans="1:46" x14ac:dyDescent="0.3">
      <c r="A19" s="12" t="s">
        <v>111</v>
      </c>
      <c r="B19" s="16">
        <v>273</v>
      </c>
      <c r="C19" s="16">
        <v>228</v>
      </c>
      <c r="D19" s="18">
        <v>-45</v>
      </c>
      <c r="E19" s="56">
        <v>-0.16483516483516483</v>
      </c>
      <c r="F19" s="77"/>
      <c r="G19" s="64">
        <v>1</v>
      </c>
      <c r="H19" s="64">
        <v>20</v>
      </c>
      <c r="I19" s="64">
        <v>9</v>
      </c>
      <c r="J19" s="64">
        <v>26</v>
      </c>
      <c r="K19" s="64">
        <v>34</v>
      </c>
      <c r="L19" s="64">
        <v>30</v>
      </c>
      <c r="M19" s="64">
        <v>37</v>
      </c>
      <c r="N19" s="64">
        <v>64</v>
      </c>
      <c r="O19" s="64">
        <v>25</v>
      </c>
      <c r="P19" s="64">
        <v>27</v>
      </c>
      <c r="Q19" s="69">
        <v>18</v>
      </c>
      <c r="R19" s="69">
        <v>23</v>
      </c>
      <c r="S19" s="69">
        <v>19</v>
      </c>
      <c r="T19" s="69">
        <v>18</v>
      </c>
      <c r="U19" s="69">
        <v>10</v>
      </c>
      <c r="V19" s="69">
        <v>39</v>
      </c>
      <c r="W19" s="69">
        <v>68</v>
      </c>
      <c r="X19" s="69">
        <v>20</v>
      </c>
      <c r="Y19" s="69">
        <v>7</v>
      </c>
      <c r="Z19" s="69">
        <v>6</v>
      </c>
      <c r="AA19" s="49">
        <v>17</v>
      </c>
      <c r="AB19" s="49">
        <v>3</v>
      </c>
      <c r="AC19" s="49">
        <v>10</v>
      </c>
      <c r="AD19" s="49">
        <v>-8</v>
      </c>
      <c r="AE19" s="49">
        <v>-24</v>
      </c>
      <c r="AF19" s="49">
        <v>9</v>
      </c>
      <c r="AG19" s="49">
        <v>31</v>
      </c>
      <c r="AH19" s="49">
        <v>-44</v>
      </c>
      <c r="AI19" s="49">
        <v>-18</v>
      </c>
      <c r="AJ19" s="49">
        <v>-21</v>
      </c>
      <c r="AK19" s="50">
        <v>17</v>
      </c>
      <c r="AL19" s="50">
        <v>0.15</v>
      </c>
      <c r="AM19" s="50">
        <v>1.1111111111111112</v>
      </c>
      <c r="AN19" s="50">
        <v>-0.30769230769230771</v>
      </c>
      <c r="AO19" s="50">
        <v>-0.70588235294117652</v>
      </c>
      <c r="AP19" s="50">
        <v>0.3</v>
      </c>
      <c r="AQ19" s="50">
        <v>0.83783783783783783</v>
      </c>
      <c r="AR19" s="52">
        <v>-0.6875</v>
      </c>
      <c r="AS19" s="50">
        <v>-0.72</v>
      </c>
      <c r="AT19" s="50">
        <v>-0.77777777777777779</v>
      </c>
    </row>
    <row r="20" spans="1:46" x14ac:dyDescent="0.3">
      <c r="A20" s="12" t="s">
        <v>100</v>
      </c>
      <c r="B20" s="16">
        <v>74</v>
      </c>
      <c r="C20" s="16">
        <v>132</v>
      </c>
      <c r="D20" s="18">
        <v>58</v>
      </c>
      <c r="E20" s="56">
        <v>0.78378378378378377</v>
      </c>
      <c r="F20" s="77"/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8</v>
      </c>
      <c r="M20" s="64">
        <v>48</v>
      </c>
      <c r="N20" s="64">
        <v>2</v>
      </c>
      <c r="O20" s="64">
        <v>14</v>
      </c>
      <c r="P20" s="64">
        <v>2</v>
      </c>
      <c r="Q20" s="69">
        <v>0</v>
      </c>
      <c r="R20" s="69">
        <v>43</v>
      </c>
      <c r="S20" s="69">
        <v>0</v>
      </c>
      <c r="T20" s="69">
        <v>2</v>
      </c>
      <c r="U20" s="69">
        <v>2</v>
      </c>
      <c r="V20" s="69">
        <v>12</v>
      </c>
      <c r="W20" s="69">
        <v>69</v>
      </c>
      <c r="X20" s="69">
        <v>4</v>
      </c>
      <c r="Y20" s="69">
        <v>0</v>
      </c>
      <c r="Z20" s="69">
        <v>0</v>
      </c>
      <c r="AA20" s="49">
        <v>0</v>
      </c>
      <c r="AB20" s="49">
        <v>43</v>
      </c>
      <c r="AC20" s="49">
        <v>0</v>
      </c>
      <c r="AD20" s="49">
        <v>2</v>
      </c>
      <c r="AE20" s="49">
        <v>2</v>
      </c>
      <c r="AF20" s="49">
        <v>4</v>
      </c>
      <c r="AG20" s="49">
        <v>21</v>
      </c>
      <c r="AH20" s="49">
        <v>2</v>
      </c>
      <c r="AI20" s="49">
        <v>-14</v>
      </c>
      <c r="AJ20" s="49">
        <v>-2</v>
      </c>
      <c r="AK20" s="50" t="e">
        <v>#DIV/0!</v>
      </c>
      <c r="AL20" s="50" t="e">
        <v>#DIV/0!</v>
      </c>
      <c r="AM20" s="50" t="e">
        <v>#DIV/0!</v>
      </c>
      <c r="AN20" s="50" t="e">
        <v>#DIV/0!</v>
      </c>
      <c r="AO20" s="50" t="e">
        <v>#DIV/0!</v>
      </c>
      <c r="AP20" s="50">
        <v>0.5</v>
      </c>
      <c r="AQ20" s="50">
        <v>0.4375</v>
      </c>
      <c r="AR20" s="52">
        <v>1</v>
      </c>
      <c r="AS20" s="50">
        <v>-1</v>
      </c>
      <c r="AT20" s="50">
        <v>-1</v>
      </c>
    </row>
    <row r="21" spans="1:46" x14ac:dyDescent="0.3">
      <c r="A21" s="12" t="s">
        <v>106</v>
      </c>
      <c r="B21" s="16">
        <v>51</v>
      </c>
      <c r="C21" s="16">
        <v>80</v>
      </c>
      <c r="D21" s="18">
        <v>29</v>
      </c>
      <c r="E21" s="56">
        <v>0.56862745098039214</v>
      </c>
      <c r="F21" s="77"/>
      <c r="G21" s="64">
        <v>0</v>
      </c>
      <c r="H21" s="64">
        <v>17</v>
      </c>
      <c r="I21" s="64">
        <v>0</v>
      </c>
      <c r="J21" s="64">
        <v>0</v>
      </c>
      <c r="K21" s="64">
        <v>7</v>
      </c>
      <c r="L21" s="64">
        <v>16</v>
      </c>
      <c r="M21" s="64">
        <v>7</v>
      </c>
      <c r="N21" s="64">
        <v>4</v>
      </c>
      <c r="O21" s="64">
        <v>0</v>
      </c>
      <c r="P21" s="64">
        <v>0</v>
      </c>
      <c r="Q21" s="69">
        <v>5</v>
      </c>
      <c r="R21" s="69">
        <v>0</v>
      </c>
      <c r="S21" s="69">
        <v>0</v>
      </c>
      <c r="T21" s="69">
        <v>0</v>
      </c>
      <c r="U21" s="69">
        <v>3</v>
      </c>
      <c r="V21" s="69">
        <v>60</v>
      </c>
      <c r="W21" s="69">
        <v>3</v>
      </c>
      <c r="X21" s="69">
        <v>5</v>
      </c>
      <c r="Y21" s="69">
        <v>4</v>
      </c>
      <c r="Z21" s="69">
        <v>0</v>
      </c>
      <c r="AA21" s="49">
        <v>5</v>
      </c>
      <c r="AB21" s="49">
        <v>-17</v>
      </c>
      <c r="AC21" s="49">
        <v>0</v>
      </c>
      <c r="AD21" s="49">
        <v>0</v>
      </c>
      <c r="AE21" s="49">
        <v>-4</v>
      </c>
      <c r="AF21" s="49">
        <v>44</v>
      </c>
      <c r="AG21" s="49">
        <v>-4</v>
      </c>
      <c r="AH21" s="49">
        <v>1</v>
      </c>
      <c r="AI21" s="49">
        <v>4</v>
      </c>
      <c r="AJ21" s="49">
        <v>0</v>
      </c>
      <c r="AK21" s="50" t="e">
        <v>#DIV/0!</v>
      </c>
      <c r="AL21" s="50">
        <v>-1</v>
      </c>
      <c r="AM21" s="50" t="e">
        <v>#DIV/0!</v>
      </c>
      <c r="AN21" s="50" t="e">
        <v>#DIV/0!</v>
      </c>
      <c r="AO21" s="50">
        <v>-0.5714285714285714</v>
      </c>
      <c r="AP21" s="50">
        <v>2.75</v>
      </c>
      <c r="AQ21" s="50">
        <v>-0.5714285714285714</v>
      </c>
      <c r="AR21" s="52">
        <v>0.25</v>
      </c>
      <c r="AS21" s="50" t="e">
        <v>#DIV/0!</v>
      </c>
      <c r="AT21" s="50" t="e">
        <v>#DIV/0!</v>
      </c>
    </row>
    <row r="22" spans="1:46" x14ac:dyDescent="0.3">
      <c r="A22" s="12" t="s">
        <v>98</v>
      </c>
      <c r="B22" s="16">
        <v>97</v>
      </c>
      <c r="C22" s="16">
        <v>58</v>
      </c>
      <c r="D22" s="18">
        <v>-39</v>
      </c>
      <c r="E22" s="56">
        <v>-0.40206185567010311</v>
      </c>
      <c r="F22" s="77"/>
      <c r="G22" s="64">
        <v>0</v>
      </c>
      <c r="H22" s="64">
        <v>0</v>
      </c>
      <c r="I22" s="64">
        <v>0</v>
      </c>
      <c r="J22" s="64">
        <v>36</v>
      </c>
      <c r="K22" s="64">
        <v>2</v>
      </c>
      <c r="L22" s="64">
        <v>6</v>
      </c>
      <c r="M22" s="64">
        <v>21</v>
      </c>
      <c r="N22" s="64">
        <v>26</v>
      </c>
      <c r="O22" s="64">
        <v>6</v>
      </c>
      <c r="P22" s="64">
        <v>0</v>
      </c>
      <c r="Q22" s="69">
        <v>0</v>
      </c>
      <c r="R22" s="69">
        <v>6</v>
      </c>
      <c r="S22" s="69">
        <v>1</v>
      </c>
      <c r="T22" s="69">
        <v>0</v>
      </c>
      <c r="U22" s="69">
        <v>1</v>
      </c>
      <c r="V22" s="69">
        <v>6</v>
      </c>
      <c r="W22" s="69">
        <v>15</v>
      </c>
      <c r="X22" s="69">
        <v>27</v>
      </c>
      <c r="Y22" s="69">
        <v>2</v>
      </c>
      <c r="Z22" s="69">
        <v>0</v>
      </c>
      <c r="AA22" s="49">
        <v>0</v>
      </c>
      <c r="AB22" s="49">
        <v>6</v>
      </c>
      <c r="AC22" s="49">
        <v>1</v>
      </c>
      <c r="AD22" s="49">
        <v>-36</v>
      </c>
      <c r="AE22" s="49">
        <v>-1</v>
      </c>
      <c r="AF22" s="49">
        <v>0</v>
      </c>
      <c r="AG22" s="49">
        <v>-6</v>
      </c>
      <c r="AH22" s="49">
        <v>1</v>
      </c>
      <c r="AI22" s="49">
        <v>-4</v>
      </c>
      <c r="AJ22" s="49">
        <v>0</v>
      </c>
      <c r="AK22" s="50" t="e">
        <v>#DIV/0!</v>
      </c>
      <c r="AL22" s="50" t="e">
        <v>#DIV/0!</v>
      </c>
      <c r="AM22" s="50" t="e">
        <v>#DIV/0!</v>
      </c>
      <c r="AN22" s="50">
        <v>-1</v>
      </c>
      <c r="AO22" s="50">
        <v>-0.5</v>
      </c>
      <c r="AP22" s="50">
        <v>0</v>
      </c>
      <c r="AQ22" s="50">
        <v>-0.2857142857142857</v>
      </c>
      <c r="AR22" s="52">
        <v>3.8461538461538464E-2</v>
      </c>
      <c r="AS22" s="50">
        <v>-0.66666666666666663</v>
      </c>
      <c r="AT22" s="50" t="e">
        <v>#DIV/0!</v>
      </c>
    </row>
    <row r="23" spans="1:46" x14ac:dyDescent="0.3">
      <c r="A23" s="12" t="s">
        <v>101</v>
      </c>
      <c r="B23" s="16">
        <v>72</v>
      </c>
      <c r="C23" s="16">
        <v>52</v>
      </c>
      <c r="D23" s="18">
        <v>-20</v>
      </c>
      <c r="E23" s="56">
        <v>-0.27777777777777779</v>
      </c>
      <c r="F23" s="77"/>
      <c r="G23" s="64">
        <v>0</v>
      </c>
      <c r="H23" s="64">
        <v>12</v>
      </c>
      <c r="I23" s="64">
        <v>1</v>
      </c>
      <c r="J23" s="64">
        <v>9</v>
      </c>
      <c r="K23" s="64">
        <v>0</v>
      </c>
      <c r="L23" s="64">
        <v>2</v>
      </c>
      <c r="M23" s="64">
        <v>30</v>
      </c>
      <c r="N23" s="64">
        <v>8</v>
      </c>
      <c r="O23" s="64">
        <v>8</v>
      </c>
      <c r="P23" s="64">
        <v>2</v>
      </c>
      <c r="Q23" s="69">
        <v>0</v>
      </c>
      <c r="R23" s="69">
        <v>0</v>
      </c>
      <c r="S23" s="69">
        <v>4</v>
      </c>
      <c r="T23" s="69">
        <v>0</v>
      </c>
      <c r="U23" s="69">
        <v>32</v>
      </c>
      <c r="V23" s="69">
        <v>1</v>
      </c>
      <c r="W23" s="69">
        <v>7</v>
      </c>
      <c r="X23" s="69">
        <v>4</v>
      </c>
      <c r="Y23" s="69">
        <v>2</v>
      </c>
      <c r="Z23" s="69">
        <v>2</v>
      </c>
      <c r="AA23" s="49">
        <v>0</v>
      </c>
      <c r="AB23" s="49">
        <v>-12</v>
      </c>
      <c r="AC23" s="49">
        <v>3</v>
      </c>
      <c r="AD23" s="49">
        <v>-9</v>
      </c>
      <c r="AE23" s="49">
        <v>32</v>
      </c>
      <c r="AF23" s="49">
        <v>-1</v>
      </c>
      <c r="AG23" s="49">
        <v>-23</v>
      </c>
      <c r="AH23" s="49">
        <v>-4</v>
      </c>
      <c r="AI23" s="49">
        <v>-6</v>
      </c>
      <c r="AJ23" s="49">
        <v>0</v>
      </c>
      <c r="AK23" s="50" t="e">
        <v>#DIV/0!</v>
      </c>
      <c r="AL23" s="50">
        <v>-1</v>
      </c>
      <c r="AM23" s="50">
        <v>3</v>
      </c>
      <c r="AN23" s="50">
        <v>-1</v>
      </c>
      <c r="AO23" s="50" t="e">
        <v>#DIV/0!</v>
      </c>
      <c r="AP23" s="50">
        <v>-0.5</v>
      </c>
      <c r="AQ23" s="50">
        <v>-0.76666666666666672</v>
      </c>
      <c r="AR23" s="52">
        <v>-0.5</v>
      </c>
      <c r="AS23" s="50">
        <v>-0.75</v>
      </c>
      <c r="AT23" s="50">
        <v>0</v>
      </c>
    </row>
    <row r="24" spans="1:46" x14ac:dyDescent="0.3">
      <c r="A24" s="12" t="s">
        <v>104</v>
      </c>
      <c r="B24" s="16">
        <v>45</v>
      </c>
      <c r="C24" s="16">
        <v>43</v>
      </c>
      <c r="D24" s="18">
        <v>-2</v>
      </c>
      <c r="E24" s="56">
        <v>-4.4444444444444446E-2</v>
      </c>
      <c r="F24" s="77"/>
      <c r="G24" s="64">
        <v>12</v>
      </c>
      <c r="H24" s="64">
        <v>0</v>
      </c>
      <c r="I24" s="64">
        <v>0</v>
      </c>
      <c r="J24" s="64">
        <v>3</v>
      </c>
      <c r="K24" s="64">
        <v>12</v>
      </c>
      <c r="L24" s="64">
        <v>8</v>
      </c>
      <c r="M24" s="64">
        <v>8</v>
      </c>
      <c r="N24" s="64">
        <v>0</v>
      </c>
      <c r="O24" s="64">
        <v>2</v>
      </c>
      <c r="P24" s="64">
        <v>0</v>
      </c>
      <c r="Q24" s="69">
        <v>1</v>
      </c>
      <c r="R24" s="69">
        <v>0</v>
      </c>
      <c r="S24" s="69">
        <v>0</v>
      </c>
      <c r="T24" s="69">
        <v>0</v>
      </c>
      <c r="U24" s="69">
        <v>2</v>
      </c>
      <c r="V24" s="69">
        <v>36</v>
      </c>
      <c r="W24" s="69">
        <v>0</v>
      </c>
      <c r="X24" s="69">
        <v>4</v>
      </c>
      <c r="Y24" s="69">
        <v>0</v>
      </c>
      <c r="Z24" s="69">
        <v>0</v>
      </c>
      <c r="AA24" s="49">
        <v>-11</v>
      </c>
      <c r="AB24" s="49">
        <v>0</v>
      </c>
      <c r="AC24" s="49">
        <v>0</v>
      </c>
      <c r="AD24" s="49">
        <v>-3</v>
      </c>
      <c r="AE24" s="49">
        <v>-10</v>
      </c>
      <c r="AF24" s="49">
        <v>28</v>
      </c>
      <c r="AG24" s="49">
        <v>-8</v>
      </c>
      <c r="AH24" s="49">
        <v>4</v>
      </c>
      <c r="AI24" s="49">
        <v>-2</v>
      </c>
      <c r="AJ24" s="49">
        <v>0</v>
      </c>
      <c r="AK24" s="50">
        <v>-0.91666666666666663</v>
      </c>
      <c r="AL24" s="50" t="e">
        <v>#DIV/0!</v>
      </c>
      <c r="AM24" s="50" t="e">
        <v>#DIV/0!</v>
      </c>
      <c r="AN24" s="50">
        <v>-1</v>
      </c>
      <c r="AO24" s="50">
        <v>-0.83333333333333337</v>
      </c>
      <c r="AP24" s="50">
        <v>3.5</v>
      </c>
      <c r="AQ24" s="50">
        <v>-1</v>
      </c>
      <c r="AR24" s="52" t="e">
        <v>#DIV/0!</v>
      </c>
      <c r="AS24" s="50">
        <v>-1</v>
      </c>
      <c r="AT24" s="50" t="e">
        <v>#DIV/0!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U24">
    <sortCondition descending="1" ref="C6:C24"/>
  </sortState>
  <mergeCells count="2">
    <mergeCell ref="B4:C4"/>
    <mergeCell ref="D4:E5"/>
  </mergeCells>
  <conditionalFormatting sqref="AK6:AT24">
    <cfRule type="cellIs" dxfId="16" priority="4" operator="lessThan">
      <formula>0</formula>
    </cfRule>
    <cfRule type="cellIs" priority="5" operator="lessThan">
      <formula>0</formula>
    </cfRule>
  </conditionalFormatting>
  <conditionalFormatting sqref="D3:E3 D6:E1048576">
    <cfRule type="cellIs" dxfId="15" priority="3" operator="lessThan">
      <formula>0</formula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E627046F-D9C1-4B33-809F-CC82B80E7416}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FD40-67BF-4BBF-8912-3BE9E44DB949}">
  <dimension ref="A1:AT37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S27" sqref="S27"/>
    </sheetView>
  </sheetViews>
  <sheetFormatPr defaultRowHeight="14.4" x14ac:dyDescent="0.3"/>
  <cols>
    <col min="1" max="1" width="10.33203125" customWidth="1"/>
    <col min="2" max="3" width="8.77734375" style="74" customWidth="1"/>
    <col min="4" max="4" width="7.88671875" style="74" customWidth="1"/>
    <col min="5" max="5" width="7.44140625" style="75" customWidth="1"/>
    <col min="6" max="6" width="4.33203125" style="9" customWidth="1"/>
    <col min="7" max="26" width="6.33203125" style="9" customWidth="1"/>
    <col min="27" max="36" width="6.5546875" customWidth="1"/>
    <col min="37" max="46" width="7.5546875" customWidth="1"/>
  </cols>
  <sheetData>
    <row r="1" spans="1:46" x14ac:dyDescent="0.3">
      <c r="A1" s="14" t="s">
        <v>51</v>
      </c>
    </row>
    <row r="2" spans="1:46" x14ac:dyDescent="0.3">
      <c r="A2" s="11" t="s">
        <v>82</v>
      </c>
      <c r="E2" s="8" t="s">
        <v>125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41801</v>
      </c>
      <c r="C6" s="16">
        <v>69728</v>
      </c>
      <c r="D6" s="18">
        <v>27927</v>
      </c>
      <c r="E6" s="56">
        <v>0.66809406473529342</v>
      </c>
      <c r="F6" s="77"/>
      <c r="G6" s="64">
        <v>2370</v>
      </c>
      <c r="H6" s="64">
        <v>3130</v>
      </c>
      <c r="I6" s="64">
        <v>2802</v>
      </c>
      <c r="J6" s="64">
        <v>3844</v>
      </c>
      <c r="K6" s="64">
        <v>3598</v>
      </c>
      <c r="L6" s="64">
        <v>4372</v>
      </c>
      <c r="M6" s="64">
        <v>5496</v>
      </c>
      <c r="N6" s="64">
        <v>6980</v>
      </c>
      <c r="O6" s="64">
        <v>4971</v>
      </c>
      <c r="P6" s="64">
        <v>4238</v>
      </c>
      <c r="Q6" s="69">
        <v>5060</v>
      </c>
      <c r="R6" s="69">
        <v>4001</v>
      </c>
      <c r="S6" s="69">
        <v>5649</v>
      </c>
      <c r="T6" s="69">
        <v>6910</v>
      </c>
      <c r="U6" s="69">
        <v>8408</v>
      </c>
      <c r="V6" s="69">
        <v>7342</v>
      </c>
      <c r="W6" s="69">
        <v>7810</v>
      </c>
      <c r="X6" s="69">
        <v>9769</v>
      </c>
      <c r="Y6" s="69">
        <v>6893</v>
      </c>
      <c r="Z6" s="69">
        <v>7886</v>
      </c>
      <c r="AA6" s="49">
        <v>2690</v>
      </c>
      <c r="AB6" s="49">
        <v>871</v>
      </c>
      <c r="AC6" s="49">
        <v>2847</v>
      </c>
      <c r="AD6" s="49">
        <v>3066</v>
      </c>
      <c r="AE6" s="49">
        <v>4810</v>
      </c>
      <c r="AF6" s="49">
        <v>2970</v>
      </c>
      <c r="AG6" s="49">
        <v>2314</v>
      </c>
      <c r="AH6" s="49">
        <v>2789</v>
      </c>
      <c r="AI6" s="49">
        <v>1922</v>
      </c>
      <c r="AJ6" s="49">
        <v>3648</v>
      </c>
      <c r="AK6" s="50">
        <v>1.1350210970464134</v>
      </c>
      <c r="AL6" s="50">
        <v>0.27827476038338655</v>
      </c>
      <c r="AM6" s="50">
        <v>1.0160599571734474</v>
      </c>
      <c r="AN6" s="50">
        <v>0.79760665972944844</v>
      </c>
      <c r="AO6" s="50">
        <v>1.3368538076709282</v>
      </c>
      <c r="AP6" s="50">
        <v>0.67932296431838979</v>
      </c>
      <c r="AQ6" s="50">
        <v>0.42103347889374088</v>
      </c>
      <c r="AR6" s="52">
        <v>0.39957020057306591</v>
      </c>
      <c r="AS6" s="50">
        <v>0.38664252665459664</v>
      </c>
      <c r="AT6" s="50">
        <v>0.8607833883907503</v>
      </c>
    </row>
    <row r="7" spans="1:46" x14ac:dyDescent="0.3">
      <c r="A7" s="12" t="s">
        <v>96</v>
      </c>
      <c r="B7" s="16">
        <v>22466</v>
      </c>
      <c r="C7" s="16">
        <v>41482</v>
      </c>
      <c r="D7" s="18">
        <v>19016</v>
      </c>
      <c r="E7" s="56">
        <v>0.84643461230303574</v>
      </c>
      <c r="F7" s="77"/>
      <c r="G7" s="64">
        <v>1614</v>
      </c>
      <c r="H7" s="64">
        <v>1403</v>
      </c>
      <c r="I7" s="64">
        <v>1499</v>
      </c>
      <c r="J7" s="64">
        <v>2397</v>
      </c>
      <c r="K7" s="64">
        <v>2118</v>
      </c>
      <c r="L7" s="64">
        <v>2126</v>
      </c>
      <c r="M7" s="64">
        <v>2862</v>
      </c>
      <c r="N7" s="64">
        <v>2991</v>
      </c>
      <c r="O7" s="64">
        <v>2755</v>
      </c>
      <c r="P7" s="64">
        <v>2701</v>
      </c>
      <c r="Q7" s="69">
        <v>3445</v>
      </c>
      <c r="R7" s="69">
        <v>2331</v>
      </c>
      <c r="S7" s="69">
        <v>4075</v>
      </c>
      <c r="T7" s="69">
        <v>4223</v>
      </c>
      <c r="U7" s="69">
        <v>4912</v>
      </c>
      <c r="V7" s="69">
        <v>4085</v>
      </c>
      <c r="W7" s="69">
        <v>4036</v>
      </c>
      <c r="X7" s="69">
        <v>5525</v>
      </c>
      <c r="Y7" s="69">
        <v>3992</v>
      </c>
      <c r="Z7" s="69">
        <v>4858</v>
      </c>
      <c r="AA7" s="49">
        <v>1831</v>
      </c>
      <c r="AB7" s="49">
        <v>928</v>
      </c>
      <c r="AC7" s="49">
        <v>2576</v>
      </c>
      <c r="AD7" s="49">
        <v>1826</v>
      </c>
      <c r="AE7" s="49">
        <v>2794</v>
      </c>
      <c r="AF7" s="49">
        <v>1959</v>
      </c>
      <c r="AG7" s="49">
        <v>1174</v>
      </c>
      <c r="AH7" s="49">
        <v>2534</v>
      </c>
      <c r="AI7" s="49">
        <v>1237</v>
      </c>
      <c r="AJ7" s="49">
        <v>2157</v>
      </c>
      <c r="AK7" s="50">
        <v>1.134448574969021</v>
      </c>
      <c r="AL7" s="50">
        <v>0.66143977191732006</v>
      </c>
      <c r="AM7" s="50">
        <v>1.7184789859906604</v>
      </c>
      <c r="AN7" s="50">
        <v>0.76178556528994579</v>
      </c>
      <c r="AO7" s="50">
        <v>1.3191690273843248</v>
      </c>
      <c r="AP7" s="50">
        <v>0.9214487300094073</v>
      </c>
      <c r="AQ7" s="50">
        <v>0.41020265548567436</v>
      </c>
      <c r="AR7" s="52">
        <v>0.84720829154129051</v>
      </c>
      <c r="AS7" s="50">
        <v>0.44900181488203267</v>
      </c>
      <c r="AT7" s="50">
        <v>0.79859311366160679</v>
      </c>
    </row>
    <row r="8" spans="1:46" s="73" customFormat="1" x14ac:dyDescent="0.3">
      <c r="A8" s="12" t="s">
        <v>105</v>
      </c>
      <c r="B8" s="16">
        <v>4015</v>
      </c>
      <c r="C8" s="16">
        <v>7039</v>
      </c>
      <c r="D8" s="18">
        <v>3024</v>
      </c>
      <c r="E8" s="56">
        <v>0.75317559153175595</v>
      </c>
      <c r="F8" s="77"/>
      <c r="G8" s="64">
        <v>45</v>
      </c>
      <c r="H8" s="64">
        <v>184</v>
      </c>
      <c r="I8" s="64">
        <v>425</v>
      </c>
      <c r="J8" s="64">
        <v>541</v>
      </c>
      <c r="K8" s="64">
        <v>272</v>
      </c>
      <c r="L8" s="64">
        <v>824</v>
      </c>
      <c r="M8" s="64">
        <v>462</v>
      </c>
      <c r="N8" s="64">
        <v>484</v>
      </c>
      <c r="O8" s="64">
        <v>505</v>
      </c>
      <c r="P8" s="64">
        <v>273</v>
      </c>
      <c r="Q8" s="69">
        <v>486</v>
      </c>
      <c r="R8" s="69">
        <v>247</v>
      </c>
      <c r="S8" s="69">
        <v>99</v>
      </c>
      <c r="T8" s="69">
        <v>1245</v>
      </c>
      <c r="U8" s="69">
        <v>1740</v>
      </c>
      <c r="V8" s="69">
        <v>1319</v>
      </c>
      <c r="W8" s="69">
        <v>815</v>
      </c>
      <c r="X8" s="69">
        <v>464</v>
      </c>
      <c r="Y8" s="69">
        <v>373</v>
      </c>
      <c r="Z8" s="69">
        <v>251</v>
      </c>
      <c r="AA8" s="49">
        <v>441</v>
      </c>
      <c r="AB8" s="49">
        <v>63</v>
      </c>
      <c r="AC8" s="49">
        <v>-326</v>
      </c>
      <c r="AD8" s="49">
        <v>704</v>
      </c>
      <c r="AE8" s="49">
        <v>1468</v>
      </c>
      <c r="AF8" s="49">
        <v>495</v>
      </c>
      <c r="AG8" s="49">
        <v>353</v>
      </c>
      <c r="AH8" s="49">
        <v>-20</v>
      </c>
      <c r="AI8" s="49">
        <v>-132</v>
      </c>
      <c r="AJ8" s="49">
        <v>-22</v>
      </c>
      <c r="AK8" s="50">
        <v>9.8000000000000007</v>
      </c>
      <c r="AL8" s="50">
        <v>0.34239130434782611</v>
      </c>
      <c r="AM8" s="50">
        <v>-0.76705882352941179</v>
      </c>
      <c r="AN8" s="50">
        <v>1.3012939001848429</v>
      </c>
      <c r="AO8" s="50">
        <v>5.3970588235294121</v>
      </c>
      <c r="AP8" s="50">
        <v>0.60072815533980584</v>
      </c>
      <c r="AQ8" s="50">
        <v>0.76406926406926412</v>
      </c>
      <c r="AR8" s="52">
        <v>-4.1322314049586778E-2</v>
      </c>
      <c r="AS8" s="50">
        <v>-0.2613861386138614</v>
      </c>
      <c r="AT8" s="50">
        <v>-8.0586080586080591E-2</v>
      </c>
    </row>
    <row r="9" spans="1:46" x14ac:dyDescent="0.3">
      <c r="A9" s="12" t="s">
        <v>94</v>
      </c>
      <c r="B9" s="16">
        <v>3299</v>
      </c>
      <c r="C9" s="16">
        <v>6238</v>
      </c>
      <c r="D9" s="18">
        <v>2939</v>
      </c>
      <c r="E9" s="56">
        <v>0.89087602303728397</v>
      </c>
      <c r="F9" s="77"/>
      <c r="G9" s="64">
        <v>45</v>
      </c>
      <c r="H9" s="64">
        <v>184</v>
      </c>
      <c r="I9" s="64">
        <v>421</v>
      </c>
      <c r="J9" s="64">
        <v>541</v>
      </c>
      <c r="K9" s="64">
        <v>256</v>
      </c>
      <c r="L9" s="64">
        <v>281</v>
      </c>
      <c r="M9" s="64">
        <v>369</v>
      </c>
      <c r="N9" s="64">
        <v>444</v>
      </c>
      <c r="O9" s="64">
        <v>491</v>
      </c>
      <c r="P9" s="64">
        <v>267</v>
      </c>
      <c r="Q9" s="69">
        <v>441</v>
      </c>
      <c r="R9" s="69">
        <v>131</v>
      </c>
      <c r="S9" s="69">
        <v>99</v>
      </c>
      <c r="T9" s="69">
        <v>1233</v>
      </c>
      <c r="U9" s="69">
        <v>1703</v>
      </c>
      <c r="V9" s="69">
        <v>894</v>
      </c>
      <c r="W9" s="69">
        <v>736</v>
      </c>
      <c r="X9" s="69">
        <v>448</v>
      </c>
      <c r="Y9" s="69">
        <v>353</v>
      </c>
      <c r="Z9" s="69">
        <v>200</v>
      </c>
      <c r="AA9" s="49">
        <v>396</v>
      </c>
      <c r="AB9" s="49">
        <v>-53</v>
      </c>
      <c r="AC9" s="49">
        <v>-322</v>
      </c>
      <c r="AD9" s="49">
        <v>692</v>
      </c>
      <c r="AE9" s="49">
        <v>1447</v>
      </c>
      <c r="AF9" s="49">
        <v>613</v>
      </c>
      <c r="AG9" s="49">
        <v>367</v>
      </c>
      <c r="AH9" s="49">
        <v>4</v>
      </c>
      <c r="AI9" s="49">
        <v>-138</v>
      </c>
      <c r="AJ9" s="49">
        <v>-67</v>
      </c>
      <c r="AK9" s="50">
        <v>8.8000000000000007</v>
      </c>
      <c r="AL9" s="50">
        <v>-0.28804347826086957</v>
      </c>
      <c r="AM9" s="50">
        <v>-0.76484560570071258</v>
      </c>
      <c r="AN9" s="50">
        <v>1.2791127541589649</v>
      </c>
      <c r="AO9" s="50">
        <v>5.65234375</v>
      </c>
      <c r="AP9" s="50">
        <v>2.1814946619217084</v>
      </c>
      <c r="AQ9" s="50">
        <v>0.99457994579945797</v>
      </c>
      <c r="AR9" s="52">
        <v>9.0090090090090089E-3</v>
      </c>
      <c r="AS9" s="50">
        <v>-0.28105906313645623</v>
      </c>
      <c r="AT9" s="50">
        <v>-0.25093632958801498</v>
      </c>
    </row>
    <row r="10" spans="1:46" x14ac:dyDescent="0.3">
      <c r="A10" s="12" t="s">
        <v>108</v>
      </c>
      <c r="B10" s="16">
        <v>2873</v>
      </c>
      <c r="C10" s="16">
        <v>3938</v>
      </c>
      <c r="D10" s="18">
        <v>1065</v>
      </c>
      <c r="E10" s="56">
        <v>0.37069265576052907</v>
      </c>
      <c r="F10" s="77"/>
      <c r="G10" s="64">
        <v>212</v>
      </c>
      <c r="H10" s="64">
        <v>607</v>
      </c>
      <c r="I10" s="64">
        <v>209</v>
      </c>
      <c r="J10" s="64">
        <v>293</v>
      </c>
      <c r="K10" s="64">
        <v>167</v>
      </c>
      <c r="L10" s="64">
        <v>203</v>
      </c>
      <c r="M10" s="64">
        <v>314</v>
      </c>
      <c r="N10" s="64">
        <v>269</v>
      </c>
      <c r="O10" s="64">
        <v>272</v>
      </c>
      <c r="P10" s="64">
        <v>327</v>
      </c>
      <c r="Q10" s="69">
        <v>371</v>
      </c>
      <c r="R10" s="69">
        <v>375</v>
      </c>
      <c r="S10" s="69">
        <v>302</v>
      </c>
      <c r="T10" s="69">
        <v>272</v>
      </c>
      <c r="U10" s="69">
        <v>439</v>
      </c>
      <c r="V10" s="69">
        <v>326</v>
      </c>
      <c r="W10" s="69">
        <v>487</v>
      </c>
      <c r="X10" s="69">
        <v>552</v>
      </c>
      <c r="Y10" s="69">
        <v>389</v>
      </c>
      <c r="Z10" s="69">
        <v>425</v>
      </c>
      <c r="AA10" s="49">
        <v>159</v>
      </c>
      <c r="AB10" s="49">
        <v>-232</v>
      </c>
      <c r="AC10" s="49">
        <v>93</v>
      </c>
      <c r="AD10" s="49">
        <v>-21</v>
      </c>
      <c r="AE10" s="49">
        <v>272</v>
      </c>
      <c r="AF10" s="49">
        <v>123</v>
      </c>
      <c r="AG10" s="49">
        <v>173</v>
      </c>
      <c r="AH10" s="49">
        <v>283</v>
      </c>
      <c r="AI10" s="49">
        <v>117</v>
      </c>
      <c r="AJ10" s="49">
        <v>98</v>
      </c>
      <c r="AK10" s="50">
        <v>0.75</v>
      </c>
      <c r="AL10" s="50">
        <v>-0.38220757825370677</v>
      </c>
      <c r="AM10" s="50">
        <v>0.44497607655502391</v>
      </c>
      <c r="AN10" s="50">
        <v>-7.1672354948805458E-2</v>
      </c>
      <c r="AO10" s="50">
        <v>1.6287425149700598</v>
      </c>
      <c r="AP10" s="50">
        <v>0.60591133004926112</v>
      </c>
      <c r="AQ10" s="50">
        <v>0.55095541401273884</v>
      </c>
      <c r="AR10" s="52">
        <v>1.0520446096654275</v>
      </c>
      <c r="AS10" s="50">
        <v>0.43014705882352944</v>
      </c>
      <c r="AT10" s="50">
        <v>0.29969418960244648</v>
      </c>
    </row>
    <row r="11" spans="1:46" x14ac:dyDescent="0.3">
      <c r="A11" s="12" t="s">
        <v>95</v>
      </c>
      <c r="B11" s="16">
        <v>2537</v>
      </c>
      <c r="C11" s="16">
        <v>2945</v>
      </c>
      <c r="D11" s="18">
        <v>408</v>
      </c>
      <c r="E11" s="56">
        <v>0.16081986598344503</v>
      </c>
      <c r="F11" s="77"/>
      <c r="G11" s="64">
        <v>210</v>
      </c>
      <c r="H11" s="64">
        <v>563</v>
      </c>
      <c r="I11" s="64">
        <v>169</v>
      </c>
      <c r="J11" s="64">
        <v>247</v>
      </c>
      <c r="K11" s="64">
        <v>136</v>
      </c>
      <c r="L11" s="64">
        <v>175</v>
      </c>
      <c r="M11" s="64">
        <v>263</v>
      </c>
      <c r="N11" s="64">
        <v>252</v>
      </c>
      <c r="O11" s="64">
        <v>232</v>
      </c>
      <c r="P11" s="64">
        <v>290</v>
      </c>
      <c r="Q11" s="69">
        <v>289</v>
      </c>
      <c r="R11" s="69">
        <v>300</v>
      </c>
      <c r="S11" s="69">
        <v>245</v>
      </c>
      <c r="T11" s="69">
        <v>146</v>
      </c>
      <c r="U11" s="69">
        <v>248</v>
      </c>
      <c r="V11" s="69">
        <v>259</v>
      </c>
      <c r="W11" s="69">
        <v>423</v>
      </c>
      <c r="X11" s="69">
        <v>478</v>
      </c>
      <c r="Y11" s="69">
        <v>279</v>
      </c>
      <c r="Z11" s="69">
        <v>278</v>
      </c>
      <c r="AA11" s="49">
        <v>79</v>
      </c>
      <c r="AB11" s="49">
        <v>-263</v>
      </c>
      <c r="AC11" s="49">
        <v>76</v>
      </c>
      <c r="AD11" s="49">
        <v>-101</v>
      </c>
      <c r="AE11" s="49">
        <v>112</v>
      </c>
      <c r="AF11" s="49">
        <v>84</v>
      </c>
      <c r="AG11" s="49">
        <v>160</v>
      </c>
      <c r="AH11" s="49">
        <v>226</v>
      </c>
      <c r="AI11" s="49">
        <v>47</v>
      </c>
      <c r="AJ11" s="49">
        <v>-12</v>
      </c>
      <c r="AK11" s="50">
        <v>0.37619047619047619</v>
      </c>
      <c r="AL11" s="50">
        <v>-0.46714031971580816</v>
      </c>
      <c r="AM11" s="50">
        <v>0.44970414201183434</v>
      </c>
      <c r="AN11" s="50">
        <v>-0.40890688259109309</v>
      </c>
      <c r="AO11" s="50">
        <v>0.82352941176470584</v>
      </c>
      <c r="AP11" s="50">
        <v>0.48</v>
      </c>
      <c r="AQ11" s="50">
        <v>0.60836501901140683</v>
      </c>
      <c r="AR11" s="52">
        <v>0.89682539682539686</v>
      </c>
      <c r="AS11" s="50">
        <v>0.20258620689655171</v>
      </c>
      <c r="AT11" s="50">
        <v>-4.1379310344827586E-2</v>
      </c>
    </row>
    <row r="12" spans="1:46" x14ac:dyDescent="0.3">
      <c r="A12" s="12" t="s">
        <v>109</v>
      </c>
      <c r="B12" s="16">
        <v>2552</v>
      </c>
      <c r="C12" s="16">
        <v>2984</v>
      </c>
      <c r="D12" s="18">
        <v>432</v>
      </c>
      <c r="E12" s="56">
        <v>0.16927899686520376</v>
      </c>
      <c r="F12" s="77"/>
      <c r="G12" s="64">
        <v>88</v>
      </c>
      <c r="H12" s="64">
        <v>558</v>
      </c>
      <c r="I12" s="64">
        <v>159</v>
      </c>
      <c r="J12" s="64">
        <v>3</v>
      </c>
      <c r="K12" s="64">
        <v>132</v>
      </c>
      <c r="L12" s="64">
        <v>119</v>
      </c>
      <c r="M12" s="64">
        <v>92</v>
      </c>
      <c r="N12" s="64">
        <v>1150</v>
      </c>
      <c r="O12" s="64">
        <v>66</v>
      </c>
      <c r="P12" s="64">
        <v>185</v>
      </c>
      <c r="Q12" s="69">
        <v>9</v>
      </c>
      <c r="R12" s="69">
        <v>260</v>
      </c>
      <c r="S12" s="69">
        <v>42</v>
      </c>
      <c r="T12" s="69">
        <v>63</v>
      </c>
      <c r="U12" s="69">
        <v>172</v>
      </c>
      <c r="V12" s="69">
        <v>379</v>
      </c>
      <c r="W12" s="69">
        <v>603</v>
      </c>
      <c r="X12" s="69">
        <v>1204</v>
      </c>
      <c r="Y12" s="69">
        <v>71</v>
      </c>
      <c r="Z12" s="69">
        <v>181</v>
      </c>
      <c r="AA12" s="49">
        <v>-79</v>
      </c>
      <c r="AB12" s="49">
        <v>-298</v>
      </c>
      <c r="AC12" s="49">
        <v>-117</v>
      </c>
      <c r="AD12" s="49">
        <v>60</v>
      </c>
      <c r="AE12" s="49">
        <v>40</v>
      </c>
      <c r="AF12" s="49">
        <v>260</v>
      </c>
      <c r="AG12" s="49">
        <v>511</v>
      </c>
      <c r="AH12" s="49">
        <v>54</v>
      </c>
      <c r="AI12" s="49">
        <v>5</v>
      </c>
      <c r="AJ12" s="49">
        <v>-4</v>
      </c>
      <c r="AK12" s="50">
        <v>-0.89772727272727271</v>
      </c>
      <c r="AL12" s="50">
        <v>-0.53405017921146958</v>
      </c>
      <c r="AM12" s="50">
        <v>-0.73584905660377353</v>
      </c>
      <c r="AN12" s="50">
        <v>20</v>
      </c>
      <c r="AO12" s="50">
        <v>0.30303030303030304</v>
      </c>
      <c r="AP12" s="50">
        <v>2.1848739495798317</v>
      </c>
      <c r="AQ12" s="50">
        <v>5.5543478260869561</v>
      </c>
      <c r="AR12" s="52">
        <v>4.6956521739130432E-2</v>
      </c>
      <c r="AS12" s="50">
        <v>7.575757575757576E-2</v>
      </c>
      <c r="AT12" s="50">
        <v>-2.1621621621621623E-2</v>
      </c>
    </row>
    <row r="13" spans="1:46" x14ac:dyDescent="0.3">
      <c r="A13" s="12" t="s">
        <v>100</v>
      </c>
      <c r="B13" s="16">
        <v>3709</v>
      </c>
      <c r="C13" s="16">
        <v>2162</v>
      </c>
      <c r="D13" s="18">
        <v>-1547</v>
      </c>
      <c r="E13" s="56">
        <v>-0.41709355621461308</v>
      </c>
      <c r="F13" s="77"/>
      <c r="G13" s="64">
        <v>218</v>
      </c>
      <c r="H13" s="64">
        <v>228</v>
      </c>
      <c r="I13" s="64">
        <v>273</v>
      </c>
      <c r="J13" s="64">
        <v>255</v>
      </c>
      <c r="K13" s="64">
        <v>265</v>
      </c>
      <c r="L13" s="64">
        <v>475</v>
      </c>
      <c r="M13" s="64">
        <v>884</v>
      </c>
      <c r="N13" s="64">
        <v>942</v>
      </c>
      <c r="O13" s="64">
        <v>146</v>
      </c>
      <c r="P13" s="64">
        <v>23</v>
      </c>
      <c r="Q13" s="69">
        <v>0</v>
      </c>
      <c r="R13" s="69">
        <v>16</v>
      </c>
      <c r="S13" s="69">
        <v>0</v>
      </c>
      <c r="T13" s="69">
        <v>0</v>
      </c>
      <c r="U13" s="69">
        <v>36</v>
      </c>
      <c r="V13" s="69">
        <v>150</v>
      </c>
      <c r="W13" s="69">
        <v>869</v>
      </c>
      <c r="X13" s="69">
        <v>798</v>
      </c>
      <c r="Y13" s="69">
        <v>140</v>
      </c>
      <c r="Z13" s="69">
        <v>153</v>
      </c>
      <c r="AA13" s="49">
        <v>-218</v>
      </c>
      <c r="AB13" s="49">
        <v>-212</v>
      </c>
      <c r="AC13" s="49">
        <v>-273</v>
      </c>
      <c r="AD13" s="49">
        <v>-255</v>
      </c>
      <c r="AE13" s="49">
        <v>-229</v>
      </c>
      <c r="AF13" s="49">
        <v>-325</v>
      </c>
      <c r="AG13" s="49">
        <v>-15</v>
      </c>
      <c r="AH13" s="49">
        <v>-144</v>
      </c>
      <c r="AI13" s="49">
        <v>-6</v>
      </c>
      <c r="AJ13" s="49">
        <v>130</v>
      </c>
      <c r="AK13" s="50">
        <v>-1</v>
      </c>
      <c r="AL13" s="50">
        <v>-0.92982456140350878</v>
      </c>
      <c r="AM13" s="50">
        <v>-1</v>
      </c>
      <c r="AN13" s="50">
        <v>-1</v>
      </c>
      <c r="AO13" s="50">
        <v>-0.86415094339622645</v>
      </c>
      <c r="AP13" s="50">
        <v>-0.68421052631578949</v>
      </c>
      <c r="AQ13" s="50">
        <v>-1.6968325791855202E-2</v>
      </c>
      <c r="AR13" s="52">
        <v>-0.15286624203821655</v>
      </c>
      <c r="AS13" s="50">
        <v>-4.1095890410958902E-2</v>
      </c>
      <c r="AT13" s="50">
        <v>5.6521739130434785</v>
      </c>
    </row>
    <row r="14" spans="1:46" x14ac:dyDescent="0.3">
      <c r="A14" s="12" t="s">
        <v>104</v>
      </c>
      <c r="B14" s="16">
        <v>888</v>
      </c>
      <c r="C14" s="16">
        <v>2026</v>
      </c>
      <c r="D14" s="18">
        <v>1138</v>
      </c>
      <c r="E14" s="56">
        <v>1.2815315315315314</v>
      </c>
      <c r="F14" s="77"/>
      <c r="G14" s="64">
        <v>31</v>
      </c>
      <c r="H14" s="64">
        <v>23</v>
      </c>
      <c r="I14" s="64">
        <v>4</v>
      </c>
      <c r="J14" s="64">
        <v>60</v>
      </c>
      <c r="K14" s="64">
        <v>93</v>
      </c>
      <c r="L14" s="64">
        <v>0</v>
      </c>
      <c r="M14" s="64">
        <v>124</v>
      </c>
      <c r="N14" s="64">
        <v>155</v>
      </c>
      <c r="O14" s="64">
        <v>261</v>
      </c>
      <c r="P14" s="64">
        <v>137</v>
      </c>
      <c r="Q14" s="69">
        <v>97</v>
      </c>
      <c r="R14" s="69">
        <v>84</v>
      </c>
      <c r="S14" s="69">
        <v>217</v>
      </c>
      <c r="T14" s="69">
        <v>30</v>
      </c>
      <c r="U14" s="69">
        <v>93</v>
      </c>
      <c r="V14" s="69">
        <v>210</v>
      </c>
      <c r="W14" s="69">
        <v>167</v>
      </c>
      <c r="X14" s="69">
        <v>124</v>
      </c>
      <c r="Y14" s="69">
        <v>537</v>
      </c>
      <c r="Z14" s="69">
        <v>467</v>
      </c>
      <c r="AA14" s="49">
        <v>66</v>
      </c>
      <c r="AB14" s="49">
        <v>61</v>
      </c>
      <c r="AC14" s="49">
        <v>213</v>
      </c>
      <c r="AD14" s="49">
        <v>-30</v>
      </c>
      <c r="AE14" s="49">
        <v>0</v>
      </c>
      <c r="AF14" s="49">
        <v>210</v>
      </c>
      <c r="AG14" s="49">
        <v>43</v>
      </c>
      <c r="AH14" s="49">
        <v>-31</v>
      </c>
      <c r="AI14" s="49">
        <v>276</v>
      </c>
      <c r="AJ14" s="49">
        <v>330</v>
      </c>
      <c r="AK14" s="50">
        <v>2.129032258064516</v>
      </c>
      <c r="AL14" s="50">
        <v>2.652173913043478</v>
      </c>
      <c r="AM14" s="50">
        <v>53.25</v>
      </c>
      <c r="AN14" s="50">
        <v>-0.5</v>
      </c>
      <c r="AO14" s="50">
        <v>0</v>
      </c>
      <c r="AP14" s="50" t="e">
        <v>#DIV/0!</v>
      </c>
      <c r="AQ14" s="50">
        <v>0.34677419354838712</v>
      </c>
      <c r="AR14" s="52">
        <v>-0.2</v>
      </c>
      <c r="AS14" s="50">
        <v>1.0574712643678161</v>
      </c>
      <c r="AT14" s="50">
        <v>2.4087591240875912</v>
      </c>
    </row>
    <row r="15" spans="1:46" x14ac:dyDescent="0.3">
      <c r="A15" s="12" t="s">
        <v>106</v>
      </c>
      <c r="B15" s="16">
        <v>191</v>
      </c>
      <c r="C15" s="16">
        <v>1701</v>
      </c>
      <c r="D15" s="18">
        <v>1510</v>
      </c>
      <c r="E15" s="56">
        <v>7.9057591623036645</v>
      </c>
      <c r="F15" s="77"/>
      <c r="G15" s="64">
        <v>0</v>
      </c>
      <c r="H15" s="64">
        <v>0</v>
      </c>
      <c r="I15" s="64">
        <v>2</v>
      </c>
      <c r="J15" s="64">
        <v>2</v>
      </c>
      <c r="K15" s="64">
        <v>2</v>
      </c>
      <c r="L15" s="64">
        <v>0</v>
      </c>
      <c r="M15" s="64">
        <v>33</v>
      </c>
      <c r="N15" s="64">
        <v>92</v>
      </c>
      <c r="O15" s="64">
        <v>27</v>
      </c>
      <c r="P15" s="64">
        <v>33</v>
      </c>
      <c r="Q15" s="69">
        <v>124</v>
      </c>
      <c r="R15" s="69">
        <v>70</v>
      </c>
      <c r="S15" s="69">
        <v>126</v>
      </c>
      <c r="T15" s="69">
        <v>52</v>
      </c>
      <c r="U15" s="69">
        <v>158</v>
      </c>
      <c r="V15" s="69">
        <v>164</v>
      </c>
      <c r="W15" s="69">
        <v>112</v>
      </c>
      <c r="X15" s="69">
        <v>152</v>
      </c>
      <c r="Y15" s="69">
        <v>469</v>
      </c>
      <c r="Z15" s="69">
        <v>274</v>
      </c>
      <c r="AA15" s="49">
        <v>124</v>
      </c>
      <c r="AB15" s="49">
        <v>70</v>
      </c>
      <c r="AC15" s="49">
        <v>124</v>
      </c>
      <c r="AD15" s="49">
        <v>50</v>
      </c>
      <c r="AE15" s="49">
        <v>156</v>
      </c>
      <c r="AF15" s="49">
        <v>164</v>
      </c>
      <c r="AG15" s="49">
        <v>79</v>
      </c>
      <c r="AH15" s="49">
        <v>60</v>
      </c>
      <c r="AI15" s="49">
        <v>442</v>
      </c>
      <c r="AJ15" s="49">
        <v>241</v>
      </c>
      <c r="AK15" s="50" t="e">
        <v>#DIV/0!</v>
      </c>
      <c r="AL15" s="50" t="e">
        <v>#DIV/0!</v>
      </c>
      <c r="AM15" s="50">
        <v>62</v>
      </c>
      <c r="AN15" s="50">
        <v>25</v>
      </c>
      <c r="AO15" s="50">
        <v>78</v>
      </c>
      <c r="AP15" s="50" t="e">
        <v>#DIV/0!</v>
      </c>
      <c r="AQ15" s="50">
        <v>2.393939393939394</v>
      </c>
      <c r="AR15" s="52">
        <v>0.65217391304347827</v>
      </c>
      <c r="AS15" s="50">
        <v>16.37037037037037</v>
      </c>
      <c r="AT15" s="50">
        <v>7.3030303030303028</v>
      </c>
    </row>
    <row r="16" spans="1:46" x14ac:dyDescent="0.3">
      <c r="A16" s="12" t="s">
        <v>99</v>
      </c>
      <c r="B16" s="16">
        <v>1054</v>
      </c>
      <c r="C16" s="16">
        <v>1621</v>
      </c>
      <c r="D16" s="18">
        <v>567</v>
      </c>
      <c r="E16" s="56">
        <v>0.5379506641366224</v>
      </c>
      <c r="F16" s="77"/>
      <c r="G16" s="64">
        <v>46</v>
      </c>
      <c r="H16" s="64">
        <v>45</v>
      </c>
      <c r="I16" s="64">
        <v>69</v>
      </c>
      <c r="J16" s="64">
        <v>75</v>
      </c>
      <c r="K16" s="64">
        <v>151</v>
      </c>
      <c r="L16" s="64">
        <v>94</v>
      </c>
      <c r="M16" s="64">
        <v>101</v>
      </c>
      <c r="N16" s="64">
        <v>129</v>
      </c>
      <c r="O16" s="64">
        <v>155</v>
      </c>
      <c r="P16" s="64">
        <v>189</v>
      </c>
      <c r="Q16" s="69">
        <v>92</v>
      </c>
      <c r="R16" s="69">
        <v>110</v>
      </c>
      <c r="S16" s="69">
        <v>171</v>
      </c>
      <c r="T16" s="69">
        <v>124</v>
      </c>
      <c r="U16" s="69">
        <v>150</v>
      </c>
      <c r="V16" s="69">
        <v>153</v>
      </c>
      <c r="W16" s="69">
        <v>181</v>
      </c>
      <c r="X16" s="69">
        <v>237</v>
      </c>
      <c r="Y16" s="69">
        <v>150</v>
      </c>
      <c r="Z16" s="69">
        <v>253</v>
      </c>
      <c r="AA16" s="49">
        <v>46</v>
      </c>
      <c r="AB16" s="49">
        <v>65</v>
      </c>
      <c r="AC16" s="49">
        <v>102</v>
      </c>
      <c r="AD16" s="49">
        <v>49</v>
      </c>
      <c r="AE16" s="49">
        <v>-1</v>
      </c>
      <c r="AF16" s="49">
        <v>59</v>
      </c>
      <c r="AG16" s="49">
        <v>80</v>
      </c>
      <c r="AH16" s="49">
        <v>108</v>
      </c>
      <c r="AI16" s="49">
        <v>-5</v>
      </c>
      <c r="AJ16" s="49">
        <v>64</v>
      </c>
      <c r="AK16" s="50">
        <v>1</v>
      </c>
      <c r="AL16" s="50">
        <v>1.4444444444444444</v>
      </c>
      <c r="AM16" s="50">
        <v>1.4782608695652173</v>
      </c>
      <c r="AN16" s="50">
        <v>0.65333333333333332</v>
      </c>
      <c r="AO16" s="50">
        <v>-6.6225165562913907E-3</v>
      </c>
      <c r="AP16" s="50">
        <v>0.62765957446808507</v>
      </c>
      <c r="AQ16" s="50">
        <v>0.79207920792079212</v>
      </c>
      <c r="AR16" s="52">
        <v>0.83720930232558144</v>
      </c>
      <c r="AS16" s="50">
        <v>-3.2258064516129031E-2</v>
      </c>
      <c r="AT16" s="50">
        <v>0.33862433862433861</v>
      </c>
    </row>
    <row r="17" spans="1:46" x14ac:dyDescent="0.3">
      <c r="A17" s="12" t="s">
        <v>111</v>
      </c>
      <c r="B17" s="16">
        <v>757</v>
      </c>
      <c r="C17" s="16">
        <v>1173</v>
      </c>
      <c r="D17" s="18">
        <v>416</v>
      </c>
      <c r="E17" s="56">
        <v>0.54953764861294585</v>
      </c>
      <c r="F17" s="77"/>
      <c r="G17" s="64">
        <v>0</v>
      </c>
      <c r="H17" s="64">
        <v>3</v>
      </c>
      <c r="I17" s="64">
        <v>10</v>
      </c>
      <c r="J17" s="64">
        <v>16</v>
      </c>
      <c r="K17" s="64">
        <v>47</v>
      </c>
      <c r="L17" s="64">
        <v>46</v>
      </c>
      <c r="M17" s="64">
        <v>199</v>
      </c>
      <c r="N17" s="64">
        <v>339</v>
      </c>
      <c r="O17" s="64">
        <v>58</v>
      </c>
      <c r="P17" s="64">
        <v>39</v>
      </c>
      <c r="Q17" s="69">
        <v>7</v>
      </c>
      <c r="R17" s="69">
        <v>108</v>
      </c>
      <c r="S17" s="69">
        <v>72</v>
      </c>
      <c r="T17" s="69">
        <v>262</v>
      </c>
      <c r="U17" s="69">
        <v>149</v>
      </c>
      <c r="V17" s="69">
        <v>138</v>
      </c>
      <c r="W17" s="69">
        <v>132</v>
      </c>
      <c r="X17" s="69">
        <v>154</v>
      </c>
      <c r="Y17" s="69">
        <v>61</v>
      </c>
      <c r="Z17" s="69">
        <v>90</v>
      </c>
      <c r="AA17" s="49">
        <v>7</v>
      </c>
      <c r="AB17" s="49">
        <v>105</v>
      </c>
      <c r="AC17" s="49">
        <v>62</v>
      </c>
      <c r="AD17" s="49">
        <v>246</v>
      </c>
      <c r="AE17" s="49">
        <v>102</v>
      </c>
      <c r="AF17" s="49">
        <v>92</v>
      </c>
      <c r="AG17" s="49">
        <v>-67</v>
      </c>
      <c r="AH17" s="49">
        <v>-185</v>
      </c>
      <c r="AI17" s="49">
        <v>3</v>
      </c>
      <c r="AJ17" s="49">
        <v>51</v>
      </c>
      <c r="AK17" s="50" t="e">
        <v>#DIV/0!</v>
      </c>
      <c r="AL17" s="50">
        <v>35</v>
      </c>
      <c r="AM17" s="50">
        <v>6.2</v>
      </c>
      <c r="AN17" s="50">
        <v>15.375</v>
      </c>
      <c r="AO17" s="50">
        <v>2.1702127659574466</v>
      </c>
      <c r="AP17" s="50">
        <v>2</v>
      </c>
      <c r="AQ17" s="50">
        <v>-0.33668341708542715</v>
      </c>
      <c r="AR17" s="52">
        <v>-0.54572271386430682</v>
      </c>
      <c r="AS17" s="50">
        <v>5.1724137931034482E-2</v>
      </c>
      <c r="AT17" s="50">
        <v>1.3076923076923077</v>
      </c>
    </row>
    <row r="18" spans="1:46" x14ac:dyDescent="0.3">
      <c r="A18" s="12" t="s">
        <v>101</v>
      </c>
      <c r="B18" s="16">
        <v>173</v>
      </c>
      <c r="C18" s="16">
        <v>1008</v>
      </c>
      <c r="D18" s="18">
        <v>835</v>
      </c>
      <c r="E18" s="56">
        <v>4.8265895953757223</v>
      </c>
      <c r="F18" s="77"/>
      <c r="G18" s="64">
        <v>0</v>
      </c>
      <c r="H18" s="64">
        <v>1</v>
      </c>
      <c r="I18" s="64">
        <v>10</v>
      </c>
      <c r="J18" s="64">
        <v>22</v>
      </c>
      <c r="K18" s="64">
        <v>15</v>
      </c>
      <c r="L18" s="64">
        <v>17</v>
      </c>
      <c r="M18" s="64">
        <v>16</v>
      </c>
      <c r="N18" s="64">
        <v>9</v>
      </c>
      <c r="O18" s="64">
        <v>65</v>
      </c>
      <c r="P18" s="64">
        <v>18</v>
      </c>
      <c r="Q18" s="69">
        <v>38</v>
      </c>
      <c r="R18" s="69">
        <v>56</v>
      </c>
      <c r="S18" s="69">
        <v>62</v>
      </c>
      <c r="T18" s="69">
        <v>82</v>
      </c>
      <c r="U18" s="69">
        <v>93</v>
      </c>
      <c r="V18" s="69">
        <v>0</v>
      </c>
      <c r="W18" s="69">
        <v>59</v>
      </c>
      <c r="X18" s="69">
        <v>103</v>
      </c>
      <c r="Y18" s="69">
        <v>42</v>
      </c>
      <c r="Z18" s="69">
        <v>473</v>
      </c>
      <c r="AA18" s="49">
        <v>38</v>
      </c>
      <c r="AB18" s="49">
        <v>55</v>
      </c>
      <c r="AC18" s="49">
        <v>52</v>
      </c>
      <c r="AD18" s="49">
        <v>60</v>
      </c>
      <c r="AE18" s="49">
        <v>78</v>
      </c>
      <c r="AF18" s="49">
        <v>-17</v>
      </c>
      <c r="AG18" s="49">
        <v>43</v>
      </c>
      <c r="AH18" s="49">
        <v>94</v>
      </c>
      <c r="AI18" s="49">
        <v>-23</v>
      </c>
      <c r="AJ18" s="49">
        <v>455</v>
      </c>
      <c r="AK18" s="50" t="e">
        <v>#DIV/0!</v>
      </c>
      <c r="AL18" s="50">
        <v>55</v>
      </c>
      <c r="AM18" s="50">
        <v>5.2</v>
      </c>
      <c r="AN18" s="50">
        <v>2.7272727272727271</v>
      </c>
      <c r="AO18" s="50">
        <v>5.2</v>
      </c>
      <c r="AP18" s="50">
        <v>-1</v>
      </c>
      <c r="AQ18" s="50">
        <v>2.6875</v>
      </c>
      <c r="AR18" s="52">
        <v>10.444444444444445</v>
      </c>
      <c r="AS18" s="50">
        <v>-0.35384615384615387</v>
      </c>
      <c r="AT18" s="50">
        <v>25.277777777777779</v>
      </c>
    </row>
    <row r="19" spans="1:46" x14ac:dyDescent="0.3">
      <c r="A19" s="12" t="s">
        <v>110</v>
      </c>
      <c r="B19" s="16">
        <v>608</v>
      </c>
      <c r="C19" s="16">
        <v>970</v>
      </c>
      <c r="D19" s="18">
        <v>362</v>
      </c>
      <c r="E19" s="56">
        <v>0.59539473684210531</v>
      </c>
      <c r="F19" s="77"/>
      <c r="G19" s="64">
        <v>4</v>
      </c>
      <c r="H19" s="64">
        <v>33</v>
      </c>
      <c r="I19" s="64">
        <v>10</v>
      </c>
      <c r="J19" s="64">
        <v>8</v>
      </c>
      <c r="K19" s="64">
        <v>94</v>
      </c>
      <c r="L19" s="64">
        <v>159</v>
      </c>
      <c r="M19" s="64">
        <v>67</v>
      </c>
      <c r="N19" s="64">
        <v>110</v>
      </c>
      <c r="O19" s="64">
        <v>115</v>
      </c>
      <c r="P19" s="64">
        <v>8</v>
      </c>
      <c r="Q19" s="69">
        <v>77</v>
      </c>
      <c r="R19" s="69">
        <v>148</v>
      </c>
      <c r="S19" s="69">
        <v>89</v>
      </c>
      <c r="T19" s="69">
        <v>43</v>
      </c>
      <c r="U19" s="69">
        <v>90</v>
      </c>
      <c r="V19" s="69">
        <v>64</v>
      </c>
      <c r="W19" s="69">
        <v>162</v>
      </c>
      <c r="X19" s="69">
        <v>152</v>
      </c>
      <c r="Y19" s="69">
        <v>117</v>
      </c>
      <c r="Z19" s="69">
        <v>28</v>
      </c>
      <c r="AA19" s="49">
        <v>73</v>
      </c>
      <c r="AB19" s="49">
        <v>115</v>
      </c>
      <c r="AC19" s="49">
        <v>79</v>
      </c>
      <c r="AD19" s="49">
        <v>35</v>
      </c>
      <c r="AE19" s="49">
        <v>-4</v>
      </c>
      <c r="AF19" s="49">
        <v>-95</v>
      </c>
      <c r="AG19" s="49">
        <v>95</v>
      </c>
      <c r="AH19" s="49">
        <v>42</v>
      </c>
      <c r="AI19" s="49">
        <v>2</v>
      </c>
      <c r="AJ19" s="49">
        <v>20</v>
      </c>
      <c r="AK19" s="50">
        <v>18.25</v>
      </c>
      <c r="AL19" s="50">
        <v>3.4848484848484849</v>
      </c>
      <c r="AM19" s="50">
        <v>7.9</v>
      </c>
      <c r="AN19" s="50">
        <v>4.375</v>
      </c>
      <c r="AO19" s="50">
        <v>-4.2553191489361701E-2</v>
      </c>
      <c r="AP19" s="50">
        <v>-0.59748427672955973</v>
      </c>
      <c r="AQ19" s="50">
        <v>1.4179104477611941</v>
      </c>
      <c r="AR19" s="52">
        <v>0.38181818181818183</v>
      </c>
      <c r="AS19" s="50">
        <v>1.7391304347826087E-2</v>
      </c>
      <c r="AT19" s="50">
        <v>2.5</v>
      </c>
    </row>
    <row r="20" spans="1:46" x14ac:dyDescent="0.3">
      <c r="A20" s="12" t="s">
        <v>107</v>
      </c>
      <c r="B20" s="16">
        <v>919</v>
      </c>
      <c r="C20" s="16">
        <v>951</v>
      </c>
      <c r="D20" s="18">
        <v>32</v>
      </c>
      <c r="E20" s="56">
        <v>3.4820457018498369E-2</v>
      </c>
      <c r="F20" s="77"/>
      <c r="G20" s="64">
        <v>68</v>
      </c>
      <c r="H20" s="64">
        <v>5</v>
      </c>
      <c r="I20" s="64">
        <v>80</v>
      </c>
      <c r="J20" s="64">
        <v>72</v>
      </c>
      <c r="K20" s="64">
        <v>5</v>
      </c>
      <c r="L20" s="64">
        <v>24</v>
      </c>
      <c r="M20" s="64">
        <v>103</v>
      </c>
      <c r="N20" s="64">
        <v>79</v>
      </c>
      <c r="O20" s="64">
        <v>378</v>
      </c>
      <c r="P20" s="64">
        <v>105</v>
      </c>
      <c r="Q20" s="69">
        <v>10</v>
      </c>
      <c r="R20" s="69">
        <v>0</v>
      </c>
      <c r="S20" s="69">
        <v>63</v>
      </c>
      <c r="T20" s="69">
        <v>284</v>
      </c>
      <c r="U20" s="69">
        <v>173</v>
      </c>
      <c r="V20" s="69">
        <v>182</v>
      </c>
      <c r="W20" s="69">
        <v>85</v>
      </c>
      <c r="X20" s="69">
        <v>57</v>
      </c>
      <c r="Y20" s="69">
        <v>95</v>
      </c>
      <c r="Z20" s="69">
        <v>2</v>
      </c>
      <c r="AA20" s="49">
        <v>-58</v>
      </c>
      <c r="AB20" s="49">
        <v>-5</v>
      </c>
      <c r="AC20" s="49">
        <v>-17</v>
      </c>
      <c r="AD20" s="49">
        <v>212</v>
      </c>
      <c r="AE20" s="49">
        <v>168</v>
      </c>
      <c r="AF20" s="49">
        <v>158</v>
      </c>
      <c r="AG20" s="49">
        <v>-18</v>
      </c>
      <c r="AH20" s="49">
        <v>-22</v>
      </c>
      <c r="AI20" s="49">
        <v>-283</v>
      </c>
      <c r="AJ20" s="49">
        <v>-103</v>
      </c>
      <c r="AK20" s="50">
        <v>-0.8529411764705882</v>
      </c>
      <c r="AL20" s="50">
        <v>-1</v>
      </c>
      <c r="AM20" s="50">
        <v>-0.21249999999999999</v>
      </c>
      <c r="AN20" s="50">
        <v>2.9444444444444446</v>
      </c>
      <c r="AO20" s="50">
        <v>33.6</v>
      </c>
      <c r="AP20" s="50">
        <v>6.583333333333333</v>
      </c>
      <c r="AQ20" s="50">
        <v>-0.17475728155339806</v>
      </c>
      <c r="AR20" s="52">
        <v>-0.27848101265822783</v>
      </c>
      <c r="AS20" s="50">
        <v>-0.74867724867724872</v>
      </c>
      <c r="AT20" s="50">
        <v>-0.98095238095238091</v>
      </c>
    </row>
    <row r="21" spans="1:46" x14ac:dyDescent="0.3">
      <c r="A21" s="4" t="s">
        <v>97</v>
      </c>
      <c r="B21" s="16">
        <v>881</v>
      </c>
      <c r="C21" s="16">
        <v>913</v>
      </c>
      <c r="D21" s="18">
        <v>32</v>
      </c>
      <c r="E21" s="56">
        <v>3.6322360953461974E-2</v>
      </c>
      <c r="F21" s="78"/>
      <c r="G21" s="64">
        <v>42</v>
      </c>
      <c r="H21" s="64">
        <v>32</v>
      </c>
      <c r="I21" s="64">
        <v>30</v>
      </c>
      <c r="J21" s="64">
        <v>20</v>
      </c>
      <c r="K21" s="64">
        <v>87</v>
      </c>
      <c r="L21" s="64">
        <v>148</v>
      </c>
      <c r="M21" s="64">
        <v>109</v>
      </c>
      <c r="N21" s="64">
        <v>145</v>
      </c>
      <c r="O21" s="64">
        <v>153</v>
      </c>
      <c r="P21" s="64">
        <v>115</v>
      </c>
      <c r="Q21" s="69">
        <v>129</v>
      </c>
      <c r="R21" s="69">
        <v>41</v>
      </c>
      <c r="S21" s="69">
        <v>15</v>
      </c>
      <c r="T21" s="69">
        <v>87</v>
      </c>
      <c r="U21" s="69">
        <v>43</v>
      </c>
      <c r="V21" s="69">
        <v>75</v>
      </c>
      <c r="W21" s="69">
        <v>51</v>
      </c>
      <c r="X21" s="69">
        <v>150</v>
      </c>
      <c r="Y21" s="69">
        <v>97</v>
      </c>
      <c r="Z21" s="69">
        <v>225</v>
      </c>
      <c r="AA21" s="49">
        <v>87</v>
      </c>
      <c r="AB21" s="49">
        <v>9</v>
      </c>
      <c r="AC21" s="49">
        <v>-15</v>
      </c>
      <c r="AD21" s="49">
        <v>67</v>
      </c>
      <c r="AE21" s="49">
        <v>-44</v>
      </c>
      <c r="AF21" s="49">
        <v>-73</v>
      </c>
      <c r="AG21" s="49">
        <v>-58</v>
      </c>
      <c r="AH21" s="49">
        <v>5</v>
      </c>
      <c r="AI21" s="49">
        <v>-56</v>
      </c>
      <c r="AJ21" s="49">
        <v>110</v>
      </c>
      <c r="AK21" s="50">
        <v>2.0714285714285716</v>
      </c>
      <c r="AL21" s="50">
        <v>0.28125</v>
      </c>
      <c r="AM21" s="50">
        <v>-0.5</v>
      </c>
      <c r="AN21" s="50">
        <v>3.35</v>
      </c>
      <c r="AO21" s="50">
        <v>-0.50574712643678166</v>
      </c>
      <c r="AP21" s="50">
        <v>-0.49324324324324326</v>
      </c>
      <c r="AQ21" s="50">
        <v>-0.5321100917431193</v>
      </c>
      <c r="AR21" s="52">
        <v>3.4482758620689655E-2</v>
      </c>
      <c r="AS21" s="50">
        <v>-0.36601307189542481</v>
      </c>
      <c r="AT21" s="50">
        <v>0.95652173913043481</v>
      </c>
    </row>
    <row r="22" spans="1:46" x14ac:dyDescent="0.3">
      <c r="A22" s="12" t="s">
        <v>103</v>
      </c>
      <c r="B22" s="16">
        <v>312</v>
      </c>
      <c r="C22" s="16">
        <v>794</v>
      </c>
      <c r="D22" s="18">
        <v>482</v>
      </c>
      <c r="E22" s="56">
        <v>1.5448717948717949</v>
      </c>
      <c r="F22" s="77"/>
      <c r="G22" s="64">
        <v>0</v>
      </c>
      <c r="H22" s="64">
        <v>2</v>
      </c>
      <c r="I22" s="64">
        <v>22</v>
      </c>
      <c r="J22" s="64">
        <v>0</v>
      </c>
      <c r="K22" s="64">
        <v>15</v>
      </c>
      <c r="L22" s="64">
        <v>44</v>
      </c>
      <c r="M22" s="64">
        <v>120</v>
      </c>
      <c r="N22" s="64">
        <v>42</v>
      </c>
      <c r="O22" s="64">
        <v>15</v>
      </c>
      <c r="P22" s="64">
        <v>52</v>
      </c>
      <c r="Q22" s="69">
        <v>9</v>
      </c>
      <c r="R22" s="69">
        <v>11</v>
      </c>
      <c r="S22" s="69">
        <v>39</v>
      </c>
      <c r="T22" s="69">
        <v>29</v>
      </c>
      <c r="U22" s="69">
        <v>55</v>
      </c>
      <c r="V22" s="69">
        <v>95</v>
      </c>
      <c r="W22" s="69">
        <v>34</v>
      </c>
      <c r="X22" s="69">
        <v>50</v>
      </c>
      <c r="Y22" s="69">
        <v>300</v>
      </c>
      <c r="Z22" s="69">
        <v>172</v>
      </c>
      <c r="AA22" s="49">
        <v>9</v>
      </c>
      <c r="AB22" s="49">
        <v>9</v>
      </c>
      <c r="AC22" s="49">
        <v>17</v>
      </c>
      <c r="AD22" s="49">
        <v>29</v>
      </c>
      <c r="AE22" s="49">
        <v>40</v>
      </c>
      <c r="AF22" s="49">
        <v>51</v>
      </c>
      <c r="AG22" s="49">
        <v>-86</v>
      </c>
      <c r="AH22" s="49">
        <v>8</v>
      </c>
      <c r="AI22" s="49">
        <v>285</v>
      </c>
      <c r="AJ22" s="49">
        <v>120</v>
      </c>
      <c r="AK22" s="50" t="e">
        <v>#DIV/0!</v>
      </c>
      <c r="AL22" s="50">
        <v>4.5</v>
      </c>
      <c r="AM22" s="50">
        <v>0.77272727272727271</v>
      </c>
      <c r="AN22" s="50" t="e">
        <v>#DIV/0!</v>
      </c>
      <c r="AO22" s="50">
        <v>2.6666666666666665</v>
      </c>
      <c r="AP22" s="50">
        <v>1.1590909090909092</v>
      </c>
      <c r="AQ22" s="50">
        <v>-0.71666666666666667</v>
      </c>
      <c r="AR22" s="52">
        <v>0.19047619047619047</v>
      </c>
      <c r="AS22" s="50">
        <v>19</v>
      </c>
      <c r="AT22" s="50">
        <v>2.3076923076923075</v>
      </c>
    </row>
    <row r="23" spans="1:46" x14ac:dyDescent="0.3">
      <c r="A23" s="12" t="s">
        <v>102</v>
      </c>
      <c r="B23" s="16">
        <v>308</v>
      </c>
      <c r="C23" s="16">
        <v>612</v>
      </c>
      <c r="D23" s="18">
        <v>304</v>
      </c>
      <c r="E23" s="56">
        <v>0.98701298701298701</v>
      </c>
      <c r="F23" s="77"/>
      <c r="G23" s="64">
        <v>2</v>
      </c>
      <c r="H23" s="64">
        <v>6</v>
      </c>
      <c r="I23" s="64">
        <v>0</v>
      </c>
      <c r="J23" s="64">
        <v>80</v>
      </c>
      <c r="K23" s="64">
        <v>73</v>
      </c>
      <c r="L23" s="64">
        <v>93</v>
      </c>
      <c r="M23" s="64">
        <v>10</v>
      </c>
      <c r="N23" s="64">
        <v>44</v>
      </c>
      <c r="O23" s="64">
        <v>0</v>
      </c>
      <c r="P23" s="64">
        <v>0</v>
      </c>
      <c r="Q23" s="69">
        <v>73</v>
      </c>
      <c r="R23" s="69">
        <v>112</v>
      </c>
      <c r="S23" s="69">
        <v>184</v>
      </c>
      <c r="T23" s="69">
        <v>80</v>
      </c>
      <c r="U23" s="69">
        <v>103</v>
      </c>
      <c r="V23" s="69">
        <v>2</v>
      </c>
      <c r="W23" s="69">
        <v>4</v>
      </c>
      <c r="X23" s="69">
        <v>25</v>
      </c>
      <c r="Y23" s="69">
        <v>28</v>
      </c>
      <c r="Z23" s="69">
        <v>1</v>
      </c>
      <c r="AA23" s="49">
        <v>71</v>
      </c>
      <c r="AB23" s="49">
        <v>106</v>
      </c>
      <c r="AC23" s="49">
        <v>184</v>
      </c>
      <c r="AD23" s="49">
        <v>0</v>
      </c>
      <c r="AE23" s="49">
        <v>30</v>
      </c>
      <c r="AF23" s="49">
        <v>-91</v>
      </c>
      <c r="AG23" s="49">
        <v>-6</v>
      </c>
      <c r="AH23" s="49">
        <v>-19</v>
      </c>
      <c r="AI23" s="49">
        <v>28</v>
      </c>
      <c r="AJ23" s="49">
        <v>1</v>
      </c>
      <c r="AK23" s="50">
        <v>35.5</v>
      </c>
      <c r="AL23" s="50">
        <v>17.666666666666668</v>
      </c>
      <c r="AM23" s="50" t="e">
        <v>#DIV/0!</v>
      </c>
      <c r="AN23" s="50">
        <v>0</v>
      </c>
      <c r="AO23" s="50">
        <v>0.41095890410958902</v>
      </c>
      <c r="AP23" s="50">
        <v>-0.978494623655914</v>
      </c>
      <c r="AQ23" s="50">
        <v>-0.6</v>
      </c>
      <c r="AR23" s="52">
        <v>-0.43181818181818182</v>
      </c>
      <c r="AS23" s="50" t="e">
        <v>#DIV/0!</v>
      </c>
      <c r="AT23" s="50" t="e">
        <v>#DIV/0!</v>
      </c>
    </row>
    <row r="24" spans="1:46" x14ac:dyDescent="0.3">
      <c r="A24" s="12" t="s">
        <v>98</v>
      </c>
      <c r="B24" s="16">
        <v>95</v>
      </c>
      <c r="C24" s="16">
        <v>354</v>
      </c>
      <c r="D24" s="18">
        <v>259</v>
      </c>
      <c r="E24" s="56">
        <v>2.7263157894736842</v>
      </c>
      <c r="F24" s="77"/>
      <c r="G24" s="64">
        <v>0</v>
      </c>
      <c r="H24" s="64">
        <v>0</v>
      </c>
      <c r="I24" s="64">
        <v>0</v>
      </c>
      <c r="J24" s="64">
        <v>0</v>
      </c>
      <c r="K24" s="64">
        <v>62</v>
      </c>
      <c r="L24" s="64">
        <v>0</v>
      </c>
      <c r="M24" s="64">
        <v>0</v>
      </c>
      <c r="N24" s="64">
        <v>0</v>
      </c>
      <c r="O24" s="64">
        <v>0</v>
      </c>
      <c r="P24" s="64">
        <v>33</v>
      </c>
      <c r="Q24" s="69">
        <v>93</v>
      </c>
      <c r="R24" s="69">
        <v>32</v>
      </c>
      <c r="S24" s="69">
        <v>93</v>
      </c>
      <c r="T24" s="69">
        <v>34</v>
      </c>
      <c r="U24" s="69">
        <v>2</v>
      </c>
      <c r="V24" s="69">
        <v>0</v>
      </c>
      <c r="W24" s="69">
        <v>13</v>
      </c>
      <c r="X24" s="69">
        <v>22</v>
      </c>
      <c r="Y24" s="69">
        <v>32</v>
      </c>
      <c r="Z24" s="69">
        <v>33</v>
      </c>
      <c r="AA24" s="49">
        <v>93</v>
      </c>
      <c r="AB24" s="49">
        <v>32</v>
      </c>
      <c r="AC24" s="49">
        <v>93</v>
      </c>
      <c r="AD24" s="49">
        <v>34</v>
      </c>
      <c r="AE24" s="49">
        <v>-60</v>
      </c>
      <c r="AF24" s="49">
        <v>0</v>
      </c>
      <c r="AG24" s="49">
        <v>13</v>
      </c>
      <c r="AH24" s="49">
        <v>22</v>
      </c>
      <c r="AI24" s="49">
        <v>32</v>
      </c>
      <c r="AJ24" s="49">
        <v>0</v>
      </c>
      <c r="AK24" s="50" t="e">
        <v>#DIV/0!</v>
      </c>
      <c r="AL24" s="50" t="e">
        <v>#DIV/0!</v>
      </c>
      <c r="AM24" s="50" t="e">
        <v>#DIV/0!</v>
      </c>
      <c r="AN24" s="50" t="e">
        <v>#DIV/0!</v>
      </c>
      <c r="AO24" s="50">
        <v>-0.967741935483871</v>
      </c>
      <c r="AP24" s="50" t="e">
        <v>#DIV/0!</v>
      </c>
      <c r="AQ24" s="50" t="e">
        <v>#DIV/0!</v>
      </c>
      <c r="AR24" s="52" t="e">
        <v>#DIV/0!</v>
      </c>
      <c r="AS24" s="50" t="e">
        <v>#DIV/0!</v>
      </c>
      <c r="AT24" s="50">
        <v>0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x14ac:dyDescent="0.3">
      <c r="A29" s="73"/>
    </row>
    <row r="30" spans="1:46" x14ac:dyDescent="0.3">
      <c r="A30" s="73"/>
    </row>
    <row r="31" spans="1:46" x14ac:dyDescent="0.3">
      <c r="A31" s="73"/>
    </row>
    <row r="32" spans="1:46" x14ac:dyDescent="0.3">
      <c r="A32" s="73"/>
    </row>
    <row r="33" spans="1:1" x14ac:dyDescent="0.3">
      <c r="A33" s="73"/>
    </row>
    <row r="34" spans="1:1" x14ac:dyDescent="0.3">
      <c r="A34" s="73"/>
    </row>
    <row r="35" spans="1:1" x14ac:dyDescent="0.3">
      <c r="A35" s="73"/>
    </row>
    <row r="36" spans="1:1" x14ac:dyDescent="0.3">
      <c r="A36" s="73"/>
    </row>
    <row r="37" spans="1:1" x14ac:dyDescent="0.3">
      <c r="A37" s="73"/>
    </row>
  </sheetData>
  <sortState xmlns:xlrd2="http://schemas.microsoft.com/office/spreadsheetml/2017/richdata2" ref="A7:AU24">
    <sortCondition descending="1" ref="C7:C24"/>
  </sortState>
  <mergeCells count="2">
    <mergeCell ref="B4:C4"/>
    <mergeCell ref="D4:E5"/>
  </mergeCells>
  <conditionalFormatting sqref="AK6:AT24">
    <cfRule type="cellIs" dxfId="14" priority="4" operator="lessThan">
      <formula>0</formula>
    </cfRule>
    <cfRule type="cellIs" priority="5" operator="lessThan">
      <formula>0</formula>
    </cfRule>
  </conditionalFormatting>
  <conditionalFormatting sqref="D1:E1 D3:E3 D2 D6:E1048576">
    <cfRule type="cellIs" dxfId="13" priority="3" operator="lessThan">
      <formula>0</formula>
    </cfRule>
  </conditionalFormatting>
  <conditionalFormatting sqref="AA7:AJ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D0597C6E-E0B6-4BFE-922E-D074ADE9964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7C2B-8219-4623-9010-1776F9B99432}">
  <dimension ref="A1:AP56"/>
  <sheetViews>
    <sheetView topLeftCell="A4" zoomScaleNormal="100" workbookViewId="0">
      <pane xSplit="2" topLeftCell="AF1" activePane="topRight" state="frozen"/>
      <selection pane="topRight" activeCell="AS23" sqref="AS23"/>
    </sheetView>
  </sheetViews>
  <sheetFormatPr defaultRowHeight="14.4" x14ac:dyDescent="0.3"/>
  <cols>
    <col min="1" max="1" width="8.88671875" style="2"/>
    <col min="2" max="2" width="9.33203125" style="2" customWidth="1"/>
    <col min="3" max="18" width="7.6640625" style="9" customWidth="1"/>
    <col min="19" max="19" width="8.88671875" style="9" customWidth="1"/>
    <col min="20" max="22" width="7.6640625" style="9" customWidth="1"/>
    <col min="23" max="42" width="7.33203125" style="2" customWidth="1"/>
    <col min="43" max="16384" width="8.88671875" style="2"/>
  </cols>
  <sheetData>
    <row r="1" spans="1:42" x14ac:dyDescent="0.3">
      <c r="A1" s="22" t="s">
        <v>51</v>
      </c>
    </row>
    <row r="2" spans="1:42" x14ac:dyDescent="0.3">
      <c r="A2" s="21" t="s">
        <v>52</v>
      </c>
    </row>
    <row r="3" spans="1:42" x14ac:dyDescent="0.3">
      <c r="A3" s="19"/>
      <c r="B3" s="19"/>
      <c r="C3" s="61" t="s">
        <v>42</v>
      </c>
      <c r="D3" s="61" t="s">
        <v>43</v>
      </c>
      <c r="E3" s="61" t="s">
        <v>44</v>
      </c>
      <c r="F3" s="61" t="s">
        <v>45</v>
      </c>
      <c r="G3" s="61" t="s">
        <v>46</v>
      </c>
      <c r="H3" s="61" t="s">
        <v>47</v>
      </c>
      <c r="I3" s="61" t="s">
        <v>48</v>
      </c>
      <c r="J3" s="62" t="s">
        <v>7</v>
      </c>
      <c r="K3" s="62" t="s">
        <v>49</v>
      </c>
      <c r="L3" s="61" t="s">
        <v>50</v>
      </c>
      <c r="M3" s="66" t="s">
        <v>42</v>
      </c>
      <c r="N3" s="66" t="s">
        <v>43</v>
      </c>
      <c r="O3" s="66" t="s">
        <v>44</v>
      </c>
      <c r="P3" s="66" t="s">
        <v>45</v>
      </c>
      <c r="Q3" s="66" t="s">
        <v>46</v>
      </c>
      <c r="R3" s="66" t="s">
        <v>47</v>
      </c>
      <c r="S3" s="66" t="s">
        <v>48</v>
      </c>
      <c r="T3" s="67" t="s">
        <v>7</v>
      </c>
      <c r="U3" s="67" t="s">
        <v>49</v>
      </c>
      <c r="V3" s="66" t="s">
        <v>50</v>
      </c>
      <c r="W3" s="57" t="s">
        <v>93</v>
      </c>
      <c r="X3" s="58"/>
      <c r="Y3" s="58"/>
      <c r="Z3" s="58"/>
      <c r="AA3" s="58"/>
      <c r="AB3" s="58"/>
      <c r="AC3" s="58"/>
      <c r="AD3" s="58"/>
      <c r="AE3" s="58"/>
      <c r="AF3" s="59"/>
      <c r="AG3" s="57" t="s">
        <v>93</v>
      </c>
      <c r="AH3" s="60"/>
      <c r="AI3" s="44"/>
      <c r="AJ3" s="44"/>
      <c r="AK3" s="44"/>
      <c r="AL3" s="44"/>
      <c r="AM3" s="44"/>
      <c r="AN3" s="44"/>
      <c r="AO3" s="44"/>
      <c r="AP3" s="45"/>
    </row>
    <row r="4" spans="1:42" x14ac:dyDescent="0.3">
      <c r="A4" s="19"/>
      <c r="B4" s="19"/>
      <c r="C4" s="63" t="s">
        <v>0</v>
      </c>
      <c r="D4" s="63" t="s">
        <v>1</v>
      </c>
      <c r="E4" s="63" t="s">
        <v>2</v>
      </c>
      <c r="F4" s="63" t="s">
        <v>3</v>
      </c>
      <c r="G4" s="63" t="s">
        <v>4</v>
      </c>
      <c r="H4" s="63" t="s">
        <v>5</v>
      </c>
      <c r="I4" s="63" t="s">
        <v>6</v>
      </c>
      <c r="J4" s="63" t="s">
        <v>7</v>
      </c>
      <c r="K4" s="63" t="s">
        <v>8</v>
      </c>
      <c r="L4" s="63" t="s">
        <v>9</v>
      </c>
      <c r="M4" s="68" t="s">
        <v>0</v>
      </c>
      <c r="N4" s="68" t="s">
        <v>1</v>
      </c>
      <c r="O4" s="68" t="s">
        <v>2</v>
      </c>
      <c r="P4" s="68" t="s">
        <v>3</v>
      </c>
      <c r="Q4" s="68" t="s">
        <v>4</v>
      </c>
      <c r="R4" s="68" t="s">
        <v>5</v>
      </c>
      <c r="S4" s="68" t="s">
        <v>6</v>
      </c>
      <c r="T4" s="68" t="s">
        <v>7</v>
      </c>
      <c r="U4" s="68" t="s">
        <v>8</v>
      </c>
      <c r="V4" s="68" t="s">
        <v>9</v>
      </c>
      <c r="W4" s="46" t="s">
        <v>42</v>
      </c>
      <c r="X4" s="46" t="s">
        <v>43</v>
      </c>
      <c r="Y4" s="46" t="s">
        <v>44</v>
      </c>
      <c r="Z4" s="46" t="s">
        <v>45</v>
      </c>
      <c r="AA4" s="46" t="s">
        <v>46</v>
      </c>
      <c r="AB4" s="46" t="s">
        <v>47</v>
      </c>
      <c r="AC4" s="46" t="s">
        <v>48</v>
      </c>
      <c r="AD4" s="47" t="s">
        <v>7</v>
      </c>
      <c r="AE4" s="47" t="s">
        <v>49</v>
      </c>
      <c r="AF4" s="48" t="s">
        <v>50</v>
      </c>
      <c r="AG4" s="1" t="s">
        <v>42</v>
      </c>
      <c r="AH4" s="1" t="s">
        <v>43</v>
      </c>
      <c r="AI4" s="1" t="s">
        <v>44</v>
      </c>
      <c r="AJ4" s="1" t="s">
        <v>45</v>
      </c>
      <c r="AK4" s="1" t="s">
        <v>46</v>
      </c>
      <c r="AL4" s="1" t="s">
        <v>47</v>
      </c>
      <c r="AM4" s="1" t="s">
        <v>48</v>
      </c>
      <c r="AN4" s="4" t="s">
        <v>7</v>
      </c>
      <c r="AO4" s="5" t="s">
        <v>49</v>
      </c>
      <c r="AP4" s="6" t="s">
        <v>50</v>
      </c>
    </row>
    <row r="5" spans="1:42" x14ac:dyDescent="0.3">
      <c r="A5" s="19"/>
      <c r="B5" s="19"/>
      <c r="C5" s="71" t="s">
        <v>24</v>
      </c>
      <c r="D5" s="71" t="s">
        <v>24</v>
      </c>
      <c r="E5" s="71" t="s">
        <v>24</v>
      </c>
      <c r="F5" s="71" t="s">
        <v>24</v>
      </c>
      <c r="G5" s="71" t="s">
        <v>24</v>
      </c>
      <c r="H5" s="71" t="s">
        <v>24</v>
      </c>
      <c r="I5" s="71" t="s">
        <v>24</v>
      </c>
      <c r="J5" s="71" t="s">
        <v>24</v>
      </c>
      <c r="K5" s="71" t="s">
        <v>24</v>
      </c>
      <c r="L5" s="71" t="s">
        <v>24</v>
      </c>
      <c r="M5" s="72" t="s">
        <v>25</v>
      </c>
      <c r="N5" s="72" t="s">
        <v>25</v>
      </c>
      <c r="O5" s="72" t="s">
        <v>25</v>
      </c>
      <c r="P5" s="72" t="s">
        <v>25</v>
      </c>
      <c r="Q5" s="72" t="s">
        <v>25</v>
      </c>
      <c r="R5" s="72" t="s">
        <v>25</v>
      </c>
      <c r="S5" s="72" t="s">
        <v>25</v>
      </c>
      <c r="T5" s="72" t="s">
        <v>25</v>
      </c>
      <c r="U5" s="72" t="s">
        <v>25</v>
      </c>
      <c r="V5" s="72" t="s">
        <v>25</v>
      </c>
      <c r="W5" s="47" t="s">
        <v>89</v>
      </c>
      <c r="X5" s="47" t="s">
        <v>90</v>
      </c>
      <c r="Y5" s="47" t="s">
        <v>2</v>
      </c>
      <c r="Z5" s="47" t="s">
        <v>3</v>
      </c>
      <c r="AA5" s="47" t="s">
        <v>4</v>
      </c>
      <c r="AB5" s="47" t="s">
        <v>5</v>
      </c>
      <c r="AC5" s="47" t="s">
        <v>6</v>
      </c>
      <c r="AD5" s="47" t="s">
        <v>7</v>
      </c>
      <c r="AE5" s="47" t="s">
        <v>91</v>
      </c>
      <c r="AF5" s="47" t="s">
        <v>92</v>
      </c>
      <c r="AG5" s="4" t="s">
        <v>89</v>
      </c>
      <c r="AH5" s="4" t="s">
        <v>90</v>
      </c>
      <c r="AI5" s="4" t="s">
        <v>2</v>
      </c>
      <c r="AJ5" s="4" t="s">
        <v>3</v>
      </c>
      <c r="AK5" s="4" t="s">
        <v>4</v>
      </c>
      <c r="AL5" s="4" t="s">
        <v>5</v>
      </c>
      <c r="AM5" s="4" t="s">
        <v>6</v>
      </c>
      <c r="AN5" s="4" t="s">
        <v>7</v>
      </c>
      <c r="AO5" s="4" t="s">
        <v>91</v>
      </c>
      <c r="AP5" s="4" t="s">
        <v>92</v>
      </c>
    </row>
    <row r="6" spans="1:42" x14ac:dyDescent="0.3">
      <c r="A6" s="5" t="s">
        <v>53</v>
      </c>
      <c r="B6" s="5" t="s">
        <v>54</v>
      </c>
      <c r="C6" s="64">
        <v>205540</v>
      </c>
      <c r="D6" s="64">
        <v>209742</v>
      </c>
      <c r="E6" s="64">
        <v>239423</v>
      </c>
      <c r="F6" s="64">
        <v>250576</v>
      </c>
      <c r="G6" s="64">
        <v>303911</v>
      </c>
      <c r="H6" s="64">
        <v>372687</v>
      </c>
      <c r="I6" s="64">
        <v>502931</v>
      </c>
      <c r="J6" s="64">
        <v>448125</v>
      </c>
      <c r="K6" s="64">
        <v>276301</v>
      </c>
      <c r="L6" s="64">
        <v>273780</v>
      </c>
      <c r="M6" s="69">
        <v>208405</v>
      </c>
      <c r="N6" s="69">
        <v>218936</v>
      </c>
      <c r="O6" s="69">
        <v>233384</v>
      </c>
      <c r="P6" s="69">
        <v>262149</v>
      </c>
      <c r="Q6" s="69">
        <v>322059</v>
      </c>
      <c r="R6" s="69">
        <v>407092</v>
      </c>
      <c r="S6" s="69">
        <v>523645</v>
      </c>
      <c r="T6" s="69">
        <v>487883</v>
      </c>
      <c r="U6" s="69">
        <v>295464</v>
      </c>
      <c r="V6" s="69">
        <v>288742</v>
      </c>
      <c r="W6" s="49">
        <f t="shared" ref="W6:AF26" si="0">M6-C6</f>
        <v>2865</v>
      </c>
      <c r="X6" s="49">
        <f t="shared" si="0"/>
        <v>9194</v>
      </c>
      <c r="Y6" s="49">
        <f t="shared" si="0"/>
        <v>-6039</v>
      </c>
      <c r="Z6" s="49">
        <f t="shared" si="0"/>
        <v>11573</v>
      </c>
      <c r="AA6" s="49">
        <f t="shared" si="0"/>
        <v>18148</v>
      </c>
      <c r="AB6" s="49">
        <f t="shared" si="0"/>
        <v>34405</v>
      </c>
      <c r="AC6" s="49">
        <f t="shared" si="0"/>
        <v>20714</v>
      </c>
      <c r="AD6" s="49">
        <f t="shared" si="0"/>
        <v>39758</v>
      </c>
      <c r="AE6" s="49">
        <f t="shared" si="0"/>
        <v>19163</v>
      </c>
      <c r="AF6" s="49">
        <f t="shared" si="0"/>
        <v>14962</v>
      </c>
      <c r="AG6" s="50">
        <f t="shared" ref="AG6:AP26" si="1">(M6-C6)/C6</f>
        <v>1.3938892672959035E-2</v>
      </c>
      <c r="AH6" s="50">
        <f t="shared" si="1"/>
        <v>4.3834806571883551E-2</v>
      </c>
      <c r="AI6" s="50">
        <f t="shared" si="1"/>
        <v>-2.5223140633940766E-2</v>
      </c>
      <c r="AJ6" s="50">
        <f t="shared" si="1"/>
        <v>4.6185588404316455E-2</v>
      </c>
      <c r="AK6" s="50">
        <f t="shared" si="1"/>
        <v>5.9714850729325364E-2</v>
      </c>
      <c r="AL6" s="51">
        <f t="shared" si="1"/>
        <v>9.2316072199996241E-2</v>
      </c>
      <c r="AM6" s="50">
        <f t="shared" si="1"/>
        <v>4.1186564359723302E-2</v>
      </c>
      <c r="AN6" s="50">
        <f t="shared" si="1"/>
        <v>8.8720781032078103E-2</v>
      </c>
      <c r="AO6" s="50">
        <f t="shared" si="1"/>
        <v>6.9355521695542183E-2</v>
      </c>
      <c r="AP6" s="52">
        <f t="shared" si="1"/>
        <v>5.4649718752282854E-2</v>
      </c>
    </row>
    <row r="7" spans="1:42" x14ac:dyDescent="0.3">
      <c r="A7" s="4" t="s">
        <v>58</v>
      </c>
      <c r="B7" s="12" t="s">
        <v>28</v>
      </c>
      <c r="C7" s="64">
        <v>87315</v>
      </c>
      <c r="D7" s="64">
        <v>94539</v>
      </c>
      <c r="E7" s="64">
        <v>106755</v>
      </c>
      <c r="F7" s="64">
        <v>100034</v>
      </c>
      <c r="G7" s="64">
        <v>101735</v>
      </c>
      <c r="H7" s="64">
        <v>141260</v>
      </c>
      <c r="I7" s="64">
        <v>197936</v>
      </c>
      <c r="J7" s="64">
        <v>185143</v>
      </c>
      <c r="K7" s="64">
        <v>98138</v>
      </c>
      <c r="L7" s="64">
        <v>111061</v>
      </c>
      <c r="M7" s="69">
        <v>94757</v>
      </c>
      <c r="N7" s="69">
        <v>108322</v>
      </c>
      <c r="O7" s="69">
        <v>109420</v>
      </c>
      <c r="P7" s="69">
        <v>105940</v>
      </c>
      <c r="Q7" s="69">
        <v>110780</v>
      </c>
      <c r="R7" s="69">
        <v>152237</v>
      </c>
      <c r="S7" s="69">
        <v>195486</v>
      </c>
      <c r="T7" s="69">
        <v>201684</v>
      </c>
      <c r="U7" s="69">
        <v>105002</v>
      </c>
      <c r="V7" s="69">
        <v>116064</v>
      </c>
      <c r="W7" s="49">
        <f t="shared" si="0"/>
        <v>7442</v>
      </c>
      <c r="X7" s="49">
        <f t="shared" si="0"/>
        <v>13783</v>
      </c>
      <c r="Y7" s="49">
        <f t="shared" si="0"/>
        <v>2665</v>
      </c>
      <c r="Z7" s="49">
        <f t="shared" si="0"/>
        <v>5906</v>
      </c>
      <c r="AA7" s="49">
        <f t="shared" si="0"/>
        <v>9045</v>
      </c>
      <c r="AB7" s="49">
        <f t="shared" si="0"/>
        <v>10977</v>
      </c>
      <c r="AC7" s="49">
        <f t="shared" si="0"/>
        <v>-2450</v>
      </c>
      <c r="AD7" s="49">
        <f t="shared" si="0"/>
        <v>16541</v>
      </c>
      <c r="AE7" s="49">
        <f t="shared" si="0"/>
        <v>6864</v>
      </c>
      <c r="AF7" s="49">
        <f t="shared" si="0"/>
        <v>5003</v>
      </c>
      <c r="AG7" s="50">
        <f t="shared" si="1"/>
        <v>8.523163259462864E-2</v>
      </c>
      <c r="AH7" s="50">
        <f t="shared" si="1"/>
        <v>0.14579168385534014</v>
      </c>
      <c r="AI7" s="50">
        <f t="shared" si="1"/>
        <v>2.4963701934335628E-2</v>
      </c>
      <c r="AJ7" s="51">
        <f t="shared" si="1"/>
        <v>5.9039926425015495E-2</v>
      </c>
      <c r="AK7" s="50">
        <f t="shared" si="1"/>
        <v>8.8907455644566771E-2</v>
      </c>
      <c r="AL7" s="50">
        <f t="shared" si="1"/>
        <v>7.7707772901033562E-2</v>
      </c>
      <c r="AM7" s="50">
        <f t="shared" si="1"/>
        <v>-1.2377738258831138E-2</v>
      </c>
      <c r="AN7" s="50">
        <f t="shared" si="1"/>
        <v>8.9341752051117246E-2</v>
      </c>
      <c r="AO7" s="50">
        <f t="shared" si="1"/>
        <v>6.9942326112209338E-2</v>
      </c>
      <c r="AP7" s="52">
        <f t="shared" si="1"/>
        <v>4.5047316339669193E-2</v>
      </c>
    </row>
    <row r="8" spans="1:42" s="15" customFormat="1" x14ac:dyDescent="0.3">
      <c r="A8" s="13" t="s">
        <v>80</v>
      </c>
      <c r="B8" s="13" t="s">
        <v>81</v>
      </c>
      <c r="C8" s="65">
        <v>118225</v>
      </c>
      <c r="D8" s="65">
        <v>115203</v>
      </c>
      <c r="E8" s="65">
        <v>132668</v>
      </c>
      <c r="F8" s="65">
        <v>150542</v>
      </c>
      <c r="G8" s="65">
        <v>202176</v>
      </c>
      <c r="H8" s="65">
        <v>231427</v>
      </c>
      <c r="I8" s="65">
        <v>304995</v>
      </c>
      <c r="J8" s="65">
        <v>262982</v>
      </c>
      <c r="K8" s="65">
        <v>178163</v>
      </c>
      <c r="L8" s="65">
        <v>162719</v>
      </c>
      <c r="M8" s="70">
        <v>113648</v>
      </c>
      <c r="N8" s="70">
        <v>110614</v>
      </c>
      <c r="O8" s="70">
        <v>123964</v>
      </c>
      <c r="P8" s="70">
        <v>156209</v>
      </c>
      <c r="Q8" s="70">
        <v>211279</v>
      </c>
      <c r="R8" s="70">
        <v>254855</v>
      </c>
      <c r="S8" s="70">
        <v>328159</v>
      </c>
      <c r="T8" s="70">
        <v>286199</v>
      </c>
      <c r="U8" s="70">
        <v>190462</v>
      </c>
      <c r="V8" s="70">
        <v>172678</v>
      </c>
      <c r="W8" s="53">
        <f t="shared" si="0"/>
        <v>-4577</v>
      </c>
      <c r="X8" s="53">
        <f t="shared" si="0"/>
        <v>-4589</v>
      </c>
      <c r="Y8" s="53">
        <f t="shared" si="0"/>
        <v>-8704</v>
      </c>
      <c r="Z8" s="53">
        <f t="shared" si="0"/>
        <v>5667</v>
      </c>
      <c r="AA8" s="53">
        <f t="shared" si="0"/>
        <v>9103</v>
      </c>
      <c r="AB8" s="53">
        <f t="shared" si="0"/>
        <v>23428</v>
      </c>
      <c r="AC8" s="53">
        <f t="shared" si="0"/>
        <v>23164</v>
      </c>
      <c r="AD8" s="53">
        <f t="shared" si="0"/>
        <v>23217</v>
      </c>
      <c r="AE8" s="53">
        <f t="shared" si="0"/>
        <v>12299</v>
      </c>
      <c r="AF8" s="53">
        <f t="shared" si="0"/>
        <v>9959</v>
      </c>
      <c r="AG8" s="54">
        <f t="shared" si="1"/>
        <v>-3.8714315923028125E-2</v>
      </c>
      <c r="AH8" s="54">
        <f t="shared" si="1"/>
        <v>-3.9834032099858509E-2</v>
      </c>
      <c r="AI8" s="54">
        <f t="shared" si="1"/>
        <v>-6.5607380830343412E-2</v>
      </c>
      <c r="AJ8" s="54">
        <f t="shared" si="1"/>
        <v>3.7643979753158585E-2</v>
      </c>
      <c r="AK8" s="54">
        <f t="shared" si="1"/>
        <v>4.5025126622348845E-2</v>
      </c>
      <c r="AL8" s="54">
        <f t="shared" si="1"/>
        <v>0.10123278614854793</v>
      </c>
      <c r="AM8" s="54">
        <f t="shared" si="1"/>
        <v>7.5948786045672886E-2</v>
      </c>
      <c r="AN8" s="55">
        <f t="shared" si="1"/>
        <v>8.8283608764097923E-2</v>
      </c>
      <c r="AO8" s="55">
        <f t="shared" si="1"/>
        <v>6.903229065518654E-2</v>
      </c>
      <c r="AP8" s="55">
        <f t="shared" si="1"/>
        <v>6.1203670130716141E-2</v>
      </c>
    </row>
    <row r="9" spans="1:42" x14ac:dyDescent="0.3">
      <c r="A9" s="4" t="s">
        <v>70</v>
      </c>
      <c r="B9" s="12" t="s">
        <v>37</v>
      </c>
      <c r="C9" s="64">
        <v>39270</v>
      </c>
      <c r="D9" s="64">
        <v>51628</v>
      </c>
      <c r="E9" s="64">
        <v>56941</v>
      </c>
      <c r="F9" s="64">
        <v>64824</v>
      </c>
      <c r="G9" s="64">
        <v>81558</v>
      </c>
      <c r="H9" s="64">
        <v>87822</v>
      </c>
      <c r="I9" s="64">
        <v>132883</v>
      </c>
      <c r="J9" s="64">
        <v>78803</v>
      </c>
      <c r="K9" s="64">
        <v>58154</v>
      </c>
      <c r="L9" s="64">
        <v>66503</v>
      </c>
      <c r="M9" s="69">
        <v>31968</v>
      </c>
      <c r="N9" s="69">
        <v>51416</v>
      </c>
      <c r="O9" s="69">
        <v>45353</v>
      </c>
      <c r="P9" s="69">
        <v>62142</v>
      </c>
      <c r="Q9" s="69">
        <v>69053</v>
      </c>
      <c r="R9" s="69">
        <v>81802</v>
      </c>
      <c r="S9" s="69">
        <v>137319</v>
      </c>
      <c r="T9" s="69">
        <v>81886</v>
      </c>
      <c r="U9" s="69">
        <v>58333</v>
      </c>
      <c r="V9" s="69">
        <v>67888</v>
      </c>
      <c r="W9" s="49">
        <f t="shared" si="0"/>
        <v>-7302</v>
      </c>
      <c r="X9" s="49">
        <f t="shared" si="0"/>
        <v>-212</v>
      </c>
      <c r="Y9" s="49">
        <f t="shared" si="0"/>
        <v>-11588</v>
      </c>
      <c r="Z9" s="49">
        <f t="shared" si="0"/>
        <v>-2682</v>
      </c>
      <c r="AA9" s="49">
        <f t="shared" si="0"/>
        <v>-12505</v>
      </c>
      <c r="AB9" s="49">
        <f t="shared" si="0"/>
        <v>-6020</v>
      </c>
      <c r="AC9" s="49">
        <f t="shared" si="0"/>
        <v>4436</v>
      </c>
      <c r="AD9" s="49">
        <f t="shared" si="0"/>
        <v>3083</v>
      </c>
      <c r="AE9" s="49">
        <f t="shared" si="0"/>
        <v>179</v>
      </c>
      <c r="AF9" s="49">
        <f t="shared" si="0"/>
        <v>1385</v>
      </c>
      <c r="AG9" s="50">
        <f t="shared" si="1"/>
        <v>-0.18594346829640948</v>
      </c>
      <c r="AH9" s="51">
        <f t="shared" si="1"/>
        <v>-4.1062989075695356E-3</v>
      </c>
      <c r="AI9" s="50">
        <f t="shared" si="1"/>
        <v>-0.20350889517219578</v>
      </c>
      <c r="AJ9" s="50">
        <f t="shared" si="1"/>
        <v>-4.1373565346168088E-2</v>
      </c>
      <c r="AK9" s="50">
        <f t="shared" si="1"/>
        <v>-0.15332646705412101</v>
      </c>
      <c r="AL9" s="50">
        <f t="shared" si="1"/>
        <v>-6.8547744300972421E-2</v>
      </c>
      <c r="AM9" s="50">
        <f t="shared" si="1"/>
        <v>3.3382750238931995E-2</v>
      </c>
      <c r="AN9" s="50">
        <f t="shared" si="1"/>
        <v>3.9122876032638351E-2</v>
      </c>
      <c r="AO9" s="51">
        <f t="shared" si="1"/>
        <v>3.0780341850947484E-3</v>
      </c>
      <c r="AP9" s="52">
        <f t="shared" si="1"/>
        <v>2.0826128144594981E-2</v>
      </c>
    </row>
    <row r="10" spans="1:42" x14ac:dyDescent="0.3">
      <c r="A10" s="4" t="s">
        <v>75</v>
      </c>
      <c r="B10" s="12" t="s">
        <v>41</v>
      </c>
      <c r="C10" s="64">
        <v>36386</v>
      </c>
      <c r="D10" s="64">
        <v>16125</v>
      </c>
      <c r="E10" s="64">
        <v>21235</v>
      </c>
      <c r="F10" s="64">
        <v>19038</v>
      </c>
      <c r="G10" s="64">
        <v>17380</v>
      </c>
      <c r="H10" s="64">
        <v>17824</v>
      </c>
      <c r="I10" s="64">
        <v>21667</v>
      </c>
      <c r="J10" s="64">
        <v>21013</v>
      </c>
      <c r="K10" s="64">
        <v>14079</v>
      </c>
      <c r="L10" s="64">
        <v>17522</v>
      </c>
      <c r="M10" s="69">
        <v>34924</v>
      </c>
      <c r="N10" s="69">
        <v>12932</v>
      </c>
      <c r="O10" s="69">
        <v>19969</v>
      </c>
      <c r="P10" s="69">
        <v>16886</v>
      </c>
      <c r="Q10" s="69">
        <v>24552</v>
      </c>
      <c r="R10" s="69">
        <v>16971</v>
      </c>
      <c r="S10" s="69">
        <v>22026</v>
      </c>
      <c r="T10" s="69">
        <v>26306</v>
      </c>
      <c r="U10" s="69">
        <v>16649</v>
      </c>
      <c r="V10" s="69">
        <v>19025</v>
      </c>
      <c r="W10" s="49">
        <f t="shared" si="0"/>
        <v>-1462</v>
      </c>
      <c r="X10" s="49">
        <f t="shared" si="0"/>
        <v>-3193</v>
      </c>
      <c r="Y10" s="49">
        <f t="shared" si="0"/>
        <v>-1266</v>
      </c>
      <c r="Z10" s="49">
        <f t="shared" si="0"/>
        <v>-2152</v>
      </c>
      <c r="AA10" s="49">
        <f t="shared" si="0"/>
        <v>7172</v>
      </c>
      <c r="AB10" s="49">
        <f t="shared" si="0"/>
        <v>-853</v>
      </c>
      <c r="AC10" s="49">
        <f t="shared" si="0"/>
        <v>359</v>
      </c>
      <c r="AD10" s="49">
        <f t="shared" si="0"/>
        <v>5293</v>
      </c>
      <c r="AE10" s="49">
        <f t="shared" si="0"/>
        <v>2570</v>
      </c>
      <c r="AF10" s="49">
        <f t="shared" si="0"/>
        <v>1503</v>
      </c>
      <c r="AG10" s="50">
        <f t="shared" si="1"/>
        <v>-4.0180289122189856E-2</v>
      </c>
      <c r="AH10" s="50">
        <f t="shared" si="1"/>
        <v>-0.198015503875969</v>
      </c>
      <c r="AI10" s="50">
        <f t="shared" si="1"/>
        <v>-5.96185542736049E-2</v>
      </c>
      <c r="AJ10" s="50">
        <f t="shared" si="1"/>
        <v>-0.11303708372728227</v>
      </c>
      <c r="AK10" s="50">
        <f t="shared" si="1"/>
        <v>0.41265822784810124</v>
      </c>
      <c r="AL10" s="50">
        <f t="shared" si="1"/>
        <v>-4.7856822262118494E-2</v>
      </c>
      <c r="AM10" s="50">
        <f t="shared" si="1"/>
        <v>1.6568975861909817E-2</v>
      </c>
      <c r="AN10" s="50">
        <f t="shared" si="1"/>
        <v>0.25189168609908152</v>
      </c>
      <c r="AO10" s="50">
        <f t="shared" si="1"/>
        <v>0.18254137367710774</v>
      </c>
      <c r="AP10" s="52">
        <f t="shared" si="1"/>
        <v>8.5777879237529969E-2</v>
      </c>
    </row>
    <row r="11" spans="1:42" x14ac:dyDescent="0.3">
      <c r="A11" s="4" t="s">
        <v>69</v>
      </c>
      <c r="B11" s="12" t="s">
        <v>36</v>
      </c>
      <c r="C11" s="64">
        <v>2724</v>
      </c>
      <c r="D11" s="64">
        <v>3064</v>
      </c>
      <c r="E11" s="64">
        <v>4527</v>
      </c>
      <c r="F11" s="64">
        <v>7607</v>
      </c>
      <c r="G11" s="64">
        <v>15412</v>
      </c>
      <c r="H11" s="64">
        <v>22116</v>
      </c>
      <c r="I11" s="64">
        <v>25371</v>
      </c>
      <c r="J11" s="64">
        <v>27296</v>
      </c>
      <c r="K11" s="64">
        <v>17342</v>
      </c>
      <c r="L11" s="64">
        <v>10299</v>
      </c>
      <c r="M11" s="69">
        <v>3280</v>
      </c>
      <c r="N11" s="69">
        <v>3427</v>
      </c>
      <c r="O11" s="69">
        <v>5169</v>
      </c>
      <c r="P11" s="69">
        <v>8371</v>
      </c>
      <c r="Q11" s="69">
        <v>16367</v>
      </c>
      <c r="R11" s="69">
        <v>26814</v>
      </c>
      <c r="S11" s="69">
        <v>30677</v>
      </c>
      <c r="T11" s="69">
        <v>30310</v>
      </c>
      <c r="U11" s="69">
        <v>17716</v>
      </c>
      <c r="V11" s="69">
        <v>11708</v>
      </c>
      <c r="W11" s="49">
        <f t="shared" si="0"/>
        <v>556</v>
      </c>
      <c r="X11" s="49">
        <f t="shared" si="0"/>
        <v>363</v>
      </c>
      <c r="Y11" s="49">
        <f t="shared" si="0"/>
        <v>642</v>
      </c>
      <c r="Z11" s="49">
        <f t="shared" si="0"/>
        <v>764</v>
      </c>
      <c r="AA11" s="49">
        <f t="shared" si="0"/>
        <v>955</v>
      </c>
      <c r="AB11" s="49">
        <f t="shared" si="0"/>
        <v>4698</v>
      </c>
      <c r="AC11" s="49">
        <f t="shared" si="0"/>
        <v>5306</v>
      </c>
      <c r="AD11" s="49">
        <f t="shared" si="0"/>
        <v>3014</v>
      </c>
      <c r="AE11" s="49">
        <f t="shared" si="0"/>
        <v>374</v>
      </c>
      <c r="AF11" s="49">
        <f t="shared" si="0"/>
        <v>1409</v>
      </c>
      <c r="AG11" s="50">
        <f t="shared" si="1"/>
        <v>0.20411160058737152</v>
      </c>
      <c r="AH11" s="50">
        <f t="shared" si="1"/>
        <v>0.11847258485639686</v>
      </c>
      <c r="AI11" s="50">
        <f t="shared" si="1"/>
        <v>0.14181577203445991</v>
      </c>
      <c r="AJ11" s="50">
        <f t="shared" si="1"/>
        <v>0.10043381096358617</v>
      </c>
      <c r="AK11" s="50">
        <f t="shared" si="1"/>
        <v>6.1964702828964442E-2</v>
      </c>
      <c r="AL11" s="50">
        <f t="shared" si="1"/>
        <v>0.21242539338035812</v>
      </c>
      <c r="AM11" s="50">
        <f t="shared" si="1"/>
        <v>0.20913641559260573</v>
      </c>
      <c r="AN11" s="50">
        <f t="shared" si="1"/>
        <v>0.11041910902696365</v>
      </c>
      <c r="AO11" s="50">
        <f t="shared" si="1"/>
        <v>2.1566140006919619E-2</v>
      </c>
      <c r="AP11" s="50">
        <f t="shared" si="1"/>
        <v>0.13680939897077385</v>
      </c>
    </row>
    <row r="12" spans="1:42" x14ac:dyDescent="0.3">
      <c r="A12" s="4" t="s">
        <v>64</v>
      </c>
      <c r="B12" s="12" t="s">
        <v>31</v>
      </c>
      <c r="C12" s="64">
        <v>9293</v>
      </c>
      <c r="D12" s="64">
        <v>11219</v>
      </c>
      <c r="E12" s="64">
        <v>13892</v>
      </c>
      <c r="F12" s="64">
        <v>12854</v>
      </c>
      <c r="G12" s="64">
        <v>12389</v>
      </c>
      <c r="H12" s="64">
        <v>13444</v>
      </c>
      <c r="I12" s="64">
        <v>16437</v>
      </c>
      <c r="J12" s="64">
        <v>18619</v>
      </c>
      <c r="K12" s="64">
        <v>12970</v>
      </c>
      <c r="L12" s="64">
        <v>14596</v>
      </c>
      <c r="M12" s="69">
        <v>10007</v>
      </c>
      <c r="N12" s="69">
        <v>11343</v>
      </c>
      <c r="O12" s="69">
        <v>14523</v>
      </c>
      <c r="P12" s="69">
        <v>13873</v>
      </c>
      <c r="Q12" s="69">
        <v>16034</v>
      </c>
      <c r="R12" s="69">
        <v>17531</v>
      </c>
      <c r="S12" s="69">
        <v>19612</v>
      </c>
      <c r="T12" s="69">
        <v>21674</v>
      </c>
      <c r="U12" s="69">
        <v>12872</v>
      </c>
      <c r="V12" s="69">
        <v>14463</v>
      </c>
      <c r="W12" s="49">
        <f t="shared" si="0"/>
        <v>714</v>
      </c>
      <c r="X12" s="49">
        <f t="shared" si="0"/>
        <v>124</v>
      </c>
      <c r="Y12" s="49">
        <f t="shared" si="0"/>
        <v>631</v>
      </c>
      <c r="Z12" s="49">
        <f t="shared" si="0"/>
        <v>1019</v>
      </c>
      <c r="AA12" s="49">
        <f t="shared" si="0"/>
        <v>3645</v>
      </c>
      <c r="AB12" s="49">
        <f t="shared" si="0"/>
        <v>4087</v>
      </c>
      <c r="AC12" s="49">
        <f t="shared" si="0"/>
        <v>3175</v>
      </c>
      <c r="AD12" s="49">
        <f t="shared" si="0"/>
        <v>3055</v>
      </c>
      <c r="AE12" s="49">
        <f t="shared" si="0"/>
        <v>-98</v>
      </c>
      <c r="AF12" s="49">
        <f t="shared" si="0"/>
        <v>-133</v>
      </c>
      <c r="AG12" s="50">
        <f t="shared" si="1"/>
        <v>7.6832024104164426E-2</v>
      </c>
      <c r="AH12" s="50">
        <f t="shared" si="1"/>
        <v>1.1052678491844194E-2</v>
      </c>
      <c r="AI12" s="50">
        <f t="shared" si="1"/>
        <v>4.542182551108552E-2</v>
      </c>
      <c r="AJ12" s="50">
        <f t="shared" si="1"/>
        <v>7.927493387272444E-2</v>
      </c>
      <c r="AK12" s="50">
        <f t="shared" si="1"/>
        <v>0.29421260795867299</v>
      </c>
      <c r="AL12" s="50">
        <f t="shared" si="1"/>
        <v>0.30400178518298127</v>
      </c>
      <c r="AM12" s="50">
        <f t="shared" si="1"/>
        <v>0.19316176917929062</v>
      </c>
      <c r="AN12" s="50">
        <f t="shared" si="1"/>
        <v>0.16407970352865353</v>
      </c>
      <c r="AO12" s="50">
        <f t="shared" si="1"/>
        <v>-7.5558982266769464E-3</v>
      </c>
      <c r="AP12" s="52">
        <f t="shared" si="1"/>
        <v>-9.1120855028775007E-3</v>
      </c>
    </row>
    <row r="13" spans="1:42" x14ac:dyDescent="0.3">
      <c r="A13" s="4" t="s">
        <v>63</v>
      </c>
      <c r="B13" s="12" t="s">
        <v>30</v>
      </c>
      <c r="C13" s="64">
        <v>2998</v>
      </c>
      <c r="D13" s="64">
        <v>3367</v>
      </c>
      <c r="E13" s="64">
        <v>3437</v>
      </c>
      <c r="F13" s="64">
        <v>5108</v>
      </c>
      <c r="G13" s="64">
        <v>7033</v>
      </c>
      <c r="H13" s="64">
        <v>7817</v>
      </c>
      <c r="I13" s="64">
        <v>7723</v>
      </c>
      <c r="J13" s="64">
        <v>8102</v>
      </c>
      <c r="K13" s="64">
        <v>5643</v>
      </c>
      <c r="L13" s="64">
        <v>5689</v>
      </c>
      <c r="M13" s="69">
        <v>3631</v>
      </c>
      <c r="N13" s="69">
        <v>3346</v>
      </c>
      <c r="O13" s="69">
        <v>4262</v>
      </c>
      <c r="P13" s="69">
        <v>5811</v>
      </c>
      <c r="Q13" s="69">
        <v>8039</v>
      </c>
      <c r="R13" s="69">
        <v>10638</v>
      </c>
      <c r="S13" s="69">
        <v>9752</v>
      </c>
      <c r="T13" s="69">
        <v>10431</v>
      </c>
      <c r="U13" s="69">
        <v>6876</v>
      </c>
      <c r="V13" s="69">
        <v>6594</v>
      </c>
      <c r="W13" s="49">
        <f t="shared" si="0"/>
        <v>633</v>
      </c>
      <c r="X13" s="49">
        <f t="shared" si="0"/>
        <v>-21</v>
      </c>
      <c r="Y13" s="49">
        <f t="shared" si="0"/>
        <v>825</v>
      </c>
      <c r="Z13" s="49">
        <f t="shared" si="0"/>
        <v>703</v>
      </c>
      <c r="AA13" s="49">
        <f t="shared" si="0"/>
        <v>1006</v>
      </c>
      <c r="AB13" s="49">
        <f t="shared" si="0"/>
        <v>2821</v>
      </c>
      <c r="AC13" s="49">
        <f t="shared" si="0"/>
        <v>2029</v>
      </c>
      <c r="AD13" s="49">
        <f t="shared" si="0"/>
        <v>2329</v>
      </c>
      <c r="AE13" s="49">
        <f t="shared" si="0"/>
        <v>1233</v>
      </c>
      <c r="AF13" s="49">
        <f t="shared" si="0"/>
        <v>905</v>
      </c>
      <c r="AG13" s="50">
        <f t="shared" si="1"/>
        <v>0.21114076050700467</v>
      </c>
      <c r="AH13" s="50">
        <f t="shared" si="1"/>
        <v>-6.2370062370062374E-3</v>
      </c>
      <c r="AI13" s="50">
        <f t="shared" si="1"/>
        <v>0.24003491416933373</v>
      </c>
      <c r="AJ13" s="50">
        <f t="shared" si="1"/>
        <v>0.13762725137039938</v>
      </c>
      <c r="AK13" s="50">
        <f t="shared" si="1"/>
        <v>0.14303995450021328</v>
      </c>
      <c r="AL13" s="50">
        <f t="shared" si="1"/>
        <v>0.36088013304336702</v>
      </c>
      <c r="AM13" s="50">
        <f t="shared" si="1"/>
        <v>0.26272174025637707</v>
      </c>
      <c r="AN13" s="50">
        <f t="shared" si="1"/>
        <v>0.28745988644779069</v>
      </c>
      <c r="AO13" s="50">
        <f t="shared" si="1"/>
        <v>0.21850079744816586</v>
      </c>
      <c r="AP13" s="52">
        <f t="shared" si="1"/>
        <v>0.15907892423976094</v>
      </c>
    </row>
    <row r="14" spans="1:42" x14ac:dyDescent="0.3">
      <c r="A14" s="4" t="s">
        <v>68</v>
      </c>
      <c r="B14" s="12" t="s">
        <v>35</v>
      </c>
      <c r="C14" s="64">
        <v>3619</v>
      </c>
      <c r="D14" s="64">
        <v>4254</v>
      </c>
      <c r="E14" s="64">
        <v>4242</v>
      </c>
      <c r="F14" s="64">
        <v>5278</v>
      </c>
      <c r="G14" s="64">
        <v>8025</v>
      </c>
      <c r="H14" s="64">
        <v>6274</v>
      </c>
      <c r="I14" s="64">
        <v>9417</v>
      </c>
      <c r="J14" s="64">
        <v>8567</v>
      </c>
      <c r="K14" s="64">
        <v>6726</v>
      </c>
      <c r="L14" s="64">
        <v>5080</v>
      </c>
      <c r="M14" s="69">
        <v>3643</v>
      </c>
      <c r="N14" s="69">
        <v>3499</v>
      </c>
      <c r="O14" s="69">
        <v>4159</v>
      </c>
      <c r="P14" s="69">
        <v>6163</v>
      </c>
      <c r="Q14" s="69">
        <v>8336</v>
      </c>
      <c r="R14" s="69">
        <v>7222</v>
      </c>
      <c r="S14" s="69">
        <v>12200</v>
      </c>
      <c r="T14" s="69">
        <v>9752</v>
      </c>
      <c r="U14" s="69">
        <v>7438</v>
      </c>
      <c r="V14" s="69">
        <v>6024</v>
      </c>
      <c r="W14" s="49">
        <f t="shared" si="0"/>
        <v>24</v>
      </c>
      <c r="X14" s="49">
        <f t="shared" si="0"/>
        <v>-755</v>
      </c>
      <c r="Y14" s="49">
        <f t="shared" si="0"/>
        <v>-83</v>
      </c>
      <c r="Z14" s="49">
        <f t="shared" si="0"/>
        <v>885</v>
      </c>
      <c r="AA14" s="49">
        <f t="shared" si="0"/>
        <v>311</v>
      </c>
      <c r="AB14" s="49">
        <f t="shared" si="0"/>
        <v>948</v>
      </c>
      <c r="AC14" s="49">
        <f t="shared" si="0"/>
        <v>2783</v>
      </c>
      <c r="AD14" s="49">
        <f t="shared" si="0"/>
        <v>1185</v>
      </c>
      <c r="AE14" s="49">
        <f t="shared" si="0"/>
        <v>712</v>
      </c>
      <c r="AF14" s="49">
        <f t="shared" si="0"/>
        <v>944</v>
      </c>
      <c r="AG14" s="50">
        <f t="shared" si="1"/>
        <v>6.6316662061342915E-3</v>
      </c>
      <c r="AH14" s="50">
        <f t="shared" si="1"/>
        <v>-0.17748001880582981</v>
      </c>
      <c r="AI14" s="50">
        <f t="shared" si="1"/>
        <v>-1.9566242338519568E-2</v>
      </c>
      <c r="AJ14" s="50">
        <f t="shared" si="1"/>
        <v>0.16767715043577114</v>
      </c>
      <c r="AK14" s="50">
        <f t="shared" si="1"/>
        <v>3.8753894080996887E-2</v>
      </c>
      <c r="AL14" s="50">
        <f t="shared" si="1"/>
        <v>0.15109977685686962</v>
      </c>
      <c r="AM14" s="50">
        <f t="shared" si="1"/>
        <v>0.29552936179250294</v>
      </c>
      <c r="AN14" s="50">
        <f t="shared" si="1"/>
        <v>0.13832146609081358</v>
      </c>
      <c r="AO14" s="50">
        <f t="shared" si="1"/>
        <v>0.10585786500148676</v>
      </c>
      <c r="AP14" s="50">
        <f t="shared" si="1"/>
        <v>0.1858267716535433</v>
      </c>
    </row>
    <row r="15" spans="1:42" x14ac:dyDescent="0.3">
      <c r="A15" s="4" t="s">
        <v>71</v>
      </c>
      <c r="B15" s="4" t="s">
        <v>72</v>
      </c>
      <c r="C15" s="64">
        <v>2618</v>
      </c>
      <c r="D15" s="64">
        <v>3256</v>
      </c>
      <c r="E15" s="64">
        <v>3638</v>
      </c>
      <c r="F15" s="64">
        <v>4106</v>
      </c>
      <c r="G15" s="64">
        <v>5989</v>
      </c>
      <c r="H15" s="64">
        <v>6974</v>
      </c>
      <c r="I15" s="64">
        <v>7985</v>
      </c>
      <c r="J15" s="64">
        <v>7697</v>
      </c>
      <c r="K15" s="64">
        <v>6522</v>
      </c>
      <c r="L15" s="64">
        <v>4189</v>
      </c>
      <c r="M15" s="69">
        <v>3447</v>
      </c>
      <c r="N15" s="69">
        <v>4010</v>
      </c>
      <c r="O15" s="69">
        <v>4410</v>
      </c>
      <c r="P15" s="69">
        <v>4755</v>
      </c>
      <c r="Q15" s="69">
        <v>6846</v>
      </c>
      <c r="R15" s="69">
        <v>8233</v>
      </c>
      <c r="S15" s="69">
        <v>8435</v>
      </c>
      <c r="T15" s="69">
        <v>7969</v>
      </c>
      <c r="U15" s="69">
        <v>7462</v>
      </c>
      <c r="V15" s="69">
        <v>5173</v>
      </c>
      <c r="W15" s="49">
        <f t="shared" si="0"/>
        <v>829</v>
      </c>
      <c r="X15" s="49">
        <f t="shared" si="0"/>
        <v>754</v>
      </c>
      <c r="Y15" s="49">
        <f t="shared" si="0"/>
        <v>772</v>
      </c>
      <c r="Z15" s="49">
        <f t="shared" si="0"/>
        <v>649</v>
      </c>
      <c r="AA15" s="49">
        <f t="shared" si="0"/>
        <v>857</v>
      </c>
      <c r="AB15" s="49">
        <f t="shared" si="0"/>
        <v>1259</v>
      </c>
      <c r="AC15" s="49">
        <f t="shared" si="0"/>
        <v>450</v>
      </c>
      <c r="AD15" s="49">
        <f t="shared" si="0"/>
        <v>272</v>
      </c>
      <c r="AE15" s="49">
        <f t="shared" si="0"/>
        <v>940</v>
      </c>
      <c r="AF15" s="49">
        <f t="shared" si="0"/>
        <v>984</v>
      </c>
      <c r="AG15" s="50">
        <f t="shared" si="1"/>
        <v>0.31665393430099315</v>
      </c>
      <c r="AH15" s="50">
        <f t="shared" si="1"/>
        <v>0.23157248157248156</v>
      </c>
      <c r="AI15" s="50">
        <f t="shared" si="1"/>
        <v>0.21220450797141285</v>
      </c>
      <c r="AJ15" s="50">
        <f t="shared" si="1"/>
        <v>0.15806137359961034</v>
      </c>
      <c r="AK15" s="50">
        <f t="shared" si="1"/>
        <v>0.143095675404909</v>
      </c>
      <c r="AL15" s="50">
        <f t="shared" si="1"/>
        <v>0.18052767421852595</v>
      </c>
      <c r="AM15" s="50">
        <f t="shared" si="1"/>
        <v>5.6355666875391355E-2</v>
      </c>
      <c r="AN15" s="50">
        <f t="shared" si="1"/>
        <v>3.5338443549434842E-2</v>
      </c>
      <c r="AO15" s="52">
        <f t="shared" si="1"/>
        <v>0.1441275682306041</v>
      </c>
      <c r="AP15" s="50">
        <f t="shared" si="1"/>
        <v>0.23490093100978754</v>
      </c>
    </row>
    <row r="16" spans="1:42" x14ac:dyDescent="0.3">
      <c r="A16" s="5" t="s">
        <v>55</v>
      </c>
      <c r="B16" s="5" t="s">
        <v>55</v>
      </c>
      <c r="C16" s="64">
        <v>2175</v>
      </c>
      <c r="D16" s="64">
        <v>3455</v>
      </c>
      <c r="E16" s="64">
        <v>3007</v>
      </c>
      <c r="F16" s="64">
        <v>2035</v>
      </c>
      <c r="G16" s="64">
        <v>5337</v>
      </c>
      <c r="H16" s="64">
        <v>7551</v>
      </c>
      <c r="I16" s="64">
        <v>6958</v>
      </c>
      <c r="J16" s="64">
        <v>5176</v>
      </c>
      <c r="K16" s="64">
        <v>4872</v>
      </c>
      <c r="L16" s="64">
        <v>2535</v>
      </c>
      <c r="M16" s="69">
        <v>1370</v>
      </c>
      <c r="N16" s="69">
        <v>1924</v>
      </c>
      <c r="O16" s="69">
        <v>2377</v>
      </c>
      <c r="P16" s="69">
        <v>2571</v>
      </c>
      <c r="Q16" s="69">
        <v>5313</v>
      </c>
      <c r="R16" s="69">
        <v>8091</v>
      </c>
      <c r="S16" s="69">
        <v>10222</v>
      </c>
      <c r="T16" s="69">
        <v>6061</v>
      </c>
      <c r="U16" s="69">
        <v>5425</v>
      </c>
      <c r="V16" s="69">
        <v>3328</v>
      </c>
      <c r="W16" s="49">
        <f t="shared" si="0"/>
        <v>-805</v>
      </c>
      <c r="X16" s="49">
        <f t="shared" si="0"/>
        <v>-1531</v>
      </c>
      <c r="Y16" s="49">
        <f t="shared" si="0"/>
        <v>-630</v>
      </c>
      <c r="Z16" s="49">
        <f t="shared" si="0"/>
        <v>536</v>
      </c>
      <c r="AA16" s="49">
        <f t="shared" si="0"/>
        <v>-24</v>
      </c>
      <c r="AB16" s="49">
        <f t="shared" si="0"/>
        <v>540</v>
      </c>
      <c r="AC16" s="49">
        <f t="shared" si="0"/>
        <v>3264</v>
      </c>
      <c r="AD16" s="49">
        <f t="shared" si="0"/>
        <v>885</v>
      </c>
      <c r="AE16" s="49">
        <f t="shared" si="0"/>
        <v>553</v>
      </c>
      <c r="AF16" s="49">
        <f t="shared" si="0"/>
        <v>793</v>
      </c>
      <c r="AG16" s="50">
        <f t="shared" si="1"/>
        <v>-0.37011494252873561</v>
      </c>
      <c r="AH16" s="50">
        <f t="shared" si="1"/>
        <v>-0.44312590448625183</v>
      </c>
      <c r="AI16" s="50">
        <f t="shared" si="1"/>
        <v>-0.20951114067176588</v>
      </c>
      <c r="AJ16" s="50">
        <f t="shared" si="1"/>
        <v>0.26339066339066342</v>
      </c>
      <c r="AK16" s="50">
        <f t="shared" si="1"/>
        <v>-4.4969083754918494E-3</v>
      </c>
      <c r="AL16" s="50">
        <f t="shared" si="1"/>
        <v>7.1513706793802145E-2</v>
      </c>
      <c r="AM16" s="50">
        <f t="shared" si="1"/>
        <v>0.46910031618281117</v>
      </c>
      <c r="AN16" s="50">
        <f t="shared" si="1"/>
        <v>0.17098145285935085</v>
      </c>
      <c r="AO16" s="50">
        <f t="shared" si="1"/>
        <v>0.11350574712643678</v>
      </c>
      <c r="AP16" s="52">
        <f t="shared" si="1"/>
        <v>0.31282051282051282</v>
      </c>
    </row>
    <row r="17" spans="1:42" x14ac:dyDescent="0.3">
      <c r="A17" s="4" t="s">
        <v>67</v>
      </c>
      <c r="B17" s="12" t="s">
        <v>34</v>
      </c>
      <c r="C17" s="64">
        <v>1079</v>
      </c>
      <c r="D17" s="64">
        <v>1143</v>
      </c>
      <c r="E17" s="64">
        <v>1153</v>
      </c>
      <c r="F17" s="64">
        <v>1821</v>
      </c>
      <c r="G17" s="64">
        <v>3569</v>
      </c>
      <c r="H17" s="64">
        <v>6556</v>
      </c>
      <c r="I17" s="64">
        <v>5601</v>
      </c>
      <c r="J17" s="64">
        <v>6298</v>
      </c>
      <c r="K17" s="64">
        <v>4055</v>
      </c>
      <c r="L17" s="64">
        <v>1555</v>
      </c>
      <c r="M17" s="69">
        <v>1164</v>
      </c>
      <c r="N17" s="69">
        <v>1113</v>
      </c>
      <c r="O17" s="69">
        <v>1263</v>
      </c>
      <c r="P17" s="69">
        <v>2073</v>
      </c>
      <c r="Q17" s="69">
        <v>4721</v>
      </c>
      <c r="R17" s="69">
        <v>7809</v>
      </c>
      <c r="S17" s="69">
        <v>5228</v>
      </c>
      <c r="T17" s="69">
        <v>7200</v>
      </c>
      <c r="U17" s="69">
        <v>5206</v>
      </c>
      <c r="V17" s="69">
        <v>2539</v>
      </c>
      <c r="W17" s="49">
        <f t="shared" si="0"/>
        <v>85</v>
      </c>
      <c r="X17" s="49">
        <f t="shared" si="0"/>
        <v>-30</v>
      </c>
      <c r="Y17" s="49">
        <f t="shared" si="0"/>
        <v>110</v>
      </c>
      <c r="Z17" s="49">
        <f t="shared" si="0"/>
        <v>252</v>
      </c>
      <c r="AA17" s="49">
        <f t="shared" si="0"/>
        <v>1152</v>
      </c>
      <c r="AB17" s="49">
        <f t="shared" si="0"/>
        <v>1253</v>
      </c>
      <c r="AC17" s="49">
        <f t="shared" si="0"/>
        <v>-373</v>
      </c>
      <c r="AD17" s="49">
        <f t="shared" si="0"/>
        <v>902</v>
      </c>
      <c r="AE17" s="49">
        <f t="shared" si="0"/>
        <v>1151</v>
      </c>
      <c r="AF17" s="49">
        <f t="shared" si="0"/>
        <v>984</v>
      </c>
      <c r="AG17" s="50">
        <f t="shared" si="1"/>
        <v>7.8776645041705284E-2</v>
      </c>
      <c r="AH17" s="50">
        <f t="shared" si="1"/>
        <v>-2.6246719160104987E-2</v>
      </c>
      <c r="AI17" s="50">
        <f t="shared" si="1"/>
        <v>9.5403295750216832E-2</v>
      </c>
      <c r="AJ17" s="50">
        <f t="shared" si="1"/>
        <v>0.13838550247116968</v>
      </c>
      <c r="AK17" s="50">
        <f t="shared" si="1"/>
        <v>0.3227794900532362</v>
      </c>
      <c r="AL17" s="50">
        <f t="shared" si="1"/>
        <v>0.19112263575350824</v>
      </c>
      <c r="AM17" s="50">
        <f t="shared" si="1"/>
        <v>-6.6595250848062851E-2</v>
      </c>
      <c r="AN17" s="50">
        <f t="shared" si="1"/>
        <v>0.14322006986344871</v>
      </c>
      <c r="AO17" s="50">
        <f t="shared" si="1"/>
        <v>0.28384710234278671</v>
      </c>
      <c r="AP17" s="50">
        <f t="shared" si="1"/>
        <v>0.63279742765273317</v>
      </c>
    </row>
    <row r="18" spans="1:42" x14ac:dyDescent="0.3">
      <c r="A18" s="5" t="s">
        <v>59</v>
      </c>
      <c r="B18" s="5" t="s">
        <v>60</v>
      </c>
      <c r="C18" s="64">
        <v>760</v>
      </c>
      <c r="D18" s="64">
        <v>732</v>
      </c>
      <c r="E18" s="64">
        <v>1426</v>
      </c>
      <c r="F18" s="64">
        <v>1494</v>
      </c>
      <c r="G18" s="64">
        <v>2055</v>
      </c>
      <c r="H18" s="64">
        <v>4814</v>
      </c>
      <c r="I18" s="64">
        <v>7558</v>
      </c>
      <c r="J18" s="64">
        <v>13768</v>
      </c>
      <c r="K18" s="64">
        <v>3923</v>
      </c>
      <c r="L18" s="64">
        <v>1678</v>
      </c>
      <c r="M18" s="69">
        <v>630</v>
      </c>
      <c r="N18" s="69">
        <v>633</v>
      </c>
      <c r="O18" s="69">
        <v>809</v>
      </c>
      <c r="P18" s="69">
        <v>2078</v>
      </c>
      <c r="Q18" s="69">
        <v>2298</v>
      </c>
      <c r="R18" s="69">
        <v>4656</v>
      </c>
      <c r="S18" s="69">
        <v>6877</v>
      </c>
      <c r="T18" s="69">
        <v>11138</v>
      </c>
      <c r="U18" s="69">
        <v>4512</v>
      </c>
      <c r="V18" s="69">
        <v>2059</v>
      </c>
      <c r="W18" s="49">
        <f t="shared" si="0"/>
        <v>-130</v>
      </c>
      <c r="X18" s="49">
        <f t="shared" si="0"/>
        <v>-99</v>
      </c>
      <c r="Y18" s="49">
        <f t="shared" si="0"/>
        <v>-617</v>
      </c>
      <c r="Z18" s="49">
        <f t="shared" si="0"/>
        <v>584</v>
      </c>
      <c r="AA18" s="49">
        <f t="shared" si="0"/>
        <v>243</v>
      </c>
      <c r="AB18" s="49">
        <f t="shared" si="0"/>
        <v>-158</v>
      </c>
      <c r="AC18" s="49">
        <f t="shared" si="0"/>
        <v>-681</v>
      </c>
      <c r="AD18" s="49">
        <f t="shared" si="0"/>
        <v>-2630</v>
      </c>
      <c r="AE18" s="49">
        <f t="shared" si="0"/>
        <v>589</v>
      </c>
      <c r="AF18" s="49">
        <f t="shared" si="0"/>
        <v>381</v>
      </c>
      <c r="AG18" s="50">
        <f t="shared" si="1"/>
        <v>-0.17105263157894737</v>
      </c>
      <c r="AH18" s="50">
        <f t="shared" si="1"/>
        <v>-0.13524590163934427</v>
      </c>
      <c r="AI18" s="50">
        <f t="shared" si="1"/>
        <v>-0.43267882187938289</v>
      </c>
      <c r="AJ18" s="50">
        <f t="shared" si="1"/>
        <v>0.39089692101740292</v>
      </c>
      <c r="AK18" s="50">
        <f t="shared" si="1"/>
        <v>0.11824817518248175</v>
      </c>
      <c r="AL18" s="50">
        <f t="shared" si="1"/>
        <v>-3.2820938928126299E-2</v>
      </c>
      <c r="AM18" s="50">
        <f t="shared" si="1"/>
        <v>-9.0103201905265939E-2</v>
      </c>
      <c r="AN18" s="50">
        <f t="shared" si="1"/>
        <v>-0.19102266124346309</v>
      </c>
      <c r="AO18" s="50">
        <f t="shared" si="1"/>
        <v>0.15014019882742799</v>
      </c>
      <c r="AP18" s="50">
        <f t="shared" si="1"/>
        <v>0.2270560190703218</v>
      </c>
    </row>
    <row r="19" spans="1:42" x14ac:dyDescent="0.3">
      <c r="A19" s="4" t="s">
        <v>62</v>
      </c>
      <c r="B19" s="12" t="s">
        <v>29</v>
      </c>
      <c r="C19" s="64">
        <v>1354</v>
      </c>
      <c r="D19" s="64">
        <v>1094</v>
      </c>
      <c r="E19" s="64">
        <v>1350</v>
      </c>
      <c r="F19" s="64">
        <v>2048</v>
      </c>
      <c r="G19" s="64">
        <v>2596</v>
      </c>
      <c r="H19" s="64">
        <v>3460</v>
      </c>
      <c r="I19" s="64">
        <v>4880</v>
      </c>
      <c r="J19" s="64">
        <v>10378</v>
      </c>
      <c r="K19" s="64">
        <v>2483</v>
      </c>
      <c r="L19" s="64">
        <v>1581</v>
      </c>
      <c r="M19" s="69">
        <v>1554</v>
      </c>
      <c r="N19" s="69">
        <v>1386</v>
      </c>
      <c r="O19" s="69">
        <v>1472</v>
      </c>
      <c r="P19" s="69">
        <v>2579</v>
      </c>
      <c r="Q19" s="69">
        <v>2587</v>
      </c>
      <c r="R19" s="69">
        <v>3655</v>
      </c>
      <c r="S19" s="69">
        <v>4737</v>
      </c>
      <c r="T19" s="69">
        <v>11078</v>
      </c>
      <c r="U19" s="69">
        <v>2929</v>
      </c>
      <c r="V19" s="69">
        <v>2069</v>
      </c>
      <c r="W19" s="49">
        <f t="shared" si="0"/>
        <v>200</v>
      </c>
      <c r="X19" s="49">
        <f t="shared" si="0"/>
        <v>292</v>
      </c>
      <c r="Y19" s="49">
        <f t="shared" si="0"/>
        <v>122</v>
      </c>
      <c r="Z19" s="49">
        <f t="shared" si="0"/>
        <v>531</v>
      </c>
      <c r="AA19" s="49">
        <f t="shared" si="0"/>
        <v>-9</v>
      </c>
      <c r="AB19" s="49">
        <f t="shared" si="0"/>
        <v>195</v>
      </c>
      <c r="AC19" s="49">
        <f t="shared" si="0"/>
        <v>-143</v>
      </c>
      <c r="AD19" s="49">
        <f t="shared" si="0"/>
        <v>700</v>
      </c>
      <c r="AE19" s="49">
        <f t="shared" si="0"/>
        <v>446</v>
      </c>
      <c r="AF19" s="49">
        <f t="shared" si="0"/>
        <v>488</v>
      </c>
      <c r="AG19" s="50">
        <f t="shared" si="1"/>
        <v>0.14771048744460857</v>
      </c>
      <c r="AH19" s="50">
        <f t="shared" si="1"/>
        <v>0.26691042047531993</v>
      </c>
      <c r="AI19" s="50">
        <f t="shared" si="1"/>
        <v>9.0370370370370365E-2</v>
      </c>
      <c r="AJ19" s="50">
        <f t="shared" si="1"/>
        <v>0.25927734375</v>
      </c>
      <c r="AK19" s="50">
        <f t="shared" si="1"/>
        <v>-3.4668721109399076E-3</v>
      </c>
      <c r="AL19" s="50">
        <f t="shared" si="1"/>
        <v>5.6358381502890173E-2</v>
      </c>
      <c r="AM19" s="50">
        <f t="shared" si="1"/>
        <v>-2.930327868852459E-2</v>
      </c>
      <c r="AN19" s="50">
        <f t="shared" si="1"/>
        <v>6.7450375794950862E-2</v>
      </c>
      <c r="AO19" s="50">
        <f t="shared" si="1"/>
        <v>0.17962142569472411</v>
      </c>
      <c r="AP19" s="50">
        <f t="shared" si="1"/>
        <v>0.30866540164452877</v>
      </c>
    </row>
    <row r="20" spans="1:42" x14ac:dyDescent="0.3">
      <c r="A20" s="4" t="s">
        <v>66</v>
      </c>
      <c r="B20" s="12" t="s">
        <v>33</v>
      </c>
      <c r="C20" s="64">
        <v>1237</v>
      </c>
      <c r="D20" s="64">
        <v>1538</v>
      </c>
      <c r="E20" s="64">
        <v>1462</v>
      </c>
      <c r="F20" s="64">
        <v>2499</v>
      </c>
      <c r="G20" s="64">
        <v>4142</v>
      </c>
      <c r="H20" s="64">
        <v>4290</v>
      </c>
      <c r="I20" s="64">
        <v>4548</v>
      </c>
      <c r="J20" s="64">
        <v>4536</v>
      </c>
      <c r="K20" s="64">
        <v>2748</v>
      </c>
      <c r="L20" s="64">
        <v>1859</v>
      </c>
      <c r="M20" s="69">
        <v>1400</v>
      </c>
      <c r="N20" s="69">
        <v>1401</v>
      </c>
      <c r="O20" s="69">
        <v>1861</v>
      </c>
      <c r="P20" s="69">
        <v>2882</v>
      </c>
      <c r="Q20" s="69">
        <v>3992</v>
      </c>
      <c r="R20" s="69">
        <v>5214</v>
      </c>
      <c r="S20" s="69">
        <v>5852</v>
      </c>
      <c r="T20" s="69">
        <v>5161</v>
      </c>
      <c r="U20" s="69">
        <v>3128</v>
      </c>
      <c r="V20" s="69">
        <v>2090</v>
      </c>
      <c r="W20" s="49">
        <f t="shared" si="0"/>
        <v>163</v>
      </c>
      <c r="X20" s="49">
        <f t="shared" si="0"/>
        <v>-137</v>
      </c>
      <c r="Y20" s="49">
        <f t="shared" si="0"/>
        <v>399</v>
      </c>
      <c r="Z20" s="49">
        <f t="shared" si="0"/>
        <v>383</v>
      </c>
      <c r="AA20" s="49">
        <f t="shared" si="0"/>
        <v>-150</v>
      </c>
      <c r="AB20" s="49">
        <f t="shared" si="0"/>
        <v>924</v>
      </c>
      <c r="AC20" s="49">
        <f t="shared" si="0"/>
        <v>1304</v>
      </c>
      <c r="AD20" s="49">
        <f t="shared" si="0"/>
        <v>625</v>
      </c>
      <c r="AE20" s="49">
        <f t="shared" si="0"/>
        <v>380</v>
      </c>
      <c r="AF20" s="49">
        <f t="shared" si="0"/>
        <v>231</v>
      </c>
      <c r="AG20" s="50">
        <f t="shared" si="1"/>
        <v>0.13177041228779304</v>
      </c>
      <c r="AH20" s="50">
        <f t="shared" si="1"/>
        <v>-8.9076723016905071E-2</v>
      </c>
      <c r="AI20" s="50">
        <f t="shared" si="1"/>
        <v>0.27291381668946646</v>
      </c>
      <c r="AJ20" s="50">
        <f t="shared" si="1"/>
        <v>0.15326130452180872</v>
      </c>
      <c r="AK20" s="50">
        <f t="shared" si="1"/>
        <v>-3.6214389183969097E-2</v>
      </c>
      <c r="AL20" s="50">
        <f t="shared" si="1"/>
        <v>0.2153846153846154</v>
      </c>
      <c r="AM20" s="50">
        <f t="shared" si="1"/>
        <v>0.28671943711521547</v>
      </c>
      <c r="AN20" s="50">
        <f t="shared" si="1"/>
        <v>0.13778659611992947</v>
      </c>
      <c r="AO20" s="50">
        <f t="shared" si="1"/>
        <v>0.13828238719068414</v>
      </c>
      <c r="AP20" s="50">
        <f t="shared" si="1"/>
        <v>0.1242603550295858</v>
      </c>
    </row>
    <row r="21" spans="1:42" x14ac:dyDescent="0.3">
      <c r="A21" s="4" t="s">
        <v>65</v>
      </c>
      <c r="B21" s="12" t="s">
        <v>32</v>
      </c>
      <c r="C21" s="64">
        <v>1500</v>
      </c>
      <c r="D21" s="64">
        <v>1653</v>
      </c>
      <c r="E21" s="64">
        <v>2046</v>
      </c>
      <c r="F21" s="64">
        <v>2628</v>
      </c>
      <c r="G21" s="64">
        <v>3611</v>
      </c>
      <c r="H21" s="64">
        <v>2389</v>
      </c>
      <c r="I21" s="64">
        <v>3262</v>
      </c>
      <c r="J21" s="64">
        <v>2535</v>
      </c>
      <c r="K21" s="64">
        <v>3732</v>
      </c>
      <c r="L21" s="64">
        <v>3420</v>
      </c>
      <c r="M21" s="69">
        <v>1928</v>
      </c>
      <c r="N21" s="69">
        <v>1560</v>
      </c>
      <c r="O21" s="69">
        <v>2208</v>
      </c>
      <c r="P21" s="69">
        <v>2998</v>
      </c>
      <c r="Q21" s="69">
        <v>3760</v>
      </c>
      <c r="R21" s="69">
        <v>3145</v>
      </c>
      <c r="S21" s="69">
        <v>3580</v>
      </c>
      <c r="T21" s="69">
        <v>2917</v>
      </c>
      <c r="U21" s="69">
        <v>3692</v>
      </c>
      <c r="V21" s="69">
        <v>3137</v>
      </c>
      <c r="W21" s="49">
        <f t="shared" si="0"/>
        <v>428</v>
      </c>
      <c r="X21" s="49">
        <f t="shared" si="0"/>
        <v>-93</v>
      </c>
      <c r="Y21" s="49">
        <f t="shared" si="0"/>
        <v>162</v>
      </c>
      <c r="Z21" s="49">
        <f t="shared" si="0"/>
        <v>370</v>
      </c>
      <c r="AA21" s="49">
        <f t="shared" si="0"/>
        <v>149</v>
      </c>
      <c r="AB21" s="49">
        <f t="shared" si="0"/>
        <v>756</v>
      </c>
      <c r="AC21" s="49">
        <f t="shared" si="0"/>
        <v>318</v>
      </c>
      <c r="AD21" s="49">
        <f t="shared" si="0"/>
        <v>382</v>
      </c>
      <c r="AE21" s="49">
        <f t="shared" si="0"/>
        <v>-40</v>
      </c>
      <c r="AF21" s="49">
        <f t="shared" si="0"/>
        <v>-283</v>
      </c>
      <c r="AG21" s="50">
        <f t="shared" si="1"/>
        <v>0.28533333333333333</v>
      </c>
      <c r="AH21" s="50">
        <f t="shared" si="1"/>
        <v>-5.6261343012704176E-2</v>
      </c>
      <c r="AI21" s="50">
        <f t="shared" si="1"/>
        <v>7.9178885630498533E-2</v>
      </c>
      <c r="AJ21" s="50">
        <f t="shared" si="1"/>
        <v>0.14079147640791476</v>
      </c>
      <c r="AK21" s="50">
        <f t="shared" si="1"/>
        <v>4.1262808086402661E-2</v>
      </c>
      <c r="AL21" s="50">
        <f t="shared" si="1"/>
        <v>0.31645039765592298</v>
      </c>
      <c r="AM21" s="50">
        <f t="shared" si="1"/>
        <v>9.7486204782342115E-2</v>
      </c>
      <c r="AN21" s="50">
        <f t="shared" si="1"/>
        <v>0.15069033530571993</v>
      </c>
      <c r="AO21" s="50">
        <f t="shared" si="1"/>
        <v>-1.0718113612004287E-2</v>
      </c>
      <c r="AP21" s="50">
        <f t="shared" si="1"/>
        <v>-8.2748538011695905E-2</v>
      </c>
    </row>
    <row r="22" spans="1:42" x14ac:dyDescent="0.3">
      <c r="A22" s="4" t="s">
        <v>61</v>
      </c>
      <c r="B22" s="4" t="s">
        <v>61</v>
      </c>
      <c r="C22" s="64">
        <v>748</v>
      </c>
      <c r="D22" s="64">
        <v>869</v>
      </c>
      <c r="E22" s="64">
        <v>1007</v>
      </c>
      <c r="F22" s="64">
        <v>1319</v>
      </c>
      <c r="G22" s="64">
        <v>2829</v>
      </c>
      <c r="H22" s="64">
        <v>3663</v>
      </c>
      <c r="I22" s="64">
        <v>4058</v>
      </c>
      <c r="J22" s="64">
        <v>4217</v>
      </c>
      <c r="K22" s="64">
        <v>2708</v>
      </c>
      <c r="L22" s="64">
        <v>1553</v>
      </c>
      <c r="M22" s="69">
        <v>930</v>
      </c>
      <c r="N22" s="69">
        <v>895</v>
      </c>
      <c r="O22" s="69">
        <v>1174</v>
      </c>
      <c r="P22" s="69">
        <v>1643</v>
      </c>
      <c r="Q22" s="69">
        <v>2916</v>
      </c>
      <c r="R22" s="69">
        <v>4092</v>
      </c>
      <c r="S22" s="69">
        <v>4694</v>
      </c>
      <c r="T22" s="69">
        <v>4640</v>
      </c>
      <c r="U22" s="69">
        <v>3127</v>
      </c>
      <c r="V22" s="69">
        <v>1697</v>
      </c>
      <c r="W22" s="49">
        <f t="shared" si="0"/>
        <v>182</v>
      </c>
      <c r="X22" s="49">
        <f t="shared" si="0"/>
        <v>26</v>
      </c>
      <c r="Y22" s="49">
        <f t="shared" si="0"/>
        <v>167</v>
      </c>
      <c r="Z22" s="49">
        <f t="shared" si="0"/>
        <v>324</v>
      </c>
      <c r="AA22" s="49">
        <f t="shared" si="0"/>
        <v>87</v>
      </c>
      <c r="AB22" s="49">
        <f t="shared" si="0"/>
        <v>429</v>
      </c>
      <c r="AC22" s="49">
        <f t="shared" si="0"/>
        <v>636</v>
      </c>
      <c r="AD22" s="49">
        <f t="shared" si="0"/>
        <v>423</v>
      </c>
      <c r="AE22" s="49">
        <f t="shared" si="0"/>
        <v>419</v>
      </c>
      <c r="AF22" s="49">
        <f t="shared" si="0"/>
        <v>144</v>
      </c>
      <c r="AG22" s="50">
        <f t="shared" si="1"/>
        <v>0.24331550802139038</v>
      </c>
      <c r="AH22" s="50">
        <f t="shared" si="1"/>
        <v>2.9919447640966629E-2</v>
      </c>
      <c r="AI22" s="50">
        <f t="shared" si="1"/>
        <v>0.16583912611717974</v>
      </c>
      <c r="AJ22" s="50">
        <f t="shared" si="1"/>
        <v>0.24564063684609552</v>
      </c>
      <c r="AK22" s="50">
        <f t="shared" si="1"/>
        <v>3.0752916224814422E-2</v>
      </c>
      <c r="AL22" s="50">
        <f t="shared" si="1"/>
        <v>0.11711711711711711</v>
      </c>
      <c r="AM22" s="50">
        <f t="shared" si="1"/>
        <v>0.15672745194677182</v>
      </c>
      <c r="AN22" s="50">
        <f t="shared" si="1"/>
        <v>0.10030827602561063</v>
      </c>
      <c r="AO22" s="50">
        <f t="shared" si="1"/>
        <v>0.15472673559822747</v>
      </c>
      <c r="AP22" s="50">
        <f t="shared" si="1"/>
        <v>9.2723760463618798E-2</v>
      </c>
    </row>
    <row r="23" spans="1:42" x14ac:dyDescent="0.3">
      <c r="A23" s="4" t="s">
        <v>77</v>
      </c>
      <c r="B23" s="4" t="s">
        <v>79</v>
      </c>
      <c r="C23" s="64">
        <v>1763</v>
      </c>
      <c r="D23" s="64">
        <v>1488</v>
      </c>
      <c r="E23" s="64">
        <v>1467</v>
      </c>
      <c r="F23" s="64">
        <v>2240</v>
      </c>
      <c r="G23" s="64">
        <v>4726</v>
      </c>
      <c r="H23" s="64">
        <v>4043</v>
      </c>
      <c r="I23" s="64">
        <v>3266</v>
      </c>
      <c r="J23" s="64">
        <v>4065</v>
      </c>
      <c r="K23" s="64">
        <v>3863</v>
      </c>
      <c r="L23" s="64">
        <v>2317</v>
      </c>
      <c r="M23" s="69">
        <v>1424</v>
      </c>
      <c r="N23" s="69">
        <v>904</v>
      </c>
      <c r="O23" s="69">
        <v>1260</v>
      </c>
      <c r="P23" s="69">
        <v>2413</v>
      </c>
      <c r="Q23" s="69">
        <v>3932</v>
      </c>
      <c r="R23" s="69">
        <v>3839</v>
      </c>
      <c r="S23" s="69">
        <v>3026</v>
      </c>
      <c r="T23" s="69">
        <v>3306</v>
      </c>
      <c r="U23" s="69">
        <v>3403</v>
      </c>
      <c r="V23" s="69">
        <v>2153</v>
      </c>
      <c r="W23" s="49">
        <f t="shared" si="0"/>
        <v>-339</v>
      </c>
      <c r="X23" s="49">
        <f t="shared" si="0"/>
        <v>-584</v>
      </c>
      <c r="Y23" s="49">
        <f t="shared" si="0"/>
        <v>-207</v>
      </c>
      <c r="Z23" s="49">
        <f t="shared" si="0"/>
        <v>173</v>
      </c>
      <c r="AA23" s="49">
        <f t="shared" si="0"/>
        <v>-794</v>
      </c>
      <c r="AB23" s="49">
        <f t="shared" si="0"/>
        <v>-204</v>
      </c>
      <c r="AC23" s="49">
        <f t="shared" si="0"/>
        <v>-240</v>
      </c>
      <c r="AD23" s="49">
        <f t="shared" si="0"/>
        <v>-759</v>
      </c>
      <c r="AE23" s="49">
        <f t="shared" si="0"/>
        <v>-460</v>
      </c>
      <c r="AF23" s="49">
        <f t="shared" si="0"/>
        <v>-164</v>
      </c>
      <c r="AG23" s="50">
        <f t="shared" si="1"/>
        <v>-0.19228587634713556</v>
      </c>
      <c r="AH23" s="50">
        <f t="shared" si="1"/>
        <v>-0.39247311827956988</v>
      </c>
      <c r="AI23" s="50">
        <f t="shared" si="1"/>
        <v>-0.1411042944785276</v>
      </c>
      <c r="AJ23" s="50">
        <f t="shared" si="1"/>
        <v>7.723214285714286E-2</v>
      </c>
      <c r="AK23" s="50">
        <f t="shared" si="1"/>
        <v>-0.16800677105374523</v>
      </c>
      <c r="AL23" s="50">
        <f t="shared" si="1"/>
        <v>-5.0457581004204798E-2</v>
      </c>
      <c r="AM23" s="50">
        <f t="shared" si="1"/>
        <v>-7.3484384568279243E-2</v>
      </c>
      <c r="AN23" s="50">
        <f t="shared" si="1"/>
        <v>-0.18671586715867158</v>
      </c>
      <c r="AO23" s="50">
        <f t="shared" si="1"/>
        <v>-0.1190784364483562</v>
      </c>
      <c r="AP23" s="50">
        <f t="shared" si="1"/>
        <v>-7.0781182563659908E-2</v>
      </c>
    </row>
    <row r="24" spans="1:42" x14ac:dyDescent="0.3">
      <c r="A24" s="4" t="s">
        <v>76</v>
      </c>
      <c r="B24" s="4" t="s">
        <v>78</v>
      </c>
      <c r="C24" s="64">
        <v>454</v>
      </c>
      <c r="D24" s="64">
        <v>661</v>
      </c>
      <c r="E24" s="64">
        <v>573</v>
      </c>
      <c r="F24" s="64">
        <v>735</v>
      </c>
      <c r="G24" s="64">
        <v>2216</v>
      </c>
      <c r="H24" s="64">
        <v>3279</v>
      </c>
      <c r="I24" s="64">
        <v>3387</v>
      </c>
      <c r="J24" s="64">
        <v>3407</v>
      </c>
      <c r="K24" s="64">
        <v>3197</v>
      </c>
      <c r="L24" s="64">
        <v>1231</v>
      </c>
      <c r="M24" s="69">
        <v>469</v>
      </c>
      <c r="N24" s="69">
        <v>743</v>
      </c>
      <c r="O24" s="69">
        <v>624</v>
      </c>
      <c r="P24" s="69">
        <v>1231</v>
      </c>
      <c r="Q24" s="69">
        <v>3399</v>
      </c>
      <c r="R24" s="69">
        <v>3622</v>
      </c>
      <c r="S24" s="69">
        <v>3433</v>
      </c>
      <c r="T24" s="69">
        <v>4485</v>
      </c>
      <c r="U24" s="69">
        <v>4006</v>
      </c>
      <c r="V24" s="69">
        <v>2191</v>
      </c>
      <c r="W24" s="49">
        <f t="shared" si="0"/>
        <v>15</v>
      </c>
      <c r="X24" s="49">
        <f t="shared" si="0"/>
        <v>82</v>
      </c>
      <c r="Y24" s="49">
        <f t="shared" si="0"/>
        <v>51</v>
      </c>
      <c r="Z24" s="49">
        <f t="shared" si="0"/>
        <v>496</v>
      </c>
      <c r="AA24" s="49">
        <f t="shared" si="0"/>
        <v>1183</v>
      </c>
      <c r="AB24" s="49">
        <f t="shared" si="0"/>
        <v>343</v>
      </c>
      <c r="AC24" s="49">
        <f t="shared" si="0"/>
        <v>46</v>
      </c>
      <c r="AD24" s="49">
        <f t="shared" si="0"/>
        <v>1078</v>
      </c>
      <c r="AE24" s="49">
        <f t="shared" si="0"/>
        <v>809</v>
      </c>
      <c r="AF24" s="49">
        <f t="shared" si="0"/>
        <v>960</v>
      </c>
      <c r="AG24" s="50">
        <f t="shared" si="1"/>
        <v>3.3039647577092511E-2</v>
      </c>
      <c r="AH24" s="50">
        <f t="shared" si="1"/>
        <v>0.12405446293494705</v>
      </c>
      <c r="AI24" s="50">
        <f t="shared" si="1"/>
        <v>8.9005235602094238E-2</v>
      </c>
      <c r="AJ24" s="50">
        <f t="shared" si="1"/>
        <v>0.67482993197278907</v>
      </c>
      <c r="AK24" s="50">
        <f t="shared" si="1"/>
        <v>0.53384476534296033</v>
      </c>
      <c r="AL24" s="50">
        <f t="shared" si="1"/>
        <v>0.1046050625190607</v>
      </c>
      <c r="AM24" s="50">
        <f t="shared" si="1"/>
        <v>1.3581340419250075E-2</v>
      </c>
      <c r="AN24" s="50">
        <f t="shared" si="1"/>
        <v>0.31640739653654243</v>
      </c>
      <c r="AO24" s="50">
        <f t="shared" si="1"/>
        <v>0.25304973412574289</v>
      </c>
      <c r="AP24" s="50">
        <f t="shared" si="1"/>
        <v>0.77985377741673434</v>
      </c>
    </row>
    <row r="25" spans="1:42" x14ac:dyDescent="0.3">
      <c r="A25" s="4" t="s">
        <v>74</v>
      </c>
      <c r="B25" s="12" t="s">
        <v>39</v>
      </c>
      <c r="C25" s="64">
        <v>1018</v>
      </c>
      <c r="D25" s="64">
        <v>870</v>
      </c>
      <c r="E25" s="64">
        <v>934</v>
      </c>
      <c r="F25" s="64">
        <v>1452</v>
      </c>
      <c r="G25" s="64">
        <v>1362</v>
      </c>
      <c r="H25" s="64">
        <v>1329</v>
      </c>
      <c r="I25" s="64">
        <v>1890</v>
      </c>
      <c r="J25" s="64">
        <v>2071</v>
      </c>
      <c r="K25" s="64">
        <v>1614</v>
      </c>
      <c r="L25" s="64">
        <v>1737</v>
      </c>
      <c r="M25" s="69">
        <v>1504</v>
      </c>
      <c r="N25" s="69">
        <v>1296</v>
      </c>
      <c r="O25" s="69">
        <v>1680</v>
      </c>
      <c r="P25" s="69">
        <v>2032</v>
      </c>
      <c r="Q25" s="69">
        <v>2425</v>
      </c>
      <c r="R25" s="69">
        <v>1849</v>
      </c>
      <c r="S25" s="69">
        <v>1962</v>
      </c>
      <c r="T25" s="69">
        <v>2808</v>
      </c>
      <c r="U25" s="69">
        <v>2009</v>
      </c>
      <c r="V25" s="69">
        <v>2421</v>
      </c>
      <c r="W25" s="49">
        <f t="shared" si="0"/>
        <v>486</v>
      </c>
      <c r="X25" s="49">
        <f t="shared" si="0"/>
        <v>426</v>
      </c>
      <c r="Y25" s="49">
        <f t="shared" si="0"/>
        <v>746</v>
      </c>
      <c r="Z25" s="49">
        <f t="shared" si="0"/>
        <v>580</v>
      </c>
      <c r="AA25" s="49">
        <f t="shared" si="0"/>
        <v>1063</v>
      </c>
      <c r="AB25" s="49">
        <f t="shared" si="0"/>
        <v>520</v>
      </c>
      <c r="AC25" s="49">
        <f t="shared" si="0"/>
        <v>72</v>
      </c>
      <c r="AD25" s="49">
        <f t="shared" si="0"/>
        <v>737</v>
      </c>
      <c r="AE25" s="49">
        <f t="shared" si="0"/>
        <v>395</v>
      </c>
      <c r="AF25" s="49">
        <f t="shared" si="0"/>
        <v>684</v>
      </c>
      <c r="AG25" s="56">
        <f t="shared" si="1"/>
        <v>0.47740667976424361</v>
      </c>
      <c r="AH25" s="56">
        <f t="shared" si="1"/>
        <v>0.48965517241379308</v>
      </c>
      <c r="AI25" s="56">
        <f t="shared" si="1"/>
        <v>0.79871520342612423</v>
      </c>
      <c r="AJ25" s="56">
        <f t="shared" si="1"/>
        <v>0.39944903581267216</v>
      </c>
      <c r="AK25" s="56">
        <f t="shared" si="1"/>
        <v>0.78046989720998527</v>
      </c>
      <c r="AL25" s="56">
        <f t="shared" si="1"/>
        <v>0.39127163280662153</v>
      </c>
      <c r="AM25" s="56">
        <f t="shared" si="1"/>
        <v>3.8095238095238099E-2</v>
      </c>
      <c r="AN25" s="56">
        <f t="shared" si="1"/>
        <v>0.35586673104780298</v>
      </c>
      <c r="AO25" s="56">
        <f t="shared" si="1"/>
        <v>0.24473358116480792</v>
      </c>
      <c r="AP25" s="56">
        <f t="shared" si="1"/>
        <v>0.39378238341968913</v>
      </c>
    </row>
    <row r="26" spans="1:42" x14ac:dyDescent="0.3">
      <c r="A26" s="4" t="s">
        <v>73</v>
      </c>
      <c r="B26" s="12" t="s">
        <v>38</v>
      </c>
      <c r="C26" s="64">
        <v>837</v>
      </c>
      <c r="D26" s="64">
        <v>725</v>
      </c>
      <c r="E26" s="64">
        <v>809</v>
      </c>
      <c r="F26" s="64">
        <v>965</v>
      </c>
      <c r="G26" s="64">
        <v>1715</v>
      </c>
      <c r="H26" s="64">
        <v>1686</v>
      </c>
      <c r="I26" s="64">
        <v>1789</v>
      </c>
      <c r="J26" s="64">
        <v>2066</v>
      </c>
      <c r="K26" s="64">
        <v>2125</v>
      </c>
      <c r="L26" s="64">
        <v>1209</v>
      </c>
      <c r="M26" s="69">
        <v>753</v>
      </c>
      <c r="N26" s="69">
        <v>740</v>
      </c>
      <c r="O26" s="69">
        <v>1035</v>
      </c>
      <c r="P26" s="69">
        <v>1378</v>
      </c>
      <c r="Q26" s="69">
        <v>2136</v>
      </c>
      <c r="R26" s="69">
        <v>3504</v>
      </c>
      <c r="S26" s="69">
        <v>2458</v>
      </c>
      <c r="T26" s="69">
        <v>2437</v>
      </c>
      <c r="U26" s="69">
        <v>2418</v>
      </c>
      <c r="V26" s="69">
        <v>1417</v>
      </c>
      <c r="W26" s="49">
        <f t="shared" si="0"/>
        <v>-84</v>
      </c>
      <c r="X26" s="49">
        <f t="shared" si="0"/>
        <v>15</v>
      </c>
      <c r="Y26" s="49">
        <f t="shared" si="0"/>
        <v>226</v>
      </c>
      <c r="Z26" s="49">
        <f t="shared" si="0"/>
        <v>413</v>
      </c>
      <c r="AA26" s="49">
        <f t="shared" si="0"/>
        <v>421</v>
      </c>
      <c r="AB26" s="49">
        <f t="shared" si="0"/>
        <v>1818</v>
      </c>
      <c r="AC26" s="49">
        <f t="shared" si="0"/>
        <v>669</v>
      </c>
      <c r="AD26" s="49">
        <f t="shared" si="0"/>
        <v>371</v>
      </c>
      <c r="AE26" s="49">
        <f t="shared" si="0"/>
        <v>293</v>
      </c>
      <c r="AF26" s="49">
        <f t="shared" si="0"/>
        <v>208</v>
      </c>
      <c r="AG26" s="50">
        <f t="shared" si="1"/>
        <v>-0.1003584229390681</v>
      </c>
      <c r="AH26" s="50">
        <f t="shared" si="1"/>
        <v>2.0689655172413793E-2</v>
      </c>
      <c r="AI26" s="50">
        <f t="shared" si="1"/>
        <v>0.27935723114956734</v>
      </c>
      <c r="AJ26" s="50">
        <f t="shared" si="1"/>
        <v>0.42797927461139895</v>
      </c>
      <c r="AK26" s="50">
        <f t="shared" si="1"/>
        <v>0.24548104956268221</v>
      </c>
      <c r="AL26" s="50">
        <f t="shared" si="1"/>
        <v>1.0782918149466192</v>
      </c>
      <c r="AM26" s="50">
        <f t="shared" si="1"/>
        <v>0.37395192845164898</v>
      </c>
      <c r="AN26" s="50">
        <f t="shared" si="1"/>
        <v>0.17957405614714425</v>
      </c>
      <c r="AO26" s="50">
        <f t="shared" si="1"/>
        <v>0.13788235294117648</v>
      </c>
      <c r="AP26" s="50">
        <f t="shared" si="1"/>
        <v>0.17204301075268819</v>
      </c>
    </row>
    <row r="27" spans="1:42" x14ac:dyDescent="0.3">
      <c r="A27" s="4" t="s">
        <v>57</v>
      </c>
      <c r="B27" s="4" t="s">
        <v>56</v>
      </c>
      <c r="C27" s="64">
        <v>384</v>
      </c>
      <c r="D27" s="64">
        <v>399</v>
      </c>
      <c r="E27" s="64">
        <v>474</v>
      </c>
      <c r="F27" s="64">
        <v>627</v>
      </c>
      <c r="G27" s="64">
        <v>1121</v>
      </c>
      <c r="H27" s="64">
        <v>1198</v>
      </c>
      <c r="I27" s="64">
        <v>1787</v>
      </c>
      <c r="J27" s="64">
        <v>1396</v>
      </c>
      <c r="K27" s="64">
        <v>1077</v>
      </c>
      <c r="L27" s="64">
        <v>774</v>
      </c>
      <c r="M27" s="69">
        <v>579</v>
      </c>
      <c r="N27" s="69">
        <v>525</v>
      </c>
      <c r="O27" s="69">
        <v>658</v>
      </c>
      <c r="P27" s="69">
        <v>866</v>
      </c>
      <c r="Q27" s="69">
        <v>1143</v>
      </c>
      <c r="R27" s="69">
        <v>1589</v>
      </c>
      <c r="S27" s="69">
        <v>2202</v>
      </c>
      <c r="T27" s="69">
        <v>1748</v>
      </c>
      <c r="U27" s="69">
        <v>1467</v>
      </c>
      <c r="V27" s="69">
        <v>908</v>
      </c>
      <c r="W27" s="49">
        <f t="shared" ref="W27:W28" si="2">M27-C27</f>
        <v>195</v>
      </c>
      <c r="X27" s="49">
        <f t="shared" ref="X27:X28" si="3">N27-D27</f>
        <v>126</v>
      </c>
      <c r="Y27" s="49">
        <f t="shared" ref="Y27:Y28" si="4">O27-E27</f>
        <v>184</v>
      </c>
      <c r="Z27" s="49">
        <f t="shared" ref="Z27:Z28" si="5">P27-F27</f>
        <v>239</v>
      </c>
      <c r="AA27" s="49">
        <f t="shared" ref="AA27:AA28" si="6">Q27-G27</f>
        <v>22</v>
      </c>
      <c r="AB27" s="49">
        <f t="shared" ref="AB27:AB28" si="7">R27-H27</f>
        <v>391</v>
      </c>
      <c r="AC27" s="49">
        <f t="shared" ref="AC27:AC28" si="8">S27-I27</f>
        <v>415</v>
      </c>
      <c r="AD27" s="49">
        <f t="shared" ref="AD27:AD28" si="9">T27-J27</f>
        <v>352</v>
      </c>
      <c r="AE27" s="49">
        <f t="shared" ref="AE27:AE28" si="10">U27-K27</f>
        <v>390</v>
      </c>
      <c r="AF27" s="49">
        <f t="shared" ref="AF27:AF28" si="11">V27-L27</f>
        <v>134</v>
      </c>
      <c r="AG27" s="50">
        <f t="shared" ref="AG27:AG28" si="12">(M27-C27)/C27</f>
        <v>0.5078125</v>
      </c>
      <c r="AH27" s="50">
        <f t="shared" ref="AH27:AH28" si="13">(N27-D27)/D27</f>
        <v>0.31578947368421051</v>
      </c>
      <c r="AI27" s="50">
        <f t="shared" ref="AI27:AI28" si="14">(O27-E27)/E27</f>
        <v>0.3881856540084388</v>
      </c>
      <c r="AJ27" s="50">
        <f t="shared" ref="AJ27:AJ28" si="15">(P27-F27)/F27</f>
        <v>0.38118022328548645</v>
      </c>
      <c r="AK27" s="50">
        <f t="shared" ref="AK27:AK28" si="16">(Q27-G27)/G27</f>
        <v>1.9625334522747548E-2</v>
      </c>
      <c r="AL27" s="50">
        <f t="shared" ref="AL27:AL28" si="17">(R27-H27)/H27</f>
        <v>0.32637729549248745</v>
      </c>
      <c r="AM27" s="50">
        <f t="shared" ref="AM27:AM28" si="18">(S27-I27)/I27</f>
        <v>0.23223279238947958</v>
      </c>
      <c r="AN27" s="50">
        <f t="shared" ref="AN27:AN28" si="19">(T27-J27)/J27</f>
        <v>0.25214899713467048</v>
      </c>
      <c r="AO27" s="50">
        <f t="shared" ref="AO27:AO28" si="20">(U27-K27)/K27</f>
        <v>0.36211699164345401</v>
      </c>
      <c r="AP27" s="50">
        <f t="shared" ref="AP27:AP28" si="21">(V27-L27)/L27</f>
        <v>0.1731266149870801</v>
      </c>
    </row>
    <row r="28" spans="1:42" x14ac:dyDescent="0.3">
      <c r="A28" s="12" t="s">
        <v>27</v>
      </c>
      <c r="B28" s="12" t="s">
        <v>27</v>
      </c>
      <c r="C28" s="64">
        <v>355</v>
      </c>
      <c r="D28" s="64">
        <v>427</v>
      </c>
      <c r="E28" s="64">
        <v>448</v>
      </c>
      <c r="F28" s="64">
        <v>618</v>
      </c>
      <c r="G28" s="64">
        <v>1219</v>
      </c>
      <c r="H28" s="64">
        <v>1665</v>
      </c>
      <c r="I28" s="64">
        <v>2223</v>
      </c>
      <c r="J28" s="64">
        <v>2264</v>
      </c>
      <c r="K28" s="64">
        <v>1072</v>
      </c>
      <c r="L28" s="64">
        <v>803</v>
      </c>
      <c r="M28" s="69">
        <v>395</v>
      </c>
      <c r="N28" s="69">
        <v>353</v>
      </c>
      <c r="O28" s="69">
        <v>438</v>
      </c>
      <c r="P28" s="69">
        <v>744</v>
      </c>
      <c r="Q28" s="69">
        <v>947</v>
      </c>
      <c r="R28" s="69">
        <v>1852</v>
      </c>
      <c r="S28" s="69">
        <v>2210</v>
      </c>
      <c r="T28" s="69">
        <v>1961</v>
      </c>
      <c r="U28" s="69">
        <v>1067</v>
      </c>
      <c r="V28" s="69">
        <v>672</v>
      </c>
      <c r="W28" s="49">
        <f t="shared" si="2"/>
        <v>40</v>
      </c>
      <c r="X28" s="49">
        <f t="shared" si="3"/>
        <v>-74</v>
      </c>
      <c r="Y28" s="49">
        <f t="shared" si="4"/>
        <v>-10</v>
      </c>
      <c r="Z28" s="49">
        <f t="shared" si="5"/>
        <v>126</v>
      </c>
      <c r="AA28" s="49">
        <f t="shared" si="6"/>
        <v>-272</v>
      </c>
      <c r="AB28" s="49">
        <f t="shared" si="7"/>
        <v>187</v>
      </c>
      <c r="AC28" s="49">
        <f t="shared" si="8"/>
        <v>-13</v>
      </c>
      <c r="AD28" s="49">
        <f t="shared" si="9"/>
        <v>-303</v>
      </c>
      <c r="AE28" s="49">
        <f t="shared" si="10"/>
        <v>-5</v>
      </c>
      <c r="AF28" s="49">
        <f t="shared" si="11"/>
        <v>-131</v>
      </c>
      <c r="AG28" s="50">
        <f t="shared" si="12"/>
        <v>0.11267605633802817</v>
      </c>
      <c r="AH28" s="50">
        <f t="shared" si="13"/>
        <v>-0.17330210772833723</v>
      </c>
      <c r="AI28" s="50">
        <f t="shared" si="14"/>
        <v>-2.2321428571428572E-2</v>
      </c>
      <c r="AJ28" s="50">
        <f t="shared" si="15"/>
        <v>0.20388349514563106</v>
      </c>
      <c r="AK28" s="50">
        <f t="shared" si="16"/>
        <v>-0.22313371616078753</v>
      </c>
      <c r="AL28" s="50">
        <f t="shared" si="17"/>
        <v>0.11231231231231231</v>
      </c>
      <c r="AM28" s="50">
        <f t="shared" si="18"/>
        <v>-5.8479532163742687E-3</v>
      </c>
      <c r="AN28" s="50">
        <f t="shared" si="19"/>
        <v>-0.13383392226148411</v>
      </c>
      <c r="AO28" s="51">
        <f t="shared" si="20"/>
        <v>-4.6641791044776115E-3</v>
      </c>
      <c r="AP28" s="50">
        <f t="shared" si="21"/>
        <v>-0.16313823163138233</v>
      </c>
    </row>
    <row r="29" spans="1:42" x14ac:dyDescent="0.3"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42" x14ac:dyDescent="0.3">
      <c r="A30" s="21" t="s">
        <v>82</v>
      </c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42" x14ac:dyDescent="0.3">
      <c r="A31" s="19"/>
      <c r="B31" s="19"/>
      <c r="C31" s="61" t="s">
        <v>42</v>
      </c>
      <c r="D31" s="61" t="s">
        <v>43</v>
      </c>
      <c r="E31" s="61" t="s">
        <v>44</v>
      </c>
      <c r="F31" s="61" t="s">
        <v>45</v>
      </c>
      <c r="G31" s="61" t="s">
        <v>46</v>
      </c>
      <c r="H31" s="61" t="s">
        <v>47</v>
      </c>
      <c r="I31" s="61" t="s">
        <v>48</v>
      </c>
      <c r="J31" s="62" t="s">
        <v>7</v>
      </c>
      <c r="K31" s="62" t="s">
        <v>49</v>
      </c>
      <c r="L31" s="61" t="s">
        <v>50</v>
      </c>
      <c r="M31" s="66" t="s">
        <v>42</v>
      </c>
      <c r="N31" s="66" t="s">
        <v>43</v>
      </c>
      <c r="O31" s="66" t="s">
        <v>44</v>
      </c>
      <c r="P31" s="66" t="s">
        <v>45</v>
      </c>
      <c r="Q31" s="66" t="s">
        <v>46</v>
      </c>
      <c r="R31" s="66" t="s">
        <v>47</v>
      </c>
      <c r="S31" s="66" t="s">
        <v>48</v>
      </c>
      <c r="T31" s="67" t="s">
        <v>7</v>
      </c>
      <c r="U31" s="67" t="s">
        <v>49</v>
      </c>
      <c r="V31" s="66" t="s">
        <v>50</v>
      </c>
      <c r="W31" s="57" t="s">
        <v>93</v>
      </c>
      <c r="X31" s="58"/>
      <c r="Y31" s="58"/>
      <c r="Z31" s="58"/>
      <c r="AA31" s="58"/>
      <c r="AB31" s="58"/>
      <c r="AC31" s="58"/>
      <c r="AD31" s="58"/>
      <c r="AE31" s="58"/>
      <c r="AF31" s="59"/>
      <c r="AG31" s="57" t="s">
        <v>93</v>
      </c>
      <c r="AH31" s="60"/>
      <c r="AI31" s="44"/>
      <c r="AJ31" s="44"/>
      <c r="AK31" s="44"/>
      <c r="AL31" s="44"/>
      <c r="AM31" s="44"/>
      <c r="AN31" s="44"/>
      <c r="AO31" s="44"/>
      <c r="AP31" s="45"/>
    </row>
    <row r="32" spans="1:42" x14ac:dyDescent="0.3">
      <c r="A32" s="19"/>
      <c r="B32" s="19"/>
      <c r="C32" s="63" t="s">
        <v>0</v>
      </c>
      <c r="D32" s="63" t="s">
        <v>1</v>
      </c>
      <c r="E32" s="63" t="s">
        <v>2</v>
      </c>
      <c r="F32" s="63" t="s">
        <v>3</v>
      </c>
      <c r="G32" s="63" t="s">
        <v>4</v>
      </c>
      <c r="H32" s="63" t="s">
        <v>5</v>
      </c>
      <c r="I32" s="63" t="s">
        <v>6</v>
      </c>
      <c r="J32" s="63" t="s">
        <v>7</v>
      </c>
      <c r="K32" s="63" t="s">
        <v>8</v>
      </c>
      <c r="L32" s="63" t="s">
        <v>9</v>
      </c>
      <c r="M32" s="68" t="s">
        <v>0</v>
      </c>
      <c r="N32" s="68" t="s">
        <v>1</v>
      </c>
      <c r="O32" s="68" t="s">
        <v>2</v>
      </c>
      <c r="P32" s="68" t="s">
        <v>3</v>
      </c>
      <c r="Q32" s="68" t="s">
        <v>4</v>
      </c>
      <c r="R32" s="68" t="s">
        <v>5</v>
      </c>
      <c r="S32" s="68" t="s">
        <v>6</v>
      </c>
      <c r="T32" s="68" t="s">
        <v>7</v>
      </c>
      <c r="U32" s="68" t="s">
        <v>8</v>
      </c>
      <c r="V32" s="68" t="s">
        <v>9</v>
      </c>
      <c r="W32" s="46" t="s">
        <v>42</v>
      </c>
      <c r="X32" s="46" t="s">
        <v>43</v>
      </c>
      <c r="Y32" s="46" t="s">
        <v>44</v>
      </c>
      <c r="Z32" s="46" t="s">
        <v>45</v>
      </c>
      <c r="AA32" s="46" t="s">
        <v>46</v>
      </c>
      <c r="AB32" s="46" t="s">
        <v>47</v>
      </c>
      <c r="AC32" s="46" t="s">
        <v>48</v>
      </c>
      <c r="AD32" s="47" t="s">
        <v>7</v>
      </c>
      <c r="AE32" s="47" t="s">
        <v>49</v>
      </c>
      <c r="AF32" s="48" t="s">
        <v>50</v>
      </c>
      <c r="AG32" s="1" t="s">
        <v>42</v>
      </c>
      <c r="AH32" s="1" t="s">
        <v>43</v>
      </c>
      <c r="AI32" s="1" t="s">
        <v>44</v>
      </c>
      <c r="AJ32" s="1" t="s">
        <v>45</v>
      </c>
      <c r="AK32" s="1" t="s">
        <v>46</v>
      </c>
      <c r="AL32" s="1" t="s">
        <v>47</v>
      </c>
      <c r="AM32" s="1" t="s">
        <v>48</v>
      </c>
      <c r="AN32" s="4" t="s">
        <v>7</v>
      </c>
      <c r="AO32" s="5" t="s">
        <v>49</v>
      </c>
      <c r="AP32" s="6" t="s">
        <v>50</v>
      </c>
    </row>
    <row r="33" spans="1:42" x14ac:dyDescent="0.3">
      <c r="A33" s="19"/>
      <c r="B33" s="19"/>
      <c r="C33" s="71" t="s">
        <v>24</v>
      </c>
      <c r="D33" s="71" t="s">
        <v>24</v>
      </c>
      <c r="E33" s="71" t="s">
        <v>24</v>
      </c>
      <c r="F33" s="71" t="s">
        <v>24</v>
      </c>
      <c r="G33" s="71" t="s">
        <v>24</v>
      </c>
      <c r="H33" s="71" t="s">
        <v>24</v>
      </c>
      <c r="I33" s="71" t="s">
        <v>24</v>
      </c>
      <c r="J33" s="71" t="s">
        <v>24</v>
      </c>
      <c r="K33" s="71" t="s">
        <v>24</v>
      </c>
      <c r="L33" s="71" t="s">
        <v>24</v>
      </c>
      <c r="M33" s="72" t="s">
        <v>25</v>
      </c>
      <c r="N33" s="72" t="s">
        <v>25</v>
      </c>
      <c r="O33" s="72" t="s">
        <v>25</v>
      </c>
      <c r="P33" s="72" t="s">
        <v>25</v>
      </c>
      <c r="Q33" s="72" t="s">
        <v>25</v>
      </c>
      <c r="R33" s="72" t="s">
        <v>25</v>
      </c>
      <c r="S33" s="72" t="s">
        <v>25</v>
      </c>
      <c r="T33" s="72" t="s">
        <v>25</v>
      </c>
      <c r="U33" s="72" t="s">
        <v>25</v>
      </c>
      <c r="V33" s="72" t="s">
        <v>25</v>
      </c>
      <c r="W33" s="47" t="s">
        <v>89</v>
      </c>
      <c r="X33" s="47" t="s">
        <v>90</v>
      </c>
      <c r="Y33" s="47" t="s">
        <v>2</v>
      </c>
      <c r="Z33" s="47" t="s">
        <v>3</v>
      </c>
      <c r="AA33" s="47" t="s">
        <v>4</v>
      </c>
      <c r="AB33" s="47" t="s">
        <v>5</v>
      </c>
      <c r="AC33" s="47" t="s">
        <v>6</v>
      </c>
      <c r="AD33" s="47" t="s">
        <v>7</v>
      </c>
      <c r="AE33" s="47" t="s">
        <v>91</v>
      </c>
      <c r="AF33" s="47" t="s">
        <v>92</v>
      </c>
      <c r="AG33" s="4" t="s">
        <v>89</v>
      </c>
      <c r="AH33" s="4" t="s">
        <v>90</v>
      </c>
      <c r="AI33" s="4" t="s">
        <v>2</v>
      </c>
      <c r="AJ33" s="4" t="s">
        <v>3</v>
      </c>
      <c r="AK33" s="4" t="s">
        <v>4</v>
      </c>
      <c r="AL33" s="4" t="s">
        <v>5</v>
      </c>
      <c r="AM33" s="4" t="s">
        <v>6</v>
      </c>
      <c r="AN33" s="4" t="s">
        <v>7</v>
      </c>
      <c r="AO33" s="4" t="s">
        <v>91</v>
      </c>
      <c r="AP33" s="4" t="s">
        <v>92</v>
      </c>
    </row>
    <row r="34" spans="1:42" x14ac:dyDescent="0.3">
      <c r="A34" s="5" t="s">
        <v>53</v>
      </c>
      <c r="B34" s="5" t="s">
        <v>54</v>
      </c>
      <c r="C34" s="64">
        <v>389966</v>
      </c>
      <c r="D34" s="64">
        <v>382023</v>
      </c>
      <c r="E34" s="64">
        <v>435902</v>
      </c>
      <c r="F34" s="64">
        <v>472753</v>
      </c>
      <c r="G34" s="64">
        <v>555396</v>
      </c>
      <c r="H34" s="64">
        <v>689165</v>
      </c>
      <c r="I34" s="64">
        <v>936269</v>
      </c>
      <c r="J34" s="64">
        <v>825996</v>
      </c>
      <c r="K34" s="64">
        <v>515926</v>
      </c>
      <c r="L34" s="64">
        <v>510537</v>
      </c>
      <c r="M34" s="69">
        <v>394683</v>
      </c>
      <c r="N34" s="69">
        <v>379649</v>
      </c>
      <c r="O34" s="69">
        <v>420897</v>
      </c>
      <c r="P34" s="69">
        <v>481794</v>
      </c>
      <c r="Q34" s="69">
        <v>587683</v>
      </c>
      <c r="R34" s="69">
        <v>743547</v>
      </c>
      <c r="S34" s="69">
        <v>1000612</v>
      </c>
      <c r="T34" s="69">
        <v>885139</v>
      </c>
      <c r="U34" s="69">
        <v>544075</v>
      </c>
      <c r="V34" s="69">
        <v>545030</v>
      </c>
      <c r="W34" s="49">
        <f t="shared" ref="W34:W56" si="22">M34-C34</f>
        <v>4717</v>
      </c>
      <c r="X34" s="49">
        <f t="shared" ref="X34:X56" si="23">N34-D34</f>
        <v>-2374</v>
      </c>
      <c r="Y34" s="49">
        <f t="shared" ref="Y34:Y56" si="24">O34-E34</f>
        <v>-15005</v>
      </c>
      <c r="Z34" s="49">
        <f t="shared" ref="Z34:Z56" si="25">P34-F34</f>
        <v>9041</v>
      </c>
      <c r="AA34" s="49">
        <f t="shared" ref="AA34:AA56" si="26">Q34-G34</f>
        <v>32287</v>
      </c>
      <c r="AB34" s="49">
        <f t="shared" ref="AB34:AB56" si="27">R34-H34</f>
        <v>54382</v>
      </c>
      <c r="AC34" s="49">
        <f t="shared" ref="AC34:AC56" si="28">S34-I34</f>
        <v>64343</v>
      </c>
      <c r="AD34" s="49">
        <f t="shared" ref="AD34:AD56" si="29">T34-J34</f>
        <v>59143</v>
      </c>
      <c r="AE34" s="49">
        <f t="shared" ref="AE34:AE56" si="30">U34-K34</f>
        <v>28149</v>
      </c>
      <c r="AF34" s="49">
        <f t="shared" ref="AF34:AF56" si="31">V34-L34</f>
        <v>34493</v>
      </c>
      <c r="AG34" s="50">
        <f t="shared" ref="AG34:AG56" si="32">(M34-C34)/C34</f>
        <v>1.2095926311524594E-2</v>
      </c>
      <c r="AH34" s="50">
        <f t="shared" ref="AH34:AH56" si="33">(N34-D34)/D34</f>
        <v>-6.2142855273111825E-3</v>
      </c>
      <c r="AI34" s="50">
        <f t="shared" ref="AI34:AI56" si="34">(O34-E34)/E34</f>
        <v>-3.4422874866369045E-2</v>
      </c>
      <c r="AJ34" s="50">
        <f t="shared" ref="AJ34:AJ56" si="35">(P34-F34)/F34</f>
        <v>1.9124151512523453E-2</v>
      </c>
      <c r="AK34" s="50">
        <f t="shared" ref="AK34:AK56" si="36">(Q34-G34)/G34</f>
        <v>5.8133295882577478E-2</v>
      </c>
      <c r="AL34" s="51">
        <f t="shared" ref="AL34:AL56" si="37">(R34-H34)/H34</f>
        <v>7.8909985272032093E-2</v>
      </c>
      <c r="AM34" s="50">
        <f t="shared" ref="AM34:AM56" si="38">(S34-I34)/I34</f>
        <v>6.8722770913060241E-2</v>
      </c>
      <c r="AN34" s="50">
        <f t="shared" ref="AN34:AN56" si="39">(T34-J34)/J34</f>
        <v>7.1602041656376056E-2</v>
      </c>
      <c r="AO34" s="50">
        <f t="shared" ref="AO34:AO56" si="40">(U34-K34)/K34</f>
        <v>5.4560150099045211E-2</v>
      </c>
      <c r="AP34" s="52">
        <f t="shared" ref="AP34:AP56" si="41">(V34-L34)/L34</f>
        <v>6.7562194316964294E-2</v>
      </c>
    </row>
    <row r="35" spans="1:42" x14ac:dyDescent="0.3">
      <c r="A35" s="4" t="s">
        <v>58</v>
      </c>
      <c r="B35" s="12" t="s">
        <v>28</v>
      </c>
      <c r="C35" s="64">
        <v>147386</v>
      </c>
      <c r="D35" s="64">
        <v>155502</v>
      </c>
      <c r="E35" s="64">
        <v>175597</v>
      </c>
      <c r="F35" s="64">
        <v>170601</v>
      </c>
      <c r="G35" s="64">
        <v>169959</v>
      </c>
      <c r="H35" s="64">
        <v>241261</v>
      </c>
      <c r="I35" s="64">
        <v>353393</v>
      </c>
      <c r="J35" s="64">
        <v>323388</v>
      </c>
      <c r="K35" s="64">
        <v>165470</v>
      </c>
      <c r="L35" s="64">
        <v>190461</v>
      </c>
      <c r="M35" s="69">
        <v>155230</v>
      </c>
      <c r="N35" s="69">
        <v>171453</v>
      </c>
      <c r="O35" s="69">
        <v>174655</v>
      </c>
      <c r="P35" s="69">
        <v>175689</v>
      </c>
      <c r="Q35" s="69">
        <v>181785</v>
      </c>
      <c r="R35" s="69">
        <v>263938</v>
      </c>
      <c r="S35" s="69">
        <v>366434</v>
      </c>
      <c r="T35" s="69">
        <v>344526</v>
      </c>
      <c r="U35" s="69">
        <v>175897</v>
      </c>
      <c r="V35" s="69">
        <v>198889</v>
      </c>
      <c r="W35" s="49">
        <f t="shared" si="22"/>
        <v>7844</v>
      </c>
      <c r="X35" s="49">
        <f t="shared" si="23"/>
        <v>15951</v>
      </c>
      <c r="Y35" s="49">
        <f t="shared" si="24"/>
        <v>-942</v>
      </c>
      <c r="Z35" s="49">
        <f t="shared" si="25"/>
        <v>5088</v>
      </c>
      <c r="AA35" s="49">
        <f t="shared" si="26"/>
        <v>11826</v>
      </c>
      <c r="AB35" s="49">
        <f t="shared" si="27"/>
        <v>22677</v>
      </c>
      <c r="AC35" s="49">
        <f t="shared" si="28"/>
        <v>13041</v>
      </c>
      <c r="AD35" s="49">
        <f t="shared" si="29"/>
        <v>21138</v>
      </c>
      <c r="AE35" s="49">
        <f t="shared" si="30"/>
        <v>10427</v>
      </c>
      <c r="AF35" s="49">
        <f t="shared" si="31"/>
        <v>8428</v>
      </c>
      <c r="AG35" s="50">
        <f t="shared" si="32"/>
        <v>5.322079437667078E-2</v>
      </c>
      <c r="AH35" s="50">
        <f t="shared" si="33"/>
        <v>0.10257745881081916</v>
      </c>
      <c r="AI35" s="50">
        <f t="shared" si="34"/>
        <v>-5.3645563420787372E-3</v>
      </c>
      <c r="AJ35" s="51">
        <f t="shared" si="35"/>
        <v>2.9823975240473387E-2</v>
      </c>
      <c r="AK35" s="50">
        <f t="shared" si="36"/>
        <v>6.9581487299878203E-2</v>
      </c>
      <c r="AL35" s="50">
        <f t="shared" si="37"/>
        <v>9.3993641740687472E-2</v>
      </c>
      <c r="AM35" s="50">
        <f t="shared" si="38"/>
        <v>3.6902258958157068E-2</v>
      </c>
      <c r="AN35" s="50">
        <f t="shared" si="39"/>
        <v>6.5364206464061742E-2</v>
      </c>
      <c r="AO35" s="50">
        <f t="shared" si="40"/>
        <v>6.3014443705807693E-2</v>
      </c>
      <c r="AP35" s="52">
        <f t="shared" si="41"/>
        <v>4.4250528979686128E-2</v>
      </c>
    </row>
    <row r="36" spans="1:42" s="15" customFormat="1" x14ac:dyDescent="0.3">
      <c r="A36" s="13" t="s">
        <v>80</v>
      </c>
      <c r="B36" s="13" t="s">
        <v>81</v>
      </c>
      <c r="C36" s="65">
        <v>242580</v>
      </c>
      <c r="D36" s="65">
        <v>226521</v>
      </c>
      <c r="E36" s="65">
        <v>260305</v>
      </c>
      <c r="F36" s="65">
        <v>302152</v>
      </c>
      <c r="G36" s="65">
        <v>385437</v>
      </c>
      <c r="H36" s="65">
        <v>447904</v>
      </c>
      <c r="I36" s="65">
        <v>582876</v>
      </c>
      <c r="J36" s="65">
        <v>502608</v>
      </c>
      <c r="K36" s="65">
        <v>350456</v>
      </c>
      <c r="L36" s="65">
        <v>320076</v>
      </c>
      <c r="M36" s="70">
        <v>239453</v>
      </c>
      <c r="N36" s="70">
        <v>208196</v>
      </c>
      <c r="O36" s="70">
        <v>246242</v>
      </c>
      <c r="P36" s="70">
        <v>306105</v>
      </c>
      <c r="Q36" s="70">
        <v>405898</v>
      </c>
      <c r="R36" s="70">
        <v>479609</v>
      </c>
      <c r="S36" s="70">
        <v>634178</v>
      </c>
      <c r="T36" s="70">
        <v>540613</v>
      </c>
      <c r="U36" s="70">
        <v>368178</v>
      </c>
      <c r="V36" s="70">
        <v>346141</v>
      </c>
      <c r="W36" s="53">
        <f t="shared" si="22"/>
        <v>-3127</v>
      </c>
      <c r="X36" s="53">
        <f t="shared" si="23"/>
        <v>-18325</v>
      </c>
      <c r="Y36" s="53">
        <f t="shared" si="24"/>
        <v>-14063</v>
      </c>
      <c r="Z36" s="53">
        <f t="shared" si="25"/>
        <v>3953</v>
      </c>
      <c r="AA36" s="53">
        <f t="shared" si="26"/>
        <v>20461</v>
      </c>
      <c r="AB36" s="53">
        <f t="shared" si="27"/>
        <v>31705</v>
      </c>
      <c r="AC36" s="53">
        <f t="shared" si="28"/>
        <v>51302</v>
      </c>
      <c r="AD36" s="53">
        <f t="shared" si="29"/>
        <v>38005</v>
      </c>
      <c r="AE36" s="53">
        <f t="shared" si="30"/>
        <v>17722</v>
      </c>
      <c r="AF36" s="53">
        <f t="shared" si="31"/>
        <v>26065</v>
      </c>
      <c r="AG36" s="54">
        <f t="shared" si="32"/>
        <v>-1.2890592794129772E-2</v>
      </c>
      <c r="AH36" s="54">
        <f t="shared" si="33"/>
        <v>-8.0897576825106718E-2</v>
      </c>
      <c r="AI36" s="54">
        <f t="shared" si="34"/>
        <v>-5.4025085956858301E-2</v>
      </c>
      <c r="AJ36" s="54">
        <f t="shared" si="35"/>
        <v>1.3082819243294765E-2</v>
      </c>
      <c r="AK36" s="54">
        <f t="shared" si="36"/>
        <v>5.3085199397048026E-2</v>
      </c>
      <c r="AL36" s="54">
        <f t="shared" si="37"/>
        <v>7.0785257555190398E-2</v>
      </c>
      <c r="AM36" s="54">
        <f t="shared" si="38"/>
        <v>8.801528970141162E-2</v>
      </c>
      <c r="AN36" s="55">
        <f t="shared" si="39"/>
        <v>7.5615589087320537E-2</v>
      </c>
      <c r="AO36" s="55">
        <f t="shared" si="40"/>
        <v>5.0568402310133084E-2</v>
      </c>
      <c r="AP36" s="55">
        <f t="shared" si="41"/>
        <v>8.1433784476186905E-2</v>
      </c>
    </row>
    <row r="37" spans="1:42" x14ac:dyDescent="0.3">
      <c r="A37" s="4" t="s">
        <v>70</v>
      </c>
      <c r="B37" s="12" t="s">
        <v>37</v>
      </c>
      <c r="C37" s="64">
        <v>67866</v>
      </c>
      <c r="D37" s="64">
        <v>93594</v>
      </c>
      <c r="E37" s="64">
        <v>103580</v>
      </c>
      <c r="F37" s="64">
        <v>121529</v>
      </c>
      <c r="G37" s="64">
        <v>151379</v>
      </c>
      <c r="H37" s="64">
        <v>166979</v>
      </c>
      <c r="I37" s="64">
        <v>247691</v>
      </c>
      <c r="J37" s="64">
        <v>144477</v>
      </c>
      <c r="K37" s="64">
        <v>109857</v>
      </c>
      <c r="L37" s="64">
        <v>125581</v>
      </c>
      <c r="M37" s="69">
        <v>56263</v>
      </c>
      <c r="N37" s="69">
        <v>84462</v>
      </c>
      <c r="O37" s="69">
        <v>83670</v>
      </c>
      <c r="P37" s="69">
        <v>117989</v>
      </c>
      <c r="Q37" s="69">
        <v>133613</v>
      </c>
      <c r="R37" s="69">
        <v>156146</v>
      </c>
      <c r="S37" s="69">
        <v>266584</v>
      </c>
      <c r="T37" s="69">
        <v>149105</v>
      </c>
      <c r="U37" s="69">
        <v>111243</v>
      </c>
      <c r="V37" s="69">
        <v>135294</v>
      </c>
      <c r="W37" s="49">
        <f t="shared" si="22"/>
        <v>-11603</v>
      </c>
      <c r="X37" s="49">
        <f t="shared" si="23"/>
        <v>-9132</v>
      </c>
      <c r="Y37" s="49">
        <f t="shared" si="24"/>
        <v>-19910</v>
      </c>
      <c r="Z37" s="49">
        <f t="shared" si="25"/>
        <v>-3540</v>
      </c>
      <c r="AA37" s="49">
        <f t="shared" si="26"/>
        <v>-17766</v>
      </c>
      <c r="AB37" s="49">
        <f t="shared" si="27"/>
        <v>-10833</v>
      </c>
      <c r="AC37" s="49">
        <f t="shared" si="28"/>
        <v>18893</v>
      </c>
      <c r="AD37" s="49">
        <f t="shared" si="29"/>
        <v>4628</v>
      </c>
      <c r="AE37" s="49">
        <f t="shared" si="30"/>
        <v>1386</v>
      </c>
      <c r="AF37" s="49">
        <f t="shared" si="31"/>
        <v>9713</v>
      </c>
      <c r="AG37" s="50">
        <f t="shared" si="32"/>
        <v>-0.1709692629593611</v>
      </c>
      <c r="AH37" s="50">
        <f t="shared" si="33"/>
        <v>-9.7570357074171415E-2</v>
      </c>
      <c r="AI37" s="50">
        <f t="shared" si="34"/>
        <v>-0.19221857501448156</v>
      </c>
      <c r="AJ37" s="50">
        <f t="shared" si="35"/>
        <v>-2.9128849904138106E-2</v>
      </c>
      <c r="AK37" s="50">
        <f t="shared" si="36"/>
        <v>-0.11736106064909928</v>
      </c>
      <c r="AL37" s="50">
        <f t="shared" si="37"/>
        <v>-6.4876421585947933E-2</v>
      </c>
      <c r="AM37" s="50">
        <f t="shared" si="38"/>
        <v>7.6276489658485769E-2</v>
      </c>
      <c r="AN37" s="50">
        <f t="shared" si="39"/>
        <v>3.2032780304131453E-2</v>
      </c>
      <c r="AO37" s="51">
        <f t="shared" si="40"/>
        <v>1.2616401321718233E-2</v>
      </c>
      <c r="AP37" s="52">
        <f t="shared" si="41"/>
        <v>7.7344502751212366E-2</v>
      </c>
    </row>
    <row r="38" spans="1:42" x14ac:dyDescent="0.3">
      <c r="A38" s="4" t="s">
        <v>75</v>
      </c>
      <c r="B38" s="12" t="s">
        <v>41</v>
      </c>
      <c r="C38" s="64">
        <v>84318</v>
      </c>
      <c r="D38" s="64">
        <v>30628</v>
      </c>
      <c r="E38" s="64">
        <v>41422</v>
      </c>
      <c r="F38" s="64">
        <v>34715</v>
      </c>
      <c r="G38" s="64">
        <v>33825</v>
      </c>
      <c r="H38" s="64">
        <v>37758</v>
      </c>
      <c r="I38" s="64">
        <v>47055</v>
      </c>
      <c r="J38" s="64">
        <v>48127</v>
      </c>
      <c r="K38" s="64">
        <v>25321</v>
      </c>
      <c r="L38" s="64">
        <v>32721</v>
      </c>
      <c r="M38" s="69">
        <v>79573</v>
      </c>
      <c r="N38" s="69">
        <v>23987</v>
      </c>
      <c r="O38" s="69">
        <v>38026</v>
      </c>
      <c r="P38" s="69">
        <v>31104</v>
      </c>
      <c r="Q38" s="69">
        <v>48423</v>
      </c>
      <c r="R38" s="69">
        <v>35278</v>
      </c>
      <c r="S38" s="69">
        <v>48773</v>
      </c>
      <c r="T38" s="69">
        <v>56023</v>
      </c>
      <c r="U38" s="69">
        <v>30511</v>
      </c>
      <c r="V38" s="69">
        <v>36499</v>
      </c>
      <c r="W38" s="49">
        <f t="shared" si="22"/>
        <v>-4745</v>
      </c>
      <c r="X38" s="49">
        <f t="shared" si="23"/>
        <v>-6641</v>
      </c>
      <c r="Y38" s="49">
        <f t="shared" si="24"/>
        <v>-3396</v>
      </c>
      <c r="Z38" s="49">
        <f t="shared" si="25"/>
        <v>-3611</v>
      </c>
      <c r="AA38" s="49">
        <f t="shared" si="26"/>
        <v>14598</v>
      </c>
      <c r="AB38" s="49">
        <f t="shared" si="27"/>
        <v>-2480</v>
      </c>
      <c r="AC38" s="49">
        <f t="shared" si="28"/>
        <v>1718</v>
      </c>
      <c r="AD38" s="49">
        <f t="shared" si="29"/>
        <v>7896</v>
      </c>
      <c r="AE38" s="49">
        <f t="shared" si="30"/>
        <v>5190</v>
      </c>
      <c r="AF38" s="49">
        <f t="shared" si="31"/>
        <v>3778</v>
      </c>
      <c r="AG38" s="50">
        <f t="shared" si="32"/>
        <v>-5.6275053962380514E-2</v>
      </c>
      <c r="AH38" s="50">
        <f t="shared" si="33"/>
        <v>-0.21682773932349483</v>
      </c>
      <c r="AI38" s="50">
        <f t="shared" si="34"/>
        <v>-8.198541837670803E-2</v>
      </c>
      <c r="AJ38" s="50">
        <f t="shared" si="35"/>
        <v>-0.1040184358346536</v>
      </c>
      <c r="AK38" s="50">
        <f t="shared" si="36"/>
        <v>0.43157427937915743</v>
      </c>
      <c r="AL38" s="50">
        <f t="shared" si="37"/>
        <v>-6.5681444991789822E-2</v>
      </c>
      <c r="AM38" s="50">
        <f t="shared" si="38"/>
        <v>3.6510466475401127E-2</v>
      </c>
      <c r="AN38" s="50">
        <f t="shared" si="39"/>
        <v>0.16406590894923848</v>
      </c>
      <c r="AO38" s="50">
        <f t="shared" si="40"/>
        <v>0.20496820820662692</v>
      </c>
      <c r="AP38" s="52">
        <f t="shared" si="41"/>
        <v>0.11546101891751474</v>
      </c>
    </row>
    <row r="39" spans="1:42" x14ac:dyDescent="0.3">
      <c r="A39" s="4" t="s">
        <v>69</v>
      </c>
      <c r="B39" s="12" t="s">
        <v>36</v>
      </c>
      <c r="C39" s="64">
        <v>5775</v>
      </c>
      <c r="D39" s="64">
        <v>7335</v>
      </c>
      <c r="E39" s="64">
        <v>9343</v>
      </c>
      <c r="F39" s="64">
        <v>15627</v>
      </c>
      <c r="G39" s="64">
        <v>27219</v>
      </c>
      <c r="H39" s="64">
        <v>38379</v>
      </c>
      <c r="I39" s="64">
        <v>46206</v>
      </c>
      <c r="J39" s="64">
        <v>49542</v>
      </c>
      <c r="K39" s="64">
        <v>36270</v>
      </c>
      <c r="L39" s="64">
        <v>20278</v>
      </c>
      <c r="M39" s="69">
        <v>11393</v>
      </c>
      <c r="N39" s="69">
        <v>11552</v>
      </c>
      <c r="O39" s="69">
        <v>14173</v>
      </c>
      <c r="P39" s="69">
        <v>20000</v>
      </c>
      <c r="Q39" s="69">
        <v>29127</v>
      </c>
      <c r="R39" s="69">
        <v>45864</v>
      </c>
      <c r="S39" s="69">
        <v>54770</v>
      </c>
      <c r="T39" s="69">
        <v>51989</v>
      </c>
      <c r="U39" s="69">
        <v>31464</v>
      </c>
      <c r="V39" s="69">
        <v>23054</v>
      </c>
      <c r="W39" s="49">
        <f t="shared" si="22"/>
        <v>5618</v>
      </c>
      <c r="X39" s="49">
        <f t="shared" si="23"/>
        <v>4217</v>
      </c>
      <c r="Y39" s="49">
        <f t="shared" si="24"/>
        <v>4830</v>
      </c>
      <c r="Z39" s="49">
        <f t="shared" si="25"/>
        <v>4373</v>
      </c>
      <c r="AA39" s="49">
        <f t="shared" si="26"/>
        <v>1908</v>
      </c>
      <c r="AB39" s="49">
        <f t="shared" si="27"/>
        <v>7485</v>
      </c>
      <c r="AC39" s="49">
        <f t="shared" si="28"/>
        <v>8564</v>
      </c>
      <c r="AD39" s="49">
        <f t="shared" si="29"/>
        <v>2447</v>
      </c>
      <c r="AE39" s="49">
        <f t="shared" si="30"/>
        <v>-4806</v>
      </c>
      <c r="AF39" s="49">
        <f t="shared" si="31"/>
        <v>2776</v>
      </c>
      <c r="AG39" s="50">
        <f t="shared" si="32"/>
        <v>0.9728138528138528</v>
      </c>
      <c r="AH39" s="50">
        <f t="shared" si="33"/>
        <v>0.57491479209270624</v>
      </c>
      <c r="AI39" s="50">
        <f t="shared" si="34"/>
        <v>0.51696457240714977</v>
      </c>
      <c r="AJ39" s="50">
        <f t="shared" si="35"/>
        <v>0.279836180968836</v>
      </c>
      <c r="AK39" s="50">
        <f t="shared" si="36"/>
        <v>7.0098093243690068E-2</v>
      </c>
      <c r="AL39" s="50">
        <f t="shared" si="37"/>
        <v>0.19502853122801533</v>
      </c>
      <c r="AM39" s="50">
        <f t="shared" si="38"/>
        <v>0.18534389473228585</v>
      </c>
      <c r="AN39" s="50">
        <f t="shared" si="39"/>
        <v>4.9392434701869124E-2</v>
      </c>
      <c r="AO39" s="50">
        <f t="shared" si="40"/>
        <v>-0.1325062034739454</v>
      </c>
      <c r="AP39" s="50">
        <f t="shared" si="41"/>
        <v>0.13689712989446692</v>
      </c>
    </row>
    <row r="40" spans="1:42" x14ac:dyDescent="0.3">
      <c r="A40" s="4" t="s">
        <v>64</v>
      </c>
      <c r="B40" s="12" t="s">
        <v>31</v>
      </c>
      <c r="C40" s="64">
        <v>13916</v>
      </c>
      <c r="D40" s="64">
        <v>16241</v>
      </c>
      <c r="E40" s="64">
        <v>20980</v>
      </c>
      <c r="F40" s="64">
        <v>20417</v>
      </c>
      <c r="G40" s="64">
        <v>19234</v>
      </c>
      <c r="H40" s="64">
        <v>20093</v>
      </c>
      <c r="I40" s="64">
        <v>24813</v>
      </c>
      <c r="J40" s="64">
        <v>27723</v>
      </c>
      <c r="K40" s="64">
        <v>19379</v>
      </c>
      <c r="L40" s="64">
        <v>21795</v>
      </c>
      <c r="M40" s="69">
        <v>16084</v>
      </c>
      <c r="N40" s="69">
        <v>17455</v>
      </c>
      <c r="O40" s="69">
        <v>21629</v>
      </c>
      <c r="P40" s="69">
        <v>21471</v>
      </c>
      <c r="Q40" s="69">
        <v>23984</v>
      </c>
      <c r="R40" s="69">
        <v>26278</v>
      </c>
      <c r="S40" s="69">
        <v>29836</v>
      </c>
      <c r="T40" s="69">
        <v>31740</v>
      </c>
      <c r="U40" s="69">
        <v>20454</v>
      </c>
      <c r="V40" s="69">
        <v>23504</v>
      </c>
      <c r="W40" s="49">
        <f t="shared" si="22"/>
        <v>2168</v>
      </c>
      <c r="X40" s="49">
        <f t="shared" si="23"/>
        <v>1214</v>
      </c>
      <c r="Y40" s="49">
        <f t="shared" si="24"/>
        <v>649</v>
      </c>
      <c r="Z40" s="49">
        <f t="shared" si="25"/>
        <v>1054</v>
      </c>
      <c r="AA40" s="49">
        <f t="shared" si="26"/>
        <v>4750</v>
      </c>
      <c r="AB40" s="49">
        <f t="shared" si="27"/>
        <v>6185</v>
      </c>
      <c r="AC40" s="49">
        <f t="shared" si="28"/>
        <v>5023</v>
      </c>
      <c r="AD40" s="49">
        <f t="shared" si="29"/>
        <v>4017</v>
      </c>
      <c r="AE40" s="49">
        <f t="shared" si="30"/>
        <v>1075</v>
      </c>
      <c r="AF40" s="49">
        <f t="shared" si="31"/>
        <v>1709</v>
      </c>
      <c r="AG40" s="50">
        <f t="shared" si="32"/>
        <v>0.15579189422247772</v>
      </c>
      <c r="AH40" s="50">
        <f t="shared" si="33"/>
        <v>7.4749091804691831E-2</v>
      </c>
      <c r="AI40" s="50">
        <f t="shared" si="34"/>
        <v>3.0934223069590087E-2</v>
      </c>
      <c r="AJ40" s="50">
        <f t="shared" si="35"/>
        <v>5.1623646960865945E-2</v>
      </c>
      <c r="AK40" s="50">
        <f t="shared" si="36"/>
        <v>0.246958510970157</v>
      </c>
      <c r="AL40" s="50">
        <f t="shared" si="37"/>
        <v>0.30781864330861491</v>
      </c>
      <c r="AM40" s="50">
        <f t="shared" si="38"/>
        <v>0.20243420787490429</v>
      </c>
      <c r="AN40" s="50">
        <f t="shared" si="39"/>
        <v>0.14489773834000649</v>
      </c>
      <c r="AO40" s="50">
        <f t="shared" si="40"/>
        <v>5.5472418597450848E-2</v>
      </c>
      <c r="AP40" s="52">
        <f t="shared" si="41"/>
        <v>7.8412479926588674E-2</v>
      </c>
    </row>
    <row r="41" spans="1:42" x14ac:dyDescent="0.3">
      <c r="A41" s="4" t="s">
        <v>68</v>
      </c>
      <c r="B41" s="12" t="s">
        <v>35</v>
      </c>
      <c r="C41" s="64">
        <v>7277</v>
      </c>
      <c r="D41" s="64">
        <v>8703</v>
      </c>
      <c r="E41" s="64">
        <v>9717</v>
      </c>
      <c r="F41" s="64">
        <v>10836</v>
      </c>
      <c r="G41" s="64">
        <v>17593</v>
      </c>
      <c r="H41" s="64">
        <v>11933</v>
      </c>
      <c r="I41" s="64">
        <v>16947</v>
      </c>
      <c r="J41" s="64">
        <v>16891</v>
      </c>
      <c r="K41" s="64">
        <v>15324</v>
      </c>
      <c r="L41" s="64">
        <v>12221</v>
      </c>
      <c r="M41" s="69">
        <v>8439</v>
      </c>
      <c r="N41" s="69">
        <v>7237</v>
      </c>
      <c r="O41" s="69">
        <v>9774</v>
      </c>
      <c r="P41" s="69">
        <v>12263</v>
      </c>
      <c r="Q41" s="69">
        <v>18147</v>
      </c>
      <c r="R41" s="69">
        <v>13328</v>
      </c>
      <c r="S41" s="69">
        <v>23037</v>
      </c>
      <c r="T41" s="69">
        <v>19646</v>
      </c>
      <c r="U41" s="69">
        <v>16823</v>
      </c>
      <c r="V41" s="69">
        <v>12971</v>
      </c>
      <c r="W41" s="49">
        <f t="shared" si="22"/>
        <v>1162</v>
      </c>
      <c r="X41" s="49">
        <f t="shared" si="23"/>
        <v>-1466</v>
      </c>
      <c r="Y41" s="49">
        <f t="shared" si="24"/>
        <v>57</v>
      </c>
      <c r="Z41" s="49">
        <f t="shared" si="25"/>
        <v>1427</v>
      </c>
      <c r="AA41" s="49">
        <f t="shared" si="26"/>
        <v>554</v>
      </c>
      <c r="AB41" s="49">
        <f t="shared" si="27"/>
        <v>1395</v>
      </c>
      <c r="AC41" s="49">
        <f t="shared" si="28"/>
        <v>6090</v>
      </c>
      <c r="AD41" s="49">
        <f t="shared" si="29"/>
        <v>2755</v>
      </c>
      <c r="AE41" s="49">
        <f t="shared" si="30"/>
        <v>1499</v>
      </c>
      <c r="AF41" s="49">
        <f t="shared" si="31"/>
        <v>750</v>
      </c>
      <c r="AG41" s="50">
        <f t="shared" si="32"/>
        <v>0.15968118730245981</v>
      </c>
      <c r="AH41" s="50">
        <f t="shared" si="33"/>
        <v>-0.16844766172584166</v>
      </c>
      <c r="AI41" s="50">
        <f t="shared" si="34"/>
        <v>5.8660080271688789E-3</v>
      </c>
      <c r="AJ41" s="50">
        <f t="shared" si="35"/>
        <v>0.13169066076042821</v>
      </c>
      <c r="AK41" s="50">
        <f t="shared" si="36"/>
        <v>3.1489797078383445E-2</v>
      </c>
      <c r="AL41" s="50">
        <f t="shared" si="37"/>
        <v>0.11690270677951899</v>
      </c>
      <c r="AM41" s="50">
        <f t="shared" si="38"/>
        <v>0.3593556381660471</v>
      </c>
      <c r="AN41" s="50">
        <f t="shared" si="39"/>
        <v>0.16310461192350956</v>
      </c>
      <c r="AO41" s="50">
        <f t="shared" si="40"/>
        <v>9.7820412424954317E-2</v>
      </c>
      <c r="AP41" s="52">
        <f t="shared" si="41"/>
        <v>6.1369773340970463E-2</v>
      </c>
    </row>
    <row r="42" spans="1:42" x14ac:dyDescent="0.3">
      <c r="A42" s="4" t="s">
        <v>71</v>
      </c>
      <c r="B42" s="4" t="s">
        <v>72</v>
      </c>
      <c r="C42" s="64">
        <v>6210</v>
      </c>
      <c r="D42" s="64">
        <v>7959</v>
      </c>
      <c r="E42" s="64">
        <v>8139</v>
      </c>
      <c r="F42" s="64">
        <v>11998</v>
      </c>
      <c r="G42" s="64">
        <v>13086</v>
      </c>
      <c r="H42" s="64">
        <v>15106</v>
      </c>
      <c r="I42" s="64">
        <v>17235</v>
      </c>
      <c r="J42" s="64">
        <v>16867</v>
      </c>
      <c r="K42" s="64">
        <v>14380</v>
      </c>
      <c r="L42" s="64">
        <v>9421</v>
      </c>
      <c r="M42" s="69">
        <v>8974</v>
      </c>
      <c r="N42" s="69">
        <v>9657</v>
      </c>
      <c r="O42" s="69">
        <v>10680</v>
      </c>
      <c r="P42" s="69">
        <v>10941</v>
      </c>
      <c r="Q42" s="69">
        <v>15460</v>
      </c>
      <c r="R42" s="69">
        <v>18747</v>
      </c>
      <c r="S42" s="69">
        <v>19038</v>
      </c>
      <c r="T42" s="69">
        <v>17662</v>
      </c>
      <c r="U42" s="69">
        <v>15803</v>
      </c>
      <c r="V42" s="69">
        <v>11019</v>
      </c>
      <c r="W42" s="49">
        <f t="shared" si="22"/>
        <v>2764</v>
      </c>
      <c r="X42" s="49">
        <f t="shared" si="23"/>
        <v>1698</v>
      </c>
      <c r="Y42" s="49">
        <f t="shared" si="24"/>
        <v>2541</v>
      </c>
      <c r="Z42" s="49">
        <f t="shared" si="25"/>
        <v>-1057</v>
      </c>
      <c r="AA42" s="49">
        <f t="shared" si="26"/>
        <v>2374</v>
      </c>
      <c r="AB42" s="49">
        <f t="shared" si="27"/>
        <v>3641</v>
      </c>
      <c r="AC42" s="49">
        <f t="shared" si="28"/>
        <v>1803</v>
      </c>
      <c r="AD42" s="49">
        <f t="shared" si="29"/>
        <v>795</v>
      </c>
      <c r="AE42" s="49">
        <f t="shared" si="30"/>
        <v>1423</v>
      </c>
      <c r="AF42" s="49">
        <f t="shared" si="31"/>
        <v>1598</v>
      </c>
      <c r="AG42" s="50">
        <f t="shared" si="32"/>
        <v>0.44508856682769726</v>
      </c>
      <c r="AH42" s="50">
        <f t="shared" si="33"/>
        <v>0.21334338484734264</v>
      </c>
      <c r="AI42" s="50">
        <f t="shared" si="34"/>
        <v>0.3122005160339108</v>
      </c>
      <c r="AJ42" s="50">
        <f t="shared" si="35"/>
        <v>-8.8098016336056004E-2</v>
      </c>
      <c r="AK42" s="50">
        <f t="shared" si="36"/>
        <v>0.1814152529420755</v>
      </c>
      <c r="AL42" s="50">
        <f t="shared" si="37"/>
        <v>0.24103005428306634</v>
      </c>
      <c r="AM42" s="50">
        <f t="shared" si="38"/>
        <v>0.10461270670147954</v>
      </c>
      <c r="AN42" s="50">
        <f t="shared" si="39"/>
        <v>4.7133455860556117E-2</v>
      </c>
      <c r="AO42" s="50">
        <f t="shared" si="40"/>
        <v>9.8956884561891514E-2</v>
      </c>
      <c r="AP42" s="50">
        <f t="shared" si="41"/>
        <v>0.16962105933552701</v>
      </c>
    </row>
    <row r="43" spans="1:42" x14ac:dyDescent="0.3">
      <c r="A43" s="4" t="s">
        <v>63</v>
      </c>
      <c r="B43" s="12" t="s">
        <v>30</v>
      </c>
      <c r="C43" s="64">
        <v>4846</v>
      </c>
      <c r="D43" s="64">
        <v>5857</v>
      </c>
      <c r="E43" s="64">
        <v>5872</v>
      </c>
      <c r="F43" s="64">
        <v>8411</v>
      </c>
      <c r="G43" s="64">
        <v>10714</v>
      </c>
      <c r="H43" s="64">
        <v>11883</v>
      </c>
      <c r="I43" s="64">
        <v>11558</v>
      </c>
      <c r="J43" s="64">
        <v>12565</v>
      </c>
      <c r="K43" s="64">
        <v>9289</v>
      </c>
      <c r="L43" s="64">
        <v>8985</v>
      </c>
      <c r="M43" s="69">
        <v>6613</v>
      </c>
      <c r="N43" s="69">
        <v>6214</v>
      </c>
      <c r="O43" s="69">
        <v>7552</v>
      </c>
      <c r="P43" s="69">
        <v>10131</v>
      </c>
      <c r="Q43" s="69">
        <v>12889</v>
      </c>
      <c r="R43" s="69">
        <v>16571</v>
      </c>
      <c r="S43" s="69">
        <v>15176</v>
      </c>
      <c r="T43" s="69">
        <v>16915</v>
      </c>
      <c r="U43" s="69">
        <v>11380</v>
      </c>
      <c r="V43" s="69">
        <v>11329</v>
      </c>
      <c r="W43" s="49">
        <f t="shared" si="22"/>
        <v>1767</v>
      </c>
      <c r="X43" s="49">
        <f t="shared" si="23"/>
        <v>357</v>
      </c>
      <c r="Y43" s="49">
        <f t="shared" si="24"/>
        <v>1680</v>
      </c>
      <c r="Z43" s="49">
        <f t="shared" si="25"/>
        <v>1720</v>
      </c>
      <c r="AA43" s="49">
        <f t="shared" si="26"/>
        <v>2175</v>
      </c>
      <c r="AB43" s="49">
        <f t="shared" si="27"/>
        <v>4688</v>
      </c>
      <c r="AC43" s="49">
        <f t="shared" si="28"/>
        <v>3618</v>
      </c>
      <c r="AD43" s="49">
        <f t="shared" si="29"/>
        <v>4350</v>
      </c>
      <c r="AE43" s="49">
        <f t="shared" si="30"/>
        <v>2091</v>
      </c>
      <c r="AF43" s="49">
        <f t="shared" si="31"/>
        <v>2344</v>
      </c>
      <c r="AG43" s="50">
        <f t="shared" si="32"/>
        <v>0.3646306231943871</v>
      </c>
      <c r="AH43" s="50">
        <f t="shared" si="33"/>
        <v>6.0952706163564963E-2</v>
      </c>
      <c r="AI43" s="50">
        <f t="shared" si="34"/>
        <v>0.28610354223433243</v>
      </c>
      <c r="AJ43" s="50">
        <f t="shared" si="35"/>
        <v>0.2044941148496017</v>
      </c>
      <c r="AK43" s="50">
        <f t="shared" si="36"/>
        <v>0.20300541347769274</v>
      </c>
      <c r="AL43" s="50">
        <f t="shared" si="37"/>
        <v>0.39451317007489689</v>
      </c>
      <c r="AM43" s="50">
        <f t="shared" si="38"/>
        <v>0.31302993597508222</v>
      </c>
      <c r="AN43" s="50">
        <f t="shared" si="39"/>
        <v>0.34619976124154395</v>
      </c>
      <c r="AO43" s="52">
        <f t="shared" si="40"/>
        <v>0.22510496285929593</v>
      </c>
      <c r="AP43" s="50">
        <f t="shared" si="41"/>
        <v>0.26087924318308292</v>
      </c>
    </row>
    <row r="44" spans="1:42" x14ac:dyDescent="0.3">
      <c r="A44" s="5" t="s">
        <v>55</v>
      </c>
      <c r="B44" s="5" t="s">
        <v>55</v>
      </c>
      <c r="C44" s="64">
        <v>8115</v>
      </c>
      <c r="D44" s="64">
        <v>8766</v>
      </c>
      <c r="E44" s="64">
        <v>6521</v>
      </c>
      <c r="F44" s="64">
        <v>4219</v>
      </c>
      <c r="G44" s="64">
        <v>11313</v>
      </c>
      <c r="H44" s="64">
        <v>19689</v>
      </c>
      <c r="I44" s="64">
        <v>14666</v>
      </c>
      <c r="J44" s="64">
        <v>10678</v>
      </c>
      <c r="K44" s="64">
        <v>10740</v>
      </c>
      <c r="L44" s="64">
        <v>5503</v>
      </c>
      <c r="M44" s="69">
        <v>3232</v>
      </c>
      <c r="N44" s="69">
        <v>3973</v>
      </c>
      <c r="O44" s="69">
        <v>5114</v>
      </c>
      <c r="P44" s="69">
        <v>5227</v>
      </c>
      <c r="Q44" s="69">
        <v>10647</v>
      </c>
      <c r="R44" s="69">
        <v>15216</v>
      </c>
      <c r="S44" s="69">
        <v>22807</v>
      </c>
      <c r="T44" s="69">
        <v>12946</v>
      </c>
      <c r="U44" s="69">
        <v>11942</v>
      </c>
      <c r="V44" s="69">
        <v>7886</v>
      </c>
      <c r="W44" s="49">
        <f t="shared" si="22"/>
        <v>-4883</v>
      </c>
      <c r="X44" s="49">
        <f t="shared" si="23"/>
        <v>-4793</v>
      </c>
      <c r="Y44" s="49">
        <f t="shared" si="24"/>
        <v>-1407</v>
      </c>
      <c r="Z44" s="49">
        <f t="shared" si="25"/>
        <v>1008</v>
      </c>
      <c r="AA44" s="49">
        <f t="shared" si="26"/>
        <v>-666</v>
      </c>
      <c r="AB44" s="49">
        <f t="shared" si="27"/>
        <v>-4473</v>
      </c>
      <c r="AC44" s="49">
        <f t="shared" si="28"/>
        <v>8141</v>
      </c>
      <c r="AD44" s="49">
        <f t="shared" si="29"/>
        <v>2268</v>
      </c>
      <c r="AE44" s="49">
        <f t="shared" si="30"/>
        <v>1202</v>
      </c>
      <c r="AF44" s="49">
        <f t="shared" si="31"/>
        <v>2383</v>
      </c>
      <c r="AG44" s="50">
        <f t="shared" si="32"/>
        <v>-0.60172520024645715</v>
      </c>
      <c r="AH44" s="50">
        <f t="shared" si="33"/>
        <v>-0.54677161761350668</v>
      </c>
      <c r="AI44" s="50">
        <f t="shared" si="34"/>
        <v>-0.21576445330470786</v>
      </c>
      <c r="AJ44" s="50">
        <f t="shared" si="35"/>
        <v>0.23891917515999053</v>
      </c>
      <c r="AK44" s="50">
        <f t="shared" si="36"/>
        <v>-5.88703261734288E-2</v>
      </c>
      <c r="AL44" s="50">
        <f t="shared" si="37"/>
        <v>-0.22718269084260248</v>
      </c>
      <c r="AM44" s="50">
        <f t="shared" si="38"/>
        <v>0.55509341333696982</v>
      </c>
      <c r="AN44" s="50">
        <f t="shared" si="39"/>
        <v>0.21239932571642631</v>
      </c>
      <c r="AO44" s="50">
        <f t="shared" si="40"/>
        <v>0.11191806331471137</v>
      </c>
      <c r="AP44" s="52">
        <f t="shared" si="41"/>
        <v>0.43303652553152827</v>
      </c>
    </row>
    <row r="45" spans="1:42" x14ac:dyDescent="0.3">
      <c r="A45" s="4" t="s">
        <v>67</v>
      </c>
      <c r="B45" s="12" t="s">
        <v>34</v>
      </c>
      <c r="C45" s="64">
        <v>2338</v>
      </c>
      <c r="D45" s="64">
        <v>2540</v>
      </c>
      <c r="E45" s="64">
        <v>3040</v>
      </c>
      <c r="F45" s="64">
        <v>4846</v>
      </c>
      <c r="G45" s="64">
        <v>7975</v>
      </c>
      <c r="H45" s="64">
        <v>16143</v>
      </c>
      <c r="I45" s="64">
        <v>13971</v>
      </c>
      <c r="J45" s="64">
        <v>13758</v>
      </c>
      <c r="K45" s="64">
        <v>9227</v>
      </c>
      <c r="L45" s="64">
        <v>3444</v>
      </c>
      <c r="M45" s="69">
        <v>2692</v>
      </c>
      <c r="N45" s="69">
        <v>2793</v>
      </c>
      <c r="O45" s="69">
        <v>3328</v>
      </c>
      <c r="P45" s="69">
        <v>4631</v>
      </c>
      <c r="Q45" s="69">
        <v>10017</v>
      </c>
      <c r="R45" s="69">
        <v>15382</v>
      </c>
      <c r="S45" s="69">
        <v>10708</v>
      </c>
      <c r="T45" s="69">
        <v>14560</v>
      </c>
      <c r="U45" s="69">
        <v>10665</v>
      </c>
      <c r="V45" s="69">
        <v>5844</v>
      </c>
      <c r="W45" s="49">
        <f t="shared" si="22"/>
        <v>354</v>
      </c>
      <c r="X45" s="49">
        <f t="shared" si="23"/>
        <v>253</v>
      </c>
      <c r="Y45" s="49">
        <f t="shared" si="24"/>
        <v>288</v>
      </c>
      <c r="Z45" s="49">
        <f t="shared" si="25"/>
        <v>-215</v>
      </c>
      <c r="AA45" s="49">
        <f t="shared" si="26"/>
        <v>2042</v>
      </c>
      <c r="AB45" s="49">
        <f t="shared" si="27"/>
        <v>-761</v>
      </c>
      <c r="AC45" s="49">
        <f t="shared" si="28"/>
        <v>-3263</v>
      </c>
      <c r="AD45" s="49">
        <f t="shared" si="29"/>
        <v>802</v>
      </c>
      <c r="AE45" s="49">
        <f t="shared" si="30"/>
        <v>1438</v>
      </c>
      <c r="AF45" s="49">
        <f t="shared" si="31"/>
        <v>2400</v>
      </c>
      <c r="AG45" s="50">
        <f t="shared" si="32"/>
        <v>0.15141146278870829</v>
      </c>
      <c r="AH45" s="50">
        <f t="shared" si="33"/>
        <v>9.960629921259842E-2</v>
      </c>
      <c r="AI45" s="50">
        <f t="shared" si="34"/>
        <v>9.4736842105263161E-2</v>
      </c>
      <c r="AJ45" s="50">
        <f t="shared" si="35"/>
        <v>-4.436648782501032E-2</v>
      </c>
      <c r="AK45" s="50">
        <f t="shared" si="36"/>
        <v>0.25605015673981191</v>
      </c>
      <c r="AL45" s="50">
        <f t="shared" si="37"/>
        <v>-4.7141175741807595E-2</v>
      </c>
      <c r="AM45" s="50">
        <f t="shared" si="38"/>
        <v>-0.2335552215303128</v>
      </c>
      <c r="AN45" s="50">
        <f t="shared" si="39"/>
        <v>5.8293356592527983E-2</v>
      </c>
      <c r="AO45" s="50">
        <f t="shared" si="40"/>
        <v>0.15584697084642896</v>
      </c>
      <c r="AP45" s="50">
        <f t="shared" si="41"/>
        <v>0.69686411149825789</v>
      </c>
    </row>
    <row r="46" spans="1:42" x14ac:dyDescent="0.3">
      <c r="A46" s="5" t="s">
        <v>59</v>
      </c>
      <c r="B46" s="5" t="s">
        <v>60</v>
      </c>
      <c r="C46" s="64">
        <v>1740</v>
      </c>
      <c r="D46" s="64">
        <v>1950</v>
      </c>
      <c r="E46" s="64">
        <v>3640</v>
      </c>
      <c r="F46" s="64">
        <v>4778</v>
      </c>
      <c r="G46" s="64">
        <v>4565</v>
      </c>
      <c r="H46" s="64">
        <v>10780</v>
      </c>
      <c r="I46" s="64">
        <v>16112</v>
      </c>
      <c r="J46" s="64">
        <v>28272</v>
      </c>
      <c r="K46" s="64">
        <v>9336</v>
      </c>
      <c r="L46" s="64">
        <v>4754</v>
      </c>
      <c r="M46" s="69">
        <v>1900</v>
      </c>
      <c r="N46" s="69">
        <v>1704</v>
      </c>
      <c r="O46" s="69">
        <v>2222</v>
      </c>
      <c r="P46" s="69">
        <v>4760</v>
      </c>
      <c r="Q46" s="69">
        <v>5356</v>
      </c>
      <c r="R46" s="69">
        <v>9859</v>
      </c>
      <c r="S46" s="69">
        <v>14125</v>
      </c>
      <c r="T46" s="69">
        <v>23676</v>
      </c>
      <c r="U46" s="69">
        <v>9958</v>
      </c>
      <c r="V46" s="69">
        <v>5085</v>
      </c>
      <c r="W46" s="49">
        <f t="shared" si="22"/>
        <v>160</v>
      </c>
      <c r="X46" s="49">
        <f t="shared" si="23"/>
        <v>-246</v>
      </c>
      <c r="Y46" s="49">
        <f t="shared" si="24"/>
        <v>-1418</v>
      </c>
      <c r="Z46" s="49">
        <f t="shared" si="25"/>
        <v>-18</v>
      </c>
      <c r="AA46" s="49">
        <f t="shared" si="26"/>
        <v>791</v>
      </c>
      <c r="AB46" s="49">
        <f t="shared" si="27"/>
        <v>-921</v>
      </c>
      <c r="AC46" s="49">
        <f t="shared" si="28"/>
        <v>-1987</v>
      </c>
      <c r="AD46" s="49">
        <f t="shared" si="29"/>
        <v>-4596</v>
      </c>
      <c r="AE46" s="49">
        <f t="shared" si="30"/>
        <v>622</v>
      </c>
      <c r="AF46" s="49">
        <f t="shared" si="31"/>
        <v>331</v>
      </c>
      <c r="AG46" s="50">
        <f t="shared" si="32"/>
        <v>9.1954022988505746E-2</v>
      </c>
      <c r="AH46" s="50">
        <f t="shared" si="33"/>
        <v>-0.12615384615384614</v>
      </c>
      <c r="AI46" s="50">
        <f t="shared" si="34"/>
        <v>-0.38956043956043956</v>
      </c>
      <c r="AJ46" s="50">
        <f t="shared" si="35"/>
        <v>-3.7672666387609877E-3</v>
      </c>
      <c r="AK46" s="50">
        <f t="shared" si="36"/>
        <v>0.1732749178532311</v>
      </c>
      <c r="AL46" s="50">
        <f t="shared" si="37"/>
        <v>-8.543599257884972E-2</v>
      </c>
      <c r="AM46" s="50">
        <f t="shared" si="38"/>
        <v>-0.12332423038728897</v>
      </c>
      <c r="AN46" s="50">
        <f t="shared" si="39"/>
        <v>-0.16256366723259763</v>
      </c>
      <c r="AO46" s="50">
        <f t="shared" si="40"/>
        <v>6.6623821765209937E-2</v>
      </c>
      <c r="AP46" s="50">
        <f t="shared" si="41"/>
        <v>6.9625578460244003E-2</v>
      </c>
    </row>
    <row r="47" spans="1:42" x14ac:dyDescent="0.3">
      <c r="A47" s="4" t="s">
        <v>62</v>
      </c>
      <c r="B47" s="12" t="s">
        <v>29</v>
      </c>
      <c r="C47" s="64">
        <v>6231</v>
      </c>
      <c r="D47" s="64">
        <v>5717</v>
      </c>
      <c r="E47" s="64">
        <v>6848</v>
      </c>
      <c r="F47" s="64">
        <v>8531</v>
      </c>
      <c r="G47" s="64">
        <v>6429</v>
      </c>
      <c r="H47" s="64">
        <v>7949</v>
      </c>
      <c r="I47" s="64">
        <v>9824</v>
      </c>
      <c r="J47" s="64">
        <v>20981</v>
      </c>
      <c r="K47" s="64">
        <v>6044</v>
      </c>
      <c r="L47" s="64">
        <v>3997</v>
      </c>
      <c r="M47" s="69">
        <v>3448</v>
      </c>
      <c r="N47" s="69">
        <v>3330</v>
      </c>
      <c r="O47" s="69">
        <v>3622</v>
      </c>
      <c r="P47" s="69">
        <v>5583</v>
      </c>
      <c r="Q47" s="69">
        <v>5679</v>
      </c>
      <c r="R47" s="69">
        <v>7236</v>
      </c>
      <c r="S47" s="69">
        <v>9669</v>
      </c>
      <c r="T47" s="69">
        <v>22085</v>
      </c>
      <c r="U47" s="69">
        <v>6456</v>
      </c>
      <c r="V47" s="69">
        <v>5583</v>
      </c>
      <c r="W47" s="49">
        <f t="shared" si="22"/>
        <v>-2783</v>
      </c>
      <c r="X47" s="49">
        <f t="shared" si="23"/>
        <v>-2387</v>
      </c>
      <c r="Y47" s="49">
        <f t="shared" si="24"/>
        <v>-3226</v>
      </c>
      <c r="Z47" s="49">
        <f t="shared" si="25"/>
        <v>-2948</v>
      </c>
      <c r="AA47" s="49">
        <f t="shared" si="26"/>
        <v>-750</v>
      </c>
      <c r="AB47" s="49">
        <f t="shared" si="27"/>
        <v>-713</v>
      </c>
      <c r="AC47" s="49">
        <f t="shared" si="28"/>
        <v>-155</v>
      </c>
      <c r="AD47" s="49">
        <f t="shared" si="29"/>
        <v>1104</v>
      </c>
      <c r="AE47" s="49">
        <f t="shared" si="30"/>
        <v>412</v>
      </c>
      <c r="AF47" s="49">
        <f t="shared" si="31"/>
        <v>1586</v>
      </c>
      <c r="AG47" s="50">
        <f t="shared" si="32"/>
        <v>-0.44663777884769701</v>
      </c>
      <c r="AH47" s="50">
        <f t="shared" si="33"/>
        <v>-0.41752667482945599</v>
      </c>
      <c r="AI47" s="50">
        <f t="shared" si="34"/>
        <v>-0.47108644859813081</v>
      </c>
      <c r="AJ47" s="50">
        <f t="shared" si="35"/>
        <v>-0.34556323994842342</v>
      </c>
      <c r="AK47" s="50">
        <f t="shared" si="36"/>
        <v>-0.11665888940737285</v>
      </c>
      <c r="AL47" s="50">
        <f t="shared" si="37"/>
        <v>-8.9696817209711913E-2</v>
      </c>
      <c r="AM47" s="50">
        <f t="shared" si="38"/>
        <v>-1.5777687296416938E-2</v>
      </c>
      <c r="AN47" s="50">
        <f t="shared" si="39"/>
        <v>5.261903627091178E-2</v>
      </c>
      <c r="AO47" s="50">
        <f t="shared" si="40"/>
        <v>6.8166776968894768E-2</v>
      </c>
      <c r="AP47" s="50">
        <f t="shared" si="41"/>
        <v>0.39679759819864896</v>
      </c>
    </row>
    <row r="48" spans="1:42" x14ac:dyDescent="0.3">
      <c r="A48" s="4" t="s">
        <v>74</v>
      </c>
      <c r="B48" s="12" t="s">
        <v>39</v>
      </c>
      <c r="C48" s="64">
        <v>2370</v>
      </c>
      <c r="D48" s="64">
        <v>3130</v>
      </c>
      <c r="E48" s="64">
        <v>2802</v>
      </c>
      <c r="F48" s="64">
        <v>3844</v>
      </c>
      <c r="G48" s="64">
        <v>3598</v>
      </c>
      <c r="H48" s="64">
        <v>4372</v>
      </c>
      <c r="I48" s="64">
        <v>5496</v>
      </c>
      <c r="J48" s="64">
        <v>6980</v>
      </c>
      <c r="K48" s="64">
        <v>4971</v>
      </c>
      <c r="L48" s="64">
        <v>4238</v>
      </c>
      <c r="M48" s="69">
        <v>5060</v>
      </c>
      <c r="N48" s="69">
        <v>4001</v>
      </c>
      <c r="O48" s="69">
        <v>5649</v>
      </c>
      <c r="P48" s="69">
        <v>6910</v>
      </c>
      <c r="Q48" s="69">
        <v>8408</v>
      </c>
      <c r="R48" s="69">
        <v>7342</v>
      </c>
      <c r="S48" s="69">
        <v>7810</v>
      </c>
      <c r="T48" s="69">
        <v>9769</v>
      </c>
      <c r="U48" s="69">
        <v>6893</v>
      </c>
      <c r="V48" s="69">
        <v>7886</v>
      </c>
      <c r="W48" s="49">
        <f t="shared" si="22"/>
        <v>2690</v>
      </c>
      <c r="X48" s="49">
        <f t="shared" si="23"/>
        <v>871</v>
      </c>
      <c r="Y48" s="49">
        <f t="shared" si="24"/>
        <v>2847</v>
      </c>
      <c r="Z48" s="49">
        <f t="shared" si="25"/>
        <v>3066</v>
      </c>
      <c r="AA48" s="49">
        <f t="shared" si="26"/>
        <v>4810</v>
      </c>
      <c r="AB48" s="49">
        <f t="shared" si="27"/>
        <v>2970</v>
      </c>
      <c r="AC48" s="49">
        <f t="shared" si="28"/>
        <v>2314</v>
      </c>
      <c r="AD48" s="49">
        <f t="shared" si="29"/>
        <v>2789</v>
      </c>
      <c r="AE48" s="49">
        <f t="shared" si="30"/>
        <v>1922</v>
      </c>
      <c r="AF48" s="49">
        <f t="shared" si="31"/>
        <v>3648</v>
      </c>
      <c r="AG48" s="50">
        <f t="shared" si="32"/>
        <v>1.1350210970464134</v>
      </c>
      <c r="AH48" s="50">
        <f t="shared" si="33"/>
        <v>0.27827476038338655</v>
      </c>
      <c r="AI48" s="50">
        <f t="shared" si="34"/>
        <v>1.0160599571734474</v>
      </c>
      <c r="AJ48" s="50">
        <f t="shared" si="35"/>
        <v>0.79760665972944844</v>
      </c>
      <c r="AK48" s="50">
        <f t="shared" si="36"/>
        <v>1.3368538076709282</v>
      </c>
      <c r="AL48" s="50">
        <f t="shared" si="37"/>
        <v>0.67932296431838979</v>
      </c>
      <c r="AM48" s="50">
        <f t="shared" si="38"/>
        <v>0.42103347889374088</v>
      </c>
      <c r="AN48" s="50">
        <f t="shared" si="39"/>
        <v>0.39957020057306591</v>
      </c>
      <c r="AO48" s="50">
        <f t="shared" si="40"/>
        <v>0.38664252665459664</v>
      </c>
      <c r="AP48" s="50">
        <f t="shared" si="41"/>
        <v>0.8607833883907503</v>
      </c>
    </row>
    <row r="49" spans="1:42" x14ac:dyDescent="0.3">
      <c r="A49" s="4" t="s">
        <v>65</v>
      </c>
      <c r="B49" s="12" t="s">
        <v>32</v>
      </c>
      <c r="C49" s="64">
        <v>2898</v>
      </c>
      <c r="D49" s="64">
        <v>3626</v>
      </c>
      <c r="E49" s="64">
        <v>4845</v>
      </c>
      <c r="F49" s="64">
        <v>5367</v>
      </c>
      <c r="G49" s="64">
        <v>9244</v>
      </c>
      <c r="H49" s="64">
        <v>5754</v>
      </c>
      <c r="I49" s="64">
        <v>7275</v>
      </c>
      <c r="J49" s="64">
        <v>6410</v>
      </c>
      <c r="K49" s="64">
        <v>8167</v>
      </c>
      <c r="L49" s="64">
        <v>8058</v>
      </c>
      <c r="M49" s="69">
        <v>4567</v>
      </c>
      <c r="N49" s="69">
        <v>3337</v>
      </c>
      <c r="O49" s="69">
        <v>4685</v>
      </c>
      <c r="P49" s="69">
        <v>6655</v>
      </c>
      <c r="Q49" s="69">
        <v>7896</v>
      </c>
      <c r="R49" s="69">
        <v>6943</v>
      </c>
      <c r="S49" s="69">
        <v>8353</v>
      </c>
      <c r="T49" s="69">
        <v>7275</v>
      </c>
      <c r="U49" s="69">
        <v>8171</v>
      </c>
      <c r="V49" s="69">
        <v>7321</v>
      </c>
      <c r="W49" s="49">
        <f t="shared" si="22"/>
        <v>1669</v>
      </c>
      <c r="X49" s="49">
        <f t="shared" si="23"/>
        <v>-289</v>
      </c>
      <c r="Y49" s="49">
        <f t="shared" si="24"/>
        <v>-160</v>
      </c>
      <c r="Z49" s="49">
        <f t="shared" si="25"/>
        <v>1288</v>
      </c>
      <c r="AA49" s="49">
        <f t="shared" si="26"/>
        <v>-1348</v>
      </c>
      <c r="AB49" s="49">
        <f t="shared" si="27"/>
        <v>1189</v>
      </c>
      <c r="AC49" s="49">
        <f t="shared" si="28"/>
        <v>1078</v>
      </c>
      <c r="AD49" s="49">
        <f t="shared" si="29"/>
        <v>865</v>
      </c>
      <c r="AE49" s="49">
        <f t="shared" si="30"/>
        <v>4</v>
      </c>
      <c r="AF49" s="49">
        <f t="shared" si="31"/>
        <v>-737</v>
      </c>
      <c r="AG49" s="50">
        <f t="shared" si="32"/>
        <v>0.57591442374051072</v>
      </c>
      <c r="AH49" s="50">
        <f t="shared" si="33"/>
        <v>-7.9702151130722557E-2</v>
      </c>
      <c r="AI49" s="50">
        <f t="shared" si="34"/>
        <v>-3.3023735810113516E-2</v>
      </c>
      <c r="AJ49" s="50">
        <f t="shared" si="35"/>
        <v>0.23998509409353455</v>
      </c>
      <c r="AK49" s="50">
        <f t="shared" si="36"/>
        <v>-0.14582431847684985</v>
      </c>
      <c r="AL49" s="50">
        <f t="shared" si="37"/>
        <v>0.20663885992353145</v>
      </c>
      <c r="AM49" s="50">
        <f t="shared" si="38"/>
        <v>0.14817869415807561</v>
      </c>
      <c r="AN49" s="50">
        <f t="shared" si="39"/>
        <v>0.13494539781591264</v>
      </c>
      <c r="AO49" s="51">
        <f t="shared" si="40"/>
        <v>4.8977592751316276E-4</v>
      </c>
      <c r="AP49" s="50">
        <f t="shared" si="41"/>
        <v>-9.1461901216182681E-2</v>
      </c>
    </row>
    <row r="50" spans="1:42" x14ac:dyDescent="0.3">
      <c r="A50" s="4" t="s">
        <v>66</v>
      </c>
      <c r="B50" s="12" t="s">
        <v>33</v>
      </c>
      <c r="C50" s="64">
        <v>2343</v>
      </c>
      <c r="D50" s="64">
        <v>3000</v>
      </c>
      <c r="E50" s="64">
        <v>3293</v>
      </c>
      <c r="F50" s="64">
        <v>4869</v>
      </c>
      <c r="G50" s="64">
        <v>7710</v>
      </c>
      <c r="H50" s="64">
        <v>7793</v>
      </c>
      <c r="I50" s="64">
        <v>8127</v>
      </c>
      <c r="J50" s="64">
        <v>8178</v>
      </c>
      <c r="K50" s="64">
        <v>5229</v>
      </c>
      <c r="L50" s="64">
        <v>4112</v>
      </c>
      <c r="M50" s="69">
        <v>2761</v>
      </c>
      <c r="N50" s="69">
        <v>3201</v>
      </c>
      <c r="O50" s="69">
        <v>3792</v>
      </c>
      <c r="P50" s="69">
        <v>5873</v>
      </c>
      <c r="Q50" s="69">
        <v>8310</v>
      </c>
      <c r="R50" s="69">
        <v>9212</v>
      </c>
      <c r="S50" s="69">
        <v>10357</v>
      </c>
      <c r="T50" s="69">
        <v>9935</v>
      </c>
      <c r="U50" s="69">
        <v>5880</v>
      </c>
      <c r="V50" s="69">
        <v>3764</v>
      </c>
      <c r="W50" s="49">
        <f t="shared" si="22"/>
        <v>418</v>
      </c>
      <c r="X50" s="49">
        <f t="shared" si="23"/>
        <v>201</v>
      </c>
      <c r="Y50" s="49">
        <f t="shared" si="24"/>
        <v>499</v>
      </c>
      <c r="Z50" s="49">
        <f t="shared" si="25"/>
        <v>1004</v>
      </c>
      <c r="AA50" s="49">
        <f t="shared" si="26"/>
        <v>600</v>
      </c>
      <c r="AB50" s="49">
        <f t="shared" si="27"/>
        <v>1419</v>
      </c>
      <c r="AC50" s="49">
        <f t="shared" si="28"/>
        <v>2230</v>
      </c>
      <c r="AD50" s="49">
        <f t="shared" si="29"/>
        <v>1757</v>
      </c>
      <c r="AE50" s="49">
        <f t="shared" si="30"/>
        <v>651</v>
      </c>
      <c r="AF50" s="49">
        <f t="shared" si="31"/>
        <v>-348</v>
      </c>
      <c r="AG50" s="50">
        <f t="shared" si="32"/>
        <v>0.17840375586854459</v>
      </c>
      <c r="AH50" s="50">
        <f t="shared" si="33"/>
        <v>6.7000000000000004E-2</v>
      </c>
      <c r="AI50" s="50">
        <f t="shared" si="34"/>
        <v>0.15153355602793805</v>
      </c>
      <c r="AJ50" s="50">
        <f t="shared" si="35"/>
        <v>0.20620250564797699</v>
      </c>
      <c r="AK50" s="50">
        <f t="shared" si="36"/>
        <v>7.7821011673151752E-2</v>
      </c>
      <c r="AL50" s="50">
        <f t="shared" si="37"/>
        <v>0.18208648787373283</v>
      </c>
      <c r="AM50" s="50">
        <f t="shared" si="38"/>
        <v>0.27439399532422787</v>
      </c>
      <c r="AN50" s="50">
        <f t="shared" si="39"/>
        <v>0.21484470530692101</v>
      </c>
      <c r="AO50" s="50">
        <f t="shared" si="40"/>
        <v>0.12449799196787148</v>
      </c>
      <c r="AP50" s="50">
        <f t="shared" si="41"/>
        <v>-8.4630350194552534E-2</v>
      </c>
    </row>
    <row r="51" spans="1:42" x14ac:dyDescent="0.3">
      <c r="A51" s="4" t="s">
        <v>61</v>
      </c>
      <c r="B51" s="4" t="s">
        <v>61</v>
      </c>
      <c r="C51" s="64">
        <v>1555</v>
      </c>
      <c r="D51" s="64">
        <v>1974</v>
      </c>
      <c r="E51" s="64">
        <v>2319</v>
      </c>
      <c r="F51" s="64">
        <v>2939</v>
      </c>
      <c r="G51" s="64">
        <v>5660</v>
      </c>
      <c r="H51" s="64">
        <v>6882</v>
      </c>
      <c r="I51" s="64">
        <v>8014</v>
      </c>
      <c r="J51" s="64">
        <v>8060</v>
      </c>
      <c r="K51" s="64">
        <v>5701</v>
      </c>
      <c r="L51" s="64">
        <v>3497</v>
      </c>
      <c r="M51" s="69">
        <v>2041</v>
      </c>
      <c r="N51" s="69">
        <v>2011</v>
      </c>
      <c r="O51" s="69">
        <v>2779</v>
      </c>
      <c r="P51" s="69">
        <v>3986</v>
      </c>
      <c r="Q51" s="69">
        <v>6028</v>
      </c>
      <c r="R51" s="69">
        <v>7323</v>
      </c>
      <c r="S51" s="69">
        <v>9170</v>
      </c>
      <c r="T51" s="69">
        <v>8850</v>
      </c>
      <c r="U51" s="69">
        <v>6061</v>
      </c>
      <c r="V51" s="69">
        <v>3676</v>
      </c>
      <c r="W51" s="49">
        <f t="shared" si="22"/>
        <v>486</v>
      </c>
      <c r="X51" s="49">
        <f t="shared" si="23"/>
        <v>37</v>
      </c>
      <c r="Y51" s="49">
        <f t="shared" si="24"/>
        <v>460</v>
      </c>
      <c r="Z51" s="49">
        <f t="shared" si="25"/>
        <v>1047</v>
      </c>
      <c r="AA51" s="49">
        <f t="shared" si="26"/>
        <v>368</v>
      </c>
      <c r="AB51" s="49">
        <f t="shared" si="27"/>
        <v>441</v>
      </c>
      <c r="AC51" s="49">
        <f t="shared" si="28"/>
        <v>1156</v>
      </c>
      <c r="AD51" s="49">
        <f t="shared" si="29"/>
        <v>790</v>
      </c>
      <c r="AE51" s="49">
        <f t="shared" si="30"/>
        <v>360</v>
      </c>
      <c r="AF51" s="49">
        <f t="shared" si="31"/>
        <v>179</v>
      </c>
      <c r="AG51" s="50">
        <f t="shared" si="32"/>
        <v>0.31254019292604501</v>
      </c>
      <c r="AH51" s="50">
        <f t="shared" si="33"/>
        <v>1.8743667679837893E-2</v>
      </c>
      <c r="AI51" s="50">
        <f t="shared" si="34"/>
        <v>0.19836136265631737</v>
      </c>
      <c r="AJ51" s="50">
        <f t="shared" si="35"/>
        <v>0.35624362027900647</v>
      </c>
      <c r="AK51" s="50">
        <f t="shared" si="36"/>
        <v>6.5017667844522967E-2</v>
      </c>
      <c r="AL51" s="50">
        <f t="shared" si="37"/>
        <v>6.4080209241499569E-2</v>
      </c>
      <c r="AM51" s="50">
        <f t="shared" si="38"/>
        <v>0.14424756675817318</v>
      </c>
      <c r="AN51" s="50">
        <f t="shared" si="39"/>
        <v>9.8014888337468978E-2</v>
      </c>
      <c r="AO51" s="50">
        <f t="shared" si="40"/>
        <v>6.3146816348009116E-2</v>
      </c>
      <c r="AP51" s="50">
        <f t="shared" si="41"/>
        <v>5.1186731484129257E-2</v>
      </c>
    </row>
    <row r="52" spans="1:42" x14ac:dyDescent="0.3">
      <c r="A52" s="4" t="s">
        <v>77</v>
      </c>
      <c r="B52" s="4" t="s">
        <v>79</v>
      </c>
      <c r="C52" s="64">
        <v>2529</v>
      </c>
      <c r="D52" s="64">
        <v>2218</v>
      </c>
      <c r="E52" s="64">
        <v>2317</v>
      </c>
      <c r="F52" s="64">
        <v>3645</v>
      </c>
      <c r="G52" s="64">
        <v>7250</v>
      </c>
      <c r="H52" s="64">
        <v>6458</v>
      </c>
      <c r="I52" s="64">
        <v>5760</v>
      </c>
      <c r="J52" s="64">
        <v>6919</v>
      </c>
      <c r="K52" s="64">
        <v>7219</v>
      </c>
      <c r="L52" s="64">
        <v>3944</v>
      </c>
      <c r="M52" s="69">
        <v>2355</v>
      </c>
      <c r="N52" s="69">
        <v>1642</v>
      </c>
      <c r="O52" s="69">
        <v>2786</v>
      </c>
      <c r="P52" s="69">
        <v>3767</v>
      </c>
      <c r="Q52" s="69">
        <v>6697</v>
      </c>
      <c r="R52" s="69">
        <v>6194</v>
      </c>
      <c r="S52" s="69">
        <v>5444</v>
      </c>
      <c r="T52" s="69">
        <v>5859</v>
      </c>
      <c r="U52" s="69">
        <v>5431</v>
      </c>
      <c r="V52" s="69">
        <v>3534</v>
      </c>
      <c r="W52" s="49">
        <f t="shared" si="22"/>
        <v>-174</v>
      </c>
      <c r="X52" s="49">
        <f t="shared" si="23"/>
        <v>-576</v>
      </c>
      <c r="Y52" s="49">
        <f t="shared" si="24"/>
        <v>469</v>
      </c>
      <c r="Z52" s="49">
        <f t="shared" si="25"/>
        <v>122</v>
      </c>
      <c r="AA52" s="49">
        <f t="shared" si="26"/>
        <v>-553</v>
      </c>
      <c r="AB52" s="49">
        <f t="shared" si="27"/>
        <v>-264</v>
      </c>
      <c r="AC52" s="49">
        <f t="shared" si="28"/>
        <v>-316</v>
      </c>
      <c r="AD52" s="49">
        <f t="shared" si="29"/>
        <v>-1060</v>
      </c>
      <c r="AE52" s="49">
        <f t="shared" si="30"/>
        <v>-1788</v>
      </c>
      <c r="AF52" s="49">
        <f t="shared" si="31"/>
        <v>-410</v>
      </c>
      <c r="AG52" s="50">
        <f t="shared" si="32"/>
        <v>-6.8801897983392646E-2</v>
      </c>
      <c r="AH52" s="50">
        <f t="shared" si="33"/>
        <v>-0.25969341749323716</v>
      </c>
      <c r="AI52" s="50">
        <f t="shared" si="34"/>
        <v>0.20241691842900303</v>
      </c>
      <c r="AJ52" s="50">
        <f t="shared" si="35"/>
        <v>3.3470507544581619E-2</v>
      </c>
      <c r="AK52" s="50">
        <f t="shared" si="36"/>
        <v>-7.6275862068965514E-2</v>
      </c>
      <c r="AL52" s="50">
        <f t="shared" si="37"/>
        <v>-4.0879529266026636E-2</v>
      </c>
      <c r="AM52" s="50">
        <f t="shared" si="38"/>
        <v>-5.486111111111111E-2</v>
      </c>
      <c r="AN52" s="50">
        <f t="shared" si="39"/>
        <v>-0.15320132967191791</v>
      </c>
      <c r="AO52" s="50">
        <f t="shared" si="40"/>
        <v>-0.24767973403518492</v>
      </c>
      <c r="AP52" s="50">
        <f t="shared" si="41"/>
        <v>-0.1039553752535497</v>
      </c>
    </row>
    <row r="53" spans="1:42" x14ac:dyDescent="0.3">
      <c r="A53" s="4" t="s">
        <v>76</v>
      </c>
      <c r="B53" s="4" t="s">
        <v>78</v>
      </c>
      <c r="C53" s="64">
        <v>799</v>
      </c>
      <c r="D53" s="64">
        <v>1147</v>
      </c>
      <c r="E53" s="64">
        <v>1079</v>
      </c>
      <c r="F53" s="64">
        <v>1391</v>
      </c>
      <c r="G53" s="64">
        <v>3662</v>
      </c>
      <c r="H53" s="64">
        <v>4589</v>
      </c>
      <c r="I53" s="64">
        <v>5835</v>
      </c>
      <c r="J53" s="64">
        <v>4765</v>
      </c>
      <c r="K53" s="64">
        <v>4576</v>
      </c>
      <c r="L53" s="64">
        <v>2084</v>
      </c>
      <c r="M53" s="69">
        <v>1028</v>
      </c>
      <c r="N53" s="69">
        <v>1442</v>
      </c>
      <c r="O53" s="69">
        <v>1184</v>
      </c>
      <c r="P53" s="69">
        <v>1926</v>
      </c>
      <c r="Q53" s="69">
        <v>4758</v>
      </c>
      <c r="R53" s="69">
        <v>5334</v>
      </c>
      <c r="S53" s="69">
        <v>5382</v>
      </c>
      <c r="T53" s="69">
        <v>7233</v>
      </c>
      <c r="U53" s="69">
        <v>5803</v>
      </c>
      <c r="V53" s="69">
        <v>3282</v>
      </c>
      <c r="W53" s="49">
        <f t="shared" si="22"/>
        <v>229</v>
      </c>
      <c r="X53" s="49">
        <f t="shared" si="23"/>
        <v>295</v>
      </c>
      <c r="Y53" s="49">
        <f t="shared" si="24"/>
        <v>105</v>
      </c>
      <c r="Z53" s="49">
        <f t="shared" si="25"/>
        <v>535</v>
      </c>
      <c r="AA53" s="49">
        <f t="shared" si="26"/>
        <v>1096</v>
      </c>
      <c r="AB53" s="49">
        <f t="shared" si="27"/>
        <v>745</v>
      </c>
      <c r="AC53" s="49">
        <f t="shared" si="28"/>
        <v>-453</v>
      </c>
      <c r="AD53" s="49">
        <f t="shared" si="29"/>
        <v>2468</v>
      </c>
      <c r="AE53" s="49">
        <f t="shared" si="30"/>
        <v>1227</v>
      </c>
      <c r="AF53" s="49">
        <f t="shared" si="31"/>
        <v>1198</v>
      </c>
      <c r="AG53" s="56">
        <f t="shared" si="32"/>
        <v>0.28660826032540676</v>
      </c>
      <c r="AH53" s="56">
        <f t="shared" si="33"/>
        <v>0.25719267654751526</v>
      </c>
      <c r="AI53" s="56">
        <f t="shared" si="34"/>
        <v>9.7312326227988882E-2</v>
      </c>
      <c r="AJ53" s="56">
        <f t="shared" si="35"/>
        <v>0.38461538461538464</v>
      </c>
      <c r="AK53" s="56">
        <f t="shared" si="36"/>
        <v>0.29929000546149648</v>
      </c>
      <c r="AL53" s="56">
        <f t="shared" si="37"/>
        <v>0.16234473741555894</v>
      </c>
      <c r="AM53" s="56">
        <f t="shared" si="38"/>
        <v>-7.7634961439588687E-2</v>
      </c>
      <c r="AN53" s="56">
        <f t="shared" si="39"/>
        <v>0.51794333683105986</v>
      </c>
      <c r="AO53" s="56">
        <f t="shared" si="40"/>
        <v>0.26813811188811187</v>
      </c>
      <c r="AP53" s="56">
        <f t="shared" si="41"/>
        <v>0.57485604606525909</v>
      </c>
    </row>
    <row r="54" spans="1:42" x14ac:dyDescent="0.3">
      <c r="A54" s="4" t="s">
        <v>73</v>
      </c>
      <c r="B54" s="12" t="s">
        <v>38</v>
      </c>
      <c r="C54" s="64">
        <v>1601</v>
      </c>
      <c r="D54" s="64">
        <v>1227</v>
      </c>
      <c r="E54" s="64">
        <v>1770</v>
      </c>
      <c r="F54" s="64">
        <v>2042</v>
      </c>
      <c r="G54" s="64">
        <v>3273</v>
      </c>
      <c r="H54" s="64">
        <v>3098</v>
      </c>
      <c r="I54" s="64">
        <v>3704</v>
      </c>
      <c r="J54" s="64">
        <v>3608</v>
      </c>
      <c r="K54" s="64">
        <v>4077</v>
      </c>
      <c r="L54" s="64">
        <v>2243</v>
      </c>
      <c r="M54" s="69">
        <v>1650</v>
      </c>
      <c r="N54" s="69">
        <v>1533</v>
      </c>
      <c r="O54" s="69">
        <v>1826</v>
      </c>
      <c r="P54" s="69">
        <v>2932</v>
      </c>
      <c r="Q54" s="69">
        <v>3540</v>
      </c>
      <c r="R54" s="69">
        <v>7256</v>
      </c>
      <c r="S54" s="69">
        <v>4462</v>
      </c>
      <c r="T54" s="69">
        <v>4938</v>
      </c>
      <c r="U54" s="69">
        <v>4909</v>
      </c>
      <c r="V54" s="69">
        <v>2755</v>
      </c>
      <c r="W54" s="49">
        <f t="shared" si="22"/>
        <v>49</v>
      </c>
      <c r="X54" s="49">
        <f t="shared" si="23"/>
        <v>306</v>
      </c>
      <c r="Y54" s="49">
        <f t="shared" si="24"/>
        <v>56</v>
      </c>
      <c r="Z54" s="49">
        <f t="shared" si="25"/>
        <v>890</v>
      </c>
      <c r="AA54" s="49">
        <f t="shared" si="26"/>
        <v>267</v>
      </c>
      <c r="AB54" s="49">
        <f t="shared" si="27"/>
        <v>4158</v>
      </c>
      <c r="AC54" s="49">
        <f t="shared" si="28"/>
        <v>758</v>
      </c>
      <c r="AD54" s="49">
        <f t="shared" si="29"/>
        <v>1330</v>
      </c>
      <c r="AE54" s="49">
        <f t="shared" si="30"/>
        <v>832</v>
      </c>
      <c r="AF54" s="49">
        <f t="shared" si="31"/>
        <v>512</v>
      </c>
      <c r="AG54" s="50">
        <f t="shared" si="32"/>
        <v>3.0605871330418487E-2</v>
      </c>
      <c r="AH54" s="50">
        <f t="shared" si="33"/>
        <v>0.24938875305623473</v>
      </c>
      <c r="AI54" s="50">
        <f t="shared" si="34"/>
        <v>3.1638418079096044E-2</v>
      </c>
      <c r="AJ54" s="50">
        <f t="shared" si="35"/>
        <v>0.435847208619001</v>
      </c>
      <c r="AK54" s="50">
        <f t="shared" si="36"/>
        <v>8.1576535288725938E-2</v>
      </c>
      <c r="AL54" s="50">
        <f t="shared" si="37"/>
        <v>1.3421562298256939</v>
      </c>
      <c r="AM54" s="50">
        <f t="shared" si="38"/>
        <v>0.20464362850971923</v>
      </c>
      <c r="AN54" s="50">
        <f t="shared" si="39"/>
        <v>0.36862527716186255</v>
      </c>
      <c r="AO54" s="50">
        <f t="shared" si="40"/>
        <v>0.20407162129016435</v>
      </c>
      <c r="AP54" s="50">
        <f t="shared" si="41"/>
        <v>0.2282657155595185</v>
      </c>
    </row>
    <row r="55" spans="1:42" x14ac:dyDescent="0.3">
      <c r="A55" s="4" t="s">
        <v>57</v>
      </c>
      <c r="B55" s="4" t="s">
        <v>56</v>
      </c>
      <c r="C55" s="64">
        <v>1411</v>
      </c>
      <c r="D55" s="64">
        <v>847</v>
      </c>
      <c r="E55" s="64">
        <v>924</v>
      </c>
      <c r="F55" s="64">
        <v>1082</v>
      </c>
      <c r="G55" s="64">
        <v>2302</v>
      </c>
      <c r="H55" s="64">
        <v>2479</v>
      </c>
      <c r="I55" s="64">
        <v>3553</v>
      </c>
      <c r="J55" s="64">
        <v>3121</v>
      </c>
      <c r="K55" s="64">
        <v>2113</v>
      </c>
      <c r="L55" s="64">
        <v>1447</v>
      </c>
      <c r="M55" s="69">
        <v>1003</v>
      </c>
      <c r="N55" s="69">
        <v>1023</v>
      </c>
      <c r="O55" s="69">
        <v>1435</v>
      </c>
      <c r="P55" s="69">
        <v>1762</v>
      </c>
      <c r="Q55" s="69">
        <v>2302</v>
      </c>
      <c r="R55" s="69">
        <v>3154</v>
      </c>
      <c r="S55" s="69">
        <v>4317</v>
      </c>
      <c r="T55" s="69">
        <v>3479</v>
      </c>
      <c r="U55" s="69">
        <v>2776</v>
      </c>
      <c r="V55" s="69">
        <v>1786</v>
      </c>
      <c r="W55" s="49">
        <f t="shared" si="22"/>
        <v>-408</v>
      </c>
      <c r="X55" s="49">
        <f t="shared" si="23"/>
        <v>176</v>
      </c>
      <c r="Y55" s="49">
        <f t="shared" si="24"/>
        <v>511</v>
      </c>
      <c r="Z55" s="49">
        <f t="shared" si="25"/>
        <v>680</v>
      </c>
      <c r="AA55" s="49">
        <f t="shared" si="26"/>
        <v>0</v>
      </c>
      <c r="AB55" s="49">
        <f t="shared" si="27"/>
        <v>675</v>
      </c>
      <c r="AC55" s="49">
        <f t="shared" si="28"/>
        <v>764</v>
      </c>
      <c r="AD55" s="49">
        <f t="shared" si="29"/>
        <v>358</v>
      </c>
      <c r="AE55" s="49">
        <f t="shared" si="30"/>
        <v>663</v>
      </c>
      <c r="AF55" s="49">
        <f t="shared" si="31"/>
        <v>339</v>
      </c>
      <c r="AG55" s="50">
        <f t="shared" si="32"/>
        <v>-0.28915662650602408</v>
      </c>
      <c r="AH55" s="50">
        <f t="shared" si="33"/>
        <v>0.20779220779220781</v>
      </c>
      <c r="AI55" s="50">
        <f t="shared" si="34"/>
        <v>0.55303030303030298</v>
      </c>
      <c r="AJ55" s="50">
        <f t="shared" si="35"/>
        <v>0.6284658040665434</v>
      </c>
      <c r="AK55" s="50">
        <f t="shared" si="36"/>
        <v>0</v>
      </c>
      <c r="AL55" s="50">
        <f t="shared" si="37"/>
        <v>0.27228721258572003</v>
      </c>
      <c r="AM55" s="50">
        <f t="shared" si="38"/>
        <v>0.21502955249085279</v>
      </c>
      <c r="AN55" s="50">
        <f t="shared" si="39"/>
        <v>0.11470682473566164</v>
      </c>
      <c r="AO55" s="50">
        <f t="shared" si="40"/>
        <v>0.31377188831045905</v>
      </c>
      <c r="AP55" s="50">
        <f t="shared" si="41"/>
        <v>0.23427781617138907</v>
      </c>
    </row>
    <row r="56" spans="1:42" x14ac:dyDescent="0.3">
      <c r="A56" s="12" t="s">
        <v>27</v>
      </c>
      <c r="B56" s="12" t="s">
        <v>27</v>
      </c>
      <c r="C56" s="64">
        <v>846</v>
      </c>
      <c r="D56" s="64">
        <v>1066</v>
      </c>
      <c r="E56" s="64">
        <v>1213</v>
      </c>
      <c r="F56" s="64">
        <v>1815</v>
      </c>
      <c r="G56" s="64">
        <v>2683</v>
      </c>
      <c r="H56" s="64">
        <v>3062</v>
      </c>
      <c r="I56" s="64">
        <v>4374</v>
      </c>
      <c r="J56" s="64">
        <v>4123</v>
      </c>
      <c r="K56" s="64">
        <v>2510</v>
      </c>
      <c r="L56" s="64">
        <v>1773</v>
      </c>
      <c r="M56" s="69">
        <v>949</v>
      </c>
      <c r="N56" s="69">
        <v>809</v>
      </c>
      <c r="O56" s="69">
        <v>906</v>
      </c>
      <c r="P56" s="69">
        <v>1525</v>
      </c>
      <c r="Q56" s="69">
        <v>2270</v>
      </c>
      <c r="R56" s="69">
        <v>3482</v>
      </c>
      <c r="S56" s="69">
        <v>4192</v>
      </c>
      <c r="T56" s="69">
        <v>4122</v>
      </c>
      <c r="U56" s="69">
        <v>2442</v>
      </c>
      <c r="V56" s="69">
        <v>1458</v>
      </c>
      <c r="W56" s="49">
        <f t="shared" si="22"/>
        <v>103</v>
      </c>
      <c r="X56" s="49">
        <f t="shared" si="23"/>
        <v>-257</v>
      </c>
      <c r="Y56" s="49">
        <f t="shared" si="24"/>
        <v>-307</v>
      </c>
      <c r="Z56" s="49">
        <f t="shared" si="25"/>
        <v>-290</v>
      </c>
      <c r="AA56" s="49">
        <f t="shared" si="26"/>
        <v>-413</v>
      </c>
      <c r="AB56" s="49">
        <f t="shared" si="27"/>
        <v>420</v>
      </c>
      <c r="AC56" s="49">
        <f t="shared" si="28"/>
        <v>-182</v>
      </c>
      <c r="AD56" s="49">
        <f t="shared" si="29"/>
        <v>-1</v>
      </c>
      <c r="AE56" s="49">
        <f t="shared" si="30"/>
        <v>-68</v>
      </c>
      <c r="AF56" s="49">
        <f t="shared" si="31"/>
        <v>-315</v>
      </c>
      <c r="AG56" s="50">
        <f t="shared" si="32"/>
        <v>0.12174940898345153</v>
      </c>
      <c r="AH56" s="50">
        <f t="shared" si="33"/>
        <v>-0.24108818011257035</v>
      </c>
      <c r="AI56" s="50">
        <f t="shared" si="34"/>
        <v>-0.25309150865622426</v>
      </c>
      <c r="AJ56" s="50">
        <f t="shared" si="35"/>
        <v>-0.15977961432506887</v>
      </c>
      <c r="AK56" s="50">
        <f t="shared" si="36"/>
        <v>-0.15393216548639582</v>
      </c>
      <c r="AL56" s="50">
        <f t="shared" si="37"/>
        <v>0.13716525146962769</v>
      </c>
      <c r="AM56" s="50">
        <f t="shared" si="38"/>
        <v>-4.1609510745313216E-2</v>
      </c>
      <c r="AN56" s="51">
        <f t="shared" si="39"/>
        <v>-2.4254183846713557E-4</v>
      </c>
      <c r="AO56" s="50">
        <f t="shared" si="40"/>
        <v>-2.7091633466135457E-2</v>
      </c>
      <c r="AP56" s="50">
        <f t="shared" si="41"/>
        <v>-0.17766497461928935</v>
      </c>
    </row>
  </sheetData>
  <conditionalFormatting sqref="AG34:AP56 AG6:AP28">
    <cfRule type="cellIs" dxfId="3" priority="3" operator="lessThan">
      <formula>0</formula>
    </cfRule>
    <cfRule type="cellIs" priority="4" operator="lessThan">
      <formula>0</formula>
    </cfRule>
  </conditionalFormatting>
  <conditionalFormatting sqref="AF9:AF28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  <ignoredErrors>
    <ignoredError sqref="W6:AP28 W34:AP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A9A44-A2DB-4BA5-8CBF-91A5D8E014A8}">
  <dimension ref="A1:AT42"/>
  <sheetViews>
    <sheetView zoomScaleNormal="100" workbookViewId="0">
      <pane xSplit="1" ySplit="5" topLeftCell="AE6" activePane="bottomRight" state="frozen"/>
      <selection pane="topRight" activeCell="C1" sqref="C1"/>
      <selection pane="bottomLeft" activeCell="A6" sqref="A6"/>
      <selection pane="bottomRight" activeCell="AX25" sqref="AX25"/>
    </sheetView>
  </sheetViews>
  <sheetFormatPr defaultRowHeight="14.4" x14ac:dyDescent="0.3"/>
  <cols>
    <col min="1" max="1" width="12" style="73" customWidth="1"/>
    <col min="2" max="3" width="9.6640625" style="74" customWidth="1"/>
    <col min="4" max="4" width="8.33203125" style="74" customWidth="1"/>
    <col min="5" max="5" width="6.5546875" style="75" customWidth="1"/>
    <col min="6" max="6" width="4.33203125" style="9" customWidth="1"/>
    <col min="7" max="22" width="8.88671875" style="9"/>
    <col min="23" max="23" width="10" style="9" customWidth="1"/>
    <col min="24" max="26" width="8.88671875" style="9"/>
    <col min="27" max="46" width="7.5546875" style="73" customWidth="1"/>
    <col min="47" max="16384" width="8.88671875" style="73"/>
  </cols>
  <sheetData>
    <row r="1" spans="1:46" x14ac:dyDescent="0.3">
      <c r="A1" s="14" t="s">
        <v>51</v>
      </c>
      <c r="B1" s="9"/>
      <c r="C1" s="9"/>
      <c r="D1" s="73"/>
      <c r="E1" s="79"/>
      <c r="F1" s="73"/>
    </row>
    <row r="2" spans="1:46" x14ac:dyDescent="0.3">
      <c r="A2" s="7" t="s">
        <v>82</v>
      </c>
      <c r="B2" s="9"/>
      <c r="C2" s="80"/>
      <c r="D2" s="73"/>
      <c r="E2" s="80" t="s">
        <v>112</v>
      </c>
      <c r="F2" s="73"/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5713933</v>
      </c>
      <c r="C6" s="16">
        <v>5983109</v>
      </c>
      <c r="D6" s="18">
        <v>269176</v>
      </c>
      <c r="E6" s="56">
        <v>4.7108707784988026E-2</v>
      </c>
      <c r="F6" s="77"/>
      <c r="G6" s="64">
        <v>389966</v>
      </c>
      <c r="H6" s="64">
        <v>382023</v>
      </c>
      <c r="I6" s="64">
        <v>435902</v>
      </c>
      <c r="J6" s="64">
        <v>472753</v>
      </c>
      <c r="K6" s="64">
        <v>555396</v>
      </c>
      <c r="L6" s="64">
        <v>689165</v>
      </c>
      <c r="M6" s="64">
        <v>936269</v>
      </c>
      <c r="N6" s="64">
        <v>825996</v>
      </c>
      <c r="O6" s="64">
        <v>515926</v>
      </c>
      <c r="P6" s="64">
        <v>510537</v>
      </c>
      <c r="Q6" s="69">
        <v>394683</v>
      </c>
      <c r="R6" s="69">
        <v>379649</v>
      </c>
      <c r="S6" s="69">
        <v>420897</v>
      </c>
      <c r="T6" s="69">
        <v>481794</v>
      </c>
      <c r="U6" s="69">
        <v>587683</v>
      </c>
      <c r="V6" s="69">
        <v>743547</v>
      </c>
      <c r="W6" s="69">
        <v>1000612</v>
      </c>
      <c r="X6" s="69">
        <v>885139</v>
      </c>
      <c r="Y6" s="69">
        <v>544075</v>
      </c>
      <c r="Z6" s="69">
        <v>545030</v>
      </c>
      <c r="AA6" s="49">
        <f>Q6-G6</f>
        <v>4717</v>
      </c>
      <c r="AB6" s="49">
        <f>R6-H6</f>
        <v>-2374</v>
      </c>
      <c r="AC6" s="49">
        <f>S6-I6</f>
        <v>-15005</v>
      </c>
      <c r="AD6" s="49">
        <f>T6-J6</f>
        <v>9041</v>
      </c>
      <c r="AE6" s="49">
        <f>U6-K6</f>
        <v>32287</v>
      </c>
      <c r="AF6" s="49">
        <f>V6-L6</f>
        <v>54382</v>
      </c>
      <c r="AG6" s="49">
        <f>W6-M6</f>
        <v>64343</v>
      </c>
      <c r="AH6" s="49">
        <f>X6-N6</f>
        <v>59143</v>
      </c>
      <c r="AI6" s="49">
        <f>Y6-O6</f>
        <v>28149</v>
      </c>
      <c r="AJ6" s="49">
        <f>Z6-P6</f>
        <v>34493</v>
      </c>
      <c r="AK6" s="50">
        <f>(Q6-G6)/G6</f>
        <v>1.2095926311524594E-2</v>
      </c>
      <c r="AL6" s="50">
        <f>(R6-H6)/H6</f>
        <v>-6.2142855273111825E-3</v>
      </c>
      <c r="AM6" s="50">
        <f>(S6-I6)/I6</f>
        <v>-3.4422874866369045E-2</v>
      </c>
      <c r="AN6" s="50">
        <f>(T6-J6)/J6</f>
        <v>1.9124151512523453E-2</v>
      </c>
      <c r="AO6" s="50">
        <f>(U6-K6)/K6</f>
        <v>5.8133295882577478E-2</v>
      </c>
      <c r="AP6" s="51">
        <f>(V6-L6)/L6</f>
        <v>7.8909985272032093E-2</v>
      </c>
      <c r="AQ6" s="50">
        <f>(W6-M6)/M6</f>
        <v>6.8722770913060241E-2</v>
      </c>
      <c r="AR6" s="50">
        <f>(X6-N6)/N6</f>
        <v>7.1602041656376056E-2</v>
      </c>
      <c r="AS6" s="50">
        <f>(Y6-O6)/O6</f>
        <v>5.4560150099045211E-2</v>
      </c>
      <c r="AT6" s="52">
        <f>(Z6-P6)/P6</f>
        <v>6.7562194316964294E-2</v>
      </c>
    </row>
    <row r="7" spans="1:46" x14ac:dyDescent="0.3">
      <c r="A7" s="12" t="s">
        <v>96</v>
      </c>
      <c r="B7" s="16">
        <v>2673313</v>
      </c>
      <c r="C7" s="16">
        <v>2756811</v>
      </c>
      <c r="D7" s="18">
        <v>83498</v>
      </c>
      <c r="E7" s="56">
        <v>3.1233903400013391E-2</v>
      </c>
      <c r="F7" s="77"/>
      <c r="G7" s="64">
        <v>204336</v>
      </c>
      <c r="H7" s="64">
        <v>186757</v>
      </c>
      <c r="I7" s="64">
        <v>212200</v>
      </c>
      <c r="J7" s="64">
        <v>241413</v>
      </c>
      <c r="K7" s="64">
        <v>289684</v>
      </c>
      <c r="L7" s="64">
        <v>314990</v>
      </c>
      <c r="M7" s="64">
        <v>370434</v>
      </c>
      <c r="N7" s="64">
        <v>338760</v>
      </c>
      <c r="O7" s="64">
        <v>263995</v>
      </c>
      <c r="P7" s="64">
        <v>250744</v>
      </c>
      <c r="Q7" s="69">
        <v>197684</v>
      </c>
      <c r="R7" s="69">
        <v>176294</v>
      </c>
      <c r="S7" s="69">
        <v>199332</v>
      </c>
      <c r="T7" s="69">
        <v>243067</v>
      </c>
      <c r="U7" s="69">
        <v>297350</v>
      </c>
      <c r="V7" s="69">
        <v>329649</v>
      </c>
      <c r="W7" s="69">
        <v>400203</v>
      </c>
      <c r="X7" s="69">
        <v>366528</v>
      </c>
      <c r="Y7" s="69">
        <v>274623</v>
      </c>
      <c r="Z7" s="69">
        <v>272081</v>
      </c>
      <c r="AA7" s="49">
        <f>Q7-G7</f>
        <v>-6652</v>
      </c>
      <c r="AB7" s="49">
        <f>R7-H7</f>
        <v>-10463</v>
      </c>
      <c r="AC7" s="49">
        <f>S7-I7</f>
        <v>-12868</v>
      </c>
      <c r="AD7" s="49">
        <f>T7-J7</f>
        <v>1654</v>
      </c>
      <c r="AE7" s="49">
        <f>U7-K7</f>
        <v>7666</v>
      </c>
      <c r="AF7" s="49">
        <f>V7-L7</f>
        <v>14659</v>
      </c>
      <c r="AG7" s="49">
        <f>W7-M7</f>
        <v>29769</v>
      </c>
      <c r="AH7" s="49">
        <f>X7-N7</f>
        <v>27768</v>
      </c>
      <c r="AI7" s="49">
        <f>Y7-O7</f>
        <v>10628</v>
      </c>
      <c r="AJ7" s="49">
        <f>Z7-P7</f>
        <v>21337</v>
      </c>
      <c r="AK7" s="50">
        <f>(Q7-G7)/G7</f>
        <v>-3.2554224414689532E-2</v>
      </c>
      <c r="AL7" s="50">
        <f>(R7-H7)/H7</f>
        <v>-5.602467377394154E-2</v>
      </c>
      <c r="AM7" s="50">
        <f>(S7-I7)/I7</f>
        <v>-6.064090480678605E-2</v>
      </c>
      <c r="AN7" s="51">
        <f>(T7-J7)/J7</f>
        <v>6.851329464444748E-3</v>
      </c>
      <c r="AO7" s="50">
        <f>(U7-K7)/K7</f>
        <v>2.6463318650667624E-2</v>
      </c>
      <c r="AP7" s="50">
        <f>(V7-L7)/L7</f>
        <v>4.653798533286771E-2</v>
      </c>
      <c r="AQ7" s="50">
        <f>(W7-M7)/M7</f>
        <v>8.0362493723578288E-2</v>
      </c>
      <c r="AR7" s="50">
        <f>(X7-N7)/N7</f>
        <v>8.1969535954658168E-2</v>
      </c>
      <c r="AS7" s="50">
        <f>(Y7-O7)/O7</f>
        <v>4.0258338226102766E-2</v>
      </c>
      <c r="AT7" s="52">
        <f>(Z7-P7)/P7</f>
        <v>8.5094758000191437E-2</v>
      </c>
    </row>
    <row r="8" spans="1:46" x14ac:dyDescent="0.3">
      <c r="A8" s="12" t="s">
        <v>105</v>
      </c>
      <c r="B8" s="16">
        <v>764302</v>
      </c>
      <c r="C8" s="16">
        <v>805838</v>
      </c>
      <c r="D8" s="18">
        <v>41536</v>
      </c>
      <c r="E8" s="56">
        <v>5.4345010218473849E-2</v>
      </c>
      <c r="F8" s="77"/>
      <c r="G8" s="64">
        <v>44730</v>
      </c>
      <c r="H8" s="64">
        <v>47942</v>
      </c>
      <c r="I8" s="64">
        <v>56290</v>
      </c>
      <c r="J8" s="64">
        <v>60363</v>
      </c>
      <c r="K8" s="64">
        <v>67382</v>
      </c>
      <c r="L8" s="64">
        <v>95052</v>
      </c>
      <c r="M8" s="64">
        <v>146194</v>
      </c>
      <c r="N8" s="64">
        <v>118510</v>
      </c>
      <c r="O8" s="64">
        <v>64695</v>
      </c>
      <c r="P8" s="64">
        <v>63144</v>
      </c>
      <c r="Q8" s="69">
        <v>47023</v>
      </c>
      <c r="R8" s="69">
        <v>51339</v>
      </c>
      <c r="S8" s="69">
        <v>58164</v>
      </c>
      <c r="T8" s="69">
        <v>60777</v>
      </c>
      <c r="U8" s="69">
        <v>75263</v>
      </c>
      <c r="V8" s="69">
        <v>106836</v>
      </c>
      <c r="W8" s="69">
        <v>152941</v>
      </c>
      <c r="X8" s="69">
        <v>117084</v>
      </c>
      <c r="Y8" s="69">
        <v>68043</v>
      </c>
      <c r="Z8" s="69">
        <v>68368</v>
      </c>
      <c r="AA8" s="49">
        <f>Q8-G8</f>
        <v>2293</v>
      </c>
      <c r="AB8" s="49">
        <f>R8-H8</f>
        <v>3397</v>
      </c>
      <c r="AC8" s="49">
        <f>S8-I8</f>
        <v>1874</v>
      </c>
      <c r="AD8" s="49">
        <f>T8-J8</f>
        <v>414</v>
      </c>
      <c r="AE8" s="49">
        <f>U8-K8</f>
        <v>7881</v>
      </c>
      <c r="AF8" s="49">
        <f>V8-L8</f>
        <v>11784</v>
      </c>
      <c r="AG8" s="49">
        <f>W8-M8</f>
        <v>6747</v>
      </c>
      <c r="AH8" s="49">
        <f>X8-N8</f>
        <v>-1426</v>
      </c>
      <c r="AI8" s="49">
        <f>Y8-O8</f>
        <v>3348</v>
      </c>
      <c r="AJ8" s="49">
        <f>Z8-P8</f>
        <v>5224</v>
      </c>
      <c r="AK8" s="50">
        <f>(Q8-G8)/G8</f>
        <v>5.1263134361725908E-2</v>
      </c>
      <c r="AL8" s="50">
        <f>(R8-H8)/H8</f>
        <v>7.0856451545617621E-2</v>
      </c>
      <c r="AM8" s="50">
        <f>(S8-I8)/I8</f>
        <v>3.3291881328832831E-2</v>
      </c>
      <c r="AN8" s="50">
        <f>(T8-J8)/J8</f>
        <v>6.8585060384672731E-3</v>
      </c>
      <c r="AO8" s="50">
        <f>(U8-K8)/K8</f>
        <v>0.11696001899617109</v>
      </c>
      <c r="AP8" s="50">
        <f>(V8-L8)/L8</f>
        <v>0.123974245676051</v>
      </c>
      <c r="AQ8" s="50">
        <f>(W8-M8)/M8</f>
        <v>4.6151004829199559E-2</v>
      </c>
      <c r="AR8" s="50">
        <f>(X8-N8)/N8</f>
        <v>-1.2032739853176946E-2</v>
      </c>
      <c r="AS8" s="50">
        <f>(Y8-O8)/O8</f>
        <v>5.1750521678645953E-2</v>
      </c>
      <c r="AT8" s="52">
        <f>(Z8-P8)/P8</f>
        <v>8.2731534270872931E-2</v>
      </c>
    </row>
    <row r="9" spans="1:46" x14ac:dyDescent="0.3">
      <c r="A9" s="12" t="s">
        <v>94</v>
      </c>
      <c r="B9" s="16">
        <v>660097</v>
      </c>
      <c r="C9" s="16">
        <v>702029</v>
      </c>
      <c r="D9" s="18">
        <v>41932</v>
      </c>
      <c r="E9" s="56">
        <v>6.3523997230710033E-2</v>
      </c>
      <c r="F9" s="77"/>
      <c r="G9" s="64">
        <v>42169</v>
      </c>
      <c r="H9" s="64">
        <v>45684</v>
      </c>
      <c r="I9" s="64">
        <v>53796</v>
      </c>
      <c r="J9" s="64">
        <v>57585</v>
      </c>
      <c r="K9" s="64">
        <v>61759</v>
      </c>
      <c r="L9" s="64">
        <v>79252</v>
      </c>
      <c r="M9" s="64">
        <v>112453</v>
      </c>
      <c r="N9" s="64">
        <v>87679</v>
      </c>
      <c r="O9" s="64">
        <v>59839</v>
      </c>
      <c r="P9" s="64">
        <v>59881</v>
      </c>
      <c r="Q9" s="69">
        <v>43475</v>
      </c>
      <c r="R9" s="69">
        <v>48545</v>
      </c>
      <c r="S9" s="69">
        <v>55078</v>
      </c>
      <c r="T9" s="69">
        <v>57432</v>
      </c>
      <c r="U9" s="69">
        <v>68221</v>
      </c>
      <c r="V9" s="69">
        <v>88376</v>
      </c>
      <c r="W9" s="69">
        <v>121604</v>
      </c>
      <c r="X9" s="69">
        <v>93331</v>
      </c>
      <c r="Y9" s="69">
        <v>61718</v>
      </c>
      <c r="Z9" s="69">
        <v>64249</v>
      </c>
      <c r="AA9" s="49">
        <f>Q9-G9</f>
        <v>1306</v>
      </c>
      <c r="AB9" s="49">
        <f>R9-H9</f>
        <v>2861</v>
      </c>
      <c r="AC9" s="49">
        <f>S9-I9</f>
        <v>1282</v>
      </c>
      <c r="AD9" s="49">
        <f>T9-J9</f>
        <v>-153</v>
      </c>
      <c r="AE9" s="49">
        <f>U9-K9</f>
        <v>6462</v>
      </c>
      <c r="AF9" s="49">
        <f>V9-L9</f>
        <v>9124</v>
      </c>
      <c r="AG9" s="49">
        <f>W9-M9</f>
        <v>9151</v>
      </c>
      <c r="AH9" s="49">
        <f>X9-N9</f>
        <v>5652</v>
      </c>
      <c r="AI9" s="49">
        <f>Y9-O9</f>
        <v>1879</v>
      </c>
      <c r="AJ9" s="49">
        <f>Z9-P9</f>
        <v>4368</v>
      </c>
      <c r="AK9" s="50">
        <f>(Q9-G9)/G9</f>
        <v>3.0970618226659394E-2</v>
      </c>
      <c r="AL9" s="50">
        <f>(R9-H9)/H9</f>
        <v>6.2625864635320896E-2</v>
      </c>
      <c r="AM9" s="50">
        <f>(S9-I9)/I9</f>
        <v>2.3830768086846605E-2</v>
      </c>
      <c r="AN9" s="50">
        <f>(T9-J9)/J9</f>
        <v>-2.6569419119562387E-3</v>
      </c>
      <c r="AO9" s="50">
        <f>(U9-K9)/K9</f>
        <v>0.10463252319499992</v>
      </c>
      <c r="AP9" s="50">
        <f>(V9-L9)/L9</f>
        <v>0.11512643214051381</v>
      </c>
      <c r="AQ9" s="50">
        <f>(W9-M9)/M9</f>
        <v>8.1376219398326413E-2</v>
      </c>
      <c r="AR9" s="50">
        <f>(X9-N9)/N9</f>
        <v>6.446241403300676E-2</v>
      </c>
      <c r="AS9" s="50">
        <f>(Y9-O9)/O9</f>
        <v>3.1400925817610587E-2</v>
      </c>
      <c r="AT9" s="50">
        <f>(Z9-P9)/P9</f>
        <v>7.2944673602645241E-2</v>
      </c>
    </row>
    <row r="10" spans="1:46" x14ac:dyDescent="0.3">
      <c r="A10" s="12" t="s">
        <v>108</v>
      </c>
      <c r="B10" s="16">
        <v>468696</v>
      </c>
      <c r="C10" s="16">
        <v>484341</v>
      </c>
      <c r="D10" s="18">
        <v>15645</v>
      </c>
      <c r="E10" s="56">
        <v>3.3379845358185264E-2</v>
      </c>
      <c r="F10" s="77"/>
      <c r="G10" s="64">
        <v>31867</v>
      </c>
      <c r="H10" s="64">
        <v>36580</v>
      </c>
      <c r="I10" s="64">
        <v>36914</v>
      </c>
      <c r="J10" s="64">
        <v>44466</v>
      </c>
      <c r="K10" s="64">
        <v>48787</v>
      </c>
      <c r="L10" s="64">
        <v>51967</v>
      </c>
      <c r="M10" s="64">
        <v>66349</v>
      </c>
      <c r="N10" s="64">
        <v>59931</v>
      </c>
      <c r="O10" s="64">
        <v>44600</v>
      </c>
      <c r="P10" s="64">
        <v>47235</v>
      </c>
      <c r="Q10" s="69">
        <v>34151</v>
      </c>
      <c r="R10" s="69">
        <v>33313</v>
      </c>
      <c r="S10" s="69">
        <v>41179</v>
      </c>
      <c r="T10" s="69">
        <v>43203</v>
      </c>
      <c r="U10" s="69">
        <v>49195</v>
      </c>
      <c r="V10" s="69">
        <v>56989</v>
      </c>
      <c r="W10" s="69">
        <v>74423</v>
      </c>
      <c r="X10" s="69">
        <v>63492</v>
      </c>
      <c r="Y10" s="69">
        <v>44340</v>
      </c>
      <c r="Z10" s="69">
        <v>44056</v>
      </c>
      <c r="AA10" s="49">
        <f>Q10-G10</f>
        <v>2284</v>
      </c>
      <c r="AB10" s="49">
        <f>R10-H10</f>
        <v>-3267</v>
      </c>
      <c r="AC10" s="49">
        <f>S10-I10</f>
        <v>4265</v>
      </c>
      <c r="AD10" s="49">
        <f>T10-J10</f>
        <v>-1263</v>
      </c>
      <c r="AE10" s="49">
        <f>U10-K10</f>
        <v>408</v>
      </c>
      <c r="AF10" s="49">
        <f>V10-L10</f>
        <v>5022</v>
      </c>
      <c r="AG10" s="49">
        <f>W10-M10</f>
        <v>8074</v>
      </c>
      <c r="AH10" s="49">
        <f>X10-N10</f>
        <v>3561</v>
      </c>
      <c r="AI10" s="49">
        <f>Y10-O10</f>
        <v>-260</v>
      </c>
      <c r="AJ10" s="49">
        <f>Z10-P10</f>
        <v>-3179</v>
      </c>
      <c r="AK10" s="50">
        <f>(Q10-G10)/G10</f>
        <v>7.1672890450936708E-2</v>
      </c>
      <c r="AL10" s="50">
        <f>(R10-H10)/H10</f>
        <v>-8.9311098961180974E-2</v>
      </c>
      <c r="AM10" s="50">
        <f>(S10-I10)/I10</f>
        <v>0.11553881995990681</v>
      </c>
      <c r="AN10" s="50">
        <f>(T10-J10)/J10</f>
        <v>-2.8403724193766022E-2</v>
      </c>
      <c r="AO10" s="50">
        <f>(U10-K10)/K10</f>
        <v>8.3628835550454018E-3</v>
      </c>
      <c r="AP10" s="50">
        <f>(V10-L10)/L10</f>
        <v>9.6638251197875571E-2</v>
      </c>
      <c r="AQ10" s="50">
        <f>(W10-M10)/M10</f>
        <v>0.12168985214547318</v>
      </c>
      <c r="AR10" s="50">
        <f>(X10-N10)/N10</f>
        <v>5.9418331080742855E-2</v>
      </c>
      <c r="AS10" s="50">
        <f>(Y10-O10)/O10</f>
        <v>-5.8295964125560538E-3</v>
      </c>
      <c r="AT10" s="50">
        <f>(Z10-P10)/P10</f>
        <v>-6.7301788927701917E-2</v>
      </c>
    </row>
    <row r="11" spans="1:46" x14ac:dyDescent="0.3">
      <c r="A11" s="12" t="s">
        <v>95</v>
      </c>
      <c r="B11" s="16">
        <v>415326</v>
      </c>
      <c r="C11" s="16">
        <v>433048</v>
      </c>
      <c r="D11" s="18">
        <v>17722</v>
      </c>
      <c r="E11" s="56">
        <v>4.267009529863288E-2</v>
      </c>
      <c r="F11" s="77"/>
      <c r="G11" s="64">
        <v>29407</v>
      </c>
      <c r="H11" s="64">
        <v>33065</v>
      </c>
      <c r="I11" s="64">
        <v>33479</v>
      </c>
      <c r="J11" s="64">
        <v>39980</v>
      </c>
      <c r="K11" s="64">
        <v>42878</v>
      </c>
      <c r="L11" s="64">
        <v>45008</v>
      </c>
      <c r="M11" s="64">
        <v>55350</v>
      </c>
      <c r="N11" s="64">
        <v>51874</v>
      </c>
      <c r="O11" s="64">
        <v>40738</v>
      </c>
      <c r="P11" s="64">
        <v>43547</v>
      </c>
      <c r="Q11" s="69">
        <v>31746</v>
      </c>
      <c r="R11" s="69">
        <v>30644</v>
      </c>
      <c r="S11" s="69">
        <v>38339</v>
      </c>
      <c r="T11" s="69">
        <v>39639</v>
      </c>
      <c r="U11" s="69">
        <v>43952</v>
      </c>
      <c r="V11" s="69">
        <v>49980</v>
      </c>
      <c r="W11" s="69">
        <v>62396</v>
      </c>
      <c r="X11" s="69">
        <v>54699</v>
      </c>
      <c r="Y11" s="69">
        <v>40380</v>
      </c>
      <c r="Z11" s="69">
        <v>41273</v>
      </c>
      <c r="AA11" s="49">
        <f>Q11-G11</f>
        <v>2339</v>
      </c>
      <c r="AB11" s="49">
        <f>R11-H11</f>
        <v>-2421</v>
      </c>
      <c r="AC11" s="49">
        <f>S11-I11</f>
        <v>4860</v>
      </c>
      <c r="AD11" s="49">
        <f>T11-J11</f>
        <v>-341</v>
      </c>
      <c r="AE11" s="49">
        <f>U11-K11</f>
        <v>1074</v>
      </c>
      <c r="AF11" s="49">
        <f>V11-L11</f>
        <v>4972</v>
      </c>
      <c r="AG11" s="49">
        <f>W11-M11</f>
        <v>7046</v>
      </c>
      <c r="AH11" s="49">
        <f>X11-N11</f>
        <v>2825</v>
      </c>
      <c r="AI11" s="49">
        <f>Y11-O11</f>
        <v>-358</v>
      </c>
      <c r="AJ11" s="49">
        <f>Z11-P11</f>
        <v>-2274</v>
      </c>
      <c r="AK11" s="50">
        <f>(Q11-G11)/G11</f>
        <v>7.9538885299418507E-2</v>
      </c>
      <c r="AL11" s="50">
        <f>(R11-H11)/H11</f>
        <v>-7.321941630122486E-2</v>
      </c>
      <c r="AM11" s="50">
        <f>(S11-I11)/I11</f>
        <v>0.14516562621344722</v>
      </c>
      <c r="AN11" s="50">
        <f>(T11-J11)/J11</f>
        <v>-8.5292646323161577E-3</v>
      </c>
      <c r="AO11" s="50">
        <f>(U11-K11)/K11</f>
        <v>2.5047810065767992E-2</v>
      </c>
      <c r="AP11" s="50">
        <f>(V11-L11)/L11</f>
        <v>0.11046924991112692</v>
      </c>
      <c r="AQ11" s="50">
        <f>(W11-M11)/M11</f>
        <v>0.12729900632339658</v>
      </c>
      <c r="AR11" s="50">
        <f>(X11-N11)/N11</f>
        <v>5.4458881135058028E-2</v>
      </c>
      <c r="AS11" s="51">
        <f>(Y11-O11)/O11</f>
        <v>-8.7878639108449116E-3</v>
      </c>
      <c r="AT11" s="50">
        <f>(Z11-P11)/P11</f>
        <v>-5.2219441063678325E-2</v>
      </c>
    </row>
    <row r="12" spans="1:46" x14ac:dyDescent="0.3">
      <c r="A12" s="12" t="s">
        <v>99</v>
      </c>
      <c r="B12" s="16">
        <v>380754</v>
      </c>
      <c r="C12" s="16">
        <v>409764</v>
      </c>
      <c r="D12" s="18">
        <v>29010</v>
      </c>
      <c r="E12" s="56">
        <v>7.6190926424935787E-2</v>
      </c>
      <c r="F12" s="77"/>
      <c r="G12" s="64">
        <v>29576</v>
      </c>
      <c r="H12" s="64">
        <v>27112</v>
      </c>
      <c r="I12" s="64">
        <v>33195</v>
      </c>
      <c r="J12" s="64">
        <v>31401</v>
      </c>
      <c r="K12" s="64">
        <v>31838</v>
      </c>
      <c r="L12" s="64">
        <v>43289</v>
      </c>
      <c r="M12" s="64">
        <v>58886</v>
      </c>
      <c r="N12" s="64">
        <v>55885</v>
      </c>
      <c r="O12" s="64">
        <v>32937</v>
      </c>
      <c r="P12" s="64">
        <v>36635</v>
      </c>
      <c r="Q12" s="69">
        <v>32996</v>
      </c>
      <c r="R12" s="69">
        <v>30162</v>
      </c>
      <c r="S12" s="69">
        <v>33382</v>
      </c>
      <c r="T12" s="69">
        <v>35728</v>
      </c>
      <c r="U12" s="69">
        <v>37428</v>
      </c>
      <c r="V12" s="69">
        <v>43202</v>
      </c>
      <c r="W12" s="69">
        <v>61921</v>
      </c>
      <c r="X12" s="69">
        <v>60106</v>
      </c>
      <c r="Y12" s="69">
        <v>35032</v>
      </c>
      <c r="Z12" s="69">
        <v>39807</v>
      </c>
      <c r="AA12" s="49">
        <f>Q12-G12</f>
        <v>3420</v>
      </c>
      <c r="AB12" s="49">
        <f>R12-H12</f>
        <v>3050</v>
      </c>
      <c r="AC12" s="49">
        <f>S12-I12</f>
        <v>187</v>
      </c>
      <c r="AD12" s="49">
        <f>T12-J12</f>
        <v>4327</v>
      </c>
      <c r="AE12" s="49">
        <f>U12-K12</f>
        <v>5590</v>
      </c>
      <c r="AF12" s="49">
        <f>V12-L12</f>
        <v>-87</v>
      </c>
      <c r="AG12" s="49">
        <f>W12-M12</f>
        <v>3035</v>
      </c>
      <c r="AH12" s="49">
        <f>X12-N12</f>
        <v>4221</v>
      </c>
      <c r="AI12" s="49">
        <f>Y12-O12</f>
        <v>2095</v>
      </c>
      <c r="AJ12" s="49">
        <f>Z12-P12</f>
        <v>3172</v>
      </c>
      <c r="AK12" s="50">
        <f>(Q12-G12)/G12</f>
        <v>0.11563429807952394</v>
      </c>
      <c r="AL12" s="50">
        <f>(R12-H12)/H12</f>
        <v>0.1124963115963411</v>
      </c>
      <c r="AM12" s="50">
        <f>(S12-I12)/I12</f>
        <v>5.6333785208615757E-3</v>
      </c>
      <c r="AN12" s="50">
        <f>(T12-J12)/J12</f>
        <v>0.13779815929428998</v>
      </c>
      <c r="AO12" s="50">
        <f>(U12-K12)/K12</f>
        <v>0.17557635529869967</v>
      </c>
      <c r="AP12" s="50">
        <f>(V12-L12)/L12</f>
        <v>-2.0097484349372819E-3</v>
      </c>
      <c r="AQ12" s="50">
        <f>(W12-M12)/M12</f>
        <v>5.1540264239377784E-2</v>
      </c>
      <c r="AR12" s="50">
        <f>(X12-N12)/N12</f>
        <v>7.5530106468640959E-2</v>
      </c>
      <c r="AS12" s="50">
        <f>(Y12-O12)/O12</f>
        <v>6.3606278653186382E-2</v>
      </c>
      <c r="AT12" s="52">
        <f>(Z12-P12)/P12</f>
        <v>8.6583867885901458E-2</v>
      </c>
    </row>
    <row r="13" spans="1:46" x14ac:dyDescent="0.3">
      <c r="A13" s="12" t="s">
        <v>107</v>
      </c>
      <c r="B13" s="16">
        <v>274341</v>
      </c>
      <c r="C13" s="16">
        <v>293858</v>
      </c>
      <c r="D13" s="18">
        <v>19517</v>
      </c>
      <c r="E13" s="56">
        <v>7.1141389730299154E-2</v>
      </c>
      <c r="F13" s="77"/>
      <c r="G13" s="64">
        <v>12414</v>
      </c>
      <c r="H13" s="64">
        <v>10479</v>
      </c>
      <c r="I13" s="64">
        <v>15785</v>
      </c>
      <c r="J13" s="64">
        <v>15745</v>
      </c>
      <c r="K13" s="64">
        <v>24577</v>
      </c>
      <c r="L13" s="64">
        <v>36661</v>
      </c>
      <c r="M13" s="64">
        <v>64909</v>
      </c>
      <c r="N13" s="64">
        <v>52373</v>
      </c>
      <c r="O13" s="64">
        <v>21031</v>
      </c>
      <c r="P13" s="64">
        <v>20367</v>
      </c>
      <c r="Q13" s="69">
        <v>11513</v>
      </c>
      <c r="R13" s="69">
        <v>11589</v>
      </c>
      <c r="S13" s="69">
        <v>13985</v>
      </c>
      <c r="T13" s="69">
        <v>17301</v>
      </c>
      <c r="U13" s="69">
        <v>25225</v>
      </c>
      <c r="V13" s="69">
        <v>42154</v>
      </c>
      <c r="W13" s="69">
        <v>70324</v>
      </c>
      <c r="X13" s="69">
        <v>54671</v>
      </c>
      <c r="Y13" s="69">
        <v>23866</v>
      </c>
      <c r="Z13" s="69">
        <v>23230</v>
      </c>
      <c r="AA13" s="49">
        <f>Q13-G13</f>
        <v>-901</v>
      </c>
      <c r="AB13" s="49">
        <f>R13-H13</f>
        <v>1110</v>
      </c>
      <c r="AC13" s="49">
        <f>S13-I13</f>
        <v>-1800</v>
      </c>
      <c r="AD13" s="49">
        <f>T13-J13</f>
        <v>1556</v>
      </c>
      <c r="AE13" s="49">
        <f>U13-K13</f>
        <v>648</v>
      </c>
      <c r="AF13" s="49">
        <f>V13-L13</f>
        <v>5493</v>
      </c>
      <c r="AG13" s="49">
        <f>W13-M13</f>
        <v>5415</v>
      </c>
      <c r="AH13" s="49">
        <f>X13-N13</f>
        <v>2298</v>
      </c>
      <c r="AI13" s="49">
        <f>Y13-O13</f>
        <v>2835</v>
      </c>
      <c r="AJ13" s="49">
        <f>Z13-P13</f>
        <v>2863</v>
      </c>
      <c r="AK13" s="50">
        <f>(Q13-G13)/G13</f>
        <v>-7.2579345899790565E-2</v>
      </c>
      <c r="AL13" s="50">
        <f>(R13-H13)/H13</f>
        <v>0.10592613799026625</v>
      </c>
      <c r="AM13" s="50">
        <f>(S13-I13)/I13</f>
        <v>-0.11403230915426038</v>
      </c>
      <c r="AN13" s="50">
        <f>(T13-J13)/J13</f>
        <v>9.8825023817084787E-2</v>
      </c>
      <c r="AO13" s="50">
        <f>(U13-K13)/K13</f>
        <v>2.6366114660048012E-2</v>
      </c>
      <c r="AP13" s="50">
        <f>(V13-L13)/L13</f>
        <v>0.14983224680177845</v>
      </c>
      <c r="AQ13" s="50">
        <f>(W13-M13)/M13</f>
        <v>8.3424486588916796E-2</v>
      </c>
      <c r="AR13" s="50">
        <f>(X13-N13)/N13</f>
        <v>4.3877570503885591E-2</v>
      </c>
      <c r="AS13" s="50">
        <f>(Y13-O13)/O13</f>
        <v>0.13480100803575673</v>
      </c>
      <c r="AT13" s="50">
        <f>(Z13-P13)/P13</f>
        <v>0.14057053076054402</v>
      </c>
    </row>
    <row r="14" spans="1:46" x14ac:dyDescent="0.3">
      <c r="A14" s="4" t="s">
        <v>97</v>
      </c>
      <c r="B14" s="16">
        <v>264049</v>
      </c>
      <c r="C14" s="16">
        <v>281141</v>
      </c>
      <c r="D14" s="18">
        <v>17092</v>
      </c>
      <c r="E14" s="56">
        <v>6.473040988604388E-2</v>
      </c>
      <c r="F14" s="78"/>
      <c r="G14" s="64">
        <v>16167</v>
      </c>
      <c r="H14" s="64">
        <v>17644</v>
      </c>
      <c r="I14" s="64">
        <v>19089</v>
      </c>
      <c r="J14" s="64">
        <v>20093</v>
      </c>
      <c r="K14" s="64">
        <v>24628</v>
      </c>
      <c r="L14" s="64">
        <v>34595</v>
      </c>
      <c r="M14" s="64">
        <v>47209</v>
      </c>
      <c r="N14" s="64">
        <v>40612</v>
      </c>
      <c r="O14" s="64">
        <v>21359</v>
      </c>
      <c r="P14" s="64">
        <v>22653</v>
      </c>
      <c r="Q14" s="69">
        <v>16951</v>
      </c>
      <c r="R14" s="69">
        <v>19267</v>
      </c>
      <c r="S14" s="69">
        <v>18605</v>
      </c>
      <c r="T14" s="69">
        <v>19291</v>
      </c>
      <c r="U14" s="69">
        <v>24147</v>
      </c>
      <c r="V14" s="69">
        <v>38614</v>
      </c>
      <c r="W14" s="69">
        <v>52506</v>
      </c>
      <c r="X14" s="69">
        <v>44497</v>
      </c>
      <c r="Y14" s="69">
        <v>23541</v>
      </c>
      <c r="Z14" s="69">
        <v>23722</v>
      </c>
      <c r="AA14" s="49">
        <f>Q14-G14</f>
        <v>784</v>
      </c>
      <c r="AB14" s="49">
        <f>R14-H14</f>
        <v>1623</v>
      </c>
      <c r="AC14" s="49">
        <f>S14-I14</f>
        <v>-484</v>
      </c>
      <c r="AD14" s="49">
        <f>T14-J14</f>
        <v>-802</v>
      </c>
      <c r="AE14" s="49">
        <f>U14-K14</f>
        <v>-481</v>
      </c>
      <c r="AF14" s="49">
        <f>V14-L14</f>
        <v>4019</v>
      </c>
      <c r="AG14" s="49">
        <f>W14-M14</f>
        <v>5297</v>
      </c>
      <c r="AH14" s="49">
        <f>X14-N14</f>
        <v>3885</v>
      </c>
      <c r="AI14" s="49">
        <f>Y14-O14</f>
        <v>2182</v>
      </c>
      <c r="AJ14" s="49">
        <f>Z14-P14</f>
        <v>1069</v>
      </c>
      <c r="AK14" s="56">
        <f>(Q14-G14)/G14</f>
        <v>4.8493845487721905E-2</v>
      </c>
      <c r="AL14" s="56">
        <f>(R14-H14)/H14</f>
        <v>9.1985944230333253E-2</v>
      </c>
      <c r="AM14" s="56">
        <f>(S14-I14)/I14</f>
        <v>-2.5354916444025356E-2</v>
      </c>
      <c r="AN14" s="56">
        <f>(T14-J14)/J14</f>
        <v>-3.9914398049071813E-2</v>
      </c>
      <c r="AO14" s="56">
        <f>(U14-K14)/K14</f>
        <v>-1.9530615559525743E-2</v>
      </c>
      <c r="AP14" s="56">
        <f>(V14-L14)/L14</f>
        <v>0.11617285734932793</v>
      </c>
      <c r="AQ14" s="56">
        <f>(W14-M14)/M14</f>
        <v>0.11220318159672944</v>
      </c>
      <c r="AR14" s="87">
        <f>(X14-N14)/N14</f>
        <v>9.5661380872648472E-2</v>
      </c>
      <c r="AS14" s="87">
        <f>(Y14-O14)/O14</f>
        <v>0.10215834074628961</v>
      </c>
      <c r="AT14" s="87">
        <f>(Z14-P14)/P14</f>
        <v>4.719021763121882E-2</v>
      </c>
    </row>
    <row r="15" spans="1:46" x14ac:dyDescent="0.3">
      <c r="A15" s="12" t="s">
        <v>103</v>
      </c>
      <c r="B15" s="16">
        <v>195368</v>
      </c>
      <c r="C15" s="16">
        <v>213259</v>
      </c>
      <c r="D15" s="18">
        <v>17891</v>
      </c>
      <c r="E15" s="56">
        <v>9.1575897792883179E-2</v>
      </c>
      <c r="F15" s="77"/>
      <c r="G15" s="64">
        <v>12779</v>
      </c>
      <c r="H15" s="64">
        <v>12857</v>
      </c>
      <c r="I15" s="64">
        <v>17279</v>
      </c>
      <c r="J15" s="64">
        <v>15975</v>
      </c>
      <c r="K15" s="64">
        <v>16027</v>
      </c>
      <c r="L15" s="64">
        <v>21683</v>
      </c>
      <c r="M15" s="64">
        <v>32332</v>
      </c>
      <c r="N15" s="64">
        <v>33018</v>
      </c>
      <c r="O15" s="64">
        <v>15463</v>
      </c>
      <c r="P15" s="64">
        <v>17955</v>
      </c>
      <c r="Q15" s="69">
        <v>12254</v>
      </c>
      <c r="R15" s="69">
        <v>13285</v>
      </c>
      <c r="S15" s="69">
        <v>14751</v>
      </c>
      <c r="T15" s="69">
        <v>15651</v>
      </c>
      <c r="U15" s="69">
        <v>17293</v>
      </c>
      <c r="V15" s="69">
        <v>26329</v>
      </c>
      <c r="W15" s="69">
        <v>38431</v>
      </c>
      <c r="X15" s="69">
        <v>39739</v>
      </c>
      <c r="Y15" s="69">
        <v>17553</v>
      </c>
      <c r="Z15" s="69">
        <v>17973</v>
      </c>
      <c r="AA15" s="49">
        <f>Q15-G15</f>
        <v>-525</v>
      </c>
      <c r="AB15" s="49">
        <f>R15-H15</f>
        <v>428</v>
      </c>
      <c r="AC15" s="49">
        <f>S15-I15</f>
        <v>-2528</v>
      </c>
      <c r="AD15" s="49">
        <f>T15-J15</f>
        <v>-324</v>
      </c>
      <c r="AE15" s="49">
        <f>U15-K15</f>
        <v>1266</v>
      </c>
      <c r="AF15" s="49">
        <f>V15-L15</f>
        <v>4646</v>
      </c>
      <c r="AG15" s="49">
        <f>W15-M15</f>
        <v>6099</v>
      </c>
      <c r="AH15" s="49">
        <f>X15-N15</f>
        <v>6721</v>
      </c>
      <c r="AI15" s="49">
        <f>Y15-O15</f>
        <v>2090</v>
      </c>
      <c r="AJ15" s="49">
        <f>Z15-P15</f>
        <v>18</v>
      </c>
      <c r="AK15" s="50">
        <f>(Q15-G15)/G15</f>
        <v>-4.108302684091087E-2</v>
      </c>
      <c r="AL15" s="50">
        <f>(R15-H15)/H15</f>
        <v>3.3289258769541884E-2</v>
      </c>
      <c r="AM15" s="50">
        <f>(S15-I15)/I15</f>
        <v>-0.14630476300711848</v>
      </c>
      <c r="AN15" s="50">
        <f>(T15-J15)/J15</f>
        <v>-2.028169014084507E-2</v>
      </c>
      <c r="AO15" s="50">
        <f>(U15-K15)/K15</f>
        <v>7.8991701503712486E-2</v>
      </c>
      <c r="AP15" s="50">
        <f>(V15-L15)/L15</f>
        <v>0.21426924318590601</v>
      </c>
      <c r="AQ15" s="50">
        <f>(W15-M15)/M15</f>
        <v>0.18863664481009526</v>
      </c>
      <c r="AR15" s="50">
        <f>(X15-N15)/N15</f>
        <v>0.20355563631958326</v>
      </c>
      <c r="AS15" s="50">
        <f>(Y15-O15)/O15</f>
        <v>0.13516135290693915</v>
      </c>
      <c r="AT15" s="50">
        <f>(Z15-P15)/P15</f>
        <v>1.0025062656641604E-3</v>
      </c>
    </row>
    <row r="16" spans="1:46" x14ac:dyDescent="0.3">
      <c r="A16" s="12" t="s">
        <v>109</v>
      </c>
      <c r="B16" s="16">
        <v>143754</v>
      </c>
      <c r="C16" s="16">
        <v>165797</v>
      </c>
      <c r="D16" s="18">
        <v>22043</v>
      </c>
      <c r="E16" s="56">
        <v>0.15333834188961698</v>
      </c>
      <c r="F16" s="77"/>
      <c r="G16" s="64">
        <v>8739</v>
      </c>
      <c r="H16" s="64">
        <v>14714</v>
      </c>
      <c r="I16" s="64">
        <v>10127</v>
      </c>
      <c r="J16" s="64">
        <v>7399</v>
      </c>
      <c r="K16" s="64">
        <v>8762</v>
      </c>
      <c r="L16" s="64">
        <v>20330</v>
      </c>
      <c r="M16" s="64">
        <v>33849</v>
      </c>
      <c r="N16" s="64">
        <v>24412</v>
      </c>
      <c r="O16" s="64">
        <v>8523</v>
      </c>
      <c r="P16" s="64">
        <v>6899</v>
      </c>
      <c r="Q16" s="69">
        <v>13336</v>
      </c>
      <c r="R16" s="69">
        <v>15298</v>
      </c>
      <c r="S16" s="69">
        <v>8867</v>
      </c>
      <c r="T16" s="69">
        <v>8911</v>
      </c>
      <c r="U16" s="69">
        <v>13671</v>
      </c>
      <c r="V16" s="69">
        <v>24888</v>
      </c>
      <c r="W16" s="69">
        <v>31057</v>
      </c>
      <c r="X16" s="69">
        <v>29768</v>
      </c>
      <c r="Y16" s="69">
        <v>10445</v>
      </c>
      <c r="Z16" s="69">
        <v>9556</v>
      </c>
      <c r="AA16" s="49">
        <f>Q16-G16</f>
        <v>4597</v>
      </c>
      <c r="AB16" s="49">
        <f>R16-H16</f>
        <v>584</v>
      </c>
      <c r="AC16" s="49">
        <f>S16-I16</f>
        <v>-1260</v>
      </c>
      <c r="AD16" s="49">
        <f>T16-J16</f>
        <v>1512</v>
      </c>
      <c r="AE16" s="49">
        <f>U16-K16</f>
        <v>4909</v>
      </c>
      <c r="AF16" s="49">
        <f>V16-L16</f>
        <v>4558</v>
      </c>
      <c r="AG16" s="49">
        <f>W16-M16</f>
        <v>-2792</v>
      </c>
      <c r="AH16" s="49">
        <f>X16-N16</f>
        <v>5356</v>
      </c>
      <c r="AI16" s="49">
        <f>Y16-O16</f>
        <v>1922</v>
      </c>
      <c r="AJ16" s="49">
        <f>Z16-P16</f>
        <v>2657</v>
      </c>
      <c r="AK16" s="50">
        <f>(Q16-G16)/G16</f>
        <v>0.52603272685661973</v>
      </c>
      <c r="AL16" s="50">
        <f>(R16-H16)/H16</f>
        <v>3.9690091069729511E-2</v>
      </c>
      <c r="AM16" s="50">
        <f>(S16-I16)/I16</f>
        <v>-0.12441986768045818</v>
      </c>
      <c r="AN16" s="50">
        <f>(T16-J16)/J16</f>
        <v>0.20435193945127719</v>
      </c>
      <c r="AO16" s="50">
        <f>(U16-K16)/K16</f>
        <v>0.56026021456288522</v>
      </c>
      <c r="AP16" s="50">
        <f>(V16-L16)/L16</f>
        <v>0.22420068863748155</v>
      </c>
      <c r="AQ16" s="50">
        <f>(W16-M16)/M16</f>
        <v>-8.2483972938639252E-2</v>
      </c>
      <c r="AR16" s="50">
        <f>(X16-N16)/N16</f>
        <v>0.21940029493691626</v>
      </c>
      <c r="AS16" s="50">
        <f>(Y16-O16)/O16</f>
        <v>0.22550745042825296</v>
      </c>
      <c r="AT16" s="50">
        <f>(Z16-P16)/P16</f>
        <v>0.38512827946079142</v>
      </c>
    </row>
    <row r="17" spans="1:46" x14ac:dyDescent="0.3">
      <c r="A17" s="12" t="s">
        <v>102</v>
      </c>
      <c r="B17" s="16">
        <v>147153</v>
      </c>
      <c r="C17" s="16">
        <v>157377</v>
      </c>
      <c r="D17" s="18">
        <v>10224</v>
      </c>
      <c r="E17" s="56">
        <v>6.9478705836782131E-2</v>
      </c>
      <c r="F17" s="77"/>
      <c r="G17" s="64">
        <v>5704</v>
      </c>
      <c r="H17" s="64">
        <v>7568</v>
      </c>
      <c r="I17" s="64">
        <v>10641</v>
      </c>
      <c r="J17" s="64">
        <v>12035</v>
      </c>
      <c r="K17" s="64">
        <v>12763</v>
      </c>
      <c r="L17" s="64">
        <v>17998</v>
      </c>
      <c r="M17" s="64">
        <v>28929</v>
      </c>
      <c r="N17" s="64">
        <v>26320</v>
      </c>
      <c r="O17" s="64">
        <v>12125</v>
      </c>
      <c r="P17" s="64">
        <v>13070</v>
      </c>
      <c r="Q17" s="69">
        <v>4784</v>
      </c>
      <c r="R17" s="69">
        <v>6909</v>
      </c>
      <c r="S17" s="69">
        <v>9252</v>
      </c>
      <c r="T17" s="69">
        <v>12572</v>
      </c>
      <c r="U17" s="69">
        <v>14336</v>
      </c>
      <c r="V17" s="69">
        <v>19371</v>
      </c>
      <c r="W17" s="69">
        <v>32977</v>
      </c>
      <c r="X17" s="69">
        <v>28920</v>
      </c>
      <c r="Y17" s="69">
        <v>13807</v>
      </c>
      <c r="Z17" s="69">
        <v>14449</v>
      </c>
      <c r="AA17" s="49">
        <f>Q17-G17</f>
        <v>-920</v>
      </c>
      <c r="AB17" s="49">
        <f>R17-H17</f>
        <v>-659</v>
      </c>
      <c r="AC17" s="49">
        <f>S17-I17</f>
        <v>-1389</v>
      </c>
      <c r="AD17" s="49">
        <f>T17-J17</f>
        <v>537</v>
      </c>
      <c r="AE17" s="49">
        <f>U17-K17</f>
        <v>1573</v>
      </c>
      <c r="AF17" s="49">
        <f>V17-L17</f>
        <v>1373</v>
      </c>
      <c r="AG17" s="49">
        <f>W17-M17</f>
        <v>4048</v>
      </c>
      <c r="AH17" s="49">
        <f>X17-N17</f>
        <v>2600</v>
      </c>
      <c r="AI17" s="49">
        <f>Y17-O17</f>
        <v>1682</v>
      </c>
      <c r="AJ17" s="49">
        <f>Z17-P17</f>
        <v>1379</v>
      </c>
      <c r="AK17" s="50">
        <f>(Q17-G17)/G17</f>
        <v>-0.16129032258064516</v>
      </c>
      <c r="AL17" s="50">
        <f>(R17-H17)/H17</f>
        <v>-8.7077167019027485E-2</v>
      </c>
      <c r="AM17" s="50">
        <f>(S17-I17)/I17</f>
        <v>-0.13053284465745701</v>
      </c>
      <c r="AN17" s="50">
        <f>(T17-J17)/J17</f>
        <v>4.4619858745326132E-2</v>
      </c>
      <c r="AO17" s="50">
        <f>(U17-K17)/K17</f>
        <v>0.12324688552848076</v>
      </c>
      <c r="AP17" s="50">
        <f>(V17-L17)/L17</f>
        <v>7.6286254028225364E-2</v>
      </c>
      <c r="AQ17" s="50">
        <f>(W17-M17)/M17</f>
        <v>0.13992879117840229</v>
      </c>
      <c r="AR17" s="50">
        <f>(X17-N17)/N17</f>
        <v>9.878419452887538E-2</v>
      </c>
      <c r="AS17" s="50">
        <f>(Y17-O17)/O17</f>
        <v>0.13872164948453608</v>
      </c>
      <c r="AT17" s="52">
        <f>(Z17-P17)/P17</f>
        <v>0.10550879877582249</v>
      </c>
    </row>
    <row r="18" spans="1:46" x14ac:dyDescent="0.3">
      <c r="A18" s="12" t="s">
        <v>111</v>
      </c>
      <c r="B18" s="16">
        <v>149984</v>
      </c>
      <c r="C18" s="16">
        <v>148388</v>
      </c>
      <c r="D18" s="18">
        <v>-1596</v>
      </c>
      <c r="E18" s="56">
        <v>-1.0641135054405804E-2</v>
      </c>
      <c r="F18" s="77"/>
      <c r="G18" s="64">
        <v>11322</v>
      </c>
      <c r="H18" s="64">
        <v>10089</v>
      </c>
      <c r="I18" s="64">
        <v>11921</v>
      </c>
      <c r="J18" s="64">
        <v>10369</v>
      </c>
      <c r="K18" s="64">
        <v>11328</v>
      </c>
      <c r="L18" s="64">
        <v>18463</v>
      </c>
      <c r="M18" s="64">
        <v>28502</v>
      </c>
      <c r="N18" s="64">
        <v>24489</v>
      </c>
      <c r="O18" s="64">
        <v>11754</v>
      </c>
      <c r="P18" s="64">
        <v>11747</v>
      </c>
      <c r="Q18" s="69">
        <v>10289</v>
      </c>
      <c r="R18" s="69">
        <v>9930</v>
      </c>
      <c r="S18" s="69">
        <v>10152</v>
      </c>
      <c r="T18" s="69">
        <v>10051</v>
      </c>
      <c r="U18" s="69">
        <v>12181</v>
      </c>
      <c r="V18" s="69">
        <v>19626</v>
      </c>
      <c r="W18" s="69">
        <v>26887</v>
      </c>
      <c r="X18" s="69">
        <v>26329</v>
      </c>
      <c r="Y18" s="69">
        <v>10805</v>
      </c>
      <c r="Z18" s="69">
        <v>12138</v>
      </c>
      <c r="AA18" s="49">
        <f>Q18-G18</f>
        <v>-1033</v>
      </c>
      <c r="AB18" s="49">
        <f>R18-H18</f>
        <v>-159</v>
      </c>
      <c r="AC18" s="49">
        <f>S18-I18</f>
        <v>-1769</v>
      </c>
      <c r="AD18" s="49">
        <f>T18-J18</f>
        <v>-318</v>
      </c>
      <c r="AE18" s="49">
        <f>U18-K18</f>
        <v>853</v>
      </c>
      <c r="AF18" s="49">
        <f>V18-L18</f>
        <v>1163</v>
      </c>
      <c r="AG18" s="49">
        <f>W18-M18</f>
        <v>-1615</v>
      </c>
      <c r="AH18" s="49">
        <f>X18-N18</f>
        <v>1840</v>
      </c>
      <c r="AI18" s="49">
        <f>Y18-O18</f>
        <v>-949</v>
      </c>
      <c r="AJ18" s="49">
        <f>Z18-P18</f>
        <v>391</v>
      </c>
      <c r="AK18" s="50">
        <f>(Q18-G18)/G18</f>
        <v>-9.1238297120650055E-2</v>
      </c>
      <c r="AL18" s="50">
        <f>(R18-H18)/H18</f>
        <v>-1.5759738328873028E-2</v>
      </c>
      <c r="AM18" s="50">
        <f>(S18-I18)/I18</f>
        <v>-0.14839359114168274</v>
      </c>
      <c r="AN18" s="50">
        <f>(T18-J18)/J18</f>
        <v>-3.0668338316134632E-2</v>
      </c>
      <c r="AO18" s="50">
        <f>(U18-K18)/K18</f>
        <v>7.5300141242937851E-2</v>
      </c>
      <c r="AP18" s="50">
        <f>(V18-L18)/L18</f>
        <v>6.2990846557980831E-2</v>
      </c>
      <c r="AQ18" s="50">
        <f>(W18-M18)/M18</f>
        <v>-5.6662690337520173E-2</v>
      </c>
      <c r="AR18" s="50">
        <f>(X18-N18)/N18</f>
        <v>7.5135775246028824E-2</v>
      </c>
      <c r="AS18" s="50">
        <f>(Y18-O18)/O18</f>
        <v>-8.0738472009528675E-2</v>
      </c>
      <c r="AT18" s="50">
        <f>(Z18-P18)/P18</f>
        <v>3.3285094066570188E-2</v>
      </c>
    </row>
    <row r="19" spans="1:46" x14ac:dyDescent="0.3">
      <c r="A19" s="12" t="s">
        <v>110</v>
      </c>
      <c r="B19" s="16">
        <v>82597</v>
      </c>
      <c r="C19" s="16">
        <v>89424</v>
      </c>
      <c r="D19" s="18">
        <v>6827</v>
      </c>
      <c r="E19" s="56">
        <v>8.2654333692506993E-2</v>
      </c>
      <c r="F19" s="77"/>
      <c r="G19" s="64">
        <v>3902</v>
      </c>
      <c r="H19" s="64">
        <v>3307</v>
      </c>
      <c r="I19" s="64">
        <v>3978</v>
      </c>
      <c r="J19" s="64">
        <v>4690</v>
      </c>
      <c r="K19" s="64">
        <v>6058</v>
      </c>
      <c r="L19" s="64">
        <v>10287</v>
      </c>
      <c r="M19" s="64">
        <v>20417</v>
      </c>
      <c r="N19" s="64">
        <v>16871</v>
      </c>
      <c r="O19" s="64">
        <v>6647</v>
      </c>
      <c r="P19" s="64">
        <v>6440</v>
      </c>
      <c r="Q19" s="69">
        <v>4316</v>
      </c>
      <c r="R19" s="69">
        <v>3734</v>
      </c>
      <c r="S19" s="69">
        <v>4546</v>
      </c>
      <c r="T19" s="69">
        <v>5169</v>
      </c>
      <c r="U19" s="69">
        <v>7361</v>
      </c>
      <c r="V19" s="69">
        <v>11709</v>
      </c>
      <c r="W19" s="69">
        <v>22350</v>
      </c>
      <c r="X19" s="69">
        <v>16860</v>
      </c>
      <c r="Y19" s="69">
        <v>6961</v>
      </c>
      <c r="Z19" s="69">
        <v>6418</v>
      </c>
      <c r="AA19" s="49">
        <f>Q19-G19</f>
        <v>414</v>
      </c>
      <c r="AB19" s="49">
        <f>R19-H19</f>
        <v>427</v>
      </c>
      <c r="AC19" s="49">
        <f>S19-I19</f>
        <v>568</v>
      </c>
      <c r="AD19" s="49">
        <f>T19-J19</f>
        <v>479</v>
      </c>
      <c r="AE19" s="49">
        <f>U19-K19</f>
        <v>1303</v>
      </c>
      <c r="AF19" s="49">
        <f>V19-L19</f>
        <v>1422</v>
      </c>
      <c r="AG19" s="49">
        <f>W19-M19</f>
        <v>1933</v>
      </c>
      <c r="AH19" s="49">
        <f>X19-N19</f>
        <v>-11</v>
      </c>
      <c r="AI19" s="49">
        <f>Y19-O19</f>
        <v>314</v>
      </c>
      <c r="AJ19" s="49">
        <f>Z19-P19</f>
        <v>-22</v>
      </c>
      <c r="AK19" s="50">
        <f>(Q19-G19)/G19</f>
        <v>0.10609943618657099</v>
      </c>
      <c r="AL19" s="50">
        <f>(R19-H19)/H19</f>
        <v>0.12912004838221952</v>
      </c>
      <c r="AM19" s="50">
        <f>(S19-I19)/I19</f>
        <v>0.14278531925590748</v>
      </c>
      <c r="AN19" s="50">
        <f>(T19-J19)/J19</f>
        <v>0.10213219616204691</v>
      </c>
      <c r="AO19" s="50">
        <f>(U19-K19)/K19</f>
        <v>0.21508748761967647</v>
      </c>
      <c r="AP19" s="50">
        <f>(V19-L19)/L19</f>
        <v>0.13823272090988625</v>
      </c>
      <c r="AQ19" s="50">
        <f>(W19-M19)/M19</f>
        <v>9.4676005289709556E-2</v>
      </c>
      <c r="AR19" s="50">
        <f>(X19-N19)/N19</f>
        <v>-6.520064015173967E-4</v>
      </c>
      <c r="AS19" s="50">
        <f>(Y19-O19)/O19</f>
        <v>4.7239356100496462E-2</v>
      </c>
      <c r="AT19" s="50">
        <f>(Z19-P19)/P19</f>
        <v>-3.4161490683229812E-3</v>
      </c>
    </row>
    <row r="20" spans="1:46" x14ac:dyDescent="0.3">
      <c r="A20" s="12" t="s">
        <v>101</v>
      </c>
      <c r="B20" s="16">
        <v>39585</v>
      </c>
      <c r="C20" s="16">
        <v>39468</v>
      </c>
      <c r="D20" s="18">
        <v>-117</v>
      </c>
      <c r="E20" s="86">
        <v>-2.9556650246305421E-3</v>
      </c>
      <c r="F20" s="77"/>
      <c r="G20" s="64">
        <v>2161</v>
      </c>
      <c r="H20" s="64">
        <v>1771</v>
      </c>
      <c r="I20" s="64">
        <v>2782</v>
      </c>
      <c r="J20" s="64">
        <v>2444</v>
      </c>
      <c r="K20" s="64">
        <v>2868</v>
      </c>
      <c r="L20" s="64">
        <v>5606</v>
      </c>
      <c r="M20" s="64">
        <v>7712</v>
      </c>
      <c r="N20" s="64">
        <v>6735</v>
      </c>
      <c r="O20" s="64">
        <v>3879</v>
      </c>
      <c r="P20" s="64">
        <v>3627</v>
      </c>
      <c r="Q20" s="69">
        <v>2496</v>
      </c>
      <c r="R20" s="69">
        <v>2295</v>
      </c>
      <c r="S20" s="69">
        <v>2106</v>
      </c>
      <c r="T20" s="69">
        <v>2209</v>
      </c>
      <c r="U20" s="69">
        <v>2940</v>
      </c>
      <c r="V20" s="69">
        <v>6013</v>
      </c>
      <c r="W20" s="69">
        <v>5888</v>
      </c>
      <c r="X20" s="69">
        <v>8266</v>
      </c>
      <c r="Y20" s="69">
        <v>3750</v>
      </c>
      <c r="Z20" s="69">
        <v>3505</v>
      </c>
      <c r="AA20" s="49">
        <f>Q20-G20</f>
        <v>335</v>
      </c>
      <c r="AB20" s="49">
        <f>R20-H20</f>
        <v>524</v>
      </c>
      <c r="AC20" s="49">
        <f>S20-I20</f>
        <v>-676</v>
      </c>
      <c r="AD20" s="49">
        <f>T20-J20</f>
        <v>-235</v>
      </c>
      <c r="AE20" s="49">
        <f>U20-K20</f>
        <v>72</v>
      </c>
      <c r="AF20" s="49">
        <f>V20-L20</f>
        <v>407</v>
      </c>
      <c r="AG20" s="49">
        <f>W20-M20</f>
        <v>-1824</v>
      </c>
      <c r="AH20" s="49">
        <f>X20-N20</f>
        <v>1531</v>
      </c>
      <c r="AI20" s="49">
        <f>Y20-O20</f>
        <v>-129</v>
      </c>
      <c r="AJ20" s="49">
        <f>Z20-P20</f>
        <v>-122</v>
      </c>
      <c r="AK20" s="50">
        <f>(Q20-G20)/G20</f>
        <v>0.15502082369273484</v>
      </c>
      <c r="AL20" s="50">
        <f>(R20-H20)/H20</f>
        <v>0.29587803500846976</v>
      </c>
      <c r="AM20" s="50">
        <f>(S20-I20)/I20</f>
        <v>-0.24299065420560748</v>
      </c>
      <c r="AN20" s="50">
        <f>(T20-J20)/J20</f>
        <v>-9.6153846153846159E-2</v>
      </c>
      <c r="AO20" s="50">
        <f>(U20-K20)/K20</f>
        <v>2.5104602510460251E-2</v>
      </c>
      <c r="AP20" s="50">
        <f>(V20-L20)/L20</f>
        <v>7.2600784873349977E-2</v>
      </c>
      <c r="AQ20" s="50">
        <f>(W20-M20)/M20</f>
        <v>-0.23651452282157676</v>
      </c>
      <c r="AR20" s="50">
        <f>(X20-N20)/N20</f>
        <v>0.22731997030438011</v>
      </c>
      <c r="AS20" s="50">
        <f>(Y20-O20)/O20</f>
        <v>-3.3255993812838364E-2</v>
      </c>
      <c r="AT20" s="52">
        <f>(Z20-P20)/P20</f>
        <v>-3.363661428177557E-2</v>
      </c>
    </row>
    <row r="21" spans="1:46" x14ac:dyDescent="0.3">
      <c r="A21" s="12" t="s">
        <v>104</v>
      </c>
      <c r="B21" s="16">
        <v>32183</v>
      </c>
      <c r="C21" s="16">
        <v>38532</v>
      </c>
      <c r="D21" s="18">
        <v>6349</v>
      </c>
      <c r="E21" s="56">
        <v>0.19727806605972098</v>
      </c>
      <c r="F21" s="77"/>
      <c r="G21" s="64">
        <v>2107</v>
      </c>
      <c r="H21" s="64">
        <v>1663</v>
      </c>
      <c r="I21" s="64">
        <v>1716</v>
      </c>
      <c r="J21" s="64">
        <v>1798</v>
      </c>
      <c r="K21" s="64">
        <v>2861</v>
      </c>
      <c r="L21" s="64">
        <v>4269</v>
      </c>
      <c r="M21" s="64">
        <v>6706</v>
      </c>
      <c r="N21" s="64">
        <v>6450</v>
      </c>
      <c r="O21" s="64">
        <v>2562</v>
      </c>
      <c r="P21" s="64">
        <v>2051</v>
      </c>
      <c r="Q21" s="69">
        <v>1813</v>
      </c>
      <c r="R21" s="69">
        <v>1265</v>
      </c>
      <c r="S21" s="69">
        <v>1705</v>
      </c>
      <c r="T21" s="69">
        <v>1614</v>
      </c>
      <c r="U21" s="69">
        <v>3299</v>
      </c>
      <c r="V21" s="69">
        <v>4890</v>
      </c>
      <c r="W21" s="69">
        <v>8646</v>
      </c>
      <c r="X21" s="69">
        <v>8976</v>
      </c>
      <c r="Y21" s="69">
        <v>3375</v>
      </c>
      <c r="Z21" s="69">
        <v>2949</v>
      </c>
      <c r="AA21" s="49">
        <f>Q21-G21</f>
        <v>-294</v>
      </c>
      <c r="AB21" s="49">
        <f>R21-H21</f>
        <v>-398</v>
      </c>
      <c r="AC21" s="49">
        <f>S21-I21</f>
        <v>-11</v>
      </c>
      <c r="AD21" s="49">
        <f>T21-J21</f>
        <v>-184</v>
      </c>
      <c r="AE21" s="49">
        <f>U21-K21</f>
        <v>438</v>
      </c>
      <c r="AF21" s="49">
        <f>V21-L21</f>
        <v>621</v>
      </c>
      <c r="AG21" s="49">
        <f>W21-M21</f>
        <v>1940</v>
      </c>
      <c r="AH21" s="49">
        <f>X21-N21</f>
        <v>2526</v>
      </c>
      <c r="AI21" s="49">
        <f>Y21-O21</f>
        <v>813</v>
      </c>
      <c r="AJ21" s="49">
        <f>Z21-P21</f>
        <v>898</v>
      </c>
      <c r="AK21" s="50">
        <f>(Q21-G21)/G21</f>
        <v>-0.13953488372093023</v>
      </c>
      <c r="AL21" s="50">
        <f>(R21-H21)/H21</f>
        <v>-0.23932651834034877</v>
      </c>
      <c r="AM21" s="50">
        <f>(S21-I21)/I21</f>
        <v>-6.41025641025641E-3</v>
      </c>
      <c r="AN21" s="50">
        <f>(T21-J21)/J21</f>
        <v>-0.10233592880978866</v>
      </c>
      <c r="AO21" s="50">
        <f>(U21-K21)/K21</f>
        <v>0.15309332401258302</v>
      </c>
      <c r="AP21" s="50">
        <f>(V21-L21)/L21</f>
        <v>0.14546732255797612</v>
      </c>
      <c r="AQ21" s="50">
        <f>(W21-M21)/M21</f>
        <v>0.28929317029525797</v>
      </c>
      <c r="AR21" s="50">
        <f>(X21-N21)/N21</f>
        <v>0.39162790697674421</v>
      </c>
      <c r="AS21" s="52">
        <f>(Y21-O21)/O21</f>
        <v>0.31733021077283374</v>
      </c>
      <c r="AT21" s="50">
        <f>(Z21-P21)/P21</f>
        <v>0.43783520234032181</v>
      </c>
    </row>
    <row r="22" spans="1:46" x14ac:dyDescent="0.3">
      <c r="A22" s="12" t="s">
        <v>98</v>
      </c>
      <c r="B22" s="16">
        <v>39879</v>
      </c>
      <c r="C22" s="16">
        <v>37629</v>
      </c>
      <c r="D22" s="18">
        <v>-2250</v>
      </c>
      <c r="E22" s="56">
        <v>-5.6420672534416613E-2</v>
      </c>
      <c r="F22" s="77"/>
      <c r="G22" s="64">
        <v>1251</v>
      </c>
      <c r="H22" s="64">
        <v>951</v>
      </c>
      <c r="I22" s="64">
        <v>995</v>
      </c>
      <c r="J22" s="64">
        <v>1511</v>
      </c>
      <c r="K22" s="64">
        <v>2765</v>
      </c>
      <c r="L22" s="64">
        <v>5668</v>
      </c>
      <c r="M22" s="64">
        <v>14007</v>
      </c>
      <c r="N22" s="64">
        <v>8830</v>
      </c>
      <c r="O22" s="64">
        <v>1986</v>
      </c>
      <c r="P22" s="64">
        <v>1915</v>
      </c>
      <c r="Q22" s="69">
        <v>1258</v>
      </c>
      <c r="R22" s="69">
        <v>1181</v>
      </c>
      <c r="S22" s="69">
        <v>1019</v>
      </c>
      <c r="T22" s="69">
        <v>1614</v>
      </c>
      <c r="U22" s="69">
        <v>2361</v>
      </c>
      <c r="V22" s="69">
        <v>5852</v>
      </c>
      <c r="W22" s="69">
        <v>11662</v>
      </c>
      <c r="X22" s="69">
        <v>8510</v>
      </c>
      <c r="Y22" s="69">
        <v>2082</v>
      </c>
      <c r="Z22" s="69">
        <v>2090</v>
      </c>
      <c r="AA22" s="49">
        <f>Q22-G22</f>
        <v>7</v>
      </c>
      <c r="AB22" s="49">
        <f>R22-H22</f>
        <v>230</v>
      </c>
      <c r="AC22" s="49">
        <f>S22-I22</f>
        <v>24</v>
      </c>
      <c r="AD22" s="49">
        <f>T22-J22</f>
        <v>103</v>
      </c>
      <c r="AE22" s="49">
        <f>U22-K22</f>
        <v>-404</v>
      </c>
      <c r="AF22" s="49">
        <f>V22-L22</f>
        <v>184</v>
      </c>
      <c r="AG22" s="49">
        <f>W22-M22</f>
        <v>-2345</v>
      </c>
      <c r="AH22" s="49">
        <f>X22-N22</f>
        <v>-320</v>
      </c>
      <c r="AI22" s="49">
        <f>Y22-O22</f>
        <v>96</v>
      </c>
      <c r="AJ22" s="49">
        <f>Z22-P22</f>
        <v>175</v>
      </c>
      <c r="AK22" s="50">
        <f>(Q22-G22)/G22</f>
        <v>5.5955235811350921E-3</v>
      </c>
      <c r="AL22" s="50">
        <f>(R22-H22)/H22</f>
        <v>0.24185068349106204</v>
      </c>
      <c r="AM22" s="50">
        <f>(S22-I22)/I22</f>
        <v>2.4120603015075376E-2</v>
      </c>
      <c r="AN22" s="50">
        <f>(T22-J22)/J22</f>
        <v>6.8166776968894768E-2</v>
      </c>
      <c r="AO22" s="50">
        <f>(U22-K22)/K22</f>
        <v>-0.1461121157323689</v>
      </c>
      <c r="AP22" s="50">
        <f>(V22-L22)/L22</f>
        <v>3.2462949894142556E-2</v>
      </c>
      <c r="AQ22" s="50">
        <f>(W22-M22)/M22</f>
        <v>-0.16741629185407297</v>
      </c>
      <c r="AR22" s="50">
        <f>(X22-N22)/N22</f>
        <v>-3.6240090600226503E-2</v>
      </c>
      <c r="AS22" s="52">
        <f>(Y22-O22)/O22</f>
        <v>4.8338368580060423E-2</v>
      </c>
      <c r="AT22" s="52">
        <f>(Z22-P22)/P22</f>
        <v>9.1383812010443863E-2</v>
      </c>
    </row>
    <row r="23" spans="1:46" x14ac:dyDescent="0.3">
      <c r="A23" s="12" t="s">
        <v>100</v>
      </c>
      <c r="B23" s="16">
        <v>29591</v>
      </c>
      <c r="C23" s="16">
        <v>34763</v>
      </c>
      <c r="D23" s="18">
        <v>5172</v>
      </c>
      <c r="E23" s="56">
        <v>0.17478287317089655</v>
      </c>
      <c r="F23" s="77"/>
      <c r="G23" s="64">
        <v>1313</v>
      </c>
      <c r="H23" s="64">
        <v>1362</v>
      </c>
      <c r="I23" s="64">
        <v>1248</v>
      </c>
      <c r="J23" s="64">
        <v>1663</v>
      </c>
      <c r="K23" s="64">
        <v>2559</v>
      </c>
      <c r="L23" s="64">
        <v>4008</v>
      </c>
      <c r="M23" s="64">
        <v>6900</v>
      </c>
      <c r="N23" s="64">
        <v>5894</v>
      </c>
      <c r="O23" s="64">
        <v>2241</v>
      </c>
      <c r="P23" s="64">
        <v>2403</v>
      </c>
      <c r="Q23" s="69">
        <v>2154</v>
      </c>
      <c r="R23" s="69">
        <v>2206</v>
      </c>
      <c r="S23" s="69">
        <v>2288</v>
      </c>
      <c r="T23" s="69">
        <v>2840</v>
      </c>
      <c r="U23" s="69">
        <v>2868</v>
      </c>
      <c r="V23" s="69">
        <v>3816</v>
      </c>
      <c r="W23" s="69">
        <v>7844</v>
      </c>
      <c r="X23" s="69">
        <v>5932</v>
      </c>
      <c r="Y23" s="69">
        <v>2457</v>
      </c>
      <c r="Z23" s="69">
        <v>2358</v>
      </c>
      <c r="AA23" s="49">
        <f>Q23-G23</f>
        <v>841</v>
      </c>
      <c r="AB23" s="49">
        <f>R23-H23</f>
        <v>844</v>
      </c>
      <c r="AC23" s="49">
        <f>S23-I23</f>
        <v>1040</v>
      </c>
      <c r="AD23" s="49">
        <f>T23-J23</f>
        <v>1177</v>
      </c>
      <c r="AE23" s="49">
        <f>U23-K23</f>
        <v>309</v>
      </c>
      <c r="AF23" s="49">
        <f>V23-L23</f>
        <v>-192</v>
      </c>
      <c r="AG23" s="49">
        <f>W23-M23</f>
        <v>944</v>
      </c>
      <c r="AH23" s="49">
        <f>X23-N23</f>
        <v>38</v>
      </c>
      <c r="AI23" s="49">
        <f>Y23-O23</f>
        <v>216</v>
      </c>
      <c r="AJ23" s="49">
        <f>Z23-P23</f>
        <v>-45</v>
      </c>
      <c r="AK23" s="50">
        <f>(Q23-G23)/G23</f>
        <v>0.64051789794364056</v>
      </c>
      <c r="AL23" s="50">
        <f>(R23-H23)/H23</f>
        <v>0.61967694566813514</v>
      </c>
      <c r="AM23" s="50">
        <f>(S23-I23)/I23</f>
        <v>0.83333333333333337</v>
      </c>
      <c r="AN23" s="50">
        <f>(T23-J23)/J23</f>
        <v>0.70775706554419726</v>
      </c>
      <c r="AO23" s="50">
        <f>(U23-K23)/K23</f>
        <v>0.12075029308323564</v>
      </c>
      <c r="AP23" s="50">
        <f>(V23-L23)/L23</f>
        <v>-4.790419161676647E-2</v>
      </c>
      <c r="AQ23" s="50">
        <f>(W23-M23)/M23</f>
        <v>0.13681159420289854</v>
      </c>
      <c r="AR23" s="50">
        <f>(X23-N23)/N23</f>
        <v>6.4472344757380388E-3</v>
      </c>
      <c r="AS23" s="50">
        <f>(Y23-O23)/O23</f>
        <v>9.6385542168674704E-2</v>
      </c>
      <c r="AT23" s="50">
        <f>(Z23-P23)/P23</f>
        <v>-1.8726591760299626E-2</v>
      </c>
    </row>
    <row r="24" spans="1:46" x14ac:dyDescent="0.3">
      <c r="A24" s="12" t="s">
        <v>106</v>
      </c>
      <c r="B24" s="16">
        <v>28384</v>
      </c>
      <c r="C24" s="16">
        <v>26719</v>
      </c>
      <c r="D24" s="18">
        <v>-1665</v>
      </c>
      <c r="E24" s="56">
        <v>-5.8659808342728298E-2</v>
      </c>
      <c r="F24" s="77"/>
      <c r="G24" s="64">
        <v>1598</v>
      </c>
      <c r="H24" s="64">
        <v>1227</v>
      </c>
      <c r="I24" s="64">
        <v>1742</v>
      </c>
      <c r="J24" s="64">
        <v>1388</v>
      </c>
      <c r="K24" s="64">
        <v>2509</v>
      </c>
      <c r="L24" s="64">
        <v>4299</v>
      </c>
      <c r="M24" s="64">
        <v>2934</v>
      </c>
      <c r="N24" s="64">
        <v>6906</v>
      </c>
      <c r="O24" s="64">
        <v>2129</v>
      </c>
      <c r="P24" s="64">
        <v>3652</v>
      </c>
      <c r="Q24" s="69">
        <v>1665</v>
      </c>
      <c r="R24" s="69">
        <v>1582</v>
      </c>
      <c r="S24" s="69">
        <v>1564</v>
      </c>
      <c r="T24" s="69">
        <v>1796</v>
      </c>
      <c r="U24" s="69">
        <v>2765</v>
      </c>
      <c r="V24" s="69">
        <v>3609</v>
      </c>
      <c r="W24" s="69">
        <v>2552</v>
      </c>
      <c r="X24" s="69">
        <v>5461</v>
      </c>
      <c r="Y24" s="69">
        <v>3395</v>
      </c>
      <c r="Z24" s="69">
        <v>2330</v>
      </c>
      <c r="AA24" s="49">
        <f>Q24-G24</f>
        <v>67</v>
      </c>
      <c r="AB24" s="49">
        <f>R24-H24</f>
        <v>355</v>
      </c>
      <c r="AC24" s="49">
        <f>S24-I24</f>
        <v>-178</v>
      </c>
      <c r="AD24" s="49">
        <f>T24-J24</f>
        <v>408</v>
      </c>
      <c r="AE24" s="49">
        <f>U24-K24</f>
        <v>256</v>
      </c>
      <c r="AF24" s="49">
        <f>V24-L24</f>
        <v>-690</v>
      </c>
      <c r="AG24" s="49">
        <f>W24-M24</f>
        <v>-382</v>
      </c>
      <c r="AH24" s="49">
        <f>X24-N24</f>
        <v>-1445</v>
      </c>
      <c r="AI24" s="49">
        <f>Y24-O24</f>
        <v>1266</v>
      </c>
      <c r="AJ24" s="49">
        <f>Z24-P24</f>
        <v>-1322</v>
      </c>
      <c r="AK24" s="50">
        <f>(Q24-G24)/G24</f>
        <v>4.1927409261576974E-2</v>
      </c>
      <c r="AL24" s="50">
        <f>(R24-H24)/H24</f>
        <v>0.28932355338223309</v>
      </c>
      <c r="AM24" s="50">
        <f>(S24-I24)/I24</f>
        <v>-0.10218140068886337</v>
      </c>
      <c r="AN24" s="50">
        <f>(T24-J24)/J24</f>
        <v>0.29394812680115273</v>
      </c>
      <c r="AO24" s="50">
        <f>(U24-K24)/K24</f>
        <v>0.10203268234356318</v>
      </c>
      <c r="AP24" s="50">
        <f>(V24-L24)/L24</f>
        <v>-0.16050244242847173</v>
      </c>
      <c r="AQ24" s="50">
        <f>(W24-M24)/M24</f>
        <v>-0.1301976823449216</v>
      </c>
      <c r="AR24" s="50">
        <f>(X24-N24)/N24</f>
        <v>-0.20923834346944686</v>
      </c>
      <c r="AS24" s="50">
        <f>(Y24-O24)/O24</f>
        <v>0.59464537341474866</v>
      </c>
      <c r="AT24" s="50">
        <f>(Z24-P24)/P24</f>
        <v>-0.36199342825848851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U24">
    <sortCondition descending="1" ref="C6:C24"/>
  </sortState>
  <mergeCells count="2">
    <mergeCell ref="B4:C4"/>
    <mergeCell ref="D4:E5"/>
  </mergeCells>
  <conditionalFormatting sqref="AK6:AT24">
    <cfRule type="cellIs" dxfId="10" priority="4" operator="lessThan">
      <formula>0</formula>
    </cfRule>
    <cfRule type="cellIs" priority="5" operator="lessThan">
      <formula>0</formula>
    </cfRule>
  </conditionalFormatting>
  <conditionalFormatting sqref="D6:E24">
    <cfRule type="cellIs" dxfId="9" priority="3" operator="lessThan">
      <formula>0</formula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102199BB-BD18-4B47-AB8F-D5649D8CB2C3}"/>
  </hyperlinks>
  <pageMargins left="0.7" right="0.7" top="0.75" bottom="0.75" header="0.3" footer="0.3"/>
  <pageSetup paperSize="9" orientation="portrait" verticalDpi="0" r:id="rId2"/>
  <ignoredErrors>
    <ignoredError sqref="AA6:AT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ECD9-B2E0-4E44-9ED2-7C06EB9218FC}">
  <dimension ref="A1:AT42"/>
  <sheetViews>
    <sheetView zoomScaleNormal="100" workbookViewId="0">
      <pane xSplit="1" ySplit="5" topLeftCell="AJ6" activePane="bottomRight" state="frozen"/>
      <selection pane="topRight" activeCell="C1" sqref="C1"/>
      <selection pane="bottomLeft" activeCell="A6" sqref="A6"/>
      <selection pane="bottomRight" activeCell="AA28" sqref="AA28"/>
    </sheetView>
  </sheetViews>
  <sheetFormatPr defaultRowHeight="14.4" x14ac:dyDescent="0.3"/>
  <cols>
    <col min="1" max="1" width="12" style="73" customWidth="1"/>
    <col min="2" max="3" width="9.109375" style="74" customWidth="1"/>
    <col min="4" max="4" width="8" style="74" customWidth="1"/>
    <col min="5" max="5" width="7.44140625" style="75" customWidth="1"/>
    <col min="6" max="6" width="4.33203125" style="9" customWidth="1"/>
    <col min="7" max="26" width="7.88671875" style="9" customWidth="1"/>
    <col min="27" max="46" width="6.88671875" style="73" customWidth="1"/>
    <col min="47" max="16384" width="8.88671875" style="73"/>
  </cols>
  <sheetData>
    <row r="1" spans="1:46" x14ac:dyDescent="0.3">
      <c r="A1" s="14" t="s">
        <v>51</v>
      </c>
      <c r="B1" s="88"/>
      <c r="C1" s="88"/>
      <c r="D1" s="88"/>
      <c r="E1" s="88"/>
    </row>
    <row r="2" spans="1:46" x14ac:dyDescent="0.3">
      <c r="A2" s="7" t="s">
        <v>82</v>
      </c>
      <c r="B2" s="88"/>
      <c r="C2" s="88"/>
      <c r="D2" s="88"/>
      <c r="E2" s="89" t="s">
        <v>117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2093018</v>
      </c>
      <c r="C6" s="16">
        <v>2208496</v>
      </c>
      <c r="D6" s="18">
        <v>115478</v>
      </c>
      <c r="E6" s="56">
        <v>5.5172960767657042E-2</v>
      </c>
      <c r="F6" s="77"/>
      <c r="G6" s="64">
        <v>147386</v>
      </c>
      <c r="H6" s="64">
        <v>155502</v>
      </c>
      <c r="I6" s="64">
        <v>175597</v>
      </c>
      <c r="J6" s="64">
        <v>170601</v>
      </c>
      <c r="K6" s="64">
        <v>169959</v>
      </c>
      <c r="L6" s="64">
        <v>241261</v>
      </c>
      <c r="M6" s="64">
        <v>353393</v>
      </c>
      <c r="N6" s="64">
        <v>323388</v>
      </c>
      <c r="O6" s="64">
        <v>165470</v>
      </c>
      <c r="P6" s="64">
        <v>190461</v>
      </c>
      <c r="Q6" s="69">
        <v>155230</v>
      </c>
      <c r="R6" s="69">
        <v>171453</v>
      </c>
      <c r="S6" s="69">
        <v>174655</v>
      </c>
      <c r="T6" s="69">
        <v>175689</v>
      </c>
      <c r="U6" s="69">
        <v>181785</v>
      </c>
      <c r="V6" s="69">
        <v>263938</v>
      </c>
      <c r="W6" s="69">
        <v>366434</v>
      </c>
      <c r="X6" s="69">
        <v>344526</v>
      </c>
      <c r="Y6" s="69">
        <v>175897</v>
      </c>
      <c r="Z6" s="69">
        <v>198889</v>
      </c>
      <c r="AA6" s="49">
        <f>Q6-G6</f>
        <v>7844</v>
      </c>
      <c r="AB6" s="49">
        <f>R6-H6</f>
        <v>15951</v>
      </c>
      <c r="AC6" s="49">
        <f>S6-I6</f>
        <v>-942</v>
      </c>
      <c r="AD6" s="49">
        <f>T6-J6</f>
        <v>5088</v>
      </c>
      <c r="AE6" s="49">
        <f>U6-K6</f>
        <v>11826</v>
      </c>
      <c r="AF6" s="49">
        <f>V6-L6</f>
        <v>22677</v>
      </c>
      <c r="AG6" s="49">
        <f>W6-M6</f>
        <v>13041</v>
      </c>
      <c r="AH6" s="49">
        <f>X6-N6</f>
        <v>21138</v>
      </c>
      <c r="AI6" s="49">
        <f>Y6-O6</f>
        <v>10427</v>
      </c>
      <c r="AJ6" s="49">
        <f>Z6-P6</f>
        <v>8428</v>
      </c>
      <c r="AK6" s="50">
        <f>(Q6-G6)/G6</f>
        <v>5.322079437667078E-2</v>
      </c>
      <c r="AL6" s="50">
        <f>(R6-H6)/H6</f>
        <v>0.10257745881081916</v>
      </c>
      <c r="AM6" s="50">
        <f>(S6-I6)/I6</f>
        <v>-5.3645563420787372E-3</v>
      </c>
      <c r="AN6" s="50">
        <f>(T6-J6)/J6</f>
        <v>2.9823975240473387E-2</v>
      </c>
      <c r="AO6" s="50">
        <f>(U6-K6)/K6</f>
        <v>6.9581487299878203E-2</v>
      </c>
      <c r="AP6" s="50">
        <f>(V6-L6)/L6</f>
        <v>9.3993641740687472E-2</v>
      </c>
      <c r="AQ6" s="50">
        <f>(W6-M6)/M6</f>
        <v>3.6902258958157068E-2</v>
      </c>
      <c r="AR6" s="50">
        <f>(X6-N6)/N6</f>
        <v>6.5364206464061742E-2</v>
      </c>
      <c r="AS6" s="50">
        <f>(Y6-O6)/O6</f>
        <v>6.3014443705807693E-2</v>
      </c>
      <c r="AT6" s="50">
        <f>(Z6-P6)/P6</f>
        <v>4.4250528979686128E-2</v>
      </c>
    </row>
    <row r="7" spans="1:46" x14ac:dyDescent="0.3">
      <c r="A7" s="12" t="s">
        <v>96</v>
      </c>
      <c r="B7" s="16">
        <v>362017</v>
      </c>
      <c r="C7" s="16">
        <v>375574</v>
      </c>
      <c r="D7" s="18">
        <v>13557</v>
      </c>
      <c r="E7" s="56">
        <v>3.7448517611051411E-2</v>
      </c>
      <c r="F7" s="77"/>
      <c r="G7" s="64">
        <v>31460</v>
      </c>
      <c r="H7" s="64">
        <v>30121</v>
      </c>
      <c r="I7" s="64">
        <v>35419</v>
      </c>
      <c r="J7" s="64">
        <v>39312</v>
      </c>
      <c r="K7" s="64">
        <v>36303</v>
      </c>
      <c r="L7" s="64">
        <v>37828</v>
      </c>
      <c r="M7" s="64">
        <v>42244</v>
      </c>
      <c r="N7" s="64">
        <v>36793</v>
      </c>
      <c r="O7" s="64">
        <v>34520</v>
      </c>
      <c r="P7" s="64">
        <v>38017</v>
      </c>
      <c r="Q7" s="69">
        <v>35022</v>
      </c>
      <c r="R7" s="69">
        <v>32565</v>
      </c>
      <c r="S7" s="69">
        <v>35525</v>
      </c>
      <c r="T7" s="69">
        <v>39282</v>
      </c>
      <c r="U7" s="69">
        <v>39746</v>
      </c>
      <c r="V7" s="69">
        <v>35752</v>
      </c>
      <c r="W7" s="69">
        <v>42754</v>
      </c>
      <c r="X7" s="69">
        <v>41502</v>
      </c>
      <c r="Y7" s="69">
        <v>32563</v>
      </c>
      <c r="Z7" s="69">
        <v>40863</v>
      </c>
      <c r="AA7" s="49">
        <f>Q7-G7</f>
        <v>3562</v>
      </c>
      <c r="AB7" s="49">
        <f>R7-H7</f>
        <v>2444</v>
      </c>
      <c r="AC7" s="49">
        <f>S7-I7</f>
        <v>106</v>
      </c>
      <c r="AD7" s="49">
        <f>T7-J7</f>
        <v>-30</v>
      </c>
      <c r="AE7" s="49">
        <f>U7-K7</f>
        <v>3443</v>
      </c>
      <c r="AF7" s="49">
        <f>V7-L7</f>
        <v>-2076</v>
      </c>
      <c r="AG7" s="49">
        <f>W7-M7</f>
        <v>510</v>
      </c>
      <c r="AH7" s="49">
        <f>X7-N7</f>
        <v>4709</v>
      </c>
      <c r="AI7" s="49">
        <f>Y7-O7</f>
        <v>-1957</v>
      </c>
      <c r="AJ7" s="49">
        <f>Z7-P7</f>
        <v>2846</v>
      </c>
      <c r="AK7" s="50">
        <f>(Q7-G7)/G7</f>
        <v>0.11322314049586776</v>
      </c>
      <c r="AL7" s="50">
        <f>(R7-H7)/H7</f>
        <v>8.1139404402244278E-2</v>
      </c>
      <c r="AM7" s="50">
        <f>(S7-I7)/I7</f>
        <v>2.9927440074536266E-3</v>
      </c>
      <c r="AN7" s="50">
        <f>(T7-J7)/J7</f>
        <v>-7.6312576312576313E-4</v>
      </c>
      <c r="AO7" s="50">
        <f>(U7-K7)/K7</f>
        <v>9.4840646778503152E-2</v>
      </c>
      <c r="AP7" s="50">
        <f>(V7-L7)/L7</f>
        <v>-5.4879983081315427E-2</v>
      </c>
      <c r="AQ7" s="50">
        <f>(W7-M7)/M7</f>
        <v>1.2072720386327052E-2</v>
      </c>
      <c r="AR7" s="50">
        <f>(X7-N7)/N7</f>
        <v>0.12798630174217923</v>
      </c>
      <c r="AS7" s="50">
        <f>(Y7-O7)/O7</f>
        <v>-5.6691772885283896E-2</v>
      </c>
      <c r="AT7" s="50">
        <f>(Z7-P7)/P7</f>
        <v>7.4861246284556912E-2</v>
      </c>
    </row>
    <row r="8" spans="1:46" x14ac:dyDescent="0.3">
      <c r="A8" s="12" t="s">
        <v>105</v>
      </c>
      <c r="B8" s="16">
        <v>303402</v>
      </c>
      <c r="C8" s="16">
        <v>322301</v>
      </c>
      <c r="D8" s="18">
        <v>18899</v>
      </c>
      <c r="E8" s="56">
        <v>6.2290294724490942E-2</v>
      </c>
      <c r="F8" s="77"/>
      <c r="G8" s="64">
        <v>22246</v>
      </c>
      <c r="H8" s="64">
        <v>24609</v>
      </c>
      <c r="I8" s="64">
        <v>28267</v>
      </c>
      <c r="J8" s="64">
        <v>27057</v>
      </c>
      <c r="K8" s="64">
        <v>21351</v>
      </c>
      <c r="L8" s="64">
        <v>32185</v>
      </c>
      <c r="M8" s="64">
        <v>49884</v>
      </c>
      <c r="N8" s="64">
        <v>51310</v>
      </c>
      <c r="O8" s="64">
        <v>21337</v>
      </c>
      <c r="P8" s="64">
        <v>25156</v>
      </c>
      <c r="Q8" s="69">
        <v>22321</v>
      </c>
      <c r="R8" s="69">
        <v>28879</v>
      </c>
      <c r="S8" s="69">
        <v>30969</v>
      </c>
      <c r="T8" s="69">
        <v>25357</v>
      </c>
      <c r="U8" s="69">
        <v>24319</v>
      </c>
      <c r="V8" s="69">
        <v>40846</v>
      </c>
      <c r="W8" s="69">
        <v>50616</v>
      </c>
      <c r="X8" s="69">
        <v>48546</v>
      </c>
      <c r="Y8" s="69">
        <v>22516</v>
      </c>
      <c r="Z8" s="69">
        <v>27932</v>
      </c>
      <c r="AA8" s="49">
        <f>Q8-G8</f>
        <v>75</v>
      </c>
      <c r="AB8" s="49">
        <f>R8-H8</f>
        <v>4270</v>
      </c>
      <c r="AC8" s="49">
        <f>S8-I8</f>
        <v>2702</v>
      </c>
      <c r="AD8" s="49">
        <f>T8-J8</f>
        <v>-1700</v>
      </c>
      <c r="AE8" s="49">
        <f>U8-K8</f>
        <v>2968</v>
      </c>
      <c r="AF8" s="49">
        <f>V8-L8</f>
        <v>8661</v>
      </c>
      <c r="AG8" s="49">
        <f>W8-M8</f>
        <v>732</v>
      </c>
      <c r="AH8" s="49">
        <f>X8-N8</f>
        <v>-2764</v>
      </c>
      <c r="AI8" s="49">
        <f>Y8-O8</f>
        <v>1179</v>
      </c>
      <c r="AJ8" s="49">
        <f>Z8-P8</f>
        <v>2776</v>
      </c>
      <c r="AK8" s="50">
        <f>(Q8-G8)/G8</f>
        <v>3.3713926099073993E-3</v>
      </c>
      <c r="AL8" s="50">
        <f>(R8-H8)/H8</f>
        <v>0.1735137551302369</v>
      </c>
      <c r="AM8" s="50">
        <f>(S8-I8)/I8</f>
        <v>9.5588495418686095E-2</v>
      </c>
      <c r="AN8" s="50">
        <f>(T8-J8)/J8</f>
        <v>-6.2830321173818232E-2</v>
      </c>
      <c r="AO8" s="50">
        <f>(U8-K8)/K8</f>
        <v>0.13900988244110346</v>
      </c>
      <c r="AP8" s="50">
        <f>(V8-L8)/L8</f>
        <v>0.26910051266117757</v>
      </c>
      <c r="AQ8" s="50">
        <f>(W8-M8)/M8</f>
        <v>1.467404378157325E-2</v>
      </c>
      <c r="AR8" s="52">
        <f>(X8-N8)/N8</f>
        <v>-5.386864159033327E-2</v>
      </c>
      <c r="AS8" s="50">
        <f>(Y8-O8)/O8</f>
        <v>5.5256127853025264E-2</v>
      </c>
      <c r="AT8" s="50">
        <f>(Z8-P8)/P8</f>
        <v>0.11035140721895373</v>
      </c>
    </row>
    <row r="9" spans="1:46" x14ac:dyDescent="0.3">
      <c r="A9" s="12" t="s">
        <v>94</v>
      </c>
      <c r="B9" s="16">
        <v>222015</v>
      </c>
      <c r="C9" s="16">
        <v>242196</v>
      </c>
      <c r="D9" s="18">
        <v>20181</v>
      </c>
      <c r="E9" s="56">
        <v>9.0899263563272756E-2</v>
      </c>
      <c r="F9" s="77"/>
      <c r="G9" s="64">
        <v>19956</v>
      </c>
      <c r="H9" s="64">
        <v>22411</v>
      </c>
      <c r="I9" s="64">
        <v>26006</v>
      </c>
      <c r="J9" s="64">
        <v>24602</v>
      </c>
      <c r="K9" s="64">
        <v>16736</v>
      </c>
      <c r="L9" s="64">
        <v>20118</v>
      </c>
      <c r="M9" s="64">
        <v>25327</v>
      </c>
      <c r="N9" s="64">
        <v>26908</v>
      </c>
      <c r="O9" s="64">
        <v>17564</v>
      </c>
      <c r="P9" s="64">
        <v>22387</v>
      </c>
      <c r="Q9" s="69">
        <v>19117</v>
      </c>
      <c r="R9" s="69">
        <v>26445</v>
      </c>
      <c r="S9" s="69">
        <v>28215</v>
      </c>
      <c r="T9" s="69">
        <v>22565</v>
      </c>
      <c r="U9" s="69">
        <v>18253</v>
      </c>
      <c r="V9" s="69">
        <v>26885</v>
      </c>
      <c r="W9" s="69">
        <v>28817</v>
      </c>
      <c r="X9" s="69">
        <v>29152</v>
      </c>
      <c r="Y9" s="69">
        <v>17695</v>
      </c>
      <c r="Z9" s="69">
        <v>25052</v>
      </c>
      <c r="AA9" s="49">
        <f>Q9-G9</f>
        <v>-839</v>
      </c>
      <c r="AB9" s="49">
        <f>R9-H9</f>
        <v>4034</v>
      </c>
      <c r="AC9" s="49">
        <f>S9-I9</f>
        <v>2209</v>
      </c>
      <c r="AD9" s="49">
        <f>T9-J9</f>
        <v>-2037</v>
      </c>
      <c r="AE9" s="49">
        <f>U9-K9</f>
        <v>1517</v>
      </c>
      <c r="AF9" s="49">
        <f>V9-L9</f>
        <v>6767</v>
      </c>
      <c r="AG9" s="49">
        <f>W9-M9</f>
        <v>3490</v>
      </c>
      <c r="AH9" s="49">
        <f>X9-N9</f>
        <v>2244</v>
      </c>
      <c r="AI9" s="49">
        <f>Y9-O9</f>
        <v>131</v>
      </c>
      <c r="AJ9" s="49">
        <f>Z9-P9</f>
        <v>2665</v>
      </c>
      <c r="AK9" s="50">
        <f>(Q9-G9)/G9</f>
        <v>-4.2042493485668471E-2</v>
      </c>
      <c r="AL9" s="50">
        <f>(R9-H9)/H9</f>
        <v>0.18000089241890144</v>
      </c>
      <c r="AM9" s="50">
        <f>(S9-I9)/I9</f>
        <v>8.4941936476197799E-2</v>
      </c>
      <c r="AN9" s="50">
        <f>(T9-J9)/J9</f>
        <v>-8.2798146492155111E-2</v>
      </c>
      <c r="AO9" s="50">
        <f>(U9-K9)/K9</f>
        <v>9.0642925430210325E-2</v>
      </c>
      <c r="AP9" s="50">
        <f>(V9-L9)/L9</f>
        <v>0.33636544388110151</v>
      </c>
      <c r="AQ9" s="50">
        <f>(W9-M9)/M9</f>
        <v>0.13779760729656099</v>
      </c>
      <c r="AR9" s="52">
        <f>(X9-N9)/N9</f>
        <v>8.3395272781328966E-2</v>
      </c>
      <c r="AS9" s="50">
        <f>(Y9-O9)/O9</f>
        <v>7.4584377135048967E-3</v>
      </c>
      <c r="AT9" s="50">
        <f>(Z9-P9)/P9</f>
        <v>0.11904230133559655</v>
      </c>
    </row>
    <row r="10" spans="1:46" x14ac:dyDescent="0.3">
      <c r="A10" s="12" t="s">
        <v>108</v>
      </c>
      <c r="B10" s="16">
        <v>242202</v>
      </c>
      <c r="C10" s="16">
        <v>243971</v>
      </c>
      <c r="D10" s="18">
        <v>1769</v>
      </c>
      <c r="E10" s="56">
        <v>7.3038207776979546E-3</v>
      </c>
      <c r="F10" s="77"/>
      <c r="G10" s="64">
        <v>20550</v>
      </c>
      <c r="H10" s="64">
        <v>21827</v>
      </c>
      <c r="I10" s="64">
        <v>22959</v>
      </c>
      <c r="J10" s="64">
        <v>24908</v>
      </c>
      <c r="K10" s="64">
        <v>21842</v>
      </c>
      <c r="L10" s="64">
        <v>23947</v>
      </c>
      <c r="M10" s="64">
        <v>28344</v>
      </c>
      <c r="N10" s="64">
        <v>26058</v>
      </c>
      <c r="O10" s="64">
        <v>23112</v>
      </c>
      <c r="P10" s="64">
        <v>28655</v>
      </c>
      <c r="Q10" s="69">
        <v>21106</v>
      </c>
      <c r="R10" s="69">
        <v>21278</v>
      </c>
      <c r="S10" s="69">
        <v>24725</v>
      </c>
      <c r="T10" s="69">
        <v>23602</v>
      </c>
      <c r="U10" s="69">
        <v>21927</v>
      </c>
      <c r="V10" s="69">
        <v>24603</v>
      </c>
      <c r="W10" s="69">
        <v>29687</v>
      </c>
      <c r="X10" s="69">
        <v>27597</v>
      </c>
      <c r="Y10" s="69">
        <v>22995</v>
      </c>
      <c r="Z10" s="69">
        <v>26451</v>
      </c>
      <c r="AA10" s="49">
        <f>Q10-G10</f>
        <v>556</v>
      </c>
      <c r="AB10" s="49">
        <f>R10-H10</f>
        <v>-549</v>
      </c>
      <c r="AC10" s="49">
        <f>S10-I10</f>
        <v>1766</v>
      </c>
      <c r="AD10" s="49">
        <f>T10-J10</f>
        <v>-1306</v>
      </c>
      <c r="AE10" s="49">
        <f>U10-K10</f>
        <v>85</v>
      </c>
      <c r="AF10" s="49">
        <f>V10-L10</f>
        <v>656</v>
      </c>
      <c r="AG10" s="49">
        <f>W10-M10</f>
        <v>1343</v>
      </c>
      <c r="AH10" s="49">
        <f>X10-N10</f>
        <v>1539</v>
      </c>
      <c r="AI10" s="49">
        <f>Y10-O10</f>
        <v>-117</v>
      </c>
      <c r="AJ10" s="49">
        <f>Z10-P10</f>
        <v>-2204</v>
      </c>
      <c r="AK10" s="50">
        <f>(Q10-G10)/G10</f>
        <v>2.705596107055961E-2</v>
      </c>
      <c r="AL10" s="50">
        <f>(R10-H10)/H10</f>
        <v>-2.5152334264901269E-2</v>
      </c>
      <c r="AM10" s="50">
        <f>(S10-I10)/I10</f>
        <v>7.6919726468922867E-2</v>
      </c>
      <c r="AN10" s="50">
        <f>(T10-J10)/J10</f>
        <v>-5.2432953268026335E-2</v>
      </c>
      <c r="AO10" s="50">
        <f>(U10-K10)/K10</f>
        <v>3.8915850196868419E-3</v>
      </c>
      <c r="AP10" s="50">
        <f>(V10-L10)/L10</f>
        <v>2.7393828036914855E-2</v>
      </c>
      <c r="AQ10" s="50">
        <f>(W10-M10)/M10</f>
        <v>4.7382162009596385E-2</v>
      </c>
      <c r="AR10" s="52">
        <f>(X10-N10)/N10</f>
        <v>5.9060557218512548E-2</v>
      </c>
      <c r="AS10" s="50">
        <f>(Y10-O10)/O10</f>
        <v>-5.0623052959501555E-3</v>
      </c>
      <c r="AT10" s="50">
        <f>(Z10-P10)/P10</f>
        <v>-7.6915023556098416E-2</v>
      </c>
    </row>
    <row r="11" spans="1:46" x14ac:dyDescent="0.3">
      <c r="A11" s="12" t="s">
        <v>95</v>
      </c>
      <c r="B11" s="16">
        <v>204297</v>
      </c>
      <c r="C11" s="16">
        <v>207966</v>
      </c>
      <c r="D11" s="18">
        <v>3669</v>
      </c>
      <c r="E11" s="56">
        <v>1.795914771142014E-2</v>
      </c>
      <c r="F11" s="77"/>
      <c r="G11" s="64">
        <v>18830</v>
      </c>
      <c r="H11" s="64">
        <v>19588</v>
      </c>
      <c r="I11" s="64">
        <v>20714</v>
      </c>
      <c r="J11" s="64">
        <v>22335</v>
      </c>
      <c r="K11" s="64">
        <v>17797</v>
      </c>
      <c r="L11" s="64">
        <v>18732</v>
      </c>
      <c r="M11" s="64">
        <v>20380</v>
      </c>
      <c r="N11" s="64">
        <v>20017</v>
      </c>
      <c r="O11" s="64">
        <v>20043</v>
      </c>
      <c r="P11" s="64">
        <v>25861</v>
      </c>
      <c r="Q11" s="69">
        <v>19413</v>
      </c>
      <c r="R11" s="69">
        <v>19532</v>
      </c>
      <c r="S11" s="69">
        <v>22815</v>
      </c>
      <c r="T11" s="69">
        <v>21535</v>
      </c>
      <c r="U11" s="69">
        <v>18546</v>
      </c>
      <c r="V11" s="69">
        <v>19993</v>
      </c>
      <c r="W11" s="69">
        <v>20900</v>
      </c>
      <c r="X11" s="69">
        <v>20864</v>
      </c>
      <c r="Y11" s="69">
        <v>20073</v>
      </c>
      <c r="Z11" s="69">
        <v>24295</v>
      </c>
      <c r="AA11" s="49">
        <f>Q11-G11</f>
        <v>583</v>
      </c>
      <c r="AB11" s="49">
        <f>R11-H11</f>
        <v>-56</v>
      </c>
      <c r="AC11" s="49">
        <f>S11-I11</f>
        <v>2101</v>
      </c>
      <c r="AD11" s="49">
        <f>T11-J11</f>
        <v>-800</v>
      </c>
      <c r="AE11" s="49">
        <f>U11-K11</f>
        <v>749</v>
      </c>
      <c r="AF11" s="49">
        <f>V11-L11</f>
        <v>1261</v>
      </c>
      <c r="AG11" s="49">
        <f>W11-M11</f>
        <v>520</v>
      </c>
      <c r="AH11" s="49">
        <f>X11-N11</f>
        <v>847</v>
      </c>
      <c r="AI11" s="49">
        <f>Y11-O11</f>
        <v>30</v>
      </c>
      <c r="AJ11" s="49">
        <f>Z11-P11</f>
        <v>-1566</v>
      </c>
      <c r="AK11" s="50">
        <f>(Q11-G11)/G11</f>
        <v>3.0961232076473711E-2</v>
      </c>
      <c r="AL11" s="50">
        <f>(R11-H11)/H11</f>
        <v>-2.8588931999183175E-3</v>
      </c>
      <c r="AM11" s="50">
        <f>(S11-I11)/I11</f>
        <v>0.10142898522738245</v>
      </c>
      <c r="AN11" s="50">
        <f>(T11-J11)/J11</f>
        <v>-3.5818222520707411E-2</v>
      </c>
      <c r="AO11" s="50">
        <f>(U11-K11)/K11</f>
        <v>4.2085744788447489E-2</v>
      </c>
      <c r="AP11" s="50">
        <f>(V11-L11)/L11</f>
        <v>6.7317958573563957E-2</v>
      </c>
      <c r="AQ11" s="50">
        <f>(W11-M11)/M11</f>
        <v>2.5515210991167811E-2</v>
      </c>
      <c r="AR11" s="52">
        <f>(X11-N11)/N11</f>
        <v>4.2314033071888892E-2</v>
      </c>
      <c r="AS11" s="50">
        <f>(Y11-O11)/O11</f>
        <v>1.4967819188744199E-3</v>
      </c>
      <c r="AT11" s="50">
        <f>(Z11-P11)/P11</f>
        <v>-6.0554502919454002E-2</v>
      </c>
    </row>
    <row r="12" spans="1:46" x14ac:dyDescent="0.3">
      <c r="A12" s="12" t="s">
        <v>99</v>
      </c>
      <c r="B12" s="16">
        <v>221481</v>
      </c>
      <c r="C12" s="16">
        <v>234759</v>
      </c>
      <c r="D12" s="18">
        <v>13278</v>
      </c>
      <c r="E12" s="56">
        <v>5.9950966448589271E-2</v>
      </c>
      <c r="F12" s="77"/>
      <c r="G12" s="64">
        <v>14552</v>
      </c>
      <c r="H12" s="64">
        <v>16310</v>
      </c>
      <c r="I12" s="64">
        <v>17774</v>
      </c>
      <c r="J12" s="64">
        <v>17950</v>
      </c>
      <c r="K12" s="64">
        <v>18153</v>
      </c>
      <c r="L12" s="64">
        <v>24945</v>
      </c>
      <c r="M12" s="64">
        <v>37866</v>
      </c>
      <c r="N12" s="64">
        <v>34651</v>
      </c>
      <c r="O12" s="64">
        <v>17285</v>
      </c>
      <c r="P12" s="64">
        <v>21995</v>
      </c>
      <c r="Q12" s="69">
        <v>17140</v>
      </c>
      <c r="R12" s="69">
        <v>19229</v>
      </c>
      <c r="S12" s="69">
        <v>17947</v>
      </c>
      <c r="T12" s="69">
        <v>20775</v>
      </c>
      <c r="U12" s="69">
        <v>18267</v>
      </c>
      <c r="V12" s="69">
        <v>24786</v>
      </c>
      <c r="W12" s="69">
        <v>37821</v>
      </c>
      <c r="X12" s="69">
        <v>36001</v>
      </c>
      <c r="Y12" s="69">
        <v>19894</v>
      </c>
      <c r="Z12" s="69">
        <v>22899</v>
      </c>
      <c r="AA12" s="49">
        <f>Q12-G12</f>
        <v>2588</v>
      </c>
      <c r="AB12" s="49">
        <f>R12-H12</f>
        <v>2919</v>
      </c>
      <c r="AC12" s="49">
        <f>S12-I12</f>
        <v>173</v>
      </c>
      <c r="AD12" s="49">
        <f>T12-J12</f>
        <v>2825</v>
      </c>
      <c r="AE12" s="49">
        <f>U12-K12</f>
        <v>114</v>
      </c>
      <c r="AF12" s="49">
        <f>V12-L12</f>
        <v>-159</v>
      </c>
      <c r="AG12" s="49">
        <f>W12-M12</f>
        <v>-45</v>
      </c>
      <c r="AH12" s="49">
        <f>X12-N12</f>
        <v>1350</v>
      </c>
      <c r="AI12" s="49">
        <f>Y12-O12</f>
        <v>2609</v>
      </c>
      <c r="AJ12" s="49">
        <f>Z12-P12</f>
        <v>904</v>
      </c>
      <c r="AK12" s="50">
        <f>(Q12-G12)/G12</f>
        <v>0.17784496976360636</v>
      </c>
      <c r="AL12" s="50">
        <f>(R12-H12)/H12</f>
        <v>0.17896995708154506</v>
      </c>
      <c r="AM12" s="50">
        <f>(S12-I12)/I12</f>
        <v>9.7333183301451555E-3</v>
      </c>
      <c r="AN12" s="50">
        <f>(T12-J12)/J12</f>
        <v>0.1573816155988858</v>
      </c>
      <c r="AO12" s="50">
        <f>(U12-K12)/K12</f>
        <v>6.2799537266567508E-3</v>
      </c>
      <c r="AP12" s="50">
        <f>(V12-L12)/L12</f>
        <v>-6.3740228502705953E-3</v>
      </c>
      <c r="AQ12" s="50">
        <f>(W12-M12)/M12</f>
        <v>-1.1884012042465537E-3</v>
      </c>
      <c r="AR12" s="52">
        <f>(X12-N12)/N12</f>
        <v>3.8959914576779893E-2</v>
      </c>
      <c r="AS12" s="50">
        <f>(Y12-O12)/O12</f>
        <v>0.15094012149262367</v>
      </c>
      <c r="AT12" s="50">
        <f>(Z12-P12)/P12</f>
        <v>4.11002500568311E-2</v>
      </c>
    </row>
    <row r="13" spans="1:46" x14ac:dyDescent="0.3">
      <c r="A13" s="12" t="s">
        <v>107</v>
      </c>
      <c r="B13" s="16">
        <v>154444</v>
      </c>
      <c r="C13" s="16">
        <v>172263</v>
      </c>
      <c r="D13" s="18">
        <v>17819</v>
      </c>
      <c r="E13" s="56">
        <v>0.11537515215871125</v>
      </c>
      <c r="F13" s="77"/>
      <c r="G13" s="64">
        <v>9458</v>
      </c>
      <c r="H13" s="64">
        <v>8897</v>
      </c>
      <c r="I13" s="64">
        <v>11600</v>
      </c>
      <c r="J13" s="64">
        <v>9930</v>
      </c>
      <c r="K13" s="64">
        <v>11854</v>
      </c>
      <c r="L13" s="64">
        <v>18061</v>
      </c>
      <c r="M13" s="64">
        <v>32287</v>
      </c>
      <c r="N13" s="64">
        <v>28055</v>
      </c>
      <c r="O13" s="64">
        <v>11091</v>
      </c>
      <c r="P13" s="64">
        <v>13211</v>
      </c>
      <c r="Q13" s="69">
        <v>9231</v>
      </c>
      <c r="R13" s="69">
        <v>10024</v>
      </c>
      <c r="S13" s="69">
        <v>10494</v>
      </c>
      <c r="T13" s="69">
        <v>11751</v>
      </c>
      <c r="U13" s="69">
        <v>12783</v>
      </c>
      <c r="V13" s="69">
        <v>21979</v>
      </c>
      <c r="W13" s="69">
        <v>37577</v>
      </c>
      <c r="X13" s="69">
        <v>27950</v>
      </c>
      <c r="Y13" s="69">
        <v>14450</v>
      </c>
      <c r="Z13" s="69">
        <v>16024</v>
      </c>
      <c r="AA13" s="49">
        <f>Q13-G13</f>
        <v>-227</v>
      </c>
      <c r="AB13" s="49">
        <f>R13-H13</f>
        <v>1127</v>
      </c>
      <c r="AC13" s="49">
        <f>S13-I13</f>
        <v>-1106</v>
      </c>
      <c r="AD13" s="49">
        <f>T13-J13</f>
        <v>1821</v>
      </c>
      <c r="AE13" s="49">
        <f>U13-K13</f>
        <v>929</v>
      </c>
      <c r="AF13" s="49">
        <f>V13-L13</f>
        <v>3918</v>
      </c>
      <c r="AG13" s="49">
        <f>W13-M13</f>
        <v>5290</v>
      </c>
      <c r="AH13" s="49">
        <f>X13-N13</f>
        <v>-105</v>
      </c>
      <c r="AI13" s="49">
        <f>Y13-O13</f>
        <v>3359</v>
      </c>
      <c r="AJ13" s="49">
        <f>Z13-P13</f>
        <v>2813</v>
      </c>
      <c r="AK13" s="50">
        <f>(Q13-G13)/G13</f>
        <v>-2.4000845844787483E-2</v>
      </c>
      <c r="AL13" s="50">
        <f>(R13-H13)/H13</f>
        <v>0.12667191188040913</v>
      </c>
      <c r="AM13" s="50">
        <f>(S13-I13)/I13</f>
        <v>-9.5344827586206896E-2</v>
      </c>
      <c r="AN13" s="50">
        <f>(T13-J13)/J13</f>
        <v>0.18338368580060424</v>
      </c>
      <c r="AO13" s="50">
        <f>(U13-K13)/K13</f>
        <v>7.8370170406613801E-2</v>
      </c>
      <c r="AP13" s="50">
        <f>(V13-L13)/L13</f>
        <v>0.2169315098831737</v>
      </c>
      <c r="AQ13" s="50">
        <f>(W13-M13)/M13</f>
        <v>0.16384303279957879</v>
      </c>
      <c r="AR13" s="52">
        <f>(X13-N13)/N13</f>
        <v>-3.742648369274639E-3</v>
      </c>
      <c r="AS13" s="50">
        <f>(Y13-O13)/O13</f>
        <v>0.30285817329366155</v>
      </c>
      <c r="AT13" s="50">
        <f>(Z13-P13)/P13</f>
        <v>0.21292862008931951</v>
      </c>
    </row>
    <row r="14" spans="1:46" x14ac:dyDescent="0.3">
      <c r="A14" s="4" t="s">
        <v>97</v>
      </c>
      <c r="B14" s="16">
        <v>154110</v>
      </c>
      <c r="C14" s="16">
        <v>159610</v>
      </c>
      <c r="D14" s="18">
        <v>5500</v>
      </c>
      <c r="E14" s="56">
        <v>3.5688793718772309E-2</v>
      </c>
      <c r="F14" s="78"/>
      <c r="G14" s="64">
        <v>10232</v>
      </c>
      <c r="H14" s="64">
        <v>11746</v>
      </c>
      <c r="I14" s="64">
        <v>12207</v>
      </c>
      <c r="J14" s="64">
        <v>12694</v>
      </c>
      <c r="K14" s="64">
        <v>14145</v>
      </c>
      <c r="L14" s="64">
        <v>19271</v>
      </c>
      <c r="M14" s="64">
        <v>25824</v>
      </c>
      <c r="N14" s="64">
        <v>23195</v>
      </c>
      <c r="O14" s="64">
        <v>11976</v>
      </c>
      <c r="P14" s="64">
        <v>12820</v>
      </c>
      <c r="Q14" s="69">
        <v>10487</v>
      </c>
      <c r="R14" s="69">
        <v>12514</v>
      </c>
      <c r="S14" s="69">
        <v>11848</v>
      </c>
      <c r="T14" s="69">
        <v>10899</v>
      </c>
      <c r="U14" s="69">
        <v>12683</v>
      </c>
      <c r="V14" s="69">
        <v>22297</v>
      </c>
      <c r="W14" s="69">
        <v>29219</v>
      </c>
      <c r="X14" s="69">
        <v>25861</v>
      </c>
      <c r="Y14" s="69">
        <v>11119</v>
      </c>
      <c r="Z14" s="69">
        <v>12683</v>
      </c>
      <c r="AA14" s="49">
        <f>Q14-G14</f>
        <v>255</v>
      </c>
      <c r="AB14" s="49">
        <f>R14-H14</f>
        <v>768</v>
      </c>
      <c r="AC14" s="49">
        <f>S14-I14</f>
        <v>-359</v>
      </c>
      <c r="AD14" s="49">
        <f>T14-J14</f>
        <v>-1795</v>
      </c>
      <c r="AE14" s="49">
        <f>U14-K14</f>
        <v>-1462</v>
      </c>
      <c r="AF14" s="49">
        <f>V14-L14</f>
        <v>3026</v>
      </c>
      <c r="AG14" s="49">
        <f>W14-M14</f>
        <v>3395</v>
      </c>
      <c r="AH14" s="49">
        <f>X14-N14</f>
        <v>2666</v>
      </c>
      <c r="AI14" s="49">
        <f>Y14-O14</f>
        <v>-857</v>
      </c>
      <c r="AJ14" s="49">
        <f>Z14-P14</f>
        <v>-137</v>
      </c>
      <c r="AK14" s="50">
        <f>(Q14-G14)/G14</f>
        <v>2.4921813917122754E-2</v>
      </c>
      <c r="AL14" s="50">
        <f>(R14-H14)/H14</f>
        <v>6.538396049719053E-2</v>
      </c>
      <c r="AM14" s="50">
        <f>(S14-I14)/I14</f>
        <v>-2.9409355287949537E-2</v>
      </c>
      <c r="AN14" s="50">
        <f>(T14-J14)/J14</f>
        <v>-0.14140538837245942</v>
      </c>
      <c r="AO14" s="50">
        <f>(U14-K14)/K14</f>
        <v>-0.10335807705903147</v>
      </c>
      <c r="AP14" s="50">
        <f>(V14-L14)/L14</f>
        <v>0.15702350682372476</v>
      </c>
      <c r="AQ14" s="50">
        <f>(W14-M14)/M14</f>
        <v>0.13146685254027263</v>
      </c>
      <c r="AR14" s="52">
        <f>(X14-N14)/N14</f>
        <v>0.11493856434576417</v>
      </c>
      <c r="AS14" s="50">
        <f>(Y14-O14)/O14</f>
        <v>-7.1559786239144954E-2</v>
      </c>
      <c r="AT14" s="50">
        <f>(Z14-P14)/P14</f>
        <v>-1.0686427457098285E-2</v>
      </c>
    </row>
    <row r="15" spans="1:46" x14ac:dyDescent="0.3">
      <c r="A15" s="12" t="s">
        <v>103</v>
      </c>
      <c r="B15" s="16">
        <v>136106</v>
      </c>
      <c r="C15" s="16">
        <v>149561</v>
      </c>
      <c r="D15" s="18">
        <v>13455</v>
      </c>
      <c r="E15" s="56">
        <v>9.8856773397205125E-2</v>
      </c>
      <c r="F15" s="77"/>
      <c r="G15" s="64">
        <v>9389</v>
      </c>
      <c r="H15" s="64">
        <v>10534</v>
      </c>
      <c r="I15" s="64">
        <v>13588</v>
      </c>
      <c r="J15" s="64">
        <v>11624</v>
      </c>
      <c r="K15" s="64">
        <v>10176</v>
      </c>
      <c r="L15" s="64">
        <v>15477</v>
      </c>
      <c r="M15" s="64">
        <v>19707</v>
      </c>
      <c r="N15" s="64">
        <v>22441</v>
      </c>
      <c r="O15" s="64">
        <v>10078</v>
      </c>
      <c r="P15" s="64">
        <v>13092</v>
      </c>
      <c r="Q15" s="69">
        <v>8671</v>
      </c>
      <c r="R15" s="69">
        <v>11235</v>
      </c>
      <c r="S15" s="69">
        <v>11861</v>
      </c>
      <c r="T15" s="69">
        <v>12122</v>
      </c>
      <c r="U15" s="69">
        <v>11123</v>
      </c>
      <c r="V15" s="69">
        <v>17989</v>
      </c>
      <c r="W15" s="69">
        <v>25182</v>
      </c>
      <c r="X15" s="69">
        <v>26876</v>
      </c>
      <c r="Y15" s="69">
        <v>11790</v>
      </c>
      <c r="Z15" s="69">
        <v>12712</v>
      </c>
      <c r="AA15" s="49">
        <f>Q15-G15</f>
        <v>-718</v>
      </c>
      <c r="AB15" s="49">
        <f>R15-H15</f>
        <v>701</v>
      </c>
      <c r="AC15" s="49">
        <f>S15-I15</f>
        <v>-1727</v>
      </c>
      <c r="AD15" s="49">
        <f>T15-J15</f>
        <v>498</v>
      </c>
      <c r="AE15" s="49">
        <f>U15-K15</f>
        <v>947</v>
      </c>
      <c r="AF15" s="49">
        <f>V15-L15</f>
        <v>2512</v>
      </c>
      <c r="AG15" s="49">
        <f>W15-M15</f>
        <v>5475</v>
      </c>
      <c r="AH15" s="49">
        <f>X15-N15</f>
        <v>4435</v>
      </c>
      <c r="AI15" s="49">
        <f>Y15-O15</f>
        <v>1712</v>
      </c>
      <c r="AJ15" s="49">
        <f>Z15-P15</f>
        <v>-380</v>
      </c>
      <c r="AK15" s="50">
        <f>(Q15-G15)/G15</f>
        <v>-7.6472467781446368E-2</v>
      </c>
      <c r="AL15" s="50">
        <f>(R15-H15)/H15</f>
        <v>6.6546421112587809E-2</v>
      </c>
      <c r="AM15" s="50">
        <f>(S15-I15)/I15</f>
        <v>-0.1270974389166912</v>
      </c>
      <c r="AN15" s="50">
        <f>(T15-J15)/J15</f>
        <v>4.2842395044735034E-2</v>
      </c>
      <c r="AO15" s="50">
        <f>(U15-K15)/K15</f>
        <v>9.306210691823899E-2</v>
      </c>
      <c r="AP15" s="50">
        <f>(V15-L15)/L15</f>
        <v>0.16230535633520707</v>
      </c>
      <c r="AQ15" s="50">
        <f>(W15-M15)/M15</f>
        <v>0.27782006393667225</v>
      </c>
      <c r="AR15" s="52">
        <f>(X15-N15)/N15</f>
        <v>0.19762933915600908</v>
      </c>
      <c r="AS15" s="50">
        <f>(Y15-O15)/O15</f>
        <v>0.16987497519349076</v>
      </c>
      <c r="AT15" s="50">
        <f>(Z15-P15)/P15</f>
        <v>-2.9025358997861288E-2</v>
      </c>
    </row>
    <row r="16" spans="1:46" x14ac:dyDescent="0.3">
      <c r="A16" s="12" t="s">
        <v>111</v>
      </c>
      <c r="B16" s="16">
        <v>127850</v>
      </c>
      <c r="C16" s="16">
        <v>123861</v>
      </c>
      <c r="D16" s="18">
        <v>-3989</v>
      </c>
      <c r="E16" s="56">
        <v>-3.1200625733281188E-2</v>
      </c>
      <c r="F16" s="77"/>
      <c r="G16" s="64">
        <v>8437</v>
      </c>
      <c r="H16" s="64">
        <v>8733</v>
      </c>
      <c r="I16" s="64">
        <v>10145</v>
      </c>
      <c r="J16" s="64">
        <v>8960</v>
      </c>
      <c r="K16" s="64">
        <v>9538</v>
      </c>
      <c r="L16" s="64">
        <v>15616</v>
      </c>
      <c r="M16" s="64">
        <v>25375</v>
      </c>
      <c r="N16" s="64">
        <v>21257</v>
      </c>
      <c r="O16" s="64">
        <v>9718</v>
      </c>
      <c r="P16" s="64">
        <v>10071</v>
      </c>
      <c r="Q16" s="69">
        <v>7811</v>
      </c>
      <c r="R16" s="69">
        <v>8722</v>
      </c>
      <c r="S16" s="69">
        <v>8528</v>
      </c>
      <c r="T16" s="69">
        <v>8000</v>
      </c>
      <c r="U16" s="69">
        <v>9621</v>
      </c>
      <c r="V16" s="69">
        <v>16222</v>
      </c>
      <c r="W16" s="69">
        <v>22732</v>
      </c>
      <c r="X16" s="69">
        <v>23000</v>
      </c>
      <c r="Y16" s="69">
        <v>8880</v>
      </c>
      <c r="Z16" s="69">
        <v>10345</v>
      </c>
      <c r="AA16" s="49">
        <f>Q16-G16</f>
        <v>-626</v>
      </c>
      <c r="AB16" s="49">
        <f>R16-H16</f>
        <v>-11</v>
      </c>
      <c r="AC16" s="49">
        <f>S16-I16</f>
        <v>-1617</v>
      </c>
      <c r="AD16" s="49">
        <f>T16-J16</f>
        <v>-960</v>
      </c>
      <c r="AE16" s="49">
        <f>U16-K16</f>
        <v>83</v>
      </c>
      <c r="AF16" s="49">
        <f>V16-L16</f>
        <v>606</v>
      </c>
      <c r="AG16" s="49">
        <f>W16-M16</f>
        <v>-2643</v>
      </c>
      <c r="AH16" s="49">
        <f>X16-N16</f>
        <v>1743</v>
      </c>
      <c r="AI16" s="49">
        <f>Y16-O16</f>
        <v>-838</v>
      </c>
      <c r="AJ16" s="49">
        <f>Z16-P16</f>
        <v>274</v>
      </c>
      <c r="AK16" s="50">
        <f>(Q16-G16)/G16</f>
        <v>-7.4196989451226741E-2</v>
      </c>
      <c r="AL16" s="50">
        <f>(R16-H16)/H16</f>
        <v>-1.2595900606893393E-3</v>
      </c>
      <c r="AM16" s="50">
        <f>(S16-I16)/I16</f>
        <v>-0.15938886150813208</v>
      </c>
      <c r="AN16" s="50">
        <f>(T16-J16)/J16</f>
        <v>-0.10714285714285714</v>
      </c>
      <c r="AO16" s="50">
        <f>(U16-K16)/K16</f>
        <v>8.7020339693856148E-3</v>
      </c>
      <c r="AP16" s="50">
        <f>(V16-L16)/L16</f>
        <v>3.8806352459016397E-2</v>
      </c>
      <c r="AQ16" s="50">
        <f>(W16-M16)/M16</f>
        <v>-0.10415763546798029</v>
      </c>
      <c r="AR16" s="52">
        <f>(X16-N16)/N16</f>
        <v>8.1996518793809092E-2</v>
      </c>
      <c r="AS16" s="50">
        <f>(Y16-O16)/O16</f>
        <v>-8.6231734924881662E-2</v>
      </c>
      <c r="AT16" s="50">
        <f>(Z16-P16)/P16</f>
        <v>2.7206831496375733E-2</v>
      </c>
    </row>
    <row r="17" spans="1:46" x14ac:dyDescent="0.3">
      <c r="A17" s="12" t="s">
        <v>109</v>
      </c>
      <c r="B17" s="16">
        <v>100431</v>
      </c>
      <c r="C17" s="16">
        <v>121587</v>
      </c>
      <c r="D17" s="18">
        <v>21156</v>
      </c>
      <c r="E17" s="56">
        <v>0.21065208949427966</v>
      </c>
      <c r="F17" s="77"/>
      <c r="G17" s="64">
        <v>6618</v>
      </c>
      <c r="H17" s="64">
        <v>8763</v>
      </c>
      <c r="I17" s="64">
        <v>6770</v>
      </c>
      <c r="J17" s="64">
        <v>3709</v>
      </c>
      <c r="K17" s="64">
        <v>5665</v>
      </c>
      <c r="L17" s="64">
        <v>15368</v>
      </c>
      <c r="M17" s="64">
        <v>25040</v>
      </c>
      <c r="N17" s="64">
        <v>17740</v>
      </c>
      <c r="O17" s="64">
        <v>5849</v>
      </c>
      <c r="P17" s="64">
        <v>4909</v>
      </c>
      <c r="Q17" s="69">
        <v>9111</v>
      </c>
      <c r="R17" s="69">
        <v>11981</v>
      </c>
      <c r="S17" s="69">
        <v>6749</v>
      </c>
      <c r="T17" s="69">
        <v>5948</v>
      </c>
      <c r="U17" s="69">
        <v>8083</v>
      </c>
      <c r="V17" s="69">
        <v>18663</v>
      </c>
      <c r="W17" s="69">
        <v>23345</v>
      </c>
      <c r="X17" s="69">
        <v>22690</v>
      </c>
      <c r="Y17" s="69">
        <v>7371</v>
      </c>
      <c r="Z17" s="69">
        <v>7646</v>
      </c>
      <c r="AA17" s="49">
        <f>Q17-G17</f>
        <v>2493</v>
      </c>
      <c r="AB17" s="49">
        <f>R17-H17</f>
        <v>3218</v>
      </c>
      <c r="AC17" s="49">
        <f>S17-I17</f>
        <v>-21</v>
      </c>
      <c r="AD17" s="49">
        <f>T17-J17</f>
        <v>2239</v>
      </c>
      <c r="AE17" s="49">
        <f>U17-K17</f>
        <v>2418</v>
      </c>
      <c r="AF17" s="49">
        <f>V17-L17</f>
        <v>3295</v>
      </c>
      <c r="AG17" s="49">
        <f>W17-M17</f>
        <v>-1695</v>
      </c>
      <c r="AH17" s="49">
        <f>X17-N17</f>
        <v>4950</v>
      </c>
      <c r="AI17" s="49">
        <f>Y17-O17</f>
        <v>1522</v>
      </c>
      <c r="AJ17" s="49">
        <f>Z17-P17</f>
        <v>2737</v>
      </c>
      <c r="AK17" s="50">
        <f>(Q17-G17)/G17</f>
        <v>0.3766999093381686</v>
      </c>
      <c r="AL17" s="50">
        <f>(R17-H17)/H17</f>
        <v>0.36722583590094715</v>
      </c>
      <c r="AM17" s="50">
        <f>(S17-I17)/I17</f>
        <v>-3.1019202363367798E-3</v>
      </c>
      <c r="AN17" s="50">
        <f>(T17-J17)/J17</f>
        <v>0.6036667565381505</v>
      </c>
      <c r="AO17" s="50">
        <f>(U17-K17)/K17</f>
        <v>0.42683142100617827</v>
      </c>
      <c r="AP17" s="50">
        <f>(V17-L17)/L17</f>
        <v>0.21440655908381051</v>
      </c>
      <c r="AQ17" s="50">
        <f>(W17-M17)/M17</f>
        <v>-6.7691693290734822E-2</v>
      </c>
      <c r="AR17" s="52">
        <f>(X17-N17)/N17</f>
        <v>0.27903043968432922</v>
      </c>
      <c r="AS17" s="50">
        <f>(Y17-O17)/O17</f>
        <v>0.26021542143956233</v>
      </c>
      <c r="AT17" s="50">
        <f>(Z17-P17)/P17</f>
        <v>0.557547361988185</v>
      </c>
    </row>
    <row r="18" spans="1:46" x14ac:dyDescent="0.3">
      <c r="A18" s="12" t="s">
        <v>102</v>
      </c>
      <c r="B18" s="16">
        <v>88978</v>
      </c>
      <c r="C18" s="16">
        <v>97302</v>
      </c>
      <c r="D18" s="18">
        <v>8324</v>
      </c>
      <c r="E18" s="56">
        <v>9.3551214907055674E-2</v>
      </c>
      <c r="F18" s="77"/>
      <c r="G18" s="64">
        <v>4104</v>
      </c>
      <c r="H18" s="64">
        <v>5616</v>
      </c>
      <c r="I18" s="64">
        <v>6300</v>
      </c>
      <c r="J18" s="64">
        <v>4970</v>
      </c>
      <c r="K18" s="64">
        <v>5752</v>
      </c>
      <c r="L18" s="64">
        <v>11226</v>
      </c>
      <c r="M18" s="64">
        <v>19119</v>
      </c>
      <c r="N18" s="64">
        <v>18544</v>
      </c>
      <c r="O18" s="64">
        <v>6096</v>
      </c>
      <c r="P18" s="64">
        <v>7251</v>
      </c>
      <c r="Q18" s="69">
        <v>3778</v>
      </c>
      <c r="R18" s="69">
        <v>5379</v>
      </c>
      <c r="S18" s="69">
        <v>6238</v>
      </c>
      <c r="T18" s="69">
        <v>6599</v>
      </c>
      <c r="U18" s="69">
        <v>7355</v>
      </c>
      <c r="V18" s="69">
        <v>12305</v>
      </c>
      <c r="W18" s="69">
        <v>21556</v>
      </c>
      <c r="X18" s="69">
        <v>19348</v>
      </c>
      <c r="Y18" s="69">
        <v>7519</v>
      </c>
      <c r="Z18" s="69">
        <v>7225</v>
      </c>
      <c r="AA18" s="49">
        <f>Q18-G18</f>
        <v>-326</v>
      </c>
      <c r="AB18" s="49">
        <f>R18-H18</f>
        <v>-237</v>
      </c>
      <c r="AC18" s="49">
        <f>S18-I18</f>
        <v>-62</v>
      </c>
      <c r="AD18" s="49">
        <f>T18-J18</f>
        <v>1629</v>
      </c>
      <c r="AE18" s="49">
        <f>U18-K18</f>
        <v>1603</v>
      </c>
      <c r="AF18" s="49">
        <f>V18-L18</f>
        <v>1079</v>
      </c>
      <c r="AG18" s="49">
        <f>W18-M18</f>
        <v>2437</v>
      </c>
      <c r="AH18" s="49">
        <f>X18-N18</f>
        <v>804</v>
      </c>
      <c r="AI18" s="49">
        <f>Y18-O18</f>
        <v>1423</v>
      </c>
      <c r="AJ18" s="49">
        <f>Z18-P18</f>
        <v>-26</v>
      </c>
      <c r="AK18" s="50">
        <f>(Q18-G18)/G18</f>
        <v>-7.9434697855750483E-2</v>
      </c>
      <c r="AL18" s="50">
        <f>(R18-H18)/H18</f>
        <v>-4.2200854700854704E-2</v>
      </c>
      <c r="AM18" s="50">
        <f>(S18-I18)/I18</f>
        <v>-9.8412698412698417E-3</v>
      </c>
      <c r="AN18" s="50">
        <f>(T18-J18)/J18</f>
        <v>0.32776659959758553</v>
      </c>
      <c r="AO18" s="50">
        <f>(U18-K18)/K18</f>
        <v>0.27868567454798332</v>
      </c>
      <c r="AP18" s="50">
        <f>(V18-L18)/L18</f>
        <v>9.6116158916800282E-2</v>
      </c>
      <c r="AQ18" s="50">
        <f>(W18-M18)/M18</f>
        <v>0.12746482556619071</v>
      </c>
      <c r="AR18" s="52">
        <f>(X18-N18)/N18</f>
        <v>4.3356341673856776E-2</v>
      </c>
      <c r="AS18" s="50">
        <f>(Y18-O18)/O18</f>
        <v>0.23343175853018372</v>
      </c>
      <c r="AT18" s="50">
        <f>(Z18-P18)/P18</f>
        <v>-3.5857123155426836E-3</v>
      </c>
    </row>
    <row r="19" spans="1:46" x14ac:dyDescent="0.3">
      <c r="A19" s="12" t="s">
        <v>110</v>
      </c>
      <c r="B19" s="16">
        <v>66571</v>
      </c>
      <c r="C19" s="16">
        <v>69412</v>
      </c>
      <c r="D19" s="18">
        <v>2841</v>
      </c>
      <c r="E19" s="56">
        <v>4.267624040498115E-2</v>
      </c>
      <c r="F19" s="77"/>
      <c r="G19" s="64">
        <v>3297</v>
      </c>
      <c r="H19" s="64">
        <v>2921</v>
      </c>
      <c r="I19" s="64">
        <v>3486</v>
      </c>
      <c r="J19" s="64">
        <v>3560</v>
      </c>
      <c r="K19" s="64">
        <v>4500</v>
      </c>
      <c r="L19" s="64">
        <v>7664</v>
      </c>
      <c r="M19" s="64">
        <v>16851</v>
      </c>
      <c r="N19" s="64">
        <v>14776</v>
      </c>
      <c r="O19" s="64">
        <v>4730</v>
      </c>
      <c r="P19" s="64">
        <v>4786</v>
      </c>
      <c r="Q19" s="69">
        <v>3423</v>
      </c>
      <c r="R19" s="69">
        <v>3066</v>
      </c>
      <c r="S19" s="69">
        <v>3405</v>
      </c>
      <c r="T19" s="69">
        <v>3819</v>
      </c>
      <c r="U19" s="69">
        <v>4927</v>
      </c>
      <c r="V19" s="69">
        <v>9261</v>
      </c>
      <c r="W19" s="69">
        <v>17462</v>
      </c>
      <c r="X19" s="69">
        <v>14308</v>
      </c>
      <c r="Y19" s="69">
        <v>4877</v>
      </c>
      <c r="Z19" s="69">
        <v>4864</v>
      </c>
      <c r="AA19" s="49">
        <f>Q19-G19</f>
        <v>126</v>
      </c>
      <c r="AB19" s="49">
        <f>R19-H19</f>
        <v>145</v>
      </c>
      <c r="AC19" s="49">
        <f>S19-I19</f>
        <v>-81</v>
      </c>
      <c r="AD19" s="49">
        <f>T19-J19</f>
        <v>259</v>
      </c>
      <c r="AE19" s="49">
        <f>U19-K19</f>
        <v>427</v>
      </c>
      <c r="AF19" s="49">
        <f>V19-L19</f>
        <v>1597</v>
      </c>
      <c r="AG19" s="49">
        <f>W19-M19</f>
        <v>611</v>
      </c>
      <c r="AH19" s="49">
        <f>X19-N19</f>
        <v>-468</v>
      </c>
      <c r="AI19" s="49">
        <f>Y19-O19</f>
        <v>147</v>
      </c>
      <c r="AJ19" s="49">
        <f>Z19-P19</f>
        <v>78</v>
      </c>
      <c r="AK19" s="50">
        <f>(Q19-G19)/G19</f>
        <v>3.8216560509554139E-2</v>
      </c>
      <c r="AL19" s="50">
        <f>(R19-H19)/H19</f>
        <v>4.9640534063676821E-2</v>
      </c>
      <c r="AM19" s="50">
        <f>(S19-I19)/I19</f>
        <v>-2.323580034423408E-2</v>
      </c>
      <c r="AN19" s="50">
        <f>(T19-J19)/J19</f>
        <v>7.2752808988764045E-2</v>
      </c>
      <c r="AO19" s="50">
        <f>(U19-K19)/K19</f>
        <v>9.4888888888888884E-2</v>
      </c>
      <c r="AP19" s="50">
        <f>(V19-L19)/L19</f>
        <v>0.2083768267223382</v>
      </c>
      <c r="AQ19" s="50">
        <f>(W19-M19)/M19</f>
        <v>3.6258975728443416E-2</v>
      </c>
      <c r="AR19" s="52">
        <f>(X19-N19)/N19</f>
        <v>-3.1672983216025991E-2</v>
      </c>
      <c r="AS19" s="50">
        <f>(Y19-O19)/O19</f>
        <v>3.1078224101479916E-2</v>
      </c>
      <c r="AT19" s="50">
        <f>(Z19-P19)/P19</f>
        <v>1.62975344755537E-2</v>
      </c>
    </row>
    <row r="20" spans="1:46" x14ac:dyDescent="0.3">
      <c r="A20" s="12" t="s">
        <v>101</v>
      </c>
      <c r="B20" s="16">
        <v>32331</v>
      </c>
      <c r="C20" s="16">
        <v>34574</v>
      </c>
      <c r="D20" s="18">
        <v>2243</v>
      </c>
      <c r="E20" s="56">
        <v>6.9376140546224985E-2</v>
      </c>
      <c r="F20" s="77"/>
      <c r="G20" s="64">
        <v>1914</v>
      </c>
      <c r="H20" s="64">
        <v>1318</v>
      </c>
      <c r="I20" s="64">
        <v>2420</v>
      </c>
      <c r="J20" s="64">
        <v>1180</v>
      </c>
      <c r="K20" s="64">
        <v>2155</v>
      </c>
      <c r="L20" s="64">
        <v>4680</v>
      </c>
      <c r="M20" s="64">
        <v>6666</v>
      </c>
      <c r="N20" s="64">
        <v>5906</v>
      </c>
      <c r="O20" s="64">
        <v>3156</v>
      </c>
      <c r="P20" s="64">
        <v>2936</v>
      </c>
      <c r="Q20" s="69">
        <v>2318</v>
      </c>
      <c r="R20" s="69">
        <v>2094</v>
      </c>
      <c r="S20" s="69">
        <v>1911</v>
      </c>
      <c r="T20" s="69">
        <v>1750</v>
      </c>
      <c r="U20" s="69">
        <v>2579</v>
      </c>
      <c r="V20" s="69">
        <v>4981</v>
      </c>
      <c r="W20" s="69">
        <v>5298</v>
      </c>
      <c r="X20" s="69">
        <v>7677</v>
      </c>
      <c r="Y20" s="69">
        <v>3431</v>
      </c>
      <c r="Z20" s="69">
        <v>2535</v>
      </c>
      <c r="AA20" s="49">
        <f>Q20-G20</f>
        <v>404</v>
      </c>
      <c r="AB20" s="49">
        <f>R20-H20</f>
        <v>776</v>
      </c>
      <c r="AC20" s="49">
        <f>S20-I20</f>
        <v>-509</v>
      </c>
      <c r="AD20" s="49">
        <f>T20-J20</f>
        <v>570</v>
      </c>
      <c r="AE20" s="49">
        <f>U20-K20</f>
        <v>424</v>
      </c>
      <c r="AF20" s="49">
        <f>V20-L20</f>
        <v>301</v>
      </c>
      <c r="AG20" s="49">
        <f>W20-M20</f>
        <v>-1368</v>
      </c>
      <c r="AH20" s="49">
        <f>X20-N20</f>
        <v>1771</v>
      </c>
      <c r="AI20" s="49">
        <f>Y20-O20</f>
        <v>275</v>
      </c>
      <c r="AJ20" s="49">
        <f>Z20-P20</f>
        <v>-401</v>
      </c>
      <c r="AK20" s="50">
        <f>(Q20-G20)/G20</f>
        <v>0.21107628004179729</v>
      </c>
      <c r="AL20" s="50">
        <f>(R20-H20)/H20</f>
        <v>0.58877086494688924</v>
      </c>
      <c r="AM20" s="50">
        <f>(S20-I20)/I20</f>
        <v>-0.2103305785123967</v>
      </c>
      <c r="AN20" s="50">
        <f>(T20-J20)/J20</f>
        <v>0.48305084745762711</v>
      </c>
      <c r="AO20" s="50">
        <f>(U20-K20)/K20</f>
        <v>0.19675174013921112</v>
      </c>
      <c r="AP20" s="50">
        <f>(V20-L20)/L20</f>
        <v>6.431623931623931E-2</v>
      </c>
      <c r="AQ20" s="50">
        <f>(W20-M20)/M20</f>
        <v>-0.20522052205220523</v>
      </c>
      <c r="AR20" s="52">
        <f>(X20-N20)/N20</f>
        <v>0.29986454453098543</v>
      </c>
      <c r="AS20" s="50">
        <f>(Y20-O20)/O20</f>
        <v>8.7135614702154626E-2</v>
      </c>
      <c r="AT20" s="50">
        <f>(Z20-P20)/P20</f>
        <v>-0.13658038147138965</v>
      </c>
    </row>
    <row r="21" spans="1:46" x14ac:dyDescent="0.3">
      <c r="A21" s="12" t="s">
        <v>104</v>
      </c>
      <c r="B21" s="16">
        <v>25515</v>
      </c>
      <c r="C21" s="16">
        <v>31532</v>
      </c>
      <c r="D21" s="18">
        <v>6017</v>
      </c>
      <c r="E21" s="56">
        <v>0.23582206545169507</v>
      </c>
      <c r="F21" s="77"/>
      <c r="G21" s="64">
        <v>1672</v>
      </c>
      <c r="H21" s="64">
        <v>1347</v>
      </c>
      <c r="I21" s="64">
        <v>1370</v>
      </c>
      <c r="J21" s="64">
        <v>1351</v>
      </c>
      <c r="K21" s="64">
        <v>2255</v>
      </c>
      <c r="L21" s="64">
        <v>3490</v>
      </c>
      <c r="M21" s="64">
        <v>5863</v>
      </c>
      <c r="N21" s="64">
        <v>4913</v>
      </c>
      <c r="O21" s="64">
        <v>1801</v>
      </c>
      <c r="P21" s="64">
        <v>1453</v>
      </c>
      <c r="Q21" s="69">
        <v>1359</v>
      </c>
      <c r="R21" s="69">
        <v>982</v>
      </c>
      <c r="S21" s="69">
        <v>1257</v>
      </c>
      <c r="T21" s="69">
        <v>1262</v>
      </c>
      <c r="U21" s="69">
        <v>2708</v>
      </c>
      <c r="V21" s="69">
        <v>4206</v>
      </c>
      <c r="W21" s="69">
        <v>7595</v>
      </c>
      <c r="X21" s="69">
        <v>7735</v>
      </c>
      <c r="Y21" s="69">
        <v>2575</v>
      </c>
      <c r="Z21" s="69">
        <v>1853</v>
      </c>
      <c r="AA21" s="49">
        <f>Q21-G21</f>
        <v>-313</v>
      </c>
      <c r="AB21" s="49">
        <f>R21-H21</f>
        <v>-365</v>
      </c>
      <c r="AC21" s="49">
        <f>S21-I21</f>
        <v>-113</v>
      </c>
      <c r="AD21" s="49">
        <f>T21-J21</f>
        <v>-89</v>
      </c>
      <c r="AE21" s="49">
        <f>U21-K21</f>
        <v>453</v>
      </c>
      <c r="AF21" s="49">
        <f>V21-L21</f>
        <v>716</v>
      </c>
      <c r="AG21" s="49">
        <f>W21-M21</f>
        <v>1732</v>
      </c>
      <c r="AH21" s="49">
        <f>X21-N21</f>
        <v>2822</v>
      </c>
      <c r="AI21" s="49">
        <f>Y21-O21</f>
        <v>774</v>
      </c>
      <c r="AJ21" s="49">
        <f>Z21-P21</f>
        <v>400</v>
      </c>
      <c r="AK21" s="50">
        <f>(Q21-G21)/G21</f>
        <v>-0.18720095693779903</v>
      </c>
      <c r="AL21" s="50">
        <f>(R21-H21)/H21</f>
        <v>-0.27097253155159612</v>
      </c>
      <c r="AM21" s="50">
        <f>(S21-I21)/I21</f>
        <v>-8.2481751824817512E-2</v>
      </c>
      <c r="AN21" s="50">
        <f>(T21-J21)/J21</f>
        <v>-6.5877128053293862E-2</v>
      </c>
      <c r="AO21" s="50">
        <f>(U21-K21)/K21</f>
        <v>0.2008869179600887</v>
      </c>
      <c r="AP21" s="50">
        <f>(V21-L21)/L21</f>
        <v>0.20515759312320916</v>
      </c>
      <c r="AQ21" s="50">
        <f>(W21-M21)/M21</f>
        <v>0.29541190516800275</v>
      </c>
      <c r="AR21" s="52">
        <f>(X21-N21)/N21</f>
        <v>0.5743944636678201</v>
      </c>
      <c r="AS21" s="50">
        <f>(Y21-O21)/O21</f>
        <v>0.4297612437534703</v>
      </c>
      <c r="AT21" s="50">
        <f>(Z21-P21)/P21</f>
        <v>0.27529249827942187</v>
      </c>
    </row>
    <row r="22" spans="1:46" x14ac:dyDescent="0.3">
      <c r="A22" s="12" t="s">
        <v>98</v>
      </c>
      <c r="B22" s="16">
        <v>31846</v>
      </c>
      <c r="C22" s="16">
        <v>28799</v>
      </c>
      <c r="D22" s="18">
        <v>-3047</v>
      </c>
      <c r="E22" s="56">
        <v>-9.5679206179740003E-2</v>
      </c>
      <c r="F22" s="77"/>
      <c r="G22" s="64">
        <v>1115</v>
      </c>
      <c r="H22" s="64">
        <v>807</v>
      </c>
      <c r="I22" s="64">
        <v>912</v>
      </c>
      <c r="J22" s="64">
        <v>1217</v>
      </c>
      <c r="K22" s="64">
        <v>2119</v>
      </c>
      <c r="L22" s="64">
        <v>4580</v>
      </c>
      <c r="M22" s="64">
        <v>11246</v>
      </c>
      <c r="N22" s="64">
        <v>6863</v>
      </c>
      <c r="O22" s="64">
        <v>1640</v>
      </c>
      <c r="P22" s="64">
        <v>1347</v>
      </c>
      <c r="Q22" s="69">
        <v>1041</v>
      </c>
      <c r="R22" s="69">
        <v>993</v>
      </c>
      <c r="S22" s="69">
        <v>710</v>
      </c>
      <c r="T22" s="69">
        <v>1318</v>
      </c>
      <c r="U22" s="69">
        <v>1792</v>
      </c>
      <c r="V22" s="69">
        <v>4537</v>
      </c>
      <c r="W22" s="69">
        <v>8923</v>
      </c>
      <c r="X22" s="69">
        <v>6667</v>
      </c>
      <c r="Y22" s="69">
        <v>1504</v>
      </c>
      <c r="Z22" s="69">
        <v>1314</v>
      </c>
      <c r="AA22" s="49">
        <f>Q22-G22</f>
        <v>-74</v>
      </c>
      <c r="AB22" s="49">
        <f>R22-H22</f>
        <v>186</v>
      </c>
      <c r="AC22" s="49">
        <f>S22-I22</f>
        <v>-202</v>
      </c>
      <c r="AD22" s="49">
        <f>T22-J22</f>
        <v>101</v>
      </c>
      <c r="AE22" s="49">
        <f>U22-K22</f>
        <v>-327</v>
      </c>
      <c r="AF22" s="49">
        <f>V22-L22</f>
        <v>-43</v>
      </c>
      <c r="AG22" s="49">
        <f>W22-M22</f>
        <v>-2323</v>
      </c>
      <c r="AH22" s="49">
        <f>X22-N22</f>
        <v>-196</v>
      </c>
      <c r="AI22" s="49">
        <f>Y22-O22</f>
        <v>-136</v>
      </c>
      <c r="AJ22" s="49">
        <f>Z22-P22</f>
        <v>-33</v>
      </c>
      <c r="AK22" s="50">
        <f>(Q22-G22)/G22</f>
        <v>-6.6367713004484311E-2</v>
      </c>
      <c r="AL22" s="50">
        <f>(R22-H22)/H22</f>
        <v>0.23048327137546468</v>
      </c>
      <c r="AM22" s="50">
        <f>(S22-I22)/I22</f>
        <v>-0.22149122807017543</v>
      </c>
      <c r="AN22" s="50">
        <f>(T22-J22)/J22</f>
        <v>8.299096138044372E-2</v>
      </c>
      <c r="AO22" s="50">
        <f>(U22-K22)/K22</f>
        <v>-0.15431807456347332</v>
      </c>
      <c r="AP22" s="50">
        <f>(V22-L22)/L22</f>
        <v>-9.3886462882096077E-3</v>
      </c>
      <c r="AQ22" s="50">
        <f>(W22-M22)/M22</f>
        <v>-0.20656233327405299</v>
      </c>
      <c r="AR22" s="52">
        <f>(X22-N22)/N22</f>
        <v>-2.8558939239399679E-2</v>
      </c>
      <c r="AS22" s="50">
        <f>(Y22-O22)/O22</f>
        <v>-8.2926829268292687E-2</v>
      </c>
      <c r="AT22" s="50">
        <f>(Z22-P22)/P22</f>
        <v>-2.4498886414253896E-2</v>
      </c>
    </row>
    <row r="23" spans="1:46" x14ac:dyDescent="0.3">
      <c r="A23" s="12" t="s">
        <v>106</v>
      </c>
      <c r="B23" s="16">
        <v>26149</v>
      </c>
      <c r="C23" s="16">
        <v>22529</v>
      </c>
      <c r="D23" s="18">
        <v>-3620</v>
      </c>
      <c r="E23" s="56">
        <v>-0.13843741634479331</v>
      </c>
      <c r="F23" s="77"/>
      <c r="G23" s="64">
        <v>1494</v>
      </c>
      <c r="H23" s="64">
        <v>1113</v>
      </c>
      <c r="I23" s="64">
        <v>1600</v>
      </c>
      <c r="J23" s="64">
        <v>1236</v>
      </c>
      <c r="K23" s="64">
        <v>2268</v>
      </c>
      <c r="L23" s="64">
        <v>3984</v>
      </c>
      <c r="M23" s="64">
        <v>2441</v>
      </c>
      <c r="N23" s="64">
        <v>6515</v>
      </c>
      <c r="O23" s="64">
        <v>2010</v>
      </c>
      <c r="P23" s="64">
        <v>3488</v>
      </c>
      <c r="Q23" s="69">
        <v>1427</v>
      </c>
      <c r="R23" s="69">
        <v>1437</v>
      </c>
      <c r="S23" s="69">
        <v>1224</v>
      </c>
      <c r="T23" s="69">
        <v>1570</v>
      </c>
      <c r="U23" s="69">
        <v>2041</v>
      </c>
      <c r="V23" s="69">
        <v>3046</v>
      </c>
      <c r="W23" s="69">
        <v>2230</v>
      </c>
      <c r="X23" s="69">
        <v>4859</v>
      </c>
      <c r="Y23" s="69">
        <v>2772</v>
      </c>
      <c r="Z23" s="69">
        <v>1923</v>
      </c>
      <c r="AA23" s="49">
        <f>Q23-G23</f>
        <v>-67</v>
      </c>
      <c r="AB23" s="49">
        <f>R23-H23</f>
        <v>324</v>
      </c>
      <c r="AC23" s="49">
        <f>S23-I23</f>
        <v>-376</v>
      </c>
      <c r="AD23" s="49">
        <f>T23-J23</f>
        <v>334</v>
      </c>
      <c r="AE23" s="49">
        <f>U23-K23</f>
        <v>-227</v>
      </c>
      <c r="AF23" s="49">
        <f>V23-L23</f>
        <v>-938</v>
      </c>
      <c r="AG23" s="49">
        <f>W23-M23</f>
        <v>-211</v>
      </c>
      <c r="AH23" s="49">
        <f>X23-N23</f>
        <v>-1656</v>
      </c>
      <c r="AI23" s="49">
        <f>Y23-O23</f>
        <v>762</v>
      </c>
      <c r="AJ23" s="49">
        <f>Z23-P23</f>
        <v>-1565</v>
      </c>
      <c r="AK23" s="50">
        <f>(Q23-G23)/G23</f>
        <v>-4.4846050870147258E-2</v>
      </c>
      <c r="AL23" s="50">
        <f>(R23-H23)/H23</f>
        <v>0.29110512129380056</v>
      </c>
      <c r="AM23" s="50">
        <f>(S23-I23)/I23</f>
        <v>-0.23499999999999999</v>
      </c>
      <c r="AN23" s="50">
        <f>(T23-J23)/J23</f>
        <v>0.27022653721682849</v>
      </c>
      <c r="AO23" s="50">
        <f>(U23-K23)/K23</f>
        <v>-0.10008818342151675</v>
      </c>
      <c r="AP23" s="50">
        <f>(V23-L23)/L23</f>
        <v>-0.23544176706827311</v>
      </c>
      <c r="AQ23" s="50">
        <f>(W23-M23)/M23</f>
        <v>-8.643998361327325E-2</v>
      </c>
      <c r="AR23" s="52">
        <f>(X23-N23)/N23</f>
        <v>-0.25418265541059093</v>
      </c>
      <c r="AS23" s="50">
        <f>(Y23-O23)/O23</f>
        <v>0.37910447761194027</v>
      </c>
      <c r="AT23" s="50">
        <f>(Z23-P23)/P23</f>
        <v>-0.44868119266055045</v>
      </c>
    </row>
    <row r="24" spans="1:46" x14ac:dyDescent="0.3">
      <c r="A24" s="12" t="s">
        <v>100</v>
      </c>
      <c r="B24" s="16">
        <v>19585</v>
      </c>
      <c r="C24" s="16">
        <v>20861</v>
      </c>
      <c r="D24" s="18">
        <v>1276</v>
      </c>
      <c r="E24" s="56">
        <v>6.515190196579014E-2</v>
      </c>
      <c r="F24" s="77"/>
      <c r="G24" s="64">
        <v>848</v>
      </c>
      <c r="H24" s="64">
        <v>840</v>
      </c>
      <c r="I24" s="64">
        <v>780</v>
      </c>
      <c r="J24" s="64">
        <v>943</v>
      </c>
      <c r="K24" s="64">
        <v>1883</v>
      </c>
      <c r="L24" s="64">
        <v>2939</v>
      </c>
      <c r="M24" s="64">
        <v>4636</v>
      </c>
      <c r="N24" s="64">
        <v>4371</v>
      </c>
      <c r="O24" s="64">
        <v>1071</v>
      </c>
      <c r="P24" s="64">
        <v>1274</v>
      </c>
      <c r="Q24" s="69">
        <v>984</v>
      </c>
      <c r="R24" s="69">
        <v>1075</v>
      </c>
      <c r="S24" s="69">
        <v>1264</v>
      </c>
      <c r="T24" s="69">
        <v>1635</v>
      </c>
      <c r="U24" s="69">
        <v>1831</v>
      </c>
      <c r="V24" s="69">
        <v>2465</v>
      </c>
      <c r="W24" s="69">
        <v>4437</v>
      </c>
      <c r="X24" s="69">
        <v>3909</v>
      </c>
      <c r="Y24" s="69">
        <v>1641</v>
      </c>
      <c r="Z24" s="69">
        <v>1620</v>
      </c>
      <c r="AA24" s="49">
        <f>Q24-G24</f>
        <v>136</v>
      </c>
      <c r="AB24" s="49">
        <f>R24-H24</f>
        <v>235</v>
      </c>
      <c r="AC24" s="49">
        <f>S24-I24</f>
        <v>484</v>
      </c>
      <c r="AD24" s="49">
        <f>T24-J24</f>
        <v>692</v>
      </c>
      <c r="AE24" s="49">
        <f>U24-K24</f>
        <v>-52</v>
      </c>
      <c r="AF24" s="49">
        <f>V24-L24</f>
        <v>-474</v>
      </c>
      <c r="AG24" s="49">
        <f>W24-M24</f>
        <v>-199</v>
      </c>
      <c r="AH24" s="49">
        <f>X24-N24</f>
        <v>-462</v>
      </c>
      <c r="AI24" s="49">
        <f>Y24-O24</f>
        <v>570</v>
      </c>
      <c r="AJ24" s="49">
        <f>Z24-P24</f>
        <v>346</v>
      </c>
      <c r="AK24" s="50">
        <f>(Q24-G24)/G24</f>
        <v>0.16037735849056603</v>
      </c>
      <c r="AL24" s="50">
        <f>(R24-H24)/H24</f>
        <v>0.27976190476190477</v>
      </c>
      <c r="AM24" s="50">
        <f>(S24-I24)/I24</f>
        <v>0.62051282051282053</v>
      </c>
      <c r="AN24" s="50">
        <f>(T24-J24)/J24</f>
        <v>0.73382820784729585</v>
      </c>
      <c r="AO24" s="50">
        <f>(U24-K24)/K24</f>
        <v>-2.7615507169410514E-2</v>
      </c>
      <c r="AP24" s="50">
        <f>(V24-L24)/L24</f>
        <v>-0.16127934671657027</v>
      </c>
      <c r="AQ24" s="50">
        <f>(W24-M24)/M24</f>
        <v>-4.2924935289042281E-2</v>
      </c>
      <c r="AR24" s="52">
        <f>(X24-N24)/N24</f>
        <v>-0.10569663692518874</v>
      </c>
      <c r="AS24" s="50">
        <f>(Y24-O24)/O24</f>
        <v>0.53221288515406162</v>
      </c>
      <c r="AT24" s="50">
        <f>(Z24-P24)/P24</f>
        <v>0.27158555729984302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U24">
    <sortCondition descending="1" ref="C6:C24"/>
  </sortState>
  <mergeCells count="2">
    <mergeCell ref="B4:C4"/>
    <mergeCell ref="D4:E5"/>
  </mergeCells>
  <conditionalFormatting sqref="AK6:AT24">
    <cfRule type="cellIs" dxfId="30" priority="4" operator="lessThan">
      <formula>0</formula>
    </cfRule>
    <cfRule type="cellIs" priority="5" operator="lessThan">
      <formula>0</formula>
    </cfRule>
  </conditionalFormatting>
  <conditionalFormatting sqref="D6:E24">
    <cfRule type="cellIs" dxfId="29" priority="3" operator="lessThan">
      <formula>0</formula>
    </cfRule>
  </conditionalFormatting>
  <conditionalFormatting sqref="AA7:AJ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0953F1D-C7A9-477E-9B00-770DEC51BF39}"/>
  </hyperlinks>
  <pageMargins left="0.7" right="0.7" top="0.75" bottom="0.75" header="0.3" footer="0.3"/>
  <pageSetup paperSize="9" orientation="portrait" verticalDpi="0" r:id="rId2"/>
  <ignoredErrors>
    <ignoredError sqref="AA6:AT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3574-9D1A-4590-AC21-DB909E8845B3}">
  <dimension ref="A1:AT43"/>
  <sheetViews>
    <sheetView zoomScaleNormal="100" workbookViewId="0">
      <pane xSplit="1" ySplit="5" topLeftCell="Y6" activePane="bottomRight" state="frozen"/>
      <selection pane="topRight" activeCell="C1" sqref="C1"/>
      <selection pane="bottomLeft" activeCell="A6" sqref="A6"/>
      <selection pane="bottomRight" activeCell="AG25" sqref="AG25:AJ25"/>
    </sheetView>
  </sheetViews>
  <sheetFormatPr defaultRowHeight="14.4" x14ac:dyDescent="0.3"/>
  <cols>
    <col min="1" max="1" width="12" style="73" customWidth="1"/>
    <col min="2" max="3" width="8.6640625" style="74" customWidth="1"/>
    <col min="4" max="4" width="7.44140625" style="74" customWidth="1"/>
    <col min="5" max="5" width="7.44140625" style="75" customWidth="1"/>
    <col min="6" max="6" width="4.33203125" style="9" customWidth="1"/>
    <col min="7" max="26" width="7.44140625" style="9" customWidth="1"/>
    <col min="27" max="46" width="7.5546875" style="73" customWidth="1"/>
    <col min="47" max="16384" width="8.88671875" style="73"/>
  </cols>
  <sheetData>
    <row r="1" spans="1:46" x14ac:dyDescent="0.3">
      <c r="A1" s="14" t="s">
        <v>51</v>
      </c>
      <c r="B1" s="90"/>
      <c r="C1" s="90"/>
      <c r="D1" s="90"/>
      <c r="E1" s="90"/>
    </row>
    <row r="2" spans="1:46" x14ac:dyDescent="0.3">
      <c r="A2" s="11" t="s">
        <v>82</v>
      </c>
      <c r="B2" s="90"/>
      <c r="C2" s="90"/>
      <c r="D2" s="90"/>
      <c r="E2" s="91" t="s">
        <v>118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1332533</v>
      </c>
      <c r="C6" s="16">
        <v>1294369</v>
      </c>
      <c r="D6" s="18">
        <v>-38164</v>
      </c>
      <c r="E6" s="56">
        <v>-2.8640191274812706E-2</v>
      </c>
      <c r="F6" s="77"/>
      <c r="G6" s="64">
        <v>67866</v>
      </c>
      <c r="H6" s="64">
        <v>93594</v>
      </c>
      <c r="I6" s="64">
        <v>103580</v>
      </c>
      <c r="J6" s="64">
        <v>121529</v>
      </c>
      <c r="K6" s="64">
        <v>151379</v>
      </c>
      <c r="L6" s="64">
        <v>166979</v>
      </c>
      <c r="M6" s="64">
        <v>247691</v>
      </c>
      <c r="N6" s="64">
        <v>144477</v>
      </c>
      <c r="O6" s="64">
        <v>109857</v>
      </c>
      <c r="P6" s="64">
        <v>125581</v>
      </c>
      <c r="Q6" s="69">
        <v>56263</v>
      </c>
      <c r="R6" s="69">
        <v>84462</v>
      </c>
      <c r="S6" s="69">
        <v>83670</v>
      </c>
      <c r="T6" s="69">
        <v>117989</v>
      </c>
      <c r="U6" s="69">
        <v>133613</v>
      </c>
      <c r="V6" s="69">
        <v>156146</v>
      </c>
      <c r="W6" s="69">
        <v>266584</v>
      </c>
      <c r="X6" s="69">
        <v>149105</v>
      </c>
      <c r="Y6" s="69">
        <v>111243</v>
      </c>
      <c r="Z6" s="69">
        <v>135294</v>
      </c>
      <c r="AA6" s="49">
        <f t="shared" ref="AA6:AE24" si="0">Q6-G6</f>
        <v>-11603</v>
      </c>
      <c r="AB6" s="49">
        <f t="shared" si="0"/>
        <v>-9132</v>
      </c>
      <c r="AC6" s="49">
        <f t="shared" si="0"/>
        <v>-19910</v>
      </c>
      <c r="AD6" s="49">
        <f t="shared" si="0"/>
        <v>-3540</v>
      </c>
      <c r="AE6" s="49">
        <f t="shared" si="0"/>
        <v>-17766</v>
      </c>
      <c r="AF6" s="49">
        <f t="shared" ref="AF6:AJ24" si="1">V6-L6</f>
        <v>-10833</v>
      </c>
      <c r="AG6" s="49">
        <f t="shared" si="1"/>
        <v>18893</v>
      </c>
      <c r="AH6" s="49">
        <f t="shared" si="1"/>
        <v>4628</v>
      </c>
      <c r="AI6" s="49">
        <f t="shared" si="1"/>
        <v>1386</v>
      </c>
      <c r="AJ6" s="49">
        <f t="shared" si="1"/>
        <v>9713</v>
      </c>
      <c r="AK6" s="50">
        <f t="shared" ref="AK6:AO24" si="2">(Q6-G6)/G6</f>
        <v>-0.1709692629593611</v>
      </c>
      <c r="AL6" s="50">
        <f t="shared" si="2"/>
        <v>-9.7570357074171415E-2</v>
      </c>
      <c r="AM6" s="50">
        <f t="shared" si="2"/>
        <v>-0.19221857501448156</v>
      </c>
      <c r="AN6" s="50">
        <f t="shared" si="2"/>
        <v>-2.9128849904138106E-2</v>
      </c>
      <c r="AO6" s="50">
        <f t="shared" si="2"/>
        <v>-0.11736106064909928</v>
      </c>
      <c r="AP6" s="50">
        <f t="shared" ref="AP6:AT24" si="3">(V6-L6)/L6</f>
        <v>-6.4876421585947933E-2</v>
      </c>
      <c r="AQ6" s="50">
        <f t="shared" si="3"/>
        <v>7.6276489658485769E-2</v>
      </c>
      <c r="AR6" s="52">
        <f t="shared" si="3"/>
        <v>3.2032780304131453E-2</v>
      </c>
      <c r="AS6" s="50">
        <f t="shared" si="3"/>
        <v>1.2616401321718233E-2</v>
      </c>
      <c r="AT6" s="50">
        <f t="shared" si="3"/>
        <v>7.7344502751212366E-2</v>
      </c>
    </row>
    <row r="7" spans="1:46" x14ac:dyDescent="0.3">
      <c r="A7" s="12" t="s">
        <v>96</v>
      </c>
      <c r="B7" s="16">
        <v>737812</v>
      </c>
      <c r="C7" s="16">
        <v>710687</v>
      </c>
      <c r="D7" s="18">
        <v>-27125</v>
      </c>
      <c r="E7" s="56">
        <v>-3.6764107929933371E-2</v>
      </c>
      <c r="F7" s="77"/>
      <c r="G7" s="64">
        <v>48647</v>
      </c>
      <c r="H7" s="64">
        <v>64353</v>
      </c>
      <c r="I7" s="64">
        <v>71627</v>
      </c>
      <c r="J7" s="64">
        <v>70644</v>
      </c>
      <c r="K7" s="64">
        <v>85133</v>
      </c>
      <c r="L7" s="64">
        <v>81393</v>
      </c>
      <c r="M7" s="64">
        <v>117113</v>
      </c>
      <c r="N7" s="64">
        <v>69654</v>
      </c>
      <c r="O7" s="64">
        <v>54918</v>
      </c>
      <c r="P7" s="64">
        <v>74330</v>
      </c>
      <c r="Q7" s="69">
        <v>37334</v>
      </c>
      <c r="R7" s="69">
        <v>59225</v>
      </c>
      <c r="S7" s="69">
        <v>56389</v>
      </c>
      <c r="T7" s="69">
        <v>69444</v>
      </c>
      <c r="U7" s="69">
        <v>69146</v>
      </c>
      <c r="V7" s="69">
        <v>71697</v>
      </c>
      <c r="W7" s="69">
        <v>132450</v>
      </c>
      <c r="X7" s="69">
        <v>74148</v>
      </c>
      <c r="Y7" s="69">
        <v>58522</v>
      </c>
      <c r="Z7" s="69">
        <v>82332</v>
      </c>
      <c r="AA7" s="49">
        <f>Q7-G7</f>
        <v>-11313</v>
      </c>
      <c r="AB7" s="49">
        <f>R7-H7</f>
        <v>-5128</v>
      </c>
      <c r="AC7" s="49">
        <f>S7-I7</f>
        <v>-15238</v>
      </c>
      <c r="AD7" s="49">
        <f>T7-J7</f>
        <v>-1200</v>
      </c>
      <c r="AE7" s="49">
        <f>U7-K7</f>
        <v>-15987</v>
      </c>
      <c r="AF7" s="49">
        <f>V7-L7</f>
        <v>-9696</v>
      </c>
      <c r="AG7" s="49">
        <f>W7-M7</f>
        <v>15337</v>
      </c>
      <c r="AH7" s="49">
        <f>X7-N7</f>
        <v>4494</v>
      </c>
      <c r="AI7" s="49">
        <f>Y7-O7</f>
        <v>3604</v>
      </c>
      <c r="AJ7" s="49">
        <f>Z7-P7</f>
        <v>8002</v>
      </c>
      <c r="AK7" s="50">
        <f>(Q7-G7)/G7</f>
        <v>-0.2325528809587436</v>
      </c>
      <c r="AL7" s="50">
        <f>(R7-H7)/H7</f>
        <v>-7.9685484748185792E-2</v>
      </c>
      <c r="AM7" s="50">
        <f>(S7-I7)/I7</f>
        <v>-0.21274100548675778</v>
      </c>
      <c r="AN7" s="50">
        <f>(T7-J7)/J7</f>
        <v>-1.6986580601324953E-2</v>
      </c>
      <c r="AO7" s="50">
        <f>(U7-K7)/K7</f>
        <v>-0.18778851914063877</v>
      </c>
      <c r="AP7" s="50">
        <f>(V7-L7)/L7</f>
        <v>-0.11912572334230216</v>
      </c>
      <c r="AQ7" s="50">
        <f>(W7-M7)/M7</f>
        <v>0.13095898832751274</v>
      </c>
      <c r="AR7" s="52">
        <f>(X7-N7)/N7</f>
        <v>6.451890774399173E-2</v>
      </c>
      <c r="AS7" s="50">
        <f>(Y7-O7)/O7</f>
        <v>6.5625113806038096E-2</v>
      </c>
      <c r="AT7" s="50">
        <f>(Z7-P7)/P7</f>
        <v>0.10765505179604466</v>
      </c>
    </row>
    <row r="8" spans="1:46" x14ac:dyDescent="0.3">
      <c r="A8" s="12" t="s">
        <v>105</v>
      </c>
      <c r="B8" s="16">
        <v>313326</v>
      </c>
      <c r="C8" s="16">
        <v>311847</v>
      </c>
      <c r="D8" s="18">
        <v>-1479</v>
      </c>
      <c r="E8" s="86">
        <v>-4.7203232416077826E-3</v>
      </c>
      <c r="F8" s="77"/>
      <c r="G8" s="64">
        <v>11314</v>
      </c>
      <c r="H8" s="64">
        <v>16262</v>
      </c>
      <c r="I8" s="64">
        <v>16771</v>
      </c>
      <c r="J8" s="64">
        <v>23238</v>
      </c>
      <c r="K8" s="64">
        <v>31861</v>
      </c>
      <c r="L8" s="64">
        <v>47331</v>
      </c>
      <c r="M8" s="64">
        <v>74787</v>
      </c>
      <c r="N8" s="64">
        <v>39505</v>
      </c>
      <c r="O8" s="64">
        <v>27226</v>
      </c>
      <c r="P8" s="64">
        <v>25031</v>
      </c>
      <c r="Q8" s="69">
        <v>12010</v>
      </c>
      <c r="R8" s="69">
        <v>14260</v>
      </c>
      <c r="S8" s="69">
        <v>14964</v>
      </c>
      <c r="T8" s="69">
        <v>23268</v>
      </c>
      <c r="U8" s="69">
        <v>33110</v>
      </c>
      <c r="V8" s="69">
        <v>46416</v>
      </c>
      <c r="W8" s="69">
        <v>76234</v>
      </c>
      <c r="X8" s="69">
        <v>38141</v>
      </c>
      <c r="Y8" s="69">
        <v>28052</v>
      </c>
      <c r="Z8" s="69">
        <v>25392</v>
      </c>
      <c r="AA8" s="49">
        <f>Q8-G8</f>
        <v>696</v>
      </c>
      <c r="AB8" s="49">
        <f>R8-H8</f>
        <v>-2002</v>
      </c>
      <c r="AC8" s="49">
        <f>S8-I8</f>
        <v>-1807</v>
      </c>
      <c r="AD8" s="49">
        <f>T8-J8</f>
        <v>30</v>
      </c>
      <c r="AE8" s="49">
        <f>U8-K8</f>
        <v>1249</v>
      </c>
      <c r="AF8" s="49">
        <f>V8-L8</f>
        <v>-915</v>
      </c>
      <c r="AG8" s="49">
        <f>W8-M8</f>
        <v>1447</v>
      </c>
      <c r="AH8" s="49">
        <f>X8-N8</f>
        <v>-1364</v>
      </c>
      <c r="AI8" s="49">
        <f>Y8-O8</f>
        <v>826</v>
      </c>
      <c r="AJ8" s="49">
        <f>Z8-P8</f>
        <v>361</v>
      </c>
      <c r="AK8" s="50">
        <f>(Q8-G8)/G8</f>
        <v>6.1516704967297151E-2</v>
      </c>
      <c r="AL8" s="50">
        <f>(R8-H8)/H8</f>
        <v>-0.12310908867297995</v>
      </c>
      <c r="AM8" s="50">
        <f>(S8-I8)/I8</f>
        <v>-0.10774551308806869</v>
      </c>
      <c r="AN8" s="50">
        <f>(T8-J8)/J8</f>
        <v>1.2909888974954814E-3</v>
      </c>
      <c r="AO8" s="50">
        <f>(U8-K8)/K8</f>
        <v>3.9201531653118231E-2</v>
      </c>
      <c r="AP8" s="50">
        <f>(V8-L8)/L8</f>
        <v>-1.9331938898396399E-2</v>
      </c>
      <c r="AQ8" s="50">
        <f>(W8-M8)/M8</f>
        <v>1.9348282455506974E-2</v>
      </c>
      <c r="AR8" s="52">
        <f>(X8-N8)/N8</f>
        <v>-3.4527275028477411E-2</v>
      </c>
      <c r="AS8" s="50">
        <f>(Y8-O8)/O8</f>
        <v>3.0338646881657241E-2</v>
      </c>
      <c r="AT8" s="50">
        <f>(Z8-P8)/P8</f>
        <v>1.4422116575446446E-2</v>
      </c>
    </row>
    <row r="9" spans="1:46" x14ac:dyDescent="0.3">
      <c r="A9" s="12" t="s">
        <v>94</v>
      </c>
      <c r="B9" s="16">
        <v>304754</v>
      </c>
      <c r="C9" s="16">
        <v>303961</v>
      </c>
      <c r="D9" s="18">
        <v>-793</v>
      </c>
      <c r="E9" s="86">
        <v>-2.6020987419361191E-3</v>
      </c>
      <c r="F9" s="77"/>
      <c r="G9" s="64">
        <v>11295</v>
      </c>
      <c r="H9" s="64">
        <v>16230</v>
      </c>
      <c r="I9" s="64">
        <v>16755</v>
      </c>
      <c r="J9" s="64">
        <v>23047</v>
      </c>
      <c r="K9" s="64">
        <v>31456</v>
      </c>
      <c r="L9" s="64">
        <v>45778</v>
      </c>
      <c r="M9" s="64">
        <v>70362</v>
      </c>
      <c r="N9" s="64">
        <v>37732</v>
      </c>
      <c r="O9" s="64">
        <v>27082</v>
      </c>
      <c r="P9" s="64">
        <v>25017</v>
      </c>
      <c r="Q9" s="69">
        <v>11978</v>
      </c>
      <c r="R9" s="69">
        <v>14239</v>
      </c>
      <c r="S9" s="69">
        <v>14956</v>
      </c>
      <c r="T9" s="69">
        <v>23088</v>
      </c>
      <c r="U9" s="69">
        <v>32767</v>
      </c>
      <c r="V9" s="69">
        <v>44825</v>
      </c>
      <c r="W9" s="69">
        <v>71721</v>
      </c>
      <c r="X9" s="69">
        <v>37097</v>
      </c>
      <c r="Y9" s="69">
        <v>27936</v>
      </c>
      <c r="Z9" s="69">
        <v>25354</v>
      </c>
      <c r="AA9" s="49">
        <f>Q9-G9</f>
        <v>683</v>
      </c>
      <c r="AB9" s="49">
        <f>R9-H9</f>
        <v>-1991</v>
      </c>
      <c r="AC9" s="49">
        <f>S9-I9</f>
        <v>-1799</v>
      </c>
      <c r="AD9" s="49">
        <f>T9-J9</f>
        <v>41</v>
      </c>
      <c r="AE9" s="49">
        <f>U9-K9</f>
        <v>1311</v>
      </c>
      <c r="AF9" s="49">
        <f>V9-L9</f>
        <v>-953</v>
      </c>
      <c r="AG9" s="49">
        <f>W9-M9</f>
        <v>1359</v>
      </c>
      <c r="AH9" s="49">
        <f>X9-N9</f>
        <v>-635</v>
      </c>
      <c r="AI9" s="49">
        <f>Y9-O9</f>
        <v>854</v>
      </c>
      <c r="AJ9" s="49">
        <f>Z9-P9</f>
        <v>337</v>
      </c>
      <c r="AK9" s="50">
        <f>(Q9-G9)/G9</f>
        <v>6.046923417441346E-2</v>
      </c>
      <c r="AL9" s="50">
        <f>(R9-H9)/H9</f>
        <v>-0.12267406038200862</v>
      </c>
      <c r="AM9" s="50">
        <f>(S9-I9)/I9</f>
        <v>-0.10737093404953744</v>
      </c>
      <c r="AN9" s="50">
        <f>(T9-J9)/J9</f>
        <v>1.7789734021781576E-3</v>
      </c>
      <c r="AO9" s="50">
        <f>(U9-K9)/K9</f>
        <v>4.1677263479145472E-2</v>
      </c>
      <c r="AP9" s="50">
        <f>(V9-L9)/L9</f>
        <v>-2.0817860107475206E-2</v>
      </c>
      <c r="AQ9" s="50">
        <f>(W9-M9)/M9</f>
        <v>1.9314402660526989E-2</v>
      </c>
      <c r="AR9" s="52">
        <f>(X9-N9)/N9</f>
        <v>-1.6829216580091171E-2</v>
      </c>
      <c r="AS9" s="50">
        <f>(Y9-O9)/O9</f>
        <v>3.1533860128498632E-2</v>
      </c>
      <c r="AT9" s="50">
        <f>(Z9-P9)/P9</f>
        <v>1.3470839828916337E-2</v>
      </c>
    </row>
    <row r="10" spans="1:46" x14ac:dyDescent="0.3">
      <c r="A10" s="12" t="s">
        <v>108</v>
      </c>
      <c r="B10" s="16">
        <v>69623</v>
      </c>
      <c r="C10" s="16">
        <v>72675</v>
      </c>
      <c r="D10" s="18">
        <v>3052</v>
      </c>
      <c r="E10" s="56">
        <v>4.3836088648866033E-2</v>
      </c>
      <c r="F10" s="77"/>
      <c r="G10" s="64">
        <v>1981</v>
      </c>
      <c r="H10" s="64">
        <v>3365</v>
      </c>
      <c r="I10" s="64">
        <v>3462</v>
      </c>
      <c r="J10" s="64">
        <v>7589</v>
      </c>
      <c r="K10" s="64">
        <v>9993</v>
      </c>
      <c r="L10" s="64">
        <v>8630</v>
      </c>
      <c r="M10" s="64">
        <v>13326</v>
      </c>
      <c r="N10" s="64">
        <v>9503</v>
      </c>
      <c r="O10" s="64">
        <v>6635</v>
      </c>
      <c r="P10" s="64">
        <v>5139</v>
      </c>
      <c r="Q10" s="69">
        <v>2330</v>
      </c>
      <c r="R10" s="69">
        <v>2892</v>
      </c>
      <c r="S10" s="69">
        <v>3478</v>
      </c>
      <c r="T10" s="69">
        <v>7463</v>
      </c>
      <c r="U10" s="69">
        <v>8727</v>
      </c>
      <c r="V10" s="69">
        <v>9296</v>
      </c>
      <c r="W10" s="69">
        <v>15519</v>
      </c>
      <c r="X10" s="69">
        <v>10366</v>
      </c>
      <c r="Y10" s="69">
        <v>6806</v>
      </c>
      <c r="Z10" s="69">
        <v>5798</v>
      </c>
      <c r="AA10" s="49">
        <f>Q10-G10</f>
        <v>349</v>
      </c>
      <c r="AB10" s="49">
        <f>R10-H10</f>
        <v>-473</v>
      </c>
      <c r="AC10" s="49">
        <f>S10-I10</f>
        <v>16</v>
      </c>
      <c r="AD10" s="49">
        <f>T10-J10</f>
        <v>-126</v>
      </c>
      <c r="AE10" s="49">
        <f>U10-K10</f>
        <v>-1266</v>
      </c>
      <c r="AF10" s="49">
        <f>V10-L10</f>
        <v>666</v>
      </c>
      <c r="AG10" s="49">
        <f>W10-M10</f>
        <v>2193</v>
      </c>
      <c r="AH10" s="49">
        <f>X10-N10</f>
        <v>863</v>
      </c>
      <c r="AI10" s="49">
        <f>Y10-O10</f>
        <v>171</v>
      </c>
      <c r="AJ10" s="49">
        <f>Z10-P10</f>
        <v>659</v>
      </c>
      <c r="AK10" s="50">
        <f>(Q10-G10)/G10</f>
        <v>0.1761736496718829</v>
      </c>
      <c r="AL10" s="50">
        <f>(R10-H10)/H10</f>
        <v>-0.14056463595839525</v>
      </c>
      <c r="AM10" s="50">
        <f>(S10-I10)/I10</f>
        <v>4.6216060080878103E-3</v>
      </c>
      <c r="AN10" s="50">
        <f>(T10-J10)/J10</f>
        <v>-1.6602977994465674E-2</v>
      </c>
      <c r="AO10" s="50">
        <f>(U10-K10)/K10</f>
        <v>-0.12668868207745421</v>
      </c>
      <c r="AP10" s="50">
        <f>(V10-L10)/L10</f>
        <v>7.717265353418308E-2</v>
      </c>
      <c r="AQ10" s="50">
        <f>(W10-M10)/M10</f>
        <v>0.16456551103106709</v>
      </c>
      <c r="AR10" s="52">
        <f>(X10-N10)/N10</f>
        <v>9.0813427338735139E-2</v>
      </c>
      <c r="AS10" s="50">
        <f>(Y10-O10)/O10</f>
        <v>2.5772418990203466E-2</v>
      </c>
      <c r="AT10" s="50">
        <f>(Z10-P10)/P10</f>
        <v>0.12823506518777972</v>
      </c>
    </row>
    <row r="11" spans="1:46" x14ac:dyDescent="0.3">
      <c r="A11" s="12" t="s">
        <v>95</v>
      </c>
      <c r="B11" s="16">
        <v>66718</v>
      </c>
      <c r="C11" s="16">
        <v>70094</v>
      </c>
      <c r="D11" s="18">
        <v>3376</v>
      </c>
      <c r="E11" s="56">
        <v>5.0601037201354955E-2</v>
      </c>
      <c r="F11" s="77"/>
      <c r="G11" s="64">
        <v>1838</v>
      </c>
      <c r="H11" s="64">
        <v>3248</v>
      </c>
      <c r="I11" s="64">
        <v>3339</v>
      </c>
      <c r="J11" s="64">
        <v>6769</v>
      </c>
      <c r="K11" s="64">
        <v>9724</v>
      </c>
      <c r="L11" s="64">
        <v>8435</v>
      </c>
      <c r="M11" s="64">
        <v>12716</v>
      </c>
      <c r="N11" s="64">
        <v>9165</v>
      </c>
      <c r="O11" s="64">
        <v>6481</v>
      </c>
      <c r="P11" s="64">
        <v>5003</v>
      </c>
      <c r="Q11" s="69">
        <v>2272</v>
      </c>
      <c r="R11" s="69">
        <v>2830</v>
      </c>
      <c r="S11" s="69">
        <v>3402</v>
      </c>
      <c r="T11" s="69">
        <v>7045</v>
      </c>
      <c r="U11" s="69">
        <v>8439</v>
      </c>
      <c r="V11" s="69">
        <v>8812</v>
      </c>
      <c r="W11" s="69">
        <v>14966</v>
      </c>
      <c r="X11" s="69">
        <v>10005</v>
      </c>
      <c r="Y11" s="69">
        <v>6614</v>
      </c>
      <c r="Z11" s="69">
        <v>5709</v>
      </c>
      <c r="AA11" s="49">
        <f>Q11-G11</f>
        <v>434</v>
      </c>
      <c r="AB11" s="49">
        <f>R11-H11</f>
        <v>-418</v>
      </c>
      <c r="AC11" s="49">
        <f>S11-I11</f>
        <v>63</v>
      </c>
      <c r="AD11" s="49">
        <f>T11-J11</f>
        <v>276</v>
      </c>
      <c r="AE11" s="49">
        <f>U11-K11</f>
        <v>-1285</v>
      </c>
      <c r="AF11" s="49">
        <f>V11-L11</f>
        <v>377</v>
      </c>
      <c r="AG11" s="49">
        <f>W11-M11</f>
        <v>2250</v>
      </c>
      <c r="AH11" s="49">
        <f>X11-N11</f>
        <v>840</v>
      </c>
      <c r="AI11" s="49">
        <f>Y11-O11</f>
        <v>133</v>
      </c>
      <c r="AJ11" s="49">
        <f>Z11-P11</f>
        <v>706</v>
      </c>
      <c r="AK11" s="50">
        <f>(Q11-G11)/G11</f>
        <v>0.23612622415669204</v>
      </c>
      <c r="AL11" s="50">
        <f>(R11-H11)/H11</f>
        <v>-0.12869458128078817</v>
      </c>
      <c r="AM11" s="50">
        <f>(S11-I11)/I11</f>
        <v>1.8867924528301886E-2</v>
      </c>
      <c r="AN11" s="50">
        <f>(T11-J11)/J11</f>
        <v>4.0774117299453391E-2</v>
      </c>
      <c r="AO11" s="50">
        <f>(U11-K11)/K11</f>
        <v>-0.13214726450020567</v>
      </c>
      <c r="AP11" s="50">
        <f>(V11-L11)/L11</f>
        <v>4.4694724362774156E-2</v>
      </c>
      <c r="AQ11" s="50">
        <f>(W11-M11)/M11</f>
        <v>0.17694243472790186</v>
      </c>
      <c r="AR11" s="52">
        <f>(X11-N11)/N11</f>
        <v>9.1653027823240585E-2</v>
      </c>
      <c r="AS11" s="50">
        <f>(Y11-O11)/O11</f>
        <v>2.0521524456102454E-2</v>
      </c>
      <c r="AT11" s="50">
        <f>(Z11-P11)/P11</f>
        <v>0.14111533080151908</v>
      </c>
    </row>
    <row r="12" spans="1:46" x14ac:dyDescent="0.3">
      <c r="A12" s="4" t="s">
        <v>97</v>
      </c>
      <c r="B12" s="16">
        <v>56321</v>
      </c>
      <c r="C12" s="16">
        <v>52441</v>
      </c>
      <c r="D12" s="18">
        <v>-3880</v>
      </c>
      <c r="E12" s="56">
        <v>-6.8890822251025371E-2</v>
      </c>
      <c r="F12" s="78"/>
      <c r="G12" s="64">
        <v>2004</v>
      </c>
      <c r="H12" s="64">
        <v>4086</v>
      </c>
      <c r="I12" s="64">
        <v>4157</v>
      </c>
      <c r="J12" s="64">
        <v>4892</v>
      </c>
      <c r="K12" s="64">
        <v>5413</v>
      </c>
      <c r="L12" s="64">
        <v>8117</v>
      </c>
      <c r="M12" s="64">
        <v>10845</v>
      </c>
      <c r="N12" s="64">
        <v>5486</v>
      </c>
      <c r="O12" s="64">
        <v>4656</v>
      </c>
      <c r="P12" s="64">
        <v>6665</v>
      </c>
      <c r="Q12" s="69">
        <v>1964</v>
      </c>
      <c r="R12" s="69">
        <v>4093</v>
      </c>
      <c r="S12" s="69">
        <v>3614</v>
      </c>
      <c r="T12" s="69">
        <v>4902</v>
      </c>
      <c r="U12" s="69">
        <v>4269</v>
      </c>
      <c r="V12" s="69">
        <v>6786</v>
      </c>
      <c r="W12" s="69">
        <v>10936</v>
      </c>
      <c r="X12" s="69">
        <v>5208</v>
      </c>
      <c r="Y12" s="69">
        <v>4434</v>
      </c>
      <c r="Z12" s="69">
        <v>6235</v>
      </c>
      <c r="AA12" s="49">
        <f>Q12-G12</f>
        <v>-40</v>
      </c>
      <c r="AB12" s="49">
        <f>R12-H12</f>
        <v>7</v>
      </c>
      <c r="AC12" s="49">
        <f>S12-I12</f>
        <v>-543</v>
      </c>
      <c r="AD12" s="49">
        <f>T12-J12</f>
        <v>10</v>
      </c>
      <c r="AE12" s="49">
        <f>U12-K12</f>
        <v>-1144</v>
      </c>
      <c r="AF12" s="49">
        <f>V12-L12</f>
        <v>-1331</v>
      </c>
      <c r="AG12" s="49">
        <f>W12-M12</f>
        <v>91</v>
      </c>
      <c r="AH12" s="49">
        <f>X12-N12</f>
        <v>-278</v>
      </c>
      <c r="AI12" s="49">
        <f>Y12-O12</f>
        <v>-222</v>
      </c>
      <c r="AJ12" s="49">
        <f>Z12-P12</f>
        <v>-430</v>
      </c>
      <c r="AK12" s="50">
        <f>(Q12-G12)/G12</f>
        <v>-1.9960079840319361E-2</v>
      </c>
      <c r="AL12" s="50">
        <f>(R12-H12)/H12</f>
        <v>1.7131669114047968E-3</v>
      </c>
      <c r="AM12" s="50">
        <f>(S12-I12)/I12</f>
        <v>-0.13062304546547993</v>
      </c>
      <c r="AN12" s="50">
        <f>(T12-J12)/J12</f>
        <v>2.0441537203597709E-3</v>
      </c>
      <c r="AO12" s="50">
        <f>(U12-K12)/K12</f>
        <v>-0.21134306299648994</v>
      </c>
      <c r="AP12" s="50">
        <f>(V12-L12)/L12</f>
        <v>-0.16397683873352223</v>
      </c>
      <c r="AQ12" s="50">
        <f>(W12-M12)/M12</f>
        <v>8.3909635776855691E-3</v>
      </c>
      <c r="AR12" s="52">
        <f>(X12-N12)/N12</f>
        <v>-5.0674444039372948E-2</v>
      </c>
      <c r="AS12" s="50">
        <f>(Y12-O12)/O12</f>
        <v>-4.7680412371134018E-2</v>
      </c>
      <c r="AT12" s="50">
        <f>(Z12-P12)/P12</f>
        <v>-6.4516129032258063E-2</v>
      </c>
    </row>
    <row r="13" spans="1:46" x14ac:dyDescent="0.3">
      <c r="A13" s="12" t="s">
        <v>107</v>
      </c>
      <c r="B13" s="16">
        <v>47720</v>
      </c>
      <c r="C13" s="16">
        <v>41362</v>
      </c>
      <c r="D13" s="18">
        <v>-6358</v>
      </c>
      <c r="E13" s="56">
        <v>-0.13323554065381391</v>
      </c>
      <c r="F13" s="77"/>
      <c r="G13" s="64">
        <v>313</v>
      </c>
      <c r="H13" s="64">
        <v>438</v>
      </c>
      <c r="I13" s="64">
        <v>978</v>
      </c>
      <c r="J13" s="64">
        <v>2995</v>
      </c>
      <c r="K13" s="64">
        <v>6242</v>
      </c>
      <c r="L13" s="64">
        <v>8978</v>
      </c>
      <c r="M13" s="64">
        <v>13393</v>
      </c>
      <c r="N13" s="64">
        <v>7491</v>
      </c>
      <c r="O13" s="64">
        <v>3715</v>
      </c>
      <c r="P13" s="64">
        <v>3177</v>
      </c>
      <c r="Q13" s="69">
        <v>284</v>
      </c>
      <c r="R13" s="69">
        <v>421</v>
      </c>
      <c r="S13" s="69">
        <v>630</v>
      </c>
      <c r="T13" s="69">
        <v>1805</v>
      </c>
      <c r="U13" s="69">
        <v>5130</v>
      </c>
      <c r="V13" s="69">
        <v>7594</v>
      </c>
      <c r="W13" s="69">
        <v>12614</v>
      </c>
      <c r="X13" s="69">
        <v>6809</v>
      </c>
      <c r="Y13" s="69">
        <v>2920</v>
      </c>
      <c r="Z13" s="69">
        <v>3155</v>
      </c>
      <c r="AA13" s="49">
        <f>Q13-G13</f>
        <v>-29</v>
      </c>
      <c r="AB13" s="49">
        <f>R13-H13</f>
        <v>-17</v>
      </c>
      <c r="AC13" s="49">
        <f>S13-I13</f>
        <v>-348</v>
      </c>
      <c r="AD13" s="49">
        <f>T13-J13</f>
        <v>-1190</v>
      </c>
      <c r="AE13" s="49">
        <f>U13-K13</f>
        <v>-1112</v>
      </c>
      <c r="AF13" s="49">
        <f>V13-L13</f>
        <v>-1384</v>
      </c>
      <c r="AG13" s="49">
        <f>W13-M13</f>
        <v>-779</v>
      </c>
      <c r="AH13" s="49">
        <f>X13-N13</f>
        <v>-682</v>
      </c>
      <c r="AI13" s="49">
        <f>Y13-O13</f>
        <v>-795</v>
      </c>
      <c r="AJ13" s="49">
        <f>Z13-P13</f>
        <v>-22</v>
      </c>
      <c r="AK13" s="50">
        <f>(Q13-G13)/G13</f>
        <v>-9.2651757188498399E-2</v>
      </c>
      <c r="AL13" s="50">
        <f>(R13-H13)/H13</f>
        <v>-3.8812785388127852E-2</v>
      </c>
      <c r="AM13" s="50">
        <f>(S13-I13)/I13</f>
        <v>-0.35582822085889571</v>
      </c>
      <c r="AN13" s="50">
        <f>(T13-J13)/J13</f>
        <v>-0.39732888146911521</v>
      </c>
      <c r="AO13" s="50">
        <f>(U13-K13)/K13</f>
        <v>-0.17814802947773151</v>
      </c>
      <c r="AP13" s="50">
        <f>(V13-L13)/L13</f>
        <v>-0.15415460013366006</v>
      </c>
      <c r="AQ13" s="50">
        <f>(W13-M13)/M13</f>
        <v>-5.8164712909728966E-2</v>
      </c>
      <c r="AR13" s="52">
        <f>(X13-N13)/N13</f>
        <v>-9.1042584434654919E-2</v>
      </c>
      <c r="AS13" s="50">
        <f>(Y13-O13)/O13</f>
        <v>-0.21399730820995963</v>
      </c>
      <c r="AT13" s="50">
        <f>(Z13-P13)/P13</f>
        <v>-6.9247717972930438E-3</v>
      </c>
    </row>
    <row r="14" spans="1:46" x14ac:dyDescent="0.3">
      <c r="A14" s="12" t="s">
        <v>102</v>
      </c>
      <c r="B14" s="16">
        <v>40991</v>
      </c>
      <c r="C14" s="16">
        <v>39406</v>
      </c>
      <c r="D14" s="18">
        <v>-1585</v>
      </c>
      <c r="E14" s="56">
        <v>-3.8667024468785831E-2</v>
      </c>
      <c r="F14" s="77"/>
      <c r="G14" s="64">
        <v>1073</v>
      </c>
      <c r="H14" s="64">
        <v>1405</v>
      </c>
      <c r="I14" s="64">
        <v>3416</v>
      </c>
      <c r="J14" s="64">
        <v>6003</v>
      </c>
      <c r="K14" s="64">
        <v>5338</v>
      </c>
      <c r="L14" s="64">
        <v>4354</v>
      </c>
      <c r="M14" s="64">
        <v>5828</v>
      </c>
      <c r="N14" s="64">
        <v>3978</v>
      </c>
      <c r="O14" s="64">
        <v>4929</v>
      </c>
      <c r="P14" s="64">
        <v>4667</v>
      </c>
      <c r="Q14" s="69">
        <v>394</v>
      </c>
      <c r="R14" s="69">
        <v>975</v>
      </c>
      <c r="S14" s="69">
        <v>2246</v>
      </c>
      <c r="T14" s="69">
        <v>4883</v>
      </c>
      <c r="U14" s="69">
        <v>4996</v>
      </c>
      <c r="V14" s="69">
        <v>4311</v>
      </c>
      <c r="W14" s="69">
        <v>5746</v>
      </c>
      <c r="X14" s="69">
        <v>5160</v>
      </c>
      <c r="Y14" s="69">
        <v>4611</v>
      </c>
      <c r="Z14" s="69">
        <v>6084</v>
      </c>
      <c r="AA14" s="49">
        <f>Q14-G14</f>
        <v>-679</v>
      </c>
      <c r="AB14" s="49">
        <f>R14-H14</f>
        <v>-430</v>
      </c>
      <c r="AC14" s="49">
        <f>S14-I14</f>
        <v>-1170</v>
      </c>
      <c r="AD14" s="49">
        <f>T14-J14</f>
        <v>-1120</v>
      </c>
      <c r="AE14" s="49">
        <f>U14-K14</f>
        <v>-342</v>
      </c>
      <c r="AF14" s="49">
        <f>V14-L14</f>
        <v>-43</v>
      </c>
      <c r="AG14" s="49">
        <f>W14-M14</f>
        <v>-82</v>
      </c>
      <c r="AH14" s="49">
        <f>X14-N14</f>
        <v>1182</v>
      </c>
      <c r="AI14" s="49">
        <f>Y14-O14</f>
        <v>-318</v>
      </c>
      <c r="AJ14" s="49">
        <f>Z14-P14</f>
        <v>1417</v>
      </c>
      <c r="AK14" s="50">
        <f>(Q14-G14)/G14</f>
        <v>-0.63280521901211562</v>
      </c>
      <c r="AL14" s="50">
        <f>(R14-H14)/H14</f>
        <v>-0.30604982206405695</v>
      </c>
      <c r="AM14" s="50">
        <f>(S14-I14)/I14</f>
        <v>-0.34250585480093676</v>
      </c>
      <c r="AN14" s="50">
        <f>(T14-J14)/J14</f>
        <v>-0.18657337997667833</v>
      </c>
      <c r="AO14" s="50">
        <f>(U14-K14)/K14</f>
        <v>-6.4068939677781947E-2</v>
      </c>
      <c r="AP14" s="50">
        <f>(V14-L14)/L14</f>
        <v>-9.8759761139182358E-3</v>
      </c>
      <c r="AQ14" s="50">
        <f>(W14-M14)/M14</f>
        <v>-1.4070006863417982E-2</v>
      </c>
      <c r="AR14" s="52">
        <f>(X14-N14)/N14</f>
        <v>0.2971342383107089</v>
      </c>
      <c r="AS14" s="50">
        <f>(Y14-O14)/O14</f>
        <v>-6.4516129032258063E-2</v>
      </c>
      <c r="AT14" s="50">
        <f>(Z14-P14)/P14</f>
        <v>0.30362116991643456</v>
      </c>
    </row>
    <row r="15" spans="1:46" x14ac:dyDescent="0.3">
      <c r="A15" s="12" t="s">
        <v>99</v>
      </c>
      <c r="B15" s="16">
        <v>19796</v>
      </c>
      <c r="C15" s="16">
        <v>20278</v>
      </c>
      <c r="D15" s="18">
        <v>482</v>
      </c>
      <c r="E15" s="56">
        <v>2.4348353202667206E-2</v>
      </c>
      <c r="F15" s="77"/>
      <c r="G15" s="64">
        <v>793</v>
      </c>
      <c r="H15" s="64">
        <v>1208</v>
      </c>
      <c r="I15" s="64">
        <v>1349</v>
      </c>
      <c r="J15" s="64">
        <v>1389</v>
      </c>
      <c r="K15" s="64">
        <v>2060</v>
      </c>
      <c r="L15" s="64">
        <v>2349</v>
      </c>
      <c r="M15" s="64">
        <v>3001</v>
      </c>
      <c r="N15" s="64">
        <v>2066</v>
      </c>
      <c r="O15" s="64">
        <v>2729</v>
      </c>
      <c r="P15" s="64">
        <v>2852</v>
      </c>
      <c r="Q15" s="69">
        <v>488</v>
      </c>
      <c r="R15" s="69">
        <v>607</v>
      </c>
      <c r="S15" s="69">
        <v>591</v>
      </c>
      <c r="T15" s="69">
        <v>2026</v>
      </c>
      <c r="U15" s="69">
        <v>3065</v>
      </c>
      <c r="V15" s="69">
        <v>2953</v>
      </c>
      <c r="W15" s="69">
        <v>3457</v>
      </c>
      <c r="X15" s="69">
        <v>2682</v>
      </c>
      <c r="Y15" s="69">
        <v>2194</v>
      </c>
      <c r="Z15" s="69">
        <v>2215</v>
      </c>
      <c r="AA15" s="49">
        <f>Q15-G15</f>
        <v>-305</v>
      </c>
      <c r="AB15" s="49">
        <f>R15-H15</f>
        <v>-601</v>
      </c>
      <c r="AC15" s="49">
        <f>S15-I15</f>
        <v>-758</v>
      </c>
      <c r="AD15" s="49">
        <f>T15-J15</f>
        <v>637</v>
      </c>
      <c r="AE15" s="49">
        <f>U15-K15</f>
        <v>1005</v>
      </c>
      <c r="AF15" s="49">
        <f>V15-L15</f>
        <v>604</v>
      </c>
      <c r="AG15" s="49">
        <f>W15-M15</f>
        <v>456</v>
      </c>
      <c r="AH15" s="49">
        <f>X15-N15</f>
        <v>616</v>
      </c>
      <c r="AI15" s="49">
        <f>Y15-O15</f>
        <v>-535</v>
      </c>
      <c r="AJ15" s="49">
        <f>Z15-P15</f>
        <v>-637</v>
      </c>
      <c r="AK15" s="50">
        <f>(Q15-G15)/G15</f>
        <v>-0.38461538461538464</v>
      </c>
      <c r="AL15" s="50">
        <f>(R15-H15)/H15</f>
        <v>-0.49751655629139074</v>
      </c>
      <c r="AM15" s="50">
        <f>(S15-I15)/I15</f>
        <v>-0.56189770200148259</v>
      </c>
      <c r="AN15" s="50">
        <f>(T15-J15)/J15</f>
        <v>0.45860331173506119</v>
      </c>
      <c r="AO15" s="50">
        <f>(U15-K15)/K15</f>
        <v>0.48786407766990292</v>
      </c>
      <c r="AP15" s="50">
        <f>(V15-L15)/L15</f>
        <v>0.25713069391230309</v>
      </c>
      <c r="AQ15" s="50">
        <f>(W15-M15)/M15</f>
        <v>0.15194935021659448</v>
      </c>
      <c r="AR15" s="52">
        <f>(X15-N15)/N15</f>
        <v>0.29816069699903197</v>
      </c>
      <c r="AS15" s="50">
        <f>(Y15-O15)/O15</f>
        <v>-0.19604250641260534</v>
      </c>
      <c r="AT15" s="50">
        <f>(Z15-P15)/P15</f>
        <v>-0.22335203366058906</v>
      </c>
    </row>
    <row r="16" spans="1:46" x14ac:dyDescent="0.3">
      <c r="A16" s="12" t="s">
        <v>103</v>
      </c>
      <c r="B16" s="16">
        <v>18515</v>
      </c>
      <c r="C16" s="16">
        <v>17132</v>
      </c>
      <c r="D16" s="18">
        <v>-1383</v>
      </c>
      <c r="E16" s="56">
        <v>-7.4696192276532541E-2</v>
      </c>
      <c r="F16" s="77"/>
      <c r="G16" s="64">
        <v>644</v>
      </c>
      <c r="H16" s="64">
        <v>991</v>
      </c>
      <c r="I16" s="64">
        <v>965</v>
      </c>
      <c r="J16" s="64">
        <v>2026</v>
      </c>
      <c r="K16" s="64">
        <v>2618</v>
      </c>
      <c r="L16" s="64">
        <v>1660</v>
      </c>
      <c r="M16" s="64">
        <v>2943</v>
      </c>
      <c r="N16" s="64">
        <v>2311</v>
      </c>
      <c r="O16" s="64">
        <v>2404</v>
      </c>
      <c r="P16" s="64">
        <v>1953</v>
      </c>
      <c r="Q16" s="69">
        <v>432</v>
      </c>
      <c r="R16" s="69">
        <v>777</v>
      </c>
      <c r="S16" s="69">
        <v>817</v>
      </c>
      <c r="T16" s="69">
        <v>1613</v>
      </c>
      <c r="U16" s="69">
        <v>2336</v>
      </c>
      <c r="V16" s="69">
        <v>2589</v>
      </c>
      <c r="W16" s="69">
        <v>2931</v>
      </c>
      <c r="X16" s="69">
        <v>2037</v>
      </c>
      <c r="Y16" s="69">
        <v>1305</v>
      </c>
      <c r="Z16" s="69">
        <v>2295</v>
      </c>
      <c r="AA16" s="49">
        <f>Q16-G16</f>
        <v>-212</v>
      </c>
      <c r="AB16" s="49">
        <f>R16-H16</f>
        <v>-214</v>
      </c>
      <c r="AC16" s="49">
        <f>S16-I16</f>
        <v>-148</v>
      </c>
      <c r="AD16" s="49">
        <f>T16-J16</f>
        <v>-413</v>
      </c>
      <c r="AE16" s="49">
        <f>U16-K16</f>
        <v>-282</v>
      </c>
      <c r="AF16" s="49">
        <f>V16-L16</f>
        <v>929</v>
      </c>
      <c r="AG16" s="49">
        <f>W16-M16</f>
        <v>-12</v>
      </c>
      <c r="AH16" s="49">
        <f>X16-N16</f>
        <v>-274</v>
      </c>
      <c r="AI16" s="49">
        <f>Y16-O16</f>
        <v>-1099</v>
      </c>
      <c r="AJ16" s="49">
        <f>Z16-P16</f>
        <v>342</v>
      </c>
      <c r="AK16" s="50">
        <f>(Q16-G16)/G16</f>
        <v>-0.32919254658385094</v>
      </c>
      <c r="AL16" s="50">
        <f>(R16-H16)/H16</f>
        <v>-0.21594349142280525</v>
      </c>
      <c r="AM16" s="50">
        <f>(S16-I16)/I16</f>
        <v>-0.15336787564766841</v>
      </c>
      <c r="AN16" s="50">
        <f>(T16-J16)/J16</f>
        <v>-0.20384995064165845</v>
      </c>
      <c r="AO16" s="50">
        <f>(U16-K16)/K16</f>
        <v>-0.10771581359816654</v>
      </c>
      <c r="AP16" s="50">
        <f>(V16-L16)/L16</f>
        <v>0.55963855421686748</v>
      </c>
      <c r="AQ16" s="50">
        <f>(W16-M16)/M16</f>
        <v>-4.0774719673802246E-3</v>
      </c>
      <c r="AR16" s="52">
        <f>(X16-N16)/N16</f>
        <v>-0.11856339247079187</v>
      </c>
      <c r="AS16" s="50">
        <f>(Y16-O16)/O16</f>
        <v>-0.45715474209650581</v>
      </c>
      <c r="AT16" s="50">
        <f>(Z16-P16)/P16</f>
        <v>0.17511520737327188</v>
      </c>
    </row>
    <row r="17" spans="1:46" x14ac:dyDescent="0.3">
      <c r="A17" s="12" t="s">
        <v>109</v>
      </c>
      <c r="B17" s="16">
        <v>9395</v>
      </c>
      <c r="C17" s="16">
        <v>9453</v>
      </c>
      <c r="D17" s="18">
        <v>58</v>
      </c>
      <c r="E17" s="56">
        <v>6.1734965407131449E-3</v>
      </c>
      <c r="F17" s="77"/>
      <c r="G17" s="64">
        <v>221</v>
      </c>
      <c r="H17" s="64">
        <v>867</v>
      </c>
      <c r="I17" s="64">
        <v>337</v>
      </c>
      <c r="J17" s="64">
        <v>641</v>
      </c>
      <c r="K17" s="64">
        <v>1026</v>
      </c>
      <c r="L17" s="64">
        <v>833</v>
      </c>
      <c r="M17" s="64">
        <v>2171</v>
      </c>
      <c r="N17" s="64">
        <v>1581</v>
      </c>
      <c r="O17" s="64">
        <v>996</v>
      </c>
      <c r="P17" s="64">
        <v>722</v>
      </c>
      <c r="Q17" s="69">
        <v>163</v>
      </c>
      <c r="R17" s="69">
        <v>697</v>
      </c>
      <c r="S17" s="69">
        <v>240</v>
      </c>
      <c r="T17" s="69">
        <v>946</v>
      </c>
      <c r="U17" s="69">
        <v>895</v>
      </c>
      <c r="V17" s="69">
        <v>1018</v>
      </c>
      <c r="W17" s="69">
        <v>2462</v>
      </c>
      <c r="X17" s="69">
        <v>1421</v>
      </c>
      <c r="Y17" s="69">
        <v>1151</v>
      </c>
      <c r="Z17" s="69">
        <v>460</v>
      </c>
      <c r="AA17" s="49">
        <f>Q17-G17</f>
        <v>-58</v>
      </c>
      <c r="AB17" s="49">
        <f>R17-H17</f>
        <v>-170</v>
      </c>
      <c r="AC17" s="49">
        <f>S17-I17</f>
        <v>-97</v>
      </c>
      <c r="AD17" s="49">
        <f>T17-J17</f>
        <v>305</v>
      </c>
      <c r="AE17" s="49">
        <f>U17-K17</f>
        <v>-131</v>
      </c>
      <c r="AF17" s="49">
        <f>V17-L17</f>
        <v>185</v>
      </c>
      <c r="AG17" s="49">
        <f>W17-M17</f>
        <v>291</v>
      </c>
      <c r="AH17" s="49">
        <f>X17-N17</f>
        <v>-160</v>
      </c>
      <c r="AI17" s="49">
        <f>Y17-O17</f>
        <v>155</v>
      </c>
      <c r="AJ17" s="49">
        <f>Z17-P17</f>
        <v>-262</v>
      </c>
      <c r="AK17" s="50">
        <f>(Q17-G17)/G17</f>
        <v>-0.26244343891402716</v>
      </c>
      <c r="AL17" s="50">
        <f>(R17-H17)/H17</f>
        <v>-0.19607843137254902</v>
      </c>
      <c r="AM17" s="50">
        <f>(S17-I17)/I17</f>
        <v>-0.28783382789317508</v>
      </c>
      <c r="AN17" s="50">
        <f>(T17-J17)/J17</f>
        <v>0.47581903276131043</v>
      </c>
      <c r="AO17" s="50">
        <f>(U17-K17)/K17</f>
        <v>-0.1276803118908382</v>
      </c>
      <c r="AP17" s="50">
        <f>(V17-L17)/L17</f>
        <v>0.22208883553421369</v>
      </c>
      <c r="AQ17" s="50">
        <f>(W17-M17)/M17</f>
        <v>0.13403961308152926</v>
      </c>
      <c r="AR17" s="52">
        <f>(X17-N17)/N17</f>
        <v>-0.10120177103099304</v>
      </c>
      <c r="AS17" s="50">
        <f>(Y17-O17)/O17</f>
        <v>0.15562248995983935</v>
      </c>
      <c r="AT17" s="50">
        <f>(Z17-P17)/P17</f>
        <v>-0.36288088642659277</v>
      </c>
    </row>
    <row r="18" spans="1:46" x14ac:dyDescent="0.3">
      <c r="A18" s="12" t="s">
        <v>110</v>
      </c>
      <c r="B18" s="16">
        <v>4548</v>
      </c>
      <c r="C18" s="16">
        <v>5745</v>
      </c>
      <c r="D18" s="18">
        <v>1197</v>
      </c>
      <c r="E18" s="56">
        <v>0.26319261213720319</v>
      </c>
      <c r="F18" s="77"/>
      <c r="G18" s="64">
        <v>80</v>
      </c>
      <c r="H18" s="64">
        <v>82</v>
      </c>
      <c r="I18" s="64">
        <v>124</v>
      </c>
      <c r="J18" s="64">
        <v>477</v>
      </c>
      <c r="K18" s="64">
        <v>529</v>
      </c>
      <c r="L18" s="64">
        <v>891</v>
      </c>
      <c r="M18" s="64">
        <v>1083</v>
      </c>
      <c r="N18" s="64">
        <v>643</v>
      </c>
      <c r="O18" s="64">
        <v>391</v>
      </c>
      <c r="P18" s="64">
        <v>248</v>
      </c>
      <c r="Q18" s="69">
        <v>151</v>
      </c>
      <c r="R18" s="69">
        <v>75</v>
      </c>
      <c r="S18" s="69">
        <v>211</v>
      </c>
      <c r="T18" s="69">
        <v>565</v>
      </c>
      <c r="U18" s="69">
        <v>554</v>
      </c>
      <c r="V18" s="69">
        <v>1012</v>
      </c>
      <c r="W18" s="69">
        <v>1511</v>
      </c>
      <c r="X18" s="69">
        <v>900</v>
      </c>
      <c r="Y18" s="69">
        <v>372</v>
      </c>
      <c r="Z18" s="69">
        <v>394</v>
      </c>
      <c r="AA18" s="49">
        <f>Q18-G18</f>
        <v>71</v>
      </c>
      <c r="AB18" s="49">
        <f>R18-H18</f>
        <v>-7</v>
      </c>
      <c r="AC18" s="49">
        <f>S18-I18</f>
        <v>87</v>
      </c>
      <c r="AD18" s="49">
        <f>T18-J18</f>
        <v>88</v>
      </c>
      <c r="AE18" s="49">
        <f>U18-K18</f>
        <v>25</v>
      </c>
      <c r="AF18" s="49">
        <f>V18-L18</f>
        <v>121</v>
      </c>
      <c r="AG18" s="49">
        <f>W18-M18</f>
        <v>428</v>
      </c>
      <c r="AH18" s="49">
        <f>X18-N18</f>
        <v>257</v>
      </c>
      <c r="AI18" s="49">
        <f>Y18-O18</f>
        <v>-19</v>
      </c>
      <c r="AJ18" s="49">
        <f>Z18-P18</f>
        <v>146</v>
      </c>
      <c r="AK18" s="50">
        <f>(Q18-G18)/G18</f>
        <v>0.88749999999999996</v>
      </c>
      <c r="AL18" s="50">
        <f>(R18-H18)/H18</f>
        <v>-8.5365853658536592E-2</v>
      </c>
      <c r="AM18" s="50">
        <f>(S18-I18)/I18</f>
        <v>0.70161290322580649</v>
      </c>
      <c r="AN18" s="50">
        <f>(T18-J18)/J18</f>
        <v>0.18448637316561844</v>
      </c>
      <c r="AO18" s="50">
        <f>(U18-K18)/K18</f>
        <v>4.725897920604915E-2</v>
      </c>
      <c r="AP18" s="50">
        <f>(V18-L18)/L18</f>
        <v>0.13580246913580246</v>
      </c>
      <c r="AQ18" s="50">
        <f>(W18-M18)/M18</f>
        <v>0.39519852262234534</v>
      </c>
      <c r="AR18" s="52">
        <f>(X18-N18)/N18</f>
        <v>0.39968895800933124</v>
      </c>
      <c r="AS18" s="50">
        <f>(Y18-O18)/O18</f>
        <v>-4.859335038363171E-2</v>
      </c>
      <c r="AT18" s="50">
        <f>(Z18-P18)/P18</f>
        <v>0.58870967741935487</v>
      </c>
    </row>
    <row r="19" spans="1:46" x14ac:dyDescent="0.3">
      <c r="A19" s="12" t="s">
        <v>111</v>
      </c>
      <c r="B19" s="16">
        <v>5057</v>
      </c>
      <c r="C19" s="16">
        <v>5209</v>
      </c>
      <c r="D19" s="18">
        <v>152</v>
      </c>
      <c r="E19" s="56">
        <v>3.0057346252719004E-2</v>
      </c>
      <c r="F19" s="77"/>
      <c r="G19" s="64">
        <v>462</v>
      </c>
      <c r="H19" s="64">
        <v>284</v>
      </c>
      <c r="I19" s="64">
        <v>202</v>
      </c>
      <c r="J19" s="64">
        <v>312</v>
      </c>
      <c r="K19" s="64">
        <v>431</v>
      </c>
      <c r="L19" s="64">
        <v>1041</v>
      </c>
      <c r="M19" s="64">
        <v>854</v>
      </c>
      <c r="N19" s="64">
        <v>578</v>
      </c>
      <c r="O19" s="64">
        <v>712</v>
      </c>
      <c r="P19" s="64">
        <v>181</v>
      </c>
      <c r="Q19" s="69">
        <v>422</v>
      </c>
      <c r="R19" s="69">
        <v>140</v>
      </c>
      <c r="S19" s="69">
        <v>305</v>
      </c>
      <c r="T19" s="69">
        <v>515</v>
      </c>
      <c r="U19" s="69">
        <v>654</v>
      </c>
      <c r="V19" s="69">
        <v>899</v>
      </c>
      <c r="W19" s="69">
        <v>898</v>
      </c>
      <c r="X19" s="69">
        <v>671</v>
      </c>
      <c r="Y19" s="69">
        <v>368</v>
      </c>
      <c r="Z19" s="69">
        <v>337</v>
      </c>
      <c r="AA19" s="49">
        <f>Q19-G19</f>
        <v>-40</v>
      </c>
      <c r="AB19" s="49">
        <f>R19-H19</f>
        <v>-144</v>
      </c>
      <c r="AC19" s="49">
        <f>S19-I19</f>
        <v>103</v>
      </c>
      <c r="AD19" s="49">
        <f>T19-J19</f>
        <v>203</v>
      </c>
      <c r="AE19" s="49">
        <f>U19-K19</f>
        <v>223</v>
      </c>
      <c r="AF19" s="49">
        <f>V19-L19</f>
        <v>-142</v>
      </c>
      <c r="AG19" s="49">
        <f>W19-M19</f>
        <v>44</v>
      </c>
      <c r="AH19" s="49">
        <f>X19-N19</f>
        <v>93</v>
      </c>
      <c r="AI19" s="49">
        <f>Y19-O19</f>
        <v>-344</v>
      </c>
      <c r="AJ19" s="49">
        <f>Z19-P19</f>
        <v>156</v>
      </c>
      <c r="AK19" s="50">
        <f>(Q19-G19)/G19</f>
        <v>-8.6580086580086577E-2</v>
      </c>
      <c r="AL19" s="50">
        <f>(R19-H19)/H19</f>
        <v>-0.50704225352112675</v>
      </c>
      <c r="AM19" s="50">
        <f>(S19-I19)/I19</f>
        <v>0.50990099009900991</v>
      </c>
      <c r="AN19" s="50">
        <f>(T19-J19)/J19</f>
        <v>0.65064102564102566</v>
      </c>
      <c r="AO19" s="50">
        <f>(U19-K19)/K19</f>
        <v>0.51740139211136893</v>
      </c>
      <c r="AP19" s="50">
        <f>(V19-L19)/L19</f>
        <v>-0.13640730067243034</v>
      </c>
      <c r="AQ19" s="50">
        <f>(W19-M19)/M19</f>
        <v>5.1522248243559721E-2</v>
      </c>
      <c r="AR19" s="52">
        <f>(X19-N19)/N19</f>
        <v>0.16089965397923875</v>
      </c>
      <c r="AS19" s="50">
        <f>(Y19-O19)/O19</f>
        <v>-0.48314606741573035</v>
      </c>
      <c r="AT19" s="50">
        <f>(Z19-P19)/P19</f>
        <v>0.86187845303867405</v>
      </c>
    </row>
    <row r="20" spans="1:46" x14ac:dyDescent="0.3">
      <c r="A20" s="12" t="s">
        <v>98</v>
      </c>
      <c r="B20" s="16">
        <v>3673</v>
      </c>
      <c r="C20" s="16">
        <v>3396</v>
      </c>
      <c r="D20" s="18">
        <v>-277</v>
      </c>
      <c r="E20" s="56">
        <v>-7.5415191941192491E-2</v>
      </c>
      <c r="F20" s="77"/>
      <c r="G20" s="64">
        <v>117</v>
      </c>
      <c r="H20" s="64">
        <v>47</v>
      </c>
      <c r="I20" s="64">
        <v>18</v>
      </c>
      <c r="J20" s="64">
        <v>201</v>
      </c>
      <c r="K20" s="64">
        <v>323</v>
      </c>
      <c r="L20" s="64">
        <v>484</v>
      </c>
      <c r="M20" s="64">
        <v>1244</v>
      </c>
      <c r="N20" s="64">
        <v>781</v>
      </c>
      <c r="O20" s="64">
        <v>210</v>
      </c>
      <c r="P20" s="64">
        <v>248</v>
      </c>
      <c r="Q20" s="69">
        <v>33</v>
      </c>
      <c r="R20" s="69">
        <v>102</v>
      </c>
      <c r="S20" s="69">
        <v>34</v>
      </c>
      <c r="T20" s="69">
        <v>127</v>
      </c>
      <c r="U20" s="69">
        <v>325</v>
      </c>
      <c r="V20" s="69">
        <v>604</v>
      </c>
      <c r="W20" s="69">
        <v>958</v>
      </c>
      <c r="X20" s="69">
        <v>898</v>
      </c>
      <c r="Y20" s="69">
        <v>81</v>
      </c>
      <c r="Z20" s="69">
        <v>234</v>
      </c>
      <c r="AA20" s="49">
        <f>Q20-G20</f>
        <v>-84</v>
      </c>
      <c r="AB20" s="49">
        <f>R20-H20</f>
        <v>55</v>
      </c>
      <c r="AC20" s="49">
        <f>S20-I20</f>
        <v>16</v>
      </c>
      <c r="AD20" s="49">
        <f>T20-J20</f>
        <v>-74</v>
      </c>
      <c r="AE20" s="49">
        <f>U20-K20</f>
        <v>2</v>
      </c>
      <c r="AF20" s="49">
        <f>V20-L20</f>
        <v>120</v>
      </c>
      <c r="AG20" s="49">
        <f>W20-M20</f>
        <v>-286</v>
      </c>
      <c r="AH20" s="49">
        <f>X20-N20</f>
        <v>117</v>
      </c>
      <c r="AI20" s="49">
        <f>Y20-O20</f>
        <v>-129</v>
      </c>
      <c r="AJ20" s="49">
        <f>Z20-P20</f>
        <v>-14</v>
      </c>
      <c r="AK20" s="50">
        <f>(Q20-G20)/G20</f>
        <v>-0.71794871794871795</v>
      </c>
      <c r="AL20" s="50">
        <f>(R20-H20)/H20</f>
        <v>1.1702127659574468</v>
      </c>
      <c r="AM20" s="50">
        <f>(S20-I20)/I20</f>
        <v>0.88888888888888884</v>
      </c>
      <c r="AN20" s="50">
        <f>(T20-J20)/J20</f>
        <v>-0.36815920398009949</v>
      </c>
      <c r="AO20" s="50">
        <f>(U20-K20)/K20</f>
        <v>6.1919504643962852E-3</v>
      </c>
      <c r="AP20" s="50">
        <f>(V20-L20)/L20</f>
        <v>0.24793388429752067</v>
      </c>
      <c r="AQ20" s="50">
        <f>(W20-M20)/M20</f>
        <v>-0.22990353697749197</v>
      </c>
      <c r="AR20" s="52">
        <f>(X20-N20)/N20</f>
        <v>0.14980793854033292</v>
      </c>
      <c r="AS20" s="50">
        <f>(Y20-O20)/O20</f>
        <v>-0.61428571428571432</v>
      </c>
      <c r="AT20" s="50">
        <f>(Z20-P20)/P20</f>
        <v>-5.6451612903225805E-2</v>
      </c>
    </row>
    <row r="21" spans="1:46" x14ac:dyDescent="0.3">
      <c r="A21" s="12" t="s">
        <v>101</v>
      </c>
      <c r="B21" s="16">
        <v>3028</v>
      </c>
      <c r="C21" s="16">
        <v>1766</v>
      </c>
      <c r="D21" s="18">
        <v>-1262</v>
      </c>
      <c r="E21" s="56">
        <v>-0.41677675033025097</v>
      </c>
      <c r="F21" s="77"/>
      <c r="G21" s="64">
        <v>91</v>
      </c>
      <c r="H21" s="64">
        <v>111</v>
      </c>
      <c r="I21" s="64">
        <v>74</v>
      </c>
      <c r="J21" s="64">
        <v>797</v>
      </c>
      <c r="K21" s="64">
        <v>225</v>
      </c>
      <c r="L21" s="64">
        <v>425</v>
      </c>
      <c r="M21" s="64">
        <v>480</v>
      </c>
      <c r="N21" s="64">
        <v>526</v>
      </c>
      <c r="O21" s="64">
        <v>151</v>
      </c>
      <c r="P21" s="64">
        <v>148</v>
      </c>
      <c r="Q21" s="69">
        <v>20</v>
      </c>
      <c r="R21" s="69">
        <v>9</v>
      </c>
      <c r="S21" s="69">
        <v>13</v>
      </c>
      <c r="T21" s="69">
        <v>193</v>
      </c>
      <c r="U21" s="69">
        <v>72</v>
      </c>
      <c r="V21" s="69">
        <v>576</v>
      </c>
      <c r="W21" s="69">
        <v>276</v>
      </c>
      <c r="X21" s="69">
        <v>197</v>
      </c>
      <c r="Y21" s="69">
        <v>152</v>
      </c>
      <c r="Z21" s="69">
        <v>258</v>
      </c>
      <c r="AA21" s="49">
        <f>Q21-G21</f>
        <v>-71</v>
      </c>
      <c r="AB21" s="49">
        <f>R21-H21</f>
        <v>-102</v>
      </c>
      <c r="AC21" s="49">
        <f>S21-I21</f>
        <v>-61</v>
      </c>
      <c r="AD21" s="49">
        <f>T21-J21</f>
        <v>-604</v>
      </c>
      <c r="AE21" s="49">
        <f>U21-K21</f>
        <v>-153</v>
      </c>
      <c r="AF21" s="49">
        <f>V21-L21</f>
        <v>151</v>
      </c>
      <c r="AG21" s="49">
        <f>W21-M21</f>
        <v>-204</v>
      </c>
      <c r="AH21" s="49">
        <f>X21-N21</f>
        <v>-329</v>
      </c>
      <c r="AI21" s="49">
        <f>Y21-O21</f>
        <v>1</v>
      </c>
      <c r="AJ21" s="49">
        <f>Z21-P21</f>
        <v>110</v>
      </c>
      <c r="AK21" s="50">
        <f>(Q21-G21)/G21</f>
        <v>-0.78021978021978022</v>
      </c>
      <c r="AL21" s="50">
        <f>(R21-H21)/H21</f>
        <v>-0.91891891891891897</v>
      </c>
      <c r="AM21" s="50">
        <f>(S21-I21)/I21</f>
        <v>-0.82432432432432434</v>
      </c>
      <c r="AN21" s="50">
        <f>(T21-J21)/J21</f>
        <v>-0.75784190715181932</v>
      </c>
      <c r="AO21" s="50">
        <f>(U21-K21)/K21</f>
        <v>-0.68</v>
      </c>
      <c r="AP21" s="50">
        <f>(V21-L21)/L21</f>
        <v>0.35529411764705882</v>
      </c>
      <c r="AQ21" s="50">
        <f>(W21-M21)/M21</f>
        <v>-0.42499999999999999</v>
      </c>
      <c r="AR21" s="52">
        <f>(X21-N21)/N21</f>
        <v>-0.62547528517110262</v>
      </c>
      <c r="AS21" s="50">
        <f>(Y21-O21)/O21</f>
        <v>6.6225165562913907E-3</v>
      </c>
      <c r="AT21" s="50">
        <f>(Z21-P21)/P21</f>
        <v>0.7432432432432432</v>
      </c>
    </row>
    <row r="22" spans="1:46" x14ac:dyDescent="0.3">
      <c r="A22" s="12" t="s">
        <v>100</v>
      </c>
      <c r="B22" s="16">
        <v>1112</v>
      </c>
      <c r="C22" s="16">
        <v>1549</v>
      </c>
      <c r="D22" s="18">
        <v>437</v>
      </c>
      <c r="E22" s="56">
        <v>0.39298561151079137</v>
      </c>
      <c r="F22" s="77"/>
      <c r="G22" s="64">
        <v>57</v>
      </c>
      <c r="H22" s="64">
        <v>16</v>
      </c>
      <c r="I22" s="64">
        <v>34</v>
      </c>
      <c r="J22" s="64">
        <v>141</v>
      </c>
      <c r="K22" s="64">
        <v>32</v>
      </c>
      <c r="L22" s="64">
        <v>167</v>
      </c>
      <c r="M22" s="64">
        <v>339</v>
      </c>
      <c r="N22" s="64">
        <v>113</v>
      </c>
      <c r="O22" s="64">
        <v>63</v>
      </c>
      <c r="P22" s="64">
        <v>150</v>
      </c>
      <c r="Q22" s="69">
        <v>200</v>
      </c>
      <c r="R22" s="69">
        <v>125</v>
      </c>
      <c r="S22" s="69">
        <v>98</v>
      </c>
      <c r="T22" s="69">
        <v>136</v>
      </c>
      <c r="U22" s="69">
        <v>140</v>
      </c>
      <c r="V22" s="69">
        <v>164</v>
      </c>
      <c r="W22" s="69">
        <v>422</v>
      </c>
      <c r="X22" s="69">
        <v>78</v>
      </c>
      <c r="Y22" s="69">
        <v>143</v>
      </c>
      <c r="Z22" s="69">
        <v>43</v>
      </c>
      <c r="AA22" s="49">
        <f>Q22-G22</f>
        <v>143</v>
      </c>
      <c r="AB22" s="49">
        <f>R22-H22</f>
        <v>109</v>
      </c>
      <c r="AC22" s="49">
        <f>S22-I22</f>
        <v>64</v>
      </c>
      <c r="AD22" s="49">
        <f>T22-J22</f>
        <v>-5</v>
      </c>
      <c r="AE22" s="49">
        <f>U22-K22</f>
        <v>108</v>
      </c>
      <c r="AF22" s="49">
        <f>V22-L22</f>
        <v>-3</v>
      </c>
      <c r="AG22" s="49">
        <f>W22-M22</f>
        <v>83</v>
      </c>
      <c r="AH22" s="49">
        <f>X22-N22</f>
        <v>-35</v>
      </c>
      <c r="AI22" s="49">
        <f>Y22-O22</f>
        <v>80</v>
      </c>
      <c r="AJ22" s="49">
        <f>Z22-P22</f>
        <v>-107</v>
      </c>
      <c r="AK22" s="50">
        <f>(Q22-G22)/G22</f>
        <v>2.5087719298245612</v>
      </c>
      <c r="AL22" s="50">
        <f>(R22-H22)/H22</f>
        <v>6.8125</v>
      </c>
      <c r="AM22" s="50">
        <f>(S22-I22)/I22</f>
        <v>1.8823529411764706</v>
      </c>
      <c r="AN22" s="50">
        <f>(T22-J22)/J22</f>
        <v>-3.5460992907801421E-2</v>
      </c>
      <c r="AO22" s="50">
        <f>(U22-K22)/K22</f>
        <v>3.375</v>
      </c>
      <c r="AP22" s="50">
        <f>(V22-L22)/L22</f>
        <v>-1.7964071856287425E-2</v>
      </c>
      <c r="AQ22" s="50">
        <f>(W22-M22)/M22</f>
        <v>0.24483775811209441</v>
      </c>
      <c r="AR22" s="52">
        <f>(X22-N22)/N22</f>
        <v>-0.30973451327433627</v>
      </c>
      <c r="AS22" s="50">
        <f>(Y22-O22)/O22</f>
        <v>1.2698412698412698</v>
      </c>
      <c r="AT22" s="50">
        <f>(Z22-P22)/P22</f>
        <v>-0.71333333333333337</v>
      </c>
    </row>
    <row r="23" spans="1:46" x14ac:dyDescent="0.3">
      <c r="A23" s="12" t="s">
        <v>104</v>
      </c>
      <c r="B23" s="16">
        <v>1013</v>
      </c>
      <c r="C23" s="16">
        <v>807</v>
      </c>
      <c r="D23" s="18">
        <v>-206</v>
      </c>
      <c r="E23" s="56">
        <v>-0.20335636722606121</v>
      </c>
      <c r="F23" s="77"/>
      <c r="G23" s="64">
        <v>58</v>
      </c>
      <c r="H23" s="64">
        <v>60</v>
      </c>
      <c r="I23" s="64">
        <v>32</v>
      </c>
      <c r="J23" s="64">
        <v>80</v>
      </c>
      <c r="K23" s="64">
        <v>95</v>
      </c>
      <c r="L23" s="64">
        <v>231</v>
      </c>
      <c r="M23" s="64">
        <v>169</v>
      </c>
      <c r="N23" s="64">
        <v>168</v>
      </c>
      <c r="O23" s="64">
        <v>84</v>
      </c>
      <c r="P23" s="64">
        <v>36</v>
      </c>
      <c r="Q23" s="69">
        <v>20</v>
      </c>
      <c r="R23" s="69">
        <v>39</v>
      </c>
      <c r="S23" s="69">
        <v>14</v>
      </c>
      <c r="T23" s="69">
        <v>82</v>
      </c>
      <c r="U23" s="69">
        <v>115</v>
      </c>
      <c r="V23" s="69">
        <v>81</v>
      </c>
      <c r="W23" s="69">
        <v>108</v>
      </c>
      <c r="X23" s="69">
        <v>243</v>
      </c>
      <c r="Y23" s="69">
        <v>74</v>
      </c>
      <c r="Z23" s="69">
        <v>31</v>
      </c>
      <c r="AA23" s="49">
        <f>Q23-G23</f>
        <v>-38</v>
      </c>
      <c r="AB23" s="49">
        <f>R23-H23</f>
        <v>-21</v>
      </c>
      <c r="AC23" s="49">
        <f>S23-I23</f>
        <v>-18</v>
      </c>
      <c r="AD23" s="49">
        <f>T23-J23</f>
        <v>2</v>
      </c>
      <c r="AE23" s="49">
        <f>U23-K23</f>
        <v>20</v>
      </c>
      <c r="AF23" s="49">
        <f>V23-L23</f>
        <v>-150</v>
      </c>
      <c r="AG23" s="49">
        <f>W23-M23</f>
        <v>-61</v>
      </c>
      <c r="AH23" s="49">
        <f>X23-N23</f>
        <v>75</v>
      </c>
      <c r="AI23" s="49">
        <f>Y23-O23</f>
        <v>-10</v>
      </c>
      <c r="AJ23" s="49">
        <f>Z23-P23</f>
        <v>-5</v>
      </c>
      <c r="AK23" s="50">
        <f>(Q23-G23)/G23</f>
        <v>-0.65517241379310343</v>
      </c>
      <c r="AL23" s="50">
        <f>(R23-H23)/H23</f>
        <v>-0.35</v>
      </c>
      <c r="AM23" s="50">
        <f>(S23-I23)/I23</f>
        <v>-0.5625</v>
      </c>
      <c r="AN23" s="50">
        <f>(T23-J23)/J23</f>
        <v>2.5000000000000001E-2</v>
      </c>
      <c r="AO23" s="50">
        <f>(U23-K23)/K23</f>
        <v>0.21052631578947367</v>
      </c>
      <c r="AP23" s="50">
        <f>(V23-L23)/L23</f>
        <v>-0.64935064935064934</v>
      </c>
      <c r="AQ23" s="50">
        <f>(W23-M23)/M23</f>
        <v>-0.36094674556213019</v>
      </c>
      <c r="AR23" s="52">
        <f>(X23-N23)/N23</f>
        <v>0.44642857142857145</v>
      </c>
      <c r="AS23" s="50">
        <f>(Y23-O23)/O23</f>
        <v>-0.11904761904761904</v>
      </c>
      <c r="AT23" s="50">
        <f>(Z23-P23)/P23</f>
        <v>-0.1388888888888889</v>
      </c>
    </row>
    <row r="24" spans="1:46" x14ac:dyDescent="0.3">
      <c r="A24" s="94" t="s">
        <v>106</v>
      </c>
      <c r="B24" s="95">
        <v>603</v>
      </c>
      <c r="C24" s="95">
        <v>616</v>
      </c>
      <c r="D24" s="96">
        <v>13</v>
      </c>
      <c r="E24" s="97">
        <v>2.1558872305140961E-2</v>
      </c>
      <c r="F24" s="77"/>
      <c r="G24" s="98">
        <v>11</v>
      </c>
      <c r="H24" s="98">
        <v>19</v>
      </c>
      <c r="I24" s="98">
        <v>34</v>
      </c>
      <c r="J24" s="98">
        <v>104</v>
      </c>
      <c r="K24" s="98">
        <v>60</v>
      </c>
      <c r="L24" s="98">
        <v>95</v>
      </c>
      <c r="M24" s="98">
        <v>115</v>
      </c>
      <c r="N24" s="98">
        <v>93</v>
      </c>
      <c r="O24" s="98">
        <v>38</v>
      </c>
      <c r="P24" s="98">
        <v>34</v>
      </c>
      <c r="Q24" s="99">
        <v>18</v>
      </c>
      <c r="R24" s="99">
        <v>25</v>
      </c>
      <c r="S24" s="99">
        <v>26</v>
      </c>
      <c r="T24" s="99">
        <v>21</v>
      </c>
      <c r="U24" s="99">
        <v>79</v>
      </c>
      <c r="V24" s="99">
        <v>150</v>
      </c>
      <c r="W24" s="99">
        <v>62</v>
      </c>
      <c r="X24" s="99">
        <v>146</v>
      </c>
      <c r="Y24" s="99">
        <v>58</v>
      </c>
      <c r="Z24" s="99">
        <v>31</v>
      </c>
      <c r="AA24" s="49">
        <f>Q24-G24</f>
        <v>7</v>
      </c>
      <c r="AB24" s="49">
        <f>R24-H24</f>
        <v>6</v>
      </c>
      <c r="AC24" s="49">
        <f>S24-I24</f>
        <v>-8</v>
      </c>
      <c r="AD24" s="49">
        <f>T24-J24</f>
        <v>-83</v>
      </c>
      <c r="AE24" s="49">
        <f>U24-K24</f>
        <v>19</v>
      </c>
      <c r="AF24" s="49">
        <f>V24-L24</f>
        <v>55</v>
      </c>
      <c r="AG24" s="49">
        <f>W24-M24</f>
        <v>-53</v>
      </c>
      <c r="AH24" s="49">
        <f>X24-N24</f>
        <v>53</v>
      </c>
      <c r="AI24" s="49">
        <f>Y24-O24</f>
        <v>20</v>
      </c>
      <c r="AJ24" s="49">
        <f>Z24-P24</f>
        <v>-3</v>
      </c>
      <c r="AK24" s="50">
        <f>(Q24-G24)/G24</f>
        <v>0.63636363636363635</v>
      </c>
      <c r="AL24" s="50">
        <f>(R24-H24)/H24</f>
        <v>0.31578947368421051</v>
      </c>
      <c r="AM24" s="50">
        <f>(S24-I24)/I24</f>
        <v>-0.23529411764705882</v>
      </c>
      <c r="AN24" s="50">
        <f>(T24-J24)/J24</f>
        <v>-0.79807692307692313</v>
      </c>
      <c r="AO24" s="50">
        <f>(U24-K24)/K24</f>
        <v>0.31666666666666665</v>
      </c>
      <c r="AP24" s="50">
        <f>(V24-L24)/L24</f>
        <v>0.57894736842105265</v>
      </c>
      <c r="AQ24" s="50">
        <f>(W24-M24)/M24</f>
        <v>-0.46086956521739131</v>
      </c>
      <c r="AR24" s="52">
        <f>(X24-N24)/N24</f>
        <v>0.56989247311827962</v>
      </c>
      <c r="AS24" s="50">
        <f>(Y24-O24)/O24</f>
        <v>0.52631578947368418</v>
      </c>
      <c r="AT24" s="50">
        <f>(Z24-P24)/P24</f>
        <v>-8.8235294117647065E-2</v>
      </c>
    </row>
    <row r="25" spans="1:46" x14ac:dyDescent="0.3">
      <c r="A25" s="4" t="s">
        <v>126</v>
      </c>
      <c r="B25" s="16">
        <f>B6-B7</f>
        <v>594721</v>
      </c>
      <c r="C25" s="16">
        <f t="shared" ref="C25:D25" si="4">C6-C7</f>
        <v>583682</v>
      </c>
      <c r="D25" s="16">
        <f t="shared" si="4"/>
        <v>-11039</v>
      </c>
      <c r="E25" s="56"/>
      <c r="F25" s="100"/>
      <c r="G25" s="64">
        <f>G6-G7</f>
        <v>19219</v>
      </c>
      <c r="H25" s="64">
        <f t="shared" ref="H25:Z25" si="5">H6-H7</f>
        <v>29241</v>
      </c>
      <c r="I25" s="64">
        <f t="shared" si="5"/>
        <v>31953</v>
      </c>
      <c r="J25" s="64">
        <f t="shared" si="5"/>
        <v>50885</v>
      </c>
      <c r="K25" s="64">
        <f t="shared" si="5"/>
        <v>66246</v>
      </c>
      <c r="L25" s="64">
        <f t="shared" si="5"/>
        <v>85586</v>
      </c>
      <c r="M25" s="64">
        <f t="shared" si="5"/>
        <v>130578</v>
      </c>
      <c r="N25" s="64">
        <f t="shared" si="5"/>
        <v>74823</v>
      </c>
      <c r="O25" s="64">
        <f t="shared" si="5"/>
        <v>54939</v>
      </c>
      <c r="P25" s="64">
        <f t="shared" si="5"/>
        <v>51251</v>
      </c>
      <c r="Q25" s="69">
        <f t="shared" si="5"/>
        <v>18929</v>
      </c>
      <c r="R25" s="69">
        <f t="shared" si="5"/>
        <v>25237</v>
      </c>
      <c r="S25" s="69">
        <f t="shared" si="5"/>
        <v>27281</v>
      </c>
      <c r="T25" s="69">
        <f t="shared" si="5"/>
        <v>48545</v>
      </c>
      <c r="U25" s="69">
        <f t="shared" si="5"/>
        <v>64467</v>
      </c>
      <c r="V25" s="69">
        <f t="shared" si="5"/>
        <v>84449</v>
      </c>
      <c r="W25" s="69">
        <f t="shared" si="5"/>
        <v>134134</v>
      </c>
      <c r="X25" s="69">
        <f t="shared" si="5"/>
        <v>74957</v>
      </c>
      <c r="Y25" s="69">
        <f t="shared" si="5"/>
        <v>52721</v>
      </c>
      <c r="Z25" s="69">
        <f t="shared" si="5"/>
        <v>52962</v>
      </c>
      <c r="AA25" s="49">
        <f>Q25-G25</f>
        <v>-290</v>
      </c>
      <c r="AB25" s="49">
        <f>R25-H25</f>
        <v>-4004</v>
      </c>
      <c r="AC25" s="49">
        <f>S25-I25</f>
        <v>-4672</v>
      </c>
      <c r="AD25" s="49">
        <f>T25-J25</f>
        <v>-2340</v>
      </c>
      <c r="AE25" s="49">
        <f>U25-K25</f>
        <v>-1779</v>
      </c>
      <c r="AF25" s="49">
        <f>V25-L25</f>
        <v>-1137</v>
      </c>
      <c r="AG25" s="49">
        <f>W25-M25</f>
        <v>3556</v>
      </c>
      <c r="AH25" s="49">
        <f>X25-N25</f>
        <v>134</v>
      </c>
      <c r="AI25" s="49">
        <f>Y25-O25</f>
        <v>-2218</v>
      </c>
      <c r="AJ25" s="49">
        <f>Z25-P25</f>
        <v>1711</v>
      </c>
      <c r="AK25" s="50">
        <f>(Q25-G25)/G25</f>
        <v>-1.5089234611582288E-2</v>
      </c>
      <c r="AL25" s="50">
        <f>(R25-H25)/H25</f>
        <v>-0.13693102151089223</v>
      </c>
      <c r="AM25" s="50">
        <f>(S25-I25)/I25</f>
        <v>-0.14621475291834882</v>
      </c>
      <c r="AN25" s="50">
        <f>(T25-J25)/J25</f>
        <v>-4.5986046968654812E-2</v>
      </c>
      <c r="AO25" s="50">
        <f>(U25-K25)/K25</f>
        <v>-2.6854451589529933E-2</v>
      </c>
      <c r="AP25" s="50">
        <f>(V25-L25)/L25</f>
        <v>-1.3284883041618956E-2</v>
      </c>
      <c r="AQ25" s="50">
        <f>(W25-M25)/M25</f>
        <v>2.7232765090597192E-2</v>
      </c>
      <c r="AR25" s="51">
        <f>(X25-N25)/N25</f>
        <v>1.7908931745586249E-3</v>
      </c>
      <c r="AS25" s="50">
        <f>(Y25-O25)/O25</f>
        <v>-4.0372048999799778E-2</v>
      </c>
      <c r="AT25" s="50">
        <f>(Z25-P25)/P25</f>
        <v>3.3384714444596203E-2</v>
      </c>
    </row>
    <row r="26" spans="1:46" x14ac:dyDescent="0.3">
      <c r="A26" s="83" t="s">
        <v>113</v>
      </c>
    </row>
    <row r="27" spans="1:46" x14ac:dyDescent="0.3">
      <c r="A27" s="84" t="s">
        <v>114</v>
      </c>
    </row>
    <row r="28" spans="1:46" x14ac:dyDescent="0.3">
      <c r="A28" s="84" t="s">
        <v>115</v>
      </c>
    </row>
    <row r="29" spans="1:46" x14ac:dyDescent="0.3">
      <c r="A29" s="85" t="s">
        <v>116</v>
      </c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  <row r="43" spans="1:46" s="74" customFormat="1" x14ac:dyDescent="0.3">
      <c r="A43" s="73"/>
      <c r="E43" s="75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</row>
  </sheetData>
  <sortState xmlns:xlrd2="http://schemas.microsoft.com/office/spreadsheetml/2017/richdata2" ref="A7:AT24">
    <sortCondition descending="1" ref="C7:C24"/>
  </sortState>
  <mergeCells count="2">
    <mergeCell ref="B4:C4"/>
    <mergeCell ref="D4:E5"/>
  </mergeCells>
  <conditionalFormatting sqref="AK6:AT25">
    <cfRule type="cellIs" dxfId="28" priority="4" operator="lessThan">
      <formula>0</formula>
    </cfRule>
    <cfRule type="cellIs" priority="5" operator="lessThan">
      <formula>0</formula>
    </cfRule>
  </conditionalFormatting>
  <conditionalFormatting sqref="D3:E3 D6:E24 D26:E1048576 E25">
    <cfRule type="cellIs" dxfId="27" priority="3" operator="lessThan">
      <formula>0</formula>
    </cfRule>
  </conditionalFormatting>
  <conditionalFormatting sqref="AA7:AI25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5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9" r:id="rId1" xr:uid="{0C55A863-43C1-4533-B4CE-BEC53E1CB348}"/>
  </hyperlinks>
  <pageMargins left="0.7" right="0.7" top="0.75" bottom="0.75" header="0.3" footer="0.3"/>
  <pageSetup paperSize="9" orientation="portrait" verticalDpi="0" r:id="rId2"/>
  <ignoredErrors>
    <ignoredError sqref="AA6:AT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BF3C-8156-49AF-8057-BAE11B464D30}">
  <dimension ref="A1:AT42"/>
  <sheetViews>
    <sheetView zoomScaleNormal="100" workbookViewId="0">
      <pane xSplit="1" ySplit="5" topLeftCell="AJ6" activePane="bottomRight" state="frozen"/>
      <selection pane="topRight" activeCell="C1" sqref="C1"/>
      <selection pane="bottomLeft" activeCell="A6" sqref="A6"/>
      <selection pane="bottomRight" activeCell="T27" sqref="T27"/>
    </sheetView>
  </sheetViews>
  <sheetFormatPr defaultRowHeight="14.4" x14ac:dyDescent="0.3"/>
  <cols>
    <col min="1" max="1" width="12" style="73" customWidth="1"/>
    <col min="2" max="3" width="8.109375" style="74" customWidth="1"/>
    <col min="4" max="4" width="6.88671875" style="74" customWidth="1"/>
    <col min="5" max="5" width="6.6640625" style="75" customWidth="1"/>
    <col min="6" max="6" width="4.33203125" style="9" customWidth="1"/>
    <col min="7" max="26" width="7.44140625" style="9" customWidth="1"/>
    <col min="27" max="46" width="7.5546875" style="73" customWidth="1"/>
    <col min="47" max="16384" width="8.88671875" style="73"/>
  </cols>
  <sheetData>
    <row r="1" spans="1:46" x14ac:dyDescent="0.3">
      <c r="A1" s="14" t="s">
        <v>51</v>
      </c>
      <c r="B1" s="14"/>
      <c r="C1" s="14"/>
      <c r="D1" s="14"/>
    </row>
    <row r="2" spans="1:46" x14ac:dyDescent="0.3">
      <c r="A2" s="11" t="s">
        <v>82</v>
      </c>
      <c r="B2" s="14"/>
      <c r="C2" s="14"/>
      <c r="D2" s="91" t="s">
        <v>119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415890</v>
      </c>
      <c r="C6" s="16">
        <v>428197</v>
      </c>
      <c r="D6" s="18">
        <v>12307</v>
      </c>
      <c r="E6" s="56">
        <v>2.9591959412344611E-2</v>
      </c>
      <c r="F6" s="77"/>
      <c r="G6" s="64">
        <v>84318</v>
      </c>
      <c r="H6" s="64">
        <v>30628</v>
      </c>
      <c r="I6" s="64">
        <v>41422</v>
      </c>
      <c r="J6" s="64">
        <v>34715</v>
      </c>
      <c r="K6" s="64">
        <v>33825</v>
      </c>
      <c r="L6" s="64">
        <v>37758</v>
      </c>
      <c r="M6" s="64">
        <v>47055</v>
      </c>
      <c r="N6" s="64">
        <v>48127</v>
      </c>
      <c r="O6" s="64">
        <v>25321</v>
      </c>
      <c r="P6" s="64">
        <v>32721</v>
      </c>
      <c r="Q6" s="69">
        <v>79573</v>
      </c>
      <c r="R6" s="69">
        <v>23987</v>
      </c>
      <c r="S6" s="69">
        <v>38026</v>
      </c>
      <c r="T6" s="69">
        <v>31104</v>
      </c>
      <c r="U6" s="69">
        <v>48423</v>
      </c>
      <c r="V6" s="69">
        <v>35278</v>
      </c>
      <c r="W6" s="69">
        <v>48773</v>
      </c>
      <c r="X6" s="69">
        <v>56023</v>
      </c>
      <c r="Y6" s="69">
        <v>30511</v>
      </c>
      <c r="Z6" s="69">
        <v>36499</v>
      </c>
      <c r="AA6" s="49">
        <f t="shared" ref="AA6:AE24" si="0">Q6-G6</f>
        <v>-4745</v>
      </c>
      <c r="AB6" s="49">
        <f t="shared" si="0"/>
        <v>-6641</v>
      </c>
      <c r="AC6" s="49">
        <f t="shared" si="0"/>
        <v>-3396</v>
      </c>
      <c r="AD6" s="49">
        <f t="shared" si="0"/>
        <v>-3611</v>
      </c>
      <c r="AE6" s="49">
        <f t="shared" si="0"/>
        <v>14598</v>
      </c>
      <c r="AF6" s="49">
        <f t="shared" ref="AF6:AJ24" si="1">V6-L6</f>
        <v>-2480</v>
      </c>
      <c r="AG6" s="49">
        <f t="shared" si="1"/>
        <v>1718</v>
      </c>
      <c r="AH6" s="49">
        <f t="shared" si="1"/>
        <v>7896</v>
      </c>
      <c r="AI6" s="49">
        <f t="shared" si="1"/>
        <v>5190</v>
      </c>
      <c r="AJ6" s="49">
        <f t="shared" si="1"/>
        <v>3778</v>
      </c>
      <c r="AK6" s="50">
        <f t="shared" ref="AK6:AO24" si="2">(Q6-G6)/G6</f>
        <v>-5.6275053962380514E-2</v>
      </c>
      <c r="AL6" s="50">
        <f t="shared" si="2"/>
        <v>-0.21682773932349483</v>
      </c>
      <c r="AM6" s="50">
        <f t="shared" si="2"/>
        <v>-8.198541837670803E-2</v>
      </c>
      <c r="AN6" s="50">
        <f t="shared" si="2"/>
        <v>-0.1040184358346536</v>
      </c>
      <c r="AO6" s="50">
        <f t="shared" si="2"/>
        <v>0.43157427937915743</v>
      </c>
      <c r="AP6" s="50">
        <f t="shared" ref="AP6:AT24" si="3">(V6-L6)/L6</f>
        <v>-6.5681444991789822E-2</v>
      </c>
      <c r="AQ6" s="50">
        <f t="shared" si="3"/>
        <v>3.6510466475401127E-2</v>
      </c>
      <c r="AR6" s="52">
        <f t="shared" si="3"/>
        <v>0.16406590894923848</v>
      </c>
      <c r="AS6" s="50">
        <f t="shared" si="3"/>
        <v>0.20496820820662692</v>
      </c>
      <c r="AT6" s="50">
        <f t="shared" si="3"/>
        <v>0.11546101891751474</v>
      </c>
    </row>
    <row r="7" spans="1:46" x14ac:dyDescent="0.3">
      <c r="A7" s="12" t="s">
        <v>96</v>
      </c>
      <c r="B7" s="16">
        <v>223863</v>
      </c>
      <c r="C7" s="16">
        <v>222923</v>
      </c>
      <c r="D7" s="18">
        <v>-940</v>
      </c>
      <c r="E7" s="86">
        <v>-4.1989967078078999E-3</v>
      </c>
      <c r="F7" s="77"/>
      <c r="G7" s="64">
        <v>54641</v>
      </c>
      <c r="H7" s="64">
        <v>17291</v>
      </c>
      <c r="I7" s="64">
        <v>23243</v>
      </c>
      <c r="J7" s="64">
        <v>20030</v>
      </c>
      <c r="K7" s="64">
        <v>19074</v>
      </c>
      <c r="L7" s="64">
        <v>18109</v>
      </c>
      <c r="M7" s="64">
        <v>17819</v>
      </c>
      <c r="N7" s="64">
        <v>21567</v>
      </c>
      <c r="O7" s="64">
        <v>13185</v>
      </c>
      <c r="P7" s="64">
        <v>18904</v>
      </c>
      <c r="Q7" s="69">
        <v>50234</v>
      </c>
      <c r="R7" s="69">
        <v>12669</v>
      </c>
      <c r="S7" s="69">
        <v>19437</v>
      </c>
      <c r="T7" s="69">
        <v>18252</v>
      </c>
      <c r="U7" s="69">
        <v>26071</v>
      </c>
      <c r="V7" s="69">
        <v>16519</v>
      </c>
      <c r="W7" s="69">
        <v>18976</v>
      </c>
      <c r="X7" s="69">
        <v>24546</v>
      </c>
      <c r="Y7" s="69">
        <v>16531</v>
      </c>
      <c r="Z7" s="69">
        <v>19688</v>
      </c>
      <c r="AA7" s="49">
        <f>Q7-G7</f>
        <v>-4407</v>
      </c>
      <c r="AB7" s="49">
        <f>R7-H7</f>
        <v>-4622</v>
      </c>
      <c r="AC7" s="49">
        <f>S7-I7</f>
        <v>-3806</v>
      </c>
      <c r="AD7" s="49">
        <f>T7-J7</f>
        <v>-1778</v>
      </c>
      <c r="AE7" s="49">
        <f>U7-K7</f>
        <v>6997</v>
      </c>
      <c r="AF7" s="49">
        <f>V7-L7</f>
        <v>-1590</v>
      </c>
      <c r="AG7" s="49">
        <f>W7-M7</f>
        <v>1157</v>
      </c>
      <c r="AH7" s="49">
        <f>X7-N7</f>
        <v>2979</v>
      </c>
      <c r="AI7" s="49">
        <f>Y7-O7</f>
        <v>3346</v>
      </c>
      <c r="AJ7" s="49">
        <f>Z7-P7</f>
        <v>784</v>
      </c>
      <c r="AK7" s="50">
        <f>(Q7-G7)/G7</f>
        <v>-8.0653721564393044E-2</v>
      </c>
      <c r="AL7" s="50">
        <f>(R7-H7)/H7</f>
        <v>-0.26730669134231683</v>
      </c>
      <c r="AM7" s="50">
        <f>(S7-I7)/I7</f>
        <v>-0.16374822527212493</v>
      </c>
      <c r="AN7" s="50">
        <f>(T7-J7)/J7</f>
        <v>-8.8766849725411878E-2</v>
      </c>
      <c r="AO7" s="50">
        <f>(U7-K7)/K7</f>
        <v>0.36683443430848273</v>
      </c>
      <c r="AP7" s="50">
        <f>(V7-L7)/L7</f>
        <v>-8.780164559059031E-2</v>
      </c>
      <c r="AQ7" s="50">
        <f>(W7-M7)/M7</f>
        <v>6.4930691958022341E-2</v>
      </c>
      <c r="AR7" s="52">
        <f>(X7-N7)/N7</f>
        <v>0.13812769508972039</v>
      </c>
      <c r="AS7" s="50">
        <f>(Y7-O7)/O7</f>
        <v>0.25377322715206674</v>
      </c>
      <c r="AT7" s="50">
        <f>(Z7-P7)/P7</f>
        <v>4.1472704189589503E-2</v>
      </c>
    </row>
    <row r="8" spans="1:46" x14ac:dyDescent="0.3">
      <c r="A8" s="12" t="s">
        <v>99</v>
      </c>
      <c r="B8" s="16">
        <v>102875</v>
      </c>
      <c r="C8" s="16">
        <v>106341</v>
      </c>
      <c r="D8" s="18">
        <v>3466</v>
      </c>
      <c r="E8" s="56">
        <v>3.3691373025516405E-2</v>
      </c>
      <c r="F8" s="77"/>
      <c r="G8" s="64">
        <v>12696</v>
      </c>
      <c r="H8" s="64">
        <v>8268</v>
      </c>
      <c r="I8" s="64">
        <v>12308</v>
      </c>
      <c r="J8" s="64">
        <v>9654</v>
      </c>
      <c r="K8" s="64">
        <v>8771</v>
      </c>
      <c r="L8" s="64">
        <v>9019</v>
      </c>
      <c r="M8" s="64">
        <v>12899</v>
      </c>
      <c r="N8" s="64">
        <v>12977</v>
      </c>
      <c r="O8" s="64">
        <v>7618</v>
      </c>
      <c r="P8" s="64">
        <v>8665</v>
      </c>
      <c r="Q8" s="69">
        <v>12020</v>
      </c>
      <c r="R8" s="69">
        <v>7664</v>
      </c>
      <c r="S8" s="69">
        <v>11959</v>
      </c>
      <c r="T8" s="69">
        <v>8509</v>
      </c>
      <c r="U8" s="69">
        <v>11685</v>
      </c>
      <c r="V8" s="69">
        <v>8840</v>
      </c>
      <c r="W8" s="69">
        <v>12593</v>
      </c>
      <c r="X8" s="69">
        <v>13894</v>
      </c>
      <c r="Y8" s="69">
        <v>8719</v>
      </c>
      <c r="Z8" s="69">
        <v>10458</v>
      </c>
      <c r="AA8" s="49">
        <f>Q8-G8</f>
        <v>-676</v>
      </c>
      <c r="AB8" s="49">
        <f>R8-H8</f>
        <v>-604</v>
      </c>
      <c r="AC8" s="49">
        <f>S8-I8</f>
        <v>-349</v>
      </c>
      <c r="AD8" s="49">
        <f>T8-J8</f>
        <v>-1145</v>
      </c>
      <c r="AE8" s="49">
        <f>U8-K8</f>
        <v>2914</v>
      </c>
      <c r="AF8" s="49">
        <f>V8-L8</f>
        <v>-179</v>
      </c>
      <c r="AG8" s="49">
        <f>W8-M8</f>
        <v>-306</v>
      </c>
      <c r="AH8" s="49">
        <f>X8-N8</f>
        <v>917</v>
      </c>
      <c r="AI8" s="49">
        <f>Y8-O8</f>
        <v>1101</v>
      </c>
      <c r="AJ8" s="49">
        <f>Z8-P8</f>
        <v>1793</v>
      </c>
      <c r="AK8" s="50">
        <f>(Q8-G8)/G8</f>
        <v>-5.3245116572148705E-2</v>
      </c>
      <c r="AL8" s="50">
        <f>(R8-H8)/H8</f>
        <v>-7.3052733430091915E-2</v>
      </c>
      <c r="AM8" s="50">
        <f>(S8-I8)/I8</f>
        <v>-2.8355541111472215E-2</v>
      </c>
      <c r="AN8" s="50">
        <f>(T8-J8)/J8</f>
        <v>-0.11860368759063601</v>
      </c>
      <c r="AO8" s="50">
        <f>(U8-K8)/K8</f>
        <v>0.33223121650894993</v>
      </c>
      <c r="AP8" s="50">
        <f>(V8-L8)/L8</f>
        <v>-1.9846989688435526E-2</v>
      </c>
      <c r="AQ8" s="50">
        <f>(W8-M8)/M8</f>
        <v>-2.3722769206915264E-2</v>
      </c>
      <c r="AR8" s="52">
        <f>(X8-N8)/N8</f>
        <v>7.0663481544270629E-2</v>
      </c>
      <c r="AS8" s="50">
        <f>(Y8-O8)/O8</f>
        <v>0.14452612234182199</v>
      </c>
      <c r="AT8" s="50">
        <f>(Z8-P8)/P8</f>
        <v>0.20692440854010385</v>
      </c>
    </row>
    <row r="9" spans="1:46" x14ac:dyDescent="0.3">
      <c r="A9" s="12" t="s">
        <v>108</v>
      </c>
      <c r="B9" s="16">
        <v>21377</v>
      </c>
      <c r="C9" s="16">
        <v>22050</v>
      </c>
      <c r="D9" s="18">
        <v>673</v>
      </c>
      <c r="E9" s="56">
        <v>3.1482434392103666E-2</v>
      </c>
      <c r="F9" s="77"/>
      <c r="G9" s="64">
        <v>3628</v>
      </c>
      <c r="H9" s="64">
        <v>1992</v>
      </c>
      <c r="I9" s="64">
        <v>1389</v>
      </c>
      <c r="J9" s="64">
        <v>2120</v>
      </c>
      <c r="K9" s="64">
        <v>2117</v>
      </c>
      <c r="L9" s="64">
        <v>2024</v>
      </c>
      <c r="M9" s="64">
        <v>2683</v>
      </c>
      <c r="N9" s="64">
        <v>2419</v>
      </c>
      <c r="O9" s="64">
        <v>1387</v>
      </c>
      <c r="P9" s="64">
        <v>1618</v>
      </c>
      <c r="Q9" s="69">
        <v>3641</v>
      </c>
      <c r="R9" s="69">
        <v>1192</v>
      </c>
      <c r="S9" s="69">
        <v>2335</v>
      </c>
      <c r="T9" s="69">
        <v>1585</v>
      </c>
      <c r="U9" s="69">
        <v>2912</v>
      </c>
      <c r="V9" s="69">
        <v>2128</v>
      </c>
      <c r="W9" s="69">
        <v>2404</v>
      </c>
      <c r="X9" s="69">
        <v>2812</v>
      </c>
      <c r="Y9" s="69">
        <v>1486</v>
      </c>
      <c r="Z9" s="69">
        <v>1555</v>
      </c>
      <c r="AA9" s="49">
        <f>Q9-G9</f>
        <v>13</v>
      </c>
      <c r="AB9" s="49">
        <f>R9-H9</f>
        <v>-800</v>
      </c>
      <c r="AC9" s="49">
        <f>S9-I9</f>
        <v>946</v>
      </c>
      <c r="AD9" s="49">
        <f>T9-J9</f>
        <v>-535</v>
      </c>
      <c r="AE9" s="49">
        <f>U9-K9</f>
        <v>795</v>
      </c>
      <c r="AF9" s="49">
        <f>V9-L9</f>
        <v>104</v>
      </c>
      <c r="AG9" s="49">
        <f>W9-M9</f>
        <v>-279</v>
      </c>
      <c r="AH9" s="49">
        <f>X9-N9</f>
        <v>393</v>
      </c>
      <c r="AI9" s="49">
        <f>Y9-O9</f>
        <v>99</v>
      </c>
      <c r="AJ9" s="49">
        <f>Z9-P9</f>
        <v>-63</v>
      </c>
      <c r="AK9" s="50">
        <f>(Q9-G9)/G9</f>
        <v>3.583241455347299E-3</v>
      </c>
      <c r="AL9" s="50">
        <f>(R9-H9)/H9</f>
        <v>-0.40160642570281124</v>
      </c>
      <c r="AM9" s="50">
        <f>(S9-I9)/I9</f>
        <v>0.68106551475881927</v>
      </c>
      <c r="AN9" s="50">
        <f>(T9-J9)/J9</f>
        <v>-0.25235849056603776</v>
      </c>
      <c r="AO9" s="50">
        <f>(U9-K9)/K9</f>
        <v>0.37553141237600379</v>
      </c>
      <c r="AP9" s="50">
        <f>(V9-L9)/L9</f>
        <v>5.1383399209486168E-2</v>
      </c>
      <c r="AQ9" s="50">
        <f>(W9-M9)/M9</f>
        <v>-0.10398807305255311</v>
      </c>
      <c r="AR9" s="52">
        <f>(X9-N9)/N9</f>
        <v>0.1624638280281108</v>
      </c>
      <c r="AS9" s="50">
        <f>(Y9-O9)/O9</f>
        <v>7.1377072819033882E-2</v>
      </c>
      <c r="AT9" s="50">
        <f>(Z9-P9)/P9</f>
        <v>-3.8936959208899877E-2</v>
      </c>
    </row>
    <row r="10" spans="1:46" x14ac:dyDescent="0.3">
      <c r="A10" s="12" t="s">
        <v>95</v>
      </c>
      <c r="B10" s="16">
        <v>19487</v>
      </c>
      <c r="C10" s="16">
        <v>19921</v>
      </c>
      <c r="D10" s="18">
        <v>434</v>
      </c>
      <c r="E10" s="56">
        <v>2.2271257761584645E-2</v>
      </c>
      <c r="F10" s="77"/>
      <c r="G10" s="64">
        <v>3436</v>
      </c>
      <c r="H10" s="64">
        <v>1877</v>
      </c>
      <c r="I10" s="64">
        <v>1266</v>
      </c>
      <c r="J10" s="64">
        <v>1872</v>
      </c>
      <c r="K10" s="64">
        <v>1909</v>
      </c>
      <c r="L10" s="64">
        <v>1742</v>
      </c>
      <c r="M10" s="64">
        <v>2374</v>
      </c>
      <c r="N10" s="64">
        <v>2261</v>
      </c>
      <c r="O10" s="64">
        <v>1281</v>
      </c>
      <c r="P10" s="64">
        <v>1469</v>
      </c>
      <c r="Q10" s="69">
        <v>3525</v>
      </c>
      <c r="R10" s="69">
        <v>1060</v>
      </c>
      <c r="S10" s="69">
        <v>2218</v>
      </c>
      <c r="T10" s="69">
        <v>1295</v>
      </c>
      <c r="U10" s="69">
        <v>2617</v>
      </c>
      <c r="V10" s="69">
        <v>1589</v>
      </c>
      <c r="W10" s="69">
        <v>2136</v>
      </c>
      <c r="X10" s="69">
        <v>2625</v>
      </c>
      <c r="Y10" s="69">
        <v>1359</v>
      </c>
      <c r="Z10" s="69">
        <v>1497</v>
      </c>
      <c r="AA10" s="49">
        <f>Q10-G10</f>
        <v>89</v>
      </c>
      <c r="AB10" s="49">
        <f>R10-H10</f>
        <v>-817</v>
      </c>
      <c r="AC10" s="49">
        <f>S10-I10</f>
        <v>952</v>
      </c>
      <c r="AD10" s="49">
        <f>T10-J10</f>
        <v>-577</v>
      </c>
      <c r="AE10" s="49">
        <f>U10-K10</f>
        <v>708</v>
      </c>
      <c r="AF10" s="49">
        <f>V10-L10</f>
        <v>-153</v>
      </c>
      <c r="AG10" s="49">
        <f>W10-M10</f>
        <v>-238</v>
      </c>
      <c r="AH10" s="49">
        <f>X10-N10</f>
        <v>364</v>
      </c>
      <c r="AI10" s="49">
        <f>Y10-O10</f>
        <v>78</v>
      </c>
      <c r="AJ10" s="49">
        <f>Z10-P10</f>
        <v>28</v>
      </c>
      <c r="AK10" s="50">
        <f>(Q10-G10)/G10</f>
        <v>2.5902211874272409E-2</v>
      </c>
      <c r="AL10" s="50">
        <f>(R10-H10)/H10</f>
        <v>-0.43526904635055941</v>
      </c>
      <c r="AM10" s="50">
        <f>(S10-I10)/I10</f>
        <v>0.75197472353870454</v>
      </c>
      <c r="AN10" s="50">
        <f>(T10-J10)/J10</f>
        <v>-0.30822649572649574</v>
      </c>
      <c r="AO10" s="50">
        <f>(U10-K10)/K10</f>
        <v>0.37087480356207436</v>
      </c>
      <c r="AP10" s="50">
        <f>(V10-L10)/L10</f>
        <v>-8.7830080367393801E-2</v>
      </c>
      <c r="AQ10" s="50">
        <f>(W10-M10)/M10</f>
        <v>-0.10025273799494525</v>
      </c>
      <c r="AR10" s="52">
        <f>(X10-N10)/N10</f>
        <v>0.1609907120743034</v>
      </c>
      <c r="AS10" s="50">
        <f>(Y10-O10)/O10</f>
        <v>6.0889929742388757E-2</v>
      </c>
      <c r="AT10" s="50">
        <f>(Z10-P10)/P10</f>
        <v>1.9060585432266849E-2</v>
      </c>
    </row>
    <row r="11" spans="1:46" x14ac:dyDescent="0.3">
      <c r="A11" s="12" t="s">
        <v>105</v>
      </c>
      <c r="B11" s="16">
        <v>14456</v>
      </c>
      <c r="C11" s="16">
        <v>18310</v>
      </c>
      <c r="D11" s="18">
        <v>3854</v>
      </c>
      <c r="E11" s="56">
        <v>0.26660210293303821</v>
      </c>
      <c r="F11" s="77"/>
      <c r="G11" s="64">
        <v>3555</v>
      </c>
      <c r="H11" s="64">
        <v>374</v>
      </c>
      <c r="I11" s="64">
        <v>874</v>
      </c>
      <c r="J11" s="64">
        <v>532</v>
      </c>
      <c r="K11" s="64">
        <v>734</v>
      </c>
      <c r="L11" s="64">
        <v>1301</v>
      </c>
      <c r="M11" s="64">
        <v>3039</v>
      </c>
      <c r="N11" s="64">
        <v>2771</v>
      </c>
      <c r="O11" s="64">
        <v>658</v>
      </c>
      <c r="P11" s="64">
        <v>618</v>
      </c>
      <c r="Q11" s="69">
        <v>3638</v>
      </c>
      <c r="R11" s="69">
        <v>646</v>
      </c>
      <c r="S11" s="69">
        <v>744</v>
      </c>
      <c r="T11" s="69">
        <v>583</v>
      </c>
      <c r="U11" s="69">
        <v>1427</v>
      </c>
      <c r="V11" s="69">
        <v>1622</v>
      </c>
      <c r="W11" s="69">
        <v>3774</v>
      </c>
      <c r="X11" s="69">
        <v>3867</v>
      </c>
      <c r="Y11" s="69">
        <v>855</v>
      </c>
      <c r="Z11" s="69">
        <v>1154</v>
      </c>
      <c r="AA11" s="49">
        <f>Q11-G11</f>
        <v>83</v>
      </c>
      <c r="AB11" s="49">
        <f>R11-H11</f>
        <v>272</v>
      </c>
      <c r="AC11" s="49">
        <f>S11-I11</f>
        <v>-130</v>
      </c>
      <c r="AD11" s="49">
        <f>T11-J11</f>
        <v>51</v>
      </c>
      <c r="AE11" s="49">
        <f>U11-K11</f>
        <v>693</v>
      </c>
      <c r="AF11" s="49">
        <f>V11-L11</f>
        <v>321</v>
      </c>
      <c r="AG11" s="49">
        <f>W11-M11</f>
        <v>735</v>
      </c>
      <c r="AH11" s="49">
        <f>X11-N11</f>
        <v>1096</v>
      </c>
      <c r="AI11" s="49">
        <f>Y11-O11</f>
        <v>197</v>
      </c>
      <c r="AJ11" s="49">
        <f>Z11-P11</f>
        <v>536</v>
      </c>
      <c r="AK11" s="50">
        <f>(Q11-G11)/G11</f>
        <v>2.3347398030942334E-2</v>
      </c>
      <c r="AL11" s="50">
        <f>(R11-H11)/H11</f>
        <v>0.72727272727272729</v>
      </c>
      <c r="AM11" s="50">
        <f>(S11-I11)/I11</f>
        <v>-0.14874141876430205</v>
      </c>
      <c r="AN11" s="50">
        <f>(T11-J11)/J11</f>
        <v>9.5864661654135333E-2</v>
      </c>
      <c r="AO11" s="50">
        <f>(U11-K11)/K11</f>
        <v>0.94414168937329701</v>
      </c>
      <c r="AP11" s="50">
        <f>(V11-L11)/L11</f>
        <v>0.24673328209069947</v>
      </c>
      <c r="AQ11" s="50">
        <f>(W11-M11)/M11</f>
        <v>0.2418558736426456</v>
      </c>
      <c r="AR11" s="52">
        <f>(X11-N11)/N11</f>
        <v>0.39552508119812341</v>
      </c>
      <c r="AS11" s="50">
        <f>(Y11-O11)/O11</f>
        <v>0.29939209726443772</v>
      </c>
      <c r="AT11" s="50">
        <f>(Z11-P11)/P11</f>
        <v>0.8673139158576052</v>
      </c>
    </row>
    <row r="12" spans="1:46" x14ac:dyDescent="0.3">
      <c r="A12" s="12" t="s">
        <v>94</v>
      </c>
      <c r="B12" s="16">
        <v>13375</v>
      </c>
      <c r="C12" s="16">
        <v>17181</v>
      </c>
      <c r="D12" s="18">
        <v>3806</v>
      </c>
      <c r="E12" s="56">
        <v>0.28456074766355138</v>
      </c>
      <c r="F12" s="77"/>
      <c r="G12" s="64">
        <v>3370</v>
      </c>
      <c r="H12" s="64">
        <v>368</v>
      </c>
      <c r="I12" s="64">
        <v>740</v>
      </c>
      <c r="J12" s="64">
        <v>530</v>
      </c>
      <c r="K12" s="64">
        <v>692</v>
      </c>
      <c r="L12" s="64">
        <v>1178</v>
      </c>
      <c r="M12" s="64">
        <v>2707</v>
      </c>
      <c r="N12" s="64">
        <v>2552</v>
      </c>
      <c r="O12" s="64">
        <v>639</v>
      </c>
      <c r="P12" s="64">
        <v>599</v>
      </c>
      <c r="Q12" s="69">
        <v>3453</v>
      </c>
      <c r="R12" s="69">
        <v>617</v>
      </c>
      <c r="S12" s="69">
        <v>720</v>
      </c>
      <c r="T12" s="69">
        <v>579</v>
      </c>
      <c r="U12" s="69">
        <v>1351</v>
      </c>
      <c r="V12" s="69">
        <v>1512</v>
      </c>
      <c r="W12" s="69">
        <v>3361</v>
      </c>
      <c r="X12" s="69">
        <v>3725</v>
      </c>
      <c r="Y12" s="69">
        <v>797</v>
      </c>
      <c r="Z12" s="69">
        <v>1066</v>
      </c>
      <c r="AA12" s="49">
        <f>Q12-G12</f>
        <v>83</v>
      </c>
      <c r="AB12" s="49">
        <f>R12-H12</f>
        <v>249</v>
      </c>
      <c r="AC12" s="49">
        <f>S12-I12</f>
        <v>-20</v>
      </c>
      <c r="AD12" s="49">
        <f>T12-J12</f>
        <v>49</v>
      </c>
      <c r="AE12" s="49">
        <f>U12-K12</f>
        <v>659</v>
      </c>
      <c r="AF12" s="49">
        <f>V12-L12</f>
        <v>334</v>
      </c>
      <c r="AG12" s="49">
        <f>W12-M12</f>
        <v>654</v>
      </c>
      <c r="AH12" s="49">
        <f>X12-N12</f>
        <v>1173</v>
      </c>
      <c r="AI12" s="49">
        <f>Y12-O12</f>
        <v>158</v>
      </c>
      <c r="AJ12" s="49">
        <f>Z12-P12</f>
        <v>467</v>
      </c>
      <c r="AK12" s="50">
        <f>(Q12-G12)/G12</f>
        <v>2.4629080118694361E-2</v>
      </c>
      <c r="AL12" s="50">
        <f>(R12-H12)/H12</f>
        <v>0.67663043478260865</v>
      </c>
      <c r="AM12" s="50">
        <f>(S12-I12)/I12</f>
        <v>-2.7027027027027029E-2</v>
      </c>
      <c r="AN12" s="50">
        <f>(T12-J12)/J12</f>
        <v>9.2452830188679239E-2</v>
      </c>
      <c r="AO12" s="50">
        <f>(U12-K12)/K12</f>
        <v>0.95231213872832365</v>
      </c>
      <c r="AP12" s="50">
        <f>(V12-L12)/L12</f>
        <v>0.28353140916808151</v>
      </c>
      <c r="AQ12" s="50">
        <f>(W12-M12)/M12</f>
        <v>0.24159586257850019</v>
      </c>
      <c r="AR12" s="52">
        <f>(X12-N12)/N12</f>
        <v>0.45963949843260188</v>
      </c>
      <c r="AS12" s="50">
        <f>(Y12-O12)/O12</f>
        <v>0.24726134585289514</v>
      </c>
      <c r="AT12" s="50">
        <f>(Z12-P12)/P12</f>
        <v>0.77963272120200333</v>
      </c>
    </row>
    <row r="13" spans="1:46" x14ac:dyDescent="0.3">
      <c r="A13" s="12" t="s">
        <v>103</v>
      </c>
      <c r="B13" s="16">
        <v>11466</v>
      </c>
      <c r="C13" s="16">
        <v>14362</v>
      </c>
      <c r="D13" s="18">
        <v>2896</v>
      </c>
      <c r="E13" s="56">
        <v>0.25257282400139541</v>
      </c>
      <c r="F13" s="77"/>
      <c r="G13" s="64">
        <v>2073</v>
      </c>
      <c r="H13" s="64">
        <v>492</v>
      </c>
      <c r="I13" s="64">
        <v>1038</v>
      </c>
      <c r="J13" s="64">
        <v>658</v>
      </c>
      <c r="K13" s="64">
        <v>401</v>
      </c>
      <c r="L13" s="64">
        <v>806</v>
      </c>
      <c r="M13" s="64">
        <v>2942</v>
      </c>
      <c r="N13" s="64">
        <v>1848</v>
      </c>
      <c r="O13" s="64">
        <v>465</v>
      </c>
      <c r="P13" s="64">
        <v>743</v>
      </c>
      <c r="Q13" s="69">
        <v>2639</v>
      </c>
      <c r="R13" s="69">
        <v>435</v>
      </c>
      <c r="S13" s="69">
        <v>1008</v>
      </c>
      <c r="T13" s="69">
        <v>470</v>
      </c>
      <c r="U13" s="69">
        <v>1033</v>
      </c>
      <c r="V13" s="69">
        <v>564</v>
      </c>
      <c r="W13" s="69">
        <v>2766</v>
      </c>
      <c r="X13" s="69">
        <v>3587</v>
      </c>
      <c r="Y13" s="69">
        <v>850</v>
      </c>
      <c r="Z13" s="69">
        <v>1010</v>
      </c>
      <c r="AA13" s="49">
        <f>Q13-G13</f>
        <v>566</v>
      </c>
      <c r="AB13" s="49">
        <f>R13-H13</f>
        <v>-57</v>
      </c>
      <c r="AC13" s="49">
        <f>S13-I13</f>
        <v>-30</v>
      </c>
      <c r="AD13" s="49">
        <f>T13-J13</f>
        <v>-188</v>
      </c>
      <c r="AE13" s="49">
        <f>U13-K13</f>
        <v>632</v>
      </c>
      <c r="AF13" s="49">
        <f>V13-L13</f>
        <v>-242</v>
      </c>
      <c r="AG13" s="49">
        <f>W13-M13</f>
        <v>-176</v>
      </c>
      <c r="AH13" s="49">
        <f>X13-N13</f>
        <v>1739</v>
      </c>
      <c r="AI13" s="49">
        <f>Y13-O13</f>
        <v>385</v>
      </c>
      <c r="AJ13" s="49">
        <f>Z13-P13</f>
        <v>267</v>
      </c>
      <c r="AK13" s="50">
        <f>(Q13-G13)/G13</f>
        <v>0.27303424987940184</v>
      </c>
      <c r="AL13" s="50">
        <f>(R13-H13)/H13</f>
        <v>-0.11585365853658537</v>
      </c>
      <c r="AM13" s="50">
        <f>(S13-I13)/I13</f>
        <v>-2.8901734104046242E-2</v>
      </c>
      <c r="AN13" s="50">
        <f>(T13-J13)/J13</f>
        <v>-0.2857142857142857</v>
      </c>
      <c r="AO13" s="50">
        <f>(U13-K13)/K13</f>
        <v>1.5760598503740648</v>
      </c>
      <c r="AP13" s="50">
        <f>(V13-L13)/L13</f>
        <v>-0.30024813895781638</v>
      </c>
      <c r="AQ13" s="50">
        <f>(W13-M13)/M13</f>
        <v>-5.9823249490142762E-2</v>
      </c>
      <c r="AR13" s="52">
        <f>(X13-N13)/N13</f>
        <v>0.94101731601731597</v>
      </c>
      <c r="AS13" s="50">
        <f>(Y13-O13)/O13</f>
        <v>0.82795698924731187</v>
      </c>
      <c r="AT13" s="50">
        <f>(Z13-P13)/P13</f>
        <v>0.35935397039030953</v>
      </c>
    </row>
    <row r="14" spans="1:46" x14ac:dyDescent="0.3">
      <c r="A14" s="4" t="s">
        <v>97</v>
      </c>
      <c r="B14" s="16">
        <v>11569</v>
      </c>
      <c r="C14" s="16">
        <v>12029</v>
      </c>
      <c r="D14" s="18">
        <v>460</v>
      </c>
      <c r="E14" s="56">
        <v>3.9761431411530816E-2</v>
      </c>
      <c r="F14" s="78"/>
      <c r="G14" s="64">
        <v>2801</v>
      </c>
      <c r="H14" s="64">
        <v>505</v>
      </c>
      <c r="I14" s="64">
        <v>1040</v>
      </c>
      <c r="J14" s="64">
        <v>588</v>
      </c>
      <c r="K14" s="64">
        <v>947</v>
      </c>
      <c r="L14" s="64">
        <v>975</v>
      </c>
      <c r="M14" s="64">
        <v>1370</v>
      </c>
      <c r="N14" s="64">
        <v>1867</v>
      </c>
      <c r="O14" s="64">
        <v>641</v>
      </c>
      <c r="P14" s="64">
        <v>835</v>
      </c>
      <c r="Q14" s="69">
        <v>2764</v>
      </c>
      <c r="R14" s="69">
        <v>379</v>
      </c>
      <c r="S14" s="69">
        <v>927</v>
      </c>
      <c r="T14" s="69">
        <v>529</v>
      </c>
      <c r="U14" s="69">
        <v>1213</v>
      </c>
      <c r="V14" s="69">
        <v>1018</v>
      </c>
      <c r="W14" s="69">
        <v>1482</v>
      </c>
      <c r="X14" s="69">
        <v>2008</v>
      </c>
      <c r="Y14" s="69">
        <v>739</v>
      </c>
      <c r="Z14" s="69">
        <v>970</v>
      </c>
      <c r="AA14" s="49">
        <f>Q14-G14</f>
        <v>-37</v>
      </c>
      <c r="AB14" s="49">
        <f>R14-H14</f>
        <v>-126</v>
      </c>
      <c r="AC14" s="49">
        <f>S14-I14</f>
        <v>-113</v>
      </c>
      <c r="AD14" s="49">
        <f>T14-J14</f>
        <v>-59</v>
      </c>
      <c r="AE14" s="49">
        <f>U14-K14</f>
        <v>266</v>
      </c>
      <c r="AF14" s="49">
        <f>V14-L14</f>
        <v>43</v>
      </c>
      <c r="AG14" s="49">
        <f>W14-M14</f>
        <v>112</v>
      </c>
      <c r="AH14" s="49">
        <f>X14-N14</f>
        <v>141</v>
      </c>
      <c r="AI14" s="49">
        <f>Y14-O14</f>
        <v>98</v>
      </c>
      <c r="AJ14" s="49">
        <f>Z14-P14</f>
        <v>135</v>
      </c>
      <c r="AK14" s="50">
        <f>(Q14-G14)/G14</f>
        <v>-1.3209568011424491E-2</v>
      </c>
      <c r="AL14" s="50">
        <f>(R14-H14)/H14</f>
        <v>-0.2495049504950495</v>
      </c>
      <c r="AM14" s="50">
        <f>(S14-I14)/I14</f>
        <v>-0.10865384615384616</v>
      </c>
      <c r="AN14" s="50">
        <f>(T14-J14)/J14</f>
        <v>-0.10034013605442177</v>
      </c>
      <c r="AO14" s="50">
        <f>(U14-K14)/K14</f>
        <v>0.28088701161562829</v>
      </c>
      <c r="AP14" s="50">
        <f>(V14-L14)/L14</f>
        <v>4.41025641025641E-2</v>
      </c>
      <c r="AQ14" s="50">
        <f>(W14-M14)/M14</f>
        <v>8.1751824817518248E-2</v>
      </c>
      <c r="AR14" s="52">
        <f>(X14-N14)/N14</f>
        <v>7.5522228173540443E-2</v>
      </c>
      <c r="AS14" s="50">
        <f>(Y14-O14)/O14</f>
        <v>0.15288611544461778</v>
      </c>
      <c r="AT14" s="50">
        <f>(Z14-P14)/P14</f>
        <v>0.16167664670658682</v>
      </c>
    </row>
    <row r="15" spans="1:46" x14ac:dyDescent="0.3">
      <c r="A15" s="12" t="s">
        <v>109</v>
      </c>
      <c r="B15" s="16">
        <v>10793</v>
      </c>
      <c r="C15" s="16">
        <v>11272</v>
      </c>
      <c r="D15" s="18">
        <v>479</v>
      </c>
      <c r="E15" s="56">
        <v>4.4380617066617251E-2</v>
      </c>
      <c r="F15" s="77"/>
      <c r="G15" s="64">
        <v>1243</v>
      </c>
      <c r="H15" s="64">
        <v>965</v>
      </c>
      <c r="I15" s="64">
        <v>510</v>
      </c>
      <c r="J15" s="64">
        <v>221</v>
      </c>
      <c r="K15" s="64">
        <v>331</v>
      </c>
      <c r="L15" s="64">
        <v>2767</v>
      </c>
      <c r="M15" s="64">
        <v>3022</v>
      </c>
      <c r="N15" s="64">
        <v>1369</v>
      </c>
      <c r="O15" s="64">
        <v>244</v>
      </c>
      <c r="P15" s="64">
        <v>121</v>
      </c>
      <c r="Q15" s="69">
        <v>1937</v>
      </c>
      <c r="R15" s="69">
        <v>554</v>
      </c>
      <c r="S15" s="69">
        <v>892</v>
      </c>
      <c r="T15" s="69">
        <v>289</v>
      </c>
      <c r="U15" s="69">
        <v>1136</v>
      </c>
      <c r="V15" s="69">
        <v>2625</v>
      </c>
      <c r="W15" s="69">
        <v>1549</v>
      </c>
      <c r="X15" s="69">
        <v>1423</v>
      </c>
      <c r="Y15" s="69">
        <v>318</v>
      </c>
      <c r="Z15" s="69">
        <v>549</v>
      </c>
      <c r="AA15" s="49">
        <f>Q15-G15</f>
        <v>694</v>
      </c>
      <c r="AB15" s="49">
        <f>R15-H15</f>
        <v>-411</v>
      </c>
      <c r="AC15" s="49">
        <f>S15-I15</f>
        <v>382</v>
      </c>
      <c r="AD15" s="49">
        <f>T15-J15</f>
        <v>68</v>
      </c>
      <c r="AE15" s="49">
        <f>U15-K15</f>
        <v>805</v>
      </c>
      <c r="AF15" s="49">
        <f>V15-L15</f>
        <v>-142</v>
      </c>
      <c r="AG15" s="49">
        <f>W15-M15</f>
        <v>-1473</v>
      </c>
      <c r="AH15" s="49">
        <f>X15-N15</f>
        <v>54</v>
      </c>
      <c r="AI15" s="49">
        <f>Y15-O15</f>
        <v>74</v>
      </c>
      <c r="AJ15" s="49">
        <f>Z15-P15</f>
        <v>428</v>
      </c>
      <c r="AK15" s="50">
        <f>(Q15-G15)/G15</f>
        <v>0.55832662912308928</v>
      </c>
      <c r="AL15" s="50">
        <f>(R15-H15)/H15</f>
        <v>-0.42590673575129534</v>
      </c>
      <c r="AM15" s="50">
        <f>(S15-I15)/I15</f>
        <v>0.74901960784313726</v>
      </c>
      <c r="AN15" s="50">
        <f>(T15-J15)/J15</f>
        <v>0.30769230769230771</v>
      </c>
      <c r="AO15" s="50">
        <f>(U15-K15)/K15</f>
        <v>2.4320241691842899</v>
      </c>
      <c r="AP15" s="50">
        <f>(V15-L15)/L15</f>
        <v>-5.1319118178532706E-2</v>
      </c>
      <c r="AQ15" s="50">
        <f>(W15-M15)/M15</f>
        <v>-0.48742554599602911</v>
      </c>
      <c r="AR15" s="52">
        <f>(X15-N15)/N15</f>
        <v>3.9444850255661065E-2</v>
      </c>
      <c r="AS15" s="50">
        <f>(Y15-O15)/O15</f>
        <v>0.30327868852459017</v>
      </c>
      <c r="AT15" s="50">
        <f>(Z15-P15)/P15</f>
        <v>3.5371900826446283</v>
      </c>
    </row>
    <row r="16" spans="1:46" x14ac:dyDescent="0.3">
      <c r="A16" s="12" t="s">
        <v>107</v>
      </c>
      <c r="B16" s="16">
        <v>7124</v>
      </c>
      <c r="C16" s="16">
        <v>8408</v>
      </c>
      <c r="D16" s="18">
        <v>1284</v>
      </c>
      <c r="E16" s="56">
        <v>0.18023582257158899</v>
      </c>
      <c r="F16" s="77"/>
      <c r="G16" s="64">
        <v>1315</v>
      </c>
      <c r="H16" s="64">
        <v>125</v>
      </c>
      <c r="I16" s="64">
        <v>234</v>
      </c>
      <c r="J16" s="64">
        <v>439</v>
      </c>
      <c r="K16" s="64">
        <v>675</v>
      </c>
      <c r="L16" s="64">
        <v>1037</v>
      </c>
      <c r="M16" s="64">
        <v>1263</v>
      </c>
      <c r="N16" s="64">
        <v>1205</v>
      </c>
      <c r="O16" s="64">
        <v>525</v>
      </c>
      <c r="P16" s="64">
        <v>306</v>
      </c>
      <c r="Q16" s="69">
        <v>877</v>
      </c>
      <c r="R16" s="69">
        <v>41</v>
      </c>
      <c r="S16" s="69">
        <v>227</v>
      </c>
      <c r="T16" s="69">
        <v>261</v>
      </c>
      <c r="U16" s="69">
        <v>1312</v>
      </c>
      <c r="V16" s="69">
        <v>904</v>
      </c>
      <c r="W16" s="69">
        <v>2282</v>
      </c>
      <c r="X16" s="69">
        <v>1634</v>
      </c>
      <c r="Y16" s="69">
        <v>439</v>
      </c>
      <c r="Z16" s="69">
        <v>431</v>
      </c>
      <c r="AA16" s="49">
        <f>Q16-G16</f>
        <v>-438</v>
      </c>
      <c r="AB16" s="49">
        <f>R16-H16</f>
        <v>-84</v>
      </c>
      <c r="AC16" s="49">
        <f>S16-I16</f>
        <v>-7</v>
      </c>
      <c r="AD16" s="49">
        <f>T16-J16</f>
        <v>-178</v>
      </c>
      <c r="AE16" s="49">
        <f>U16-K16</f>
        <v>637</v>
      </c>
      <c r="AF16" s="49">
        <f>V16-L16</f>
        <v>-133</v>
      </c>
      <c r="AG16" s="49">
        <f>W16-M16</f>
        <v>1019</v>
      </c>
      <c r="AH16" s="49">
        <f>X16-N16</f>
        <v>429</v>
      </c>
      <c r="AI16" s="49">
        <f>Y16-O16</f>
        <v>-86</v>
      </c>
      <c r="AJ16" s="49">
        <f>Z16-P16</f>
        <v>125</v>
      </c>
      <c r="AK16" s="50">
        <f>(Q16-G16)/G16</f>
        <v>-0.33307984790874523</v>
      </c>
      <c r="AL16" s="50">
        <f>(R16-H16)/H16</f>
        <v>-0.67200000000000004</v>
      </c>
      <c r="AM16" s="50">
        <f>(S16-I16)/I16</f>
        <v>-2.9914529914529916E-2</v>
      </c>
      <c r="AN16" s="50">
        <f>(T16-J16)/J16</f>
        <v>-0.40546697038724372</v>
      </c>
      <c r="AO16" s="50">
        <f>(U16-K16)/K16</f>
        <v>0.94370370370370371</v>
      </c>
      <c r="AP16" s="50">
        <f>(V16-L16)/L16</f>
        <v>-0.12825458052073288</v>
      </c>
      <c r="AQ16" s="50">
        <f>(W16-M16)/M16</f>
        <v>0.80680918448139349</v>
      </c>
      <c r="AR16" s="52">
        <f>(X16-N16)/N16</f>
        <v>0.35601659751037346</v>
      </c>
      <c r="AS16" s="50">
        <f>(Y16-O16)/O16</f>
        <v>-0.16380952380952382</v>
      </c>
      <c r="AT16" s="50">
        <f>(Z16-P16)/P16</f>
        <v>0.40849673202614378</v>
      </c>
    </row>
    <row r="17" spans="1:46" x14ac:dyDescent="0.3">
      <c r="A17" s="12" t="s">
        <v>111</v>
      </c>
      <c r="B17" s="16">
        <v>6009</v>
      </c>
      <c r="C17" s="16">
        <v>5790</v>
      </c>
      <c r="D17" s="18">
        <v>-219</v>
      </c>
      <c r="E17" s="56">
        <v>-3.6445332001997004E-2</v>
      </c>
      <c r="F17" s="77"/>
      <c r="G17" s="64">
        <v>1653</v>
      </c>
      <c r="H17" s="64">
        <v>474</v>
      </c>
      <c r="I17" s="64">
        <v>495</v>
      </c>
      <c r="J17" s="64">
        <v>266</v>
      </c>
      <c r="K17" s="64">
        <v>381</v>
      </c>
      <c r="L17" s="64">
        <v>589</v>
      </c>
      <c r="M17" s="64">
        <v>752</v>
      </c>
      <c r="N17" s="64">
        <v>735</v>
      </c>
      <c r="O17" s="64">
        <v>315</v>
      </c>
      <c r="P17" s="64">
        <v>349</v>
      </c>
      <c r="Q17" s="69">
        <v>1148</v>
      </c>
      <c r="R17" s="69">
        <v>264</v>
      </c>
      <c r="S17" s="69">
        <v>334</v>
      </c>
      <c r="T17" s="69">
        <v>351</v>
      </c>
      <c r="U17" s="69">
        <v>720</v>
      </c>
      <c r="V17" s="69">
        <v>489</v>
      </c>
      <c r="W17" s="69">
        <v>894</v>
      </c>
      <c r="X17" s="69">
        <v>879</v>
      </c>
      <c r="Y17" s="69">
        <v>357</v>
      </c>
      <c r="Z17" s="69">
        <v>354</v>
      </c>
      <c r="AA17" s="49">
        <f>Q17-G17</f>
        <v>-505</v>
      </c>
      <c r="AB17" s="49">
        <f>R17-H17</f>
        <v>-210</v>
      </c>
      <c r="AC17" s="49">
        <f>S17-I17</f>
        <v>-161</v>
      </c>
      <c r="AD17" s="49">
        <f>T17-J17</f>
        <v>85</v>
      </c>
      <c r="AE17" s="49">
        <f>U17-K17</f>
        <v>339</v>
      </c>
      <c r="AF17" s="49">
        <f>V17-L17</f>
        <v>-100</v>
      </c>
      <c r="AG17" s="49">
        <f>W17-M17</f>
        <v>142</v>
      </c>
      <c r="AH17" s="49">
        <f>X17-N17</f>
        <v>144</v>
      </c>
      <c r="AI17" s="49">
        <f>Y17-O17</f>
        <v>42</v>
      </c>
      <c r="AJ17" s="49">
        <f>Z17-P17</f>
        <v>5</v>
      </c>
      <c r="AK17" s="50">
        <f>(Q17-G17)/G17</f>
        <v>-0.30550514216575925</v>
      </c>
      <c r="AL17" s="50">
        <f>(R17-H17)/H17</f>
        <v>-0.44303797468354428</v>
      </c>
      <c r="AM17" s="50">
        <f>(S17-I17)/I17</f>
        <v>-0.32525252525252524</v>
      </c>
      <c r="AN17" s="50">
        <f>(T17-J17)/J17</f>
        <v>0.31954887218045114</v>
      </c>
      <c r="AO17" s="50">
        <f>(U17-K17)/K17</f>
        <v>0.88976377952755903</v>
      </c>
      <c r="AP17" s="50">
        <f>(V17-L17)/L17</f>
        <v>-0.1697792869269949</v>
      </c>
      <c r="AQ17" s="50">
        <f>(W17-M17)/M17</f>
        <v>0.18882978723404256</v>
      </c>
      <c r="AR17" s="52">
        <f>(X17-N17)/N17</f>
        <v>0.19591836734693877</v>
      </c>
      <c r="AS17" s="50">
        <f>(Y17-O17)/O17</f>
        <v>0.13333333333333333</v>
      </c>
      <c r="AT17" s="50">
        <f>(Z17-P17)/P17</f>
        <v>1.4326647564469915E-2</v>
      </c>
    </row>
    <row r="18" spans="1:46" x14ac:dyDescent="0.3">
      <c r="A18" s="12" t="s">
        <v>102</v>
      </c>
      <c r="B18" s="16">
        <v>2696</v>
      </c>
      <c r="C18" s="16">
        <v>2819</v>
      </c>
      <c r="D18" s="18">
        <v>123</v>
      </c>
      <c r="E18" s="56">
        <v>4.5623145400593472E-2</v>
      </c>
      <c r="F18" s="77"/>
      <c r="G18" s="64">
        <v>398</v>
      </c>
      <c r="H18" s="64">
        <v>54</v>
      </c>
      <c r="I18" s="64">
        <v>139</v>
      </c>
      <c r="J18" s="64">
        <v>35</v>
      </c>
      <c r="K18" s="64">
        <v>173</v>
      </c>
      <c r="L18" s="64">
        <v>615</v>
      </c>
      <c r="M18" s="64">
        <v>556</v>
      </c>
      <c r="N18" s="64">
        <v>533</v>
      </c>
      <c r="O18" s="64">
        <v>85</v>
      </c>
      <c r="P18" s="64">
        <v>108</v>
      </c>
      <c r="Q18" s="69">
        <v>386</v>
      </c>
      <c r="R18" s="69">
        <v>47</v>
      </c>
      <c r="S18" s="69">
        <v>45</v>
      </c>
      <c r="T18" s="69">
        <v>63</v>
      </c>
      <c r="U18" s="69">
        <v>188</v>
      </c>
      <c r="V18" s="69">
        <v>296</v>
      </c>
      <c r="W18" s="69">
        <v>1054</v>
      </c>
      <c r="X18" s="69">
        <v>555</v>
      </c>
      <c r="Y18" s="69">
        <v>121</v>
      </c>
      <c r="Z18" s="69">
        <v>64</v>
      </c>
      <c r="AA18" s="49">
        <f>Q18-G18</f>
        <v>-12</v>
      </c>
      <c r="AB18" s="49">
        <f>R18-H18</f>
        <v>-7</v>
      </c>
      <c r="AC18" s="49">
        <f>S18-I18</f>
        <v>-94</v>
      </c>
      <c r="AD18" s="49">
        <f>T18-J18</f>
        <v>28</v>
      </c>
      <c r="AE18" s="49">
        <f>U18-K18</f>
        <v>15</v>
      </c>
      <c r="AF18" s="49">
        <f>V18-L18</f>
        <v>-319</v>
      </c>
      <c r="AG18" s="49">
        <f>W18-M18</f>
        <v>498</v>
      </c>
      <c r="AH18" s="49">
        <f>X18-N18</f>
        <v>22</v>
      </c>
      <c r="AI18" s="49">
        <f>Y18-O18</f>
        <v>36</v>
      </c>
      <c r="AJ18" s="49">
        <f>Z18-P18</f>
        <v>-44</v>
      </c>
      <c r="AK18" s="50">
        <f>(Q18-G18)/G18</f>
        <v>-3.015075376884422E-2</v>
      </c>
      <c r="AL18" s="50">
        <f>(R18-H18)/H18</f>
        <v>-0.12962962962962962</v>
      </c>
      <c r="AM18" s="50">
        <f>(S18-I18)/I18</f>
        <v>-0.67625899280575541</v>
      </c>
      <c r="AN18" s="50">
        <f>(T18-J18)/J18</f>
        <v>0.8</v>
      </c>
      <c r="AO18" s="50">
        <f>(U18-K18)/K18</f>
        <v>8.6705202312138727E-2</v>
      </c>
      <c r="AP18" s="50">
        <f>(V18-L18)/L18</f>
        <v>-0.5186991869918699</v>
      </c>
      <c r="AQ18" s="50">
        <f>(W18-M18)/M18</f>
        <v>0.89568345323741005</v>
      </c>
      <c r="AR18" s="52">
        <f>(X18-N18)/N18</f>
        <v>4.1275797373358347E-2</v>
      </c>
      <c r="AS18" s="50">
        <f>(Y18-O18)/O18</f>
        <v>0.42352941176470588</v>
      </c>
      <c r="AT18" s="50">
        <f>(Z18-P18)/P18</f>
        <v>-0.40740740740740738</v>
      </c>
    </row>
    <row r="19" spans="1:46" x14ac:dyDescent="0.3">
      <c r="A19" s="12" t="s">
        <v>100</v>
      </c>
      <c r="B19" s="16">
        <v>620</v>
      </c>
      <c r="C19" s="16">
        <v>1207</v>
      </c>
      <c r="D19" s="18">
        <v>587</v>
      </c>
      <c r="E19" s="56">
        <v>0.9467741935483871</v>
      </c>
      <c r="F19" s="77"/>
      <c r="G19" s="64">
        <v>79</v>
      </c>
      <c r="H19" s="64">
        <v>25</v>
      </c>
      <c r="I19" s="64">
        <v>9</v>
      </c>
      <c r="J19" s="64">
        <v>47</v>
      </c>
      <c r="K19" s="64">
        <v>66</v>
      </c>
      <c r="L19" s="64">
        <v>86</v>
      </c>
      <c r="M19" s="64">
        <v>163</v>
      </c>
      <c r="N19" s="64">
        <v>60</v>
      </c>
      <c r="O19" s="64">
        <v>22</v>
      </c>
      <c r="P19" s="64">
        <v>63</v>
      </c>
      <c r="Q19" s="69">
        <v>97</v>
      </c>
      <c r="R19" s="69">
        <v>69</v>
      </c>
      <c r="S19" s="69">
        <v>68</v>
      </c>
      <c r="T19" s="69">
        <v>84</v>
      </c>
      <c r="U19" s="69">
        <v>205</v>
      </c>
      <c r="V19" s="69">
        <v>92</v>
      </c>
      <c r="W19" s="69">
        <v>362</v>
      </c>
      <c r="X19" s="69">
        <v>125</v>
      </c>
      <c r="Y19" s="69">
        <v>43</v>
      </c>
      <c r="Z19" s="69">
        <v>62</v>
      </c>
      <c r="AA19" s="49">
        <f>Q19-G19</f>
        <v>18</v>
      </c>
      <c r="AB19" s="49">
        <f>R19-H19</f>
        <v>44</v>
      </c>
      <c r="AC19" s="49">
        <f>S19-I19</f>
        <v>59</v>
      </c>
      <c r="AD19" s="49">
        <f>T19-J19</f>
        <v>37</v>
      </c>
      <c r="AE19" s="49">
        <f>U19-K19</f>
        <v>139</v>
      </c>
      <c r="AF19" s="49">
        <f>V19-L19</f>
        <v>6</v>
      </c>
      <c r="AG19" s="49">
        <f>W19-M19</f>
        <v>199</v>
      </c>
      <c r="AH19" s="49">
        <f>X19-N19</f>
        <v>65</v>
      </c>
      <c r="AI19" s="49">
        <f>Y19-O19</f>
        <v>21</v>
      </c>
      <c r="AJ19" s="49">
        <f>Z19-P19</f>
        <v>-1</v>
      </c>
      <c r="AK19" s="50">
        <f>(Q19-G19)/G19</f>
        <v>0.22784810126582278</v>
      </c>
      <c r="AL19" s="50">
        <f>(R19-H19)/H19</f>
        <v>1.76</v>
      </c>
      <c r="AM19" s="50">
        <f>(S19-I19)/I19</f>
        <v>6.5555555555555554</v>
      </c>
      <c r="AN19" s="50">
        <f>(T19-J19)/J19</f>
        <v>0.78723404255319152</v>
      </c>
      <c r="AO19" s="50">
        <f>(U19-K19)/K19</f>
        <v>2.106060606060606</v>
      </c>
      <c r="AP19" s="50">
        <f>(V19-L19)/L19</f>
        <v>6.9767441860465115E-2</v>
      </c>
      <c r="AQ19" s="50">
        <f>(W19-M19)/M19</f>
        <v>1.2208588957055215</v>
      </c>
      <c r="AR19" s="52">
        <f>(X19-N19)/N19</f>
        <v>1.0833333333333333</v>
      </c>
      <c r="AS19" s="50">
        <f>(Y19-O19)/O19</f>
        <v>0.95454545454545459</v>
      </c>
      <c r="AT19" s="50">
        <f>(Z19-P19)/P19</f>
        <v>-1.5873015873015872E-2</v>
      </c>
    </row>
    <row r="20" spans="1:46" x14ac:dyDescent="0.3">
      <c r="A20" s="12" t="s">
        <v>104</v>
      </c>
      <c r="B20" s="16">
        <v>1558</v>
      </c>
      <c r="C20" s="16">
        <v>1061</v>
      </c>
      <c r="D20" s="18">
        <v>-497</v>
      </c>
      <c r="E20" s="56">
        <v>-0.31899871630295251</v>
      </c>
      <c r="F20" s="77"/>
      <c r="G20" s="64">
        <v>112</v>
      </c>
      <c r="H20" s="64">
        <v>36</v>
      </c>
      <c r="I20" s="64">
        <v>126</v>
      </c>
      <c r="J20" s="64">
        <v>40</v>
      </c>
      <c r="K20" s="64">
        <v>49</v>
      </c>
      <c r="L20" s="64">
        <v>236</v>
      </c>
      <c r="M20" s="64">
        <v>74</v>
      </c>
      <c r="N20" s="64">
        <v>613</v>
      </c>
      <c r="O20" s="64">
        <v>48</v>
      </c>
      <c r="P20" s="64">
        <v>224</v>
      </c>
      <c r="Q20" s="69">
        <v>83</v>
      </c>
      <c r="R20" s="69">
        <v>0</v>
      </c>
      <c r="S20" s="69">
        <v>2</v>
      </c>
      <c r="T20" s="69">
        <v>54</v>
      </c>
      <c r="U20" s="69">
        <v>23</v>
      </c>
      <c r="V20" s="69">
        <v>66</v>
      </c>
      <c r="W20" s="69">
        <v>91</v>
      </c>
      <c r="X20" s="69">
        <v>549</v>
      </c>
      <c r="Y20" s="69">
        <v>33</v>
      </c>
      <c r="Z20" s="69">
        <v>160</v>
      </c>
      <c r="AA20" s="49">
        <f>Q20-G20</f>
        <v>-29</v>
      </c>
      <c r="AB20" s="49">
        <f>R20-H20</f>
        <v>-36</v>
      </c>
      <c r="AC20" s="49">
        <f>S20-I20</f>
        <v>-124</v>
      </c>
      <c r="AD20" s="49">
        <f>T20-J20</f>
        <v>14</v>
      </c>
      <c r="AE20" s="49">
        <f>U20-K20</f>
        <v>-26</v>
      </c>
      <c r="AF20" s="49">
        <f>V20-L20</f>
        <v>-170</v>
      </c>
      <c r="AG20" s="49">
        <f>W20-M20</f>
        <v>17</v>
      </c>
      <c r="AH20" s="49">
        <f>X20-N20</f>
        <v>-64</v>
      </c>
      <c r="AI20" s="49">
        <f>Y20-O20</f>
        <v>-15</v>
      </c>
      <c r="AJ20" s="49">
        <f>Z20-P20</f>
        <v>-64</v>
      </c>
      <c r="AK20" s="50">
        <f>(Q20-G20)/G20</f>
        <v>-0.25892857142857145</v>
      </c>
      <c r="AL20" s="50">
        <f>(R20-H20)/H20</f>
        <v>-1</v>
      </c>
      <c r="AM20" s="50">
        <f>(S20-I20)/I20</f>
        <v>-0.98412698412698407</v>
      </c>
      <c r="AN20" s="50">
        <f>(T20-J20)/J20</f>
        <v>0.35</v>
      </c>
      <c r="AO20" s="50">
        <f>(U20-K20)/K20</f>
        <v>-0.53061224489795922</v>
      </c>
      <c r="AP20" s="50">
        <f>(V20-L20)/L20</f>
        <v>-0.72033898305084743</v>
      </c>
      <c r="AQ20" s="50">
        <f>(W20-M20)/M20</f>
        <v>0.22972972972972974</v>
      </c>
      <c r="AR20" s="52">
        <f>(X20-N20)/N20</f>
        <v>-0.10440456769983687</v>
      </c>
      <c r="AS20" s="50">
        <f>(Y20-O20)/O20</f>
        <v>-0.3125</v>
      </c>
      <c r="AT20" s="50">
        <f>(Z20-P20)/P20</f>
        <v>-0.2857142857142857</v>
      </c>
    </row>
    <row r="21" spans="1:46" x14ac:dyDescent="0.3">
      <c r="A21" s="12" t="s">
        <v>110</v>
      </c>
      <c r="B21" s="16">
        <v>557</v>
      </c>
      <c r="C21" s="16">
        <v>963</v>
      </c>
      <c r="D21" s="18">
        <v>406</v>
      </c>
      <c r="E21" s="56">
        <v>0.72890484739676842</v>
      </c>
      <c r="F21" s="77"/>
      <c r="G21" s="64">
        <v>78</v>
      </c>
      <c r="H21" s="64">
        <v>8</v>
      </c>
      <c r="I21" s="64">
        <v>10</v>
      </c>
      <c r="J21" s="64">
        <v>59</v>
      </c>
      <c r="K21" s="64">
        <v>32</v>
      </c>
      <c r="L21" s="64">
        <v>61</v>
      </c>
      <c r="M21" s="64">
        <v>33</v>
      </c>
      <c r="N21" s="64">
        <v>58</v>
      </c>
      <c r="O21" s="64">
        <v>115</v>
      </c>
      <c r="P21" s="64">
        <v>103</v>
      </c>
      <c r="Q21" s="69">
        <v>58</v>
      </c>
      <c r="R21" s="69">
        <v>10</v>
      </c>
      <c r="S21" s="69">
        <v>41</v>
      </c>
      <c r="T21" s="69">
        <v>40</v>
      </c>
      <c r="U21" s="69">
        <v>463</v>
      </c>
      <c r="V21" s="69">
        <v>75</v>
      </c>
      <c r="W21" s="69">
        <v>160</v>
      </c>
      <c r="X21" s="69">
        <v>70</v>
      </c>
      <c r="Y21" s="69">
        <v>16</v>
      </c>
      <c r="Z21" s="69">
        <v>30</v>
      </c>
      <c r="AA21" s="49">
        <f>Q21-G21</f>
        <v>-20</v>
      </c>
      <c r="AB21" s="49">
        <f>R21-H21</f>
        <v>2</v>
      </c>
      <c r="AC21" s="49">
        <f>S21-I21</f>
        <v>31</v>
      </c>
      <c r="AD21" s="49">
        <f>T21-J21</f>
        <v>-19</v>
      </c>
      <c r="AE21" s="49">
        <f>U21-K21</f>
        <v>431</v>
      </c>
      <c r="AF21" s="49">
        <f>V21-L21</f>
        <v>14</v>
      </c>
      <c r="AG21" s="49">
        <f>W21-M21</f>
        <v>127</v>
      </c>
      <c r="AH21" s="49">
        <f>X21-N21</f>
        <v>12</v>
      </c>
      <c r="AI21" s="49">
        <f>Y21-O21</f>
        <v>-99</v>
      </c>
      <c r="AJ21" s="49">
        <f>Z21-P21</f>
        <v>-73</v>
      </c>
      <c r="AK21" s="50">
        <f>(Q21-G21)/G21</f>
        <v>-0.25641025641025639</v>
      </c>
      <c r="AL21" s="50">
        <f>(R21-H21)/H21</f>
        <v>0.25</v>
      </c>
      <c r="AM21" s="50">
        <f>(S21-I21)/I21</f>
        <v>3.1</v>
      </c>
      <c r="AN21" s="50">
        <f>(T21-J21)/J21</f>
        <v>-0.32203389830508472</v>
      </c>
      <c r="AO21" s="50">
        <f>(U21-K21)/K21</f>
        <v>13.46875</v>
      </c>
      <c r="AP21" s="50">
        <f>(V21-L21)/L21</f>
        <v>0.22950819672131148</v>
      </c>
      <c r="AQ21" s="50">
        <f>(W21-M21)/M21</f>
        <v>3.8484848484848486</v>
      </c>
      <c r="AR21" s="52">
        <f>(X21-N21)/N21</f>
        <v>0.20689655172413793</v>
      </c>
      <c r="AS21" s="50">
        <f>(Y21-O21)/O21</f>
        <v>-0.86086956521739133</v>
      </c>
      <c r="AT21" s="50">
        <f>(Z21-P21)/P21</f>
        <v>-0.70873786407766992</v>
      </c>
    </row>
    <row r="22" spans="1:46" x14ac:dyDescent="0.3">
      <c r="A22" s="12" t="s">
        <v>98</v>
      </c>
      <c r="B22" s="16">
        <v>350</v>
      </c>
      <c r="C22" s="16">
        <v>454</v>
      </c>
      <c r="D22" s="18">
        <v>104</v>
      </c>
      <c r="E22" s="56">
        <v>0.29714285714285715</v>
      </c>
      <c r="F22" s="77"/>
      <c r="G22" s="64">
        <v>0</v>
      </c>
      <c r="H22" s="64">
        <v>14</v>
      </c>
      <c r="I22" s="64">
        <v>4</v>
      </c>
      <c r="J22" s="64">
        <v>1</v>
      </c>
      <c r="K22" s="64">
        <v>13</v>
      </c>
      <c r="L22" s="64">
        <v>9</v>
      </c>
      <c r="M22" s="64">
        <v>229</v>
      </c>
      <c r="N22" s="64">
        <v>75</v>
      </c>
      <c r="O22" s="64">
        <v>3</v>
      </c>
      <c r="P22" s="64">
        <v>2</v>
      </c>
      <c r="Q22" s="69">
        <v>0</v>
      </c>
      <c r="R22" s="69">
        <v>1</v>
      </c>
      <c r="S22" s="69">
        <v>4</v>
      </c>
      <c r="T22" s="69">
        <v>21</v>
      </c>
      <c r="U22" s="69">
        <v>14</v>
      </c>
      <c r="V22" s="69">
        <v>14</v>
      </c>
      <c r="W22" s="69">
        <v>338</v>
      </c>
      <c r="X22" s="69">
        <v>51</v>
      </c>
      <c r="Y22" s="69">
        <v>0</v>
      </c>
      <c r="Z22" s="69">
        <v>11</v>
      </c>
      <c r="AA22" s="49">
        <f>Q22-G22</f>
        <v>0</v>
      </c>
      <c r="AB22" s="49">
        <f>R22-H22</f>
        <v>-13</v>
      </c>
      <c r="AC22" s="49">
        <f>S22-I22</f>
        <v>0</v>
      </c>
      <c r="AD22" s="49">
        <f>T22-J22</f>
        <v>20</v>
      </c>
      <c r="AE22" s="49">
        <f>U22-K22</f>
        <v>1</v>
      </c>
      <c r="AF22" s="49">
        <f>V22-L22</f>
        <v>5</v>
      </c>
      <c r="AG22" s="49">
        <f>W22-M22</f>
        <v>109</v>
      </c>
      <c r="AH22" s="49">
        <f>X22-N22</f>
        <v>-24</v>
      </c>
      <c r="AI22" s="49">
        <f>Y22-O22</f>
        <v>-3</v>
      </c>
      <c r="AJ22" s="49">
        <f>Z22-P22</f>
        <v>9</v>
      </c>
      <c r="AK22" s="50" t="e">
        <f>(Q22-G22)/G22</f>
        <v>#DIV/0!</v>
      </c>
      <c r="AL22" s="50">
        <f>(R22-H22)/H22</f>
        <v>-0.9285714285714286</v>
      </c>
      <c r="AM22" s="50">
        <f>(S22-I22)/I22</f>
        <v>0</v>
      </c>
      <c r="AN22" s="50">
        <f>(T22-J22)/J22</f>
        <v>20</v>
      </c>
      <c r="AO22" s="50">
        <f>(U22-K22)/K22</f>
        <v>7.6923076923076927E-2</v>
      </c>
      <c r="AP22" s="50">
        <f>(V22-L22)/L22</f>
        <v>0.55555555555555558</v>
      </c>
      <c r="AQ22" s="50">
        <f>(W22-M22)/M22</f>
        <v>0.4759825327510917</v>
      </c>
      <c r="AR22" s="52">
        <f>(X22-N22)/N22</f>
        <v>-0.32</v>
      </c>
      <c r="AS22" s="50">
        <f>(Y22-O22)/O22</f>
        <v>-1</v>
      </c>
      <c r="AT22" s="50">
        <f>(Z22-P22)/P22</f>
        <v>4.5</v>
      </c>
    </row>
    <row r="23" spans="1:46" x14ac:dyDescent="0.3">
      <c r="A23" s="12" t="s">
        <v>106</v>
      </c>
      <c r="B23" s="16">
        <v>211</v>
      </c>
      <c r="C23" s="16">
        <v>111</v>
      </c>
      <c r="D23" s="18">
        <v>-100</v>
      </c>
      <c r="E23" s="56">
        <v>-0.47393364928909953</v>
      </c>
      <c r="F23" s="77"/>
      <c r="G23" s="64">
        <v>33</v>
      </c>
      <c r="H23" s="64">
        <v>3</v>
      </c>
      <c r="I23" s="64">
        <v>2</v>
      </c>
      <c r="J23" s="64">
        <v>8</v>
      </c>
      <c r="K23" s="64">
        <v>20</v>
      </c>
      <c r="L23" s="64">
        <v>48</v>
      </c>
      <c r="M23" s="64">
        <v>55</v>
      </c>
      <c r="N23" s="64">
        <v>20</v>
      </c>
      <c r="O23" s="64">
        <v>7</v>
      </c>
      <c r="P23" s="64">
        <v>15</v>
      </c>
      <c r="Q23" s="69">
        <v>40</v>
      </c>
      <c r="R23" s="69">
        <v>4</v>
      </c>
      <c r="S23" s="69">
        <v>0</v>
      </c>
      <c r="T23" s="69">
        <v>5</v>
      </c>
      <c r="U23" s="69">
        <v>12</v>
      </c>
      <c r="V23" s="69">
        <v>13</v>
      </c>
      <c r="W23" s="69">
        <v>20</v>
      </c>
      <c r="X23" s="69">
        <v>13</v>
      </c>
      <c r="Y23" s="69">
        <v>4</v>
      </c>
      <c r="Z23" s="69">
        <v>0</v>
      </c>
      <c r="AA23" s="49">
        <f>Q23-G23</f>
        <v>7</v>
      </c>
      <c r="AB23" s="49">
        <f>R23-H23</f>
        <v>1</v>
      </c>
      <c r="AC23" s="49">
        <f>S23-I23</f>
        <v>-2</v>
      </c>
      <c r="AD23" s="49">
        <f>T23-J23</f>
        <v>-3</v>
      </c>
      <c r="AE23" s="49">
        <f>U23-K23</f>
        <v>-8</v>
      </c>
      <c r="AF23" s="49">
        <f>V23-L23</f>
        <v>-35</v>
      </c>
      <c r="AG23" s="49">
        <f>W23-M23</f>
        <v>-35</v>
      </c>
      <c r="AH23" s="49">
        <f>X23-N23</f>
        <v>-7</v>
      </c>
      <c r="AI23" s="49">
        <f>Y23-O23</f>
        <v>-3</v>
      </c>
      <c r="AJ23" s="49">
        <f>Z23-P23</f>
        <v>-15</v>
      </c>
      <c r="AK23" s="50">
        <f>(Q23-G23)/G23</f>
        <v>0.21212121212121213</v>
      </c>
      <c r="AL23" s="50">
        <f>(R23-H23)/H23</f>
        <v>0.33333333333333331</v>
      </c>
      <c r="AM23" s="50">
        <f>(S23-I23)/I23</f>
        <v>-1</v>
      </c>
      <c r="AN23" s="50">
        <f>(T23-J23)/J23</f>
        <v>-0.375</v>
      </c>
      <c r="AO23" s="50">
        <f>(U23-K23)/K23</f>
        <v>-0.4</v>
      </c>
      <c r="AP23" s="50">
        <f>(V23-L23)/L23</f>
        <v>-0.72916666666666663</v>
      </c>
      <c r="AQ23" s="50">
        <f>(W23-M23)/M23</f>
        <v>-0.63636363636363635</v>
      </c>
      <c r="AR23" s="52">
        <f>(X23-N23)/N23</f>
        <v>-0.35</v>
      </c>
      <c r="AS23" s="50">
        <f>(Y23-O23)/O23</f>
        <v>-0.42857142857142855</v>
      </c>
      <c r="AT23" s="50">
        <f>(Z23-P23)/P23</f>
        <v>-1</v>
      </c>
    </row>
    <row r="24" spans="1:46" x14ac:dyDescent="0.3">
      <c r="A24" s="12" t="s">
        <v>101</v>
      </c>
      <c r="B24" s="16">
        <v>366</v>
      </c>
      <c r="C24" s="16">
        <v>97</v>
      </c>
      <c r="D24" s="18">
        <v>-269</v>
      </c>
      <c r="E24" s="56">
        <v>-0.73497267759562845</v>
      </c>
      <c r="F24" s="77"/>
      <c r="G24" s="64">
        <v>13</v>
      </c>
      <c r="H24" s="64">
        <v>2</v>
      </c>
      <c r="I24" s="64">
        <v>1</v>
      </c>
      <c r="J24" s="64">
        <v>17</v>
      </c>
      <c r="K24" s="64">
        <v>41</v>
      </c>
      <c r="L24" s="64">
        <v>76</v>
      </c>
      <c r="M24" s="64">
        <v>156</v>
      </c>
      <c r="N24" s="64">
        <v>10</v>
      </c>
      <c r="O24" s="64">
        <v>3</v>
      </c>
      <c r="P24" s="64">
        <v>47</v>
      </c>
      <c r="Q24" s="69">
        <v>11</v>
      </c>
      <c r="R24" s="69">
        <v>12</v>
      </c>
      <c r="S24" s="69">
        <v>3</v>
      </c>
      <c r="T24" s="69">
        <v>8</v>
      </c>
      <c r="U24" s="69">
        <v>9</v>
      </c>
      <c r="V24" s="69">
        <v>13</v>
      </c>
      <c r="W24" s="69">
        <v>28</v>
      </c>
      <c r="X24" s="69">
        <v>10</v>
      </c>
      <c r="Y24" s="69">
        <v>0</v>
      </c>
      <c r="Z24" s="69">
        <v>3</v>
      </c>
      <c r="AA24" s="49">
        <f>Q24-G24</f>
        <v>-2</v>
      </c>
      <c r="AB24" s="49">
        <f>R24-H24</f>
        <v>10</v>
      </c>
      <c r="AC24" s="49">
        <f>S24-I24</f>
        <v>2</v>
      </c>
      <c r="AD24" s="49">
        <f>T24-J24</f>
        <v>-9</v>
      </c>
      <c r="AE24" s="49">
        <f>U24-K24</f>
        <v>-32</v>
      </c>
      <c r="AF24" s="49">
        <f>V24-L24</f>
        <v>-63</v>
      </c>
      <c r="AG24" s="49">
        <f>W24-M24</f>
        <v>-128</v>
      </c>
      <c r="AH24" s="49">
        <f>X24-N24</f>
        <v>0</v>
      </c>
      <c r="AI24" s="49">
        <f>Y24-O24</f>
        <v>-3</v>
      </c>
      <c r="AJ24" s="49">
        <f>Z24-P24</f>
        <v>-44</v>
      </c>
      <c r="AK24" s="50">
        <f>(Q24-G24)/G24</f>
        <v>-0.15384615384615385</v>
      </c>
      <c r="AL24" s="50">
        <f>(R24-H24)/H24</f>
        <v>5</v>
      </c>
      <c r="AM24" s="50">
        <f>(S24-I24)/I24</f>
        <v>2</v>
      </c>
      <c r="AN24" s="50">
        <f>(T24-J24)/J24</f>
        <v>-0.52941176470588236</v>
      </c>
      <c r="AO24" s="50">
        <f>(U24-K24)/K24</f>
        <v>-0.78048780487804881</v>
      </c>
      <c r="AP24" s="50">
        <f>(V24-L24)/L24</f>
        <v>-0.82894736842105265</v>
      </c>
      <c r="AQ24" s="50">
        <f>(W24-M24)/M24</f>
        <v>-0.82051282051282048</v>
      </c>
      <c r="AR24" s="52">
        <f>(X24-N24)/N24</f>
        <v>0</v>
      </c>
      <c r="AS24" s="50">
        <f>(Y24-O24)/O24</f>
        <v>-1</v>
      </c>
      <c r="AT24" s="50">
        <f>(Z24-P24)/P24</f>
        <v>-0.93617021276595747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7:AU24">
    <sortCondition descending="1" ref="C7:C24"/>
  </sortState>
  <mergeCells count="2">
    <mergeCell ref="B4:C4"/>
    <mergeCell ref="D4:E5"/>
  </mergeCells>
  <conditionalFormatting sqref="AK6:AT24">
    <cfRule type="cellIs" dxfId="26" priority="4" operator="lessThan">
      <formula>0</formula>
    </cfRule>
    <cfRule type="cellIs" priority="5" operator="lessThan">
      <formula>0</formula>
    </cfRule>
  </conditionalFormatting>
  <conditionalFormatting sqref="D3:E3 D6:E1048576 E1:E2">
    <cfRule type="cellIs" dxfId="25" priority="3" operator="lessThan">
      <formula>0</formula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A1ED64D1-4AB3-4F51-8FF9-E6B43F515DCB}"/>
  </hyperlinks>
  <pageMargins left="0.7" right="0.7" top="0.75" bottom="0.75" header="0.3" footer="0.3"/>
  <pageSetup paperSize="9" orientation="portrait" verticalDpi="0" r:id="rId2"/>
  <ignoredErrors>
    <ignoredError sqref="AA6:AT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D926-2A92-4686-AF62-E9EB8058D3F9}">
  <dimension ref="A1:AT42"/>
  <sheetViews>
    <sheetView zoomScaleNormal="100" workbookViewId="0">
      <pane xSplit="1" ySplit="5" topLeftCell="AB6" activePane="bottomRight" state="frozen"/>
      <selection pane="topRight" activeCell="C1" sqref="C1"/>
      <selection pane="bottomLeft" activeCell="A6" sqref="A6"/>
      <selection pane="bottomRight" activeCell="AJ28" sqref="AJ28"/>
    </sheetView>
  </sheetViews>
  <sheetFormatPr defaultRowHeight="14.4" x14ac:dyDescent="0.3"/>
  <cols>
    <col min="1" max="1" width="12" style="73" customWidth="1"/>
    <col min="2" max="3" width="8.77734375" style="74" customWidth="1"/>
    <col min="4" max="4" width="7.109375" style="74" customWidth="1"/>
    <col min="5" max="5" width="7" style="75" customWidth="1"/>
    <col min="6" max="6" width="4.33203125" style="9" customWidth="1"/>
    <col min="7" max="26" width="6.88671875" style="9" customWidth="1"/>
    <col min="27" max="36" width="7.109375" style="73" customWidth="1"/>
    <col min="37" max="46" width="7.5546875" style="73" customWidth="1"/>
    <col min="47" max="16384" width="8.88671875" style="73"/>
  </cols>
  <sheetData>
    <row r="1" spans="1:46" x14ac:dyDescent="0.3">
      <c r="A1" s="14" t="s">
        <v>51</v>
      </c>
      <c r="B1" s="73"/>
      <c r="C1" s="73"/>
      <c r="D1" s="73"/>
      <c r="E1" s="73"/>
    </row>
    <row r="2" spans="1:46" x14ac:dyDescent="0.3">
      <c r="A2" s="11" t="s">
        <v>82</v>
      </c>
      <c r="B2" s="73"/>
      <c r="C2" s="73"/>
      <c r="D2" s="73"/>
      <c r="E2" s="91" t="s">
        <v>120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204591</v>
      </c>
      <c r="C6" s="16">
        <v>232435</v>
      </c>
      <c r="D6" s="18">
        <v>27844</v>
      </c>
      <c r="E6" s="56">
        <v>0.13609591819777017</v>
      </c>
      <c r="F6" s="77"/>
      <c r="G6" s="64">
        <v>13916</v>
      </c>
      <c r="H6" s="64">
        <v>16241</v>
      </c>
      <c r="I6" s="64">
        <v>20980</v>
      </c>
      <c r="J6" s="64">
        <v>20417</v>
      </c>
      <c r="K6" s="64">
        <v>19234</v>
      </c>
      <c r="L6" s="64">
        <v>20093</v>
      </c>
      <c r="M6" s="64">
        <v>24813</v>
      </c>
      <c r="N6" s="64">
        <v>27723</v>
      </c>
      <c r="O6" s="64">
        <v>19379</v>
      </c>
      <c r="P6" s="64">
        <v>21795</v>
      </c>
      <c r="Q6" s="69">
        <v>16084</v>
      </c>
      <c r="R6" s="69">
        <v>17455</v>
      </c>
      <c r="S6" s="69">
        <v>21629</v>
      </c>
      <c r="T6" s="69">
        <v>21471</v>
      </c>
      <c r="U6" s="69">
        <v>23984</v>
      </c>
      <c r="V6" s="69">
        <v>26278</v>
      </c>
      <c r="W6" s="69">
        <v>29836</v>
      </c>
      <c r="X6" s="69">
        <v>31740</v>
      </c>
      <c r="Y6" s="69">
        <v>20454</v>
      </c>
      <c r="Z6" s="69">
        <v>23504</v>
      </c>
      <c r="AA6" s="49">
        <f>Q6-G6</f>
        <v>2168</v>
      </c>
      <c r="AB6" s="49">
        <f>R6-H6</f>
        <v>1214</v>
      </c>
      <c r="AC6" s="49">
        <f>S6-I6</f>
        <v>649</v>
      </c>
      <c r="AD6" s="49">
        <f>T6-J6</f>
        <v>1054</v>
      </c>
      <c r="AE6" s="49">
        <f>U6-K6</f>
        <v>4750</v>
      </c>
      <c r="AF6" s="49">
        <f>V6-L6</f>
        <v>6185</v>
      </c>
      <c r="AG6" s="49">
        <f>W6-M6</f>
        <v>5023</v>
      </c>
      <c r="AH6" s="49">
        <f>X6-N6</f>
        <v>4017</v>
      </c>
      <c r="AI6" s="49">
        <f>Y6-O6</f>
        <v>1075</v>
      </c>
      <c r="AJ6" s="49">
        <f>Z6-P6</f>
        <v>1709</v>
      </c>
      <c r="AK6" s="50">
        <f>(Q6-G6)/G6</f>
        <v>0.15579189422247772</v>
      </c>
      <c r="AL6" s="50">
        <f>(R6-H6)/H6</f>
        <v>7.4749091804691831E-2</v>
      </c>
      <c r="AM6" s="50">
        <f>(S6-I6)/I6</f>
        <v>3.0934223069590087E-2</v>
      </c>
      <c r="AN6" s="50">
        <f>(T6-J6)/J6</f>
        <v>5.1623646960865945E-2</v>
      </c>
      <c r="AO6" s="50">
        <f>(U6-K6)/K6</f>
        <v>0.246958510970157</v>
      </c>
      <c r="AP6" s="50">
        <f>(V6-L6)/L6</f>
        <v>0.30781864330861491</v>
      </c>
      <c r="AQ6" s="50">
        <f>(W6-M6)/M6</f>
        <v>0.20243420787490429</v>
      </c>
      <c r="AR6" s="52">
        <f>(X6-N6)/N6</f>
        <v>0.14489773834000649</v>
      </c>
      <c r="AS6" s="50">
        <f>(Y6-O6)/O6</f>
        <v>5.5472418597450848E-2</v>
      </c>
      <c r="AT6" s="50">
        <f>(Z6-P6)/P6</f>
        <v>7.8412479926588674E-2</v>
      </c>
    </row>
    <row r="7" spans="1:46" x14ac:dyDescent="0.3">
      <c r="A7" s="12" t="s">
        <v>96</v>
      </c>
      <c r="B7" s="16">
        <v>76277</v>
      </c>
      <c r="C7" s="16">
        <v>89444</v>
      </c>
      <c r="D7" s="18">
        <v>13167</v>
      </c>
      <c r="E7" s="56">
        <v>0.17262084245578616</v>
      </c>
      <c r="F7" s="77"/>
      <c r="G7" s="64">
        <v>5506</v>
      </c>
      <c r="H7" s="64">
        <v>7399</v>
      </c>
      <c r="I7" s="64">
        <v>6981</v>
      </c>
      <c r="J7" s="64">
        <v>9134</v>
      </c>
      <c r="K7" s="64">
        <v>8050</v>
      </c>
      <c r="L7" s="64">
        <v>7632</v>
      </c>
      <c r="M7" s="64">
        <v>6903</v>
      </c>
      <c r="N7" s="64">
        <v>7770</v>
      </c>
      <c r="O7" s="64">
        <v>7752</v>
      </c>
      <c r="P7" s="64">
        <v>9150</v>
      </c>
      <c r="Q7" s="69">
        <v>7376</v>
      </c>
      <c r="R7" s="69">
        <v>7005</v>
      </c>
      <c r="S7" s="69">
        <v>6939</v>
      </c>
      <c r="T7" s="69">
        <v>9284</v>
      </c>
      <c r="U7" s="69">
        <v>10460</v>
      </c>
      <c r="V7" s="69">
        <v>10777</v>
      </c>
      <c r="W7" s="69">
        <v>8676</v>
      </c>
      <c r="X7" s="69">
        <v>10533</v>
      </c>
      <c r="Y7" s="69">
        <v>8386</v>
      </c>
      <c r="Z7" s="69">
        <v>10008</v>
      </c>
      <c r="AA7" s="49">
        <f>Q7-G7</f>
        <v>1870</v>
      </c>
      <c r="AB7" s="49">
        <f>R7-H7</f>
        <v>-394</v>
      </c>
      <c r="AC7" s="49">
        <f>S7-I7</f>
        <v>-42</v>
      </c>
      <c r="AD7" s="49">
        <f>T7-J7</f>
        <v>150</v>
      </c>
      <c r="AE7" s="49">
        <f>U7-K7</f>
        <v>2410</v>
      </c>
      <c r="AF7" s="49">
        <f>V7-L7</f>
        <v>3145</v>
      </c>
      <c r="AG7" s="49">
        <f>W7-M7</f>
        <v>1773</v>
      </c>
      <c r="AH7" s="49">
        <f>X7-N7</f>
        <v>2763</v>
      </c>
      <c r="AI7" s="49">
        <f>Y7-O7</f>
        <v>634</v>
      </c>
      <c r="AJ7" s="49">
        <f>Z7-P7</f>
        <v>858</v>
      </c>
      <c r="AK7" s="50">
        <f>(Q7-G7)/G7</f>
        <v>0.33962949509625862</v>
      </c>
      <c r="AL7" s="50">
        <f>(R7-H7)/H7</f>
        <v>-5.3250439248547103E-2</v>
      </c>
      <c r="AM7" s="50">
        <f>(S7-I7)/I7</f>
        <v>-6.016330038676407E-3</v>
      </c>
      <c r="AN7" s="50">
        <f>(T7-J7)/J7</f>
        <v>1.6422158966498797E-2</v>
      </c>
      <c r="AO7" s="50">
        <f>(U7-K7)/K7</f>
        <v>0.29937888198757762</v>
      </c>
      <c r="AP7" s="50">
        <f>(V7-L7)/L7</f>
        <v>0.41208071278825997</v>
      </c>
      <c r="AQ7" s="50">
        <f>(W7-M7)/M7</f>
        <v>0.25684485006518903</v>
      </c>
      <c r="AR7" s="52">
        <f>(X7-N7)/N7</f>
        <v>0.3555984555984556</v>
      </c>
      <c r="AS7" s="50">
        <f>(Y7-O7)/O7</f>
        <v>8.1785345717234267E-2</v>
      </c>
      <c r="AT7" s="50">
        <f>(Z7-P7)/P7</f>
        <v>9.3770491803278691E-2</v>
      </c>
    </row>
    <row r="8" spans="1:46" x14ac:dyDescent="0.3">
      <c r="A8" s="12" t="s">
        <v>105</v>
      </c>
      <c r="B8" s="16">
        <v>40878</v>
      </c>
      <c r="C8" s="16">
        <v>47695</v>
      </c>
      <c r="D8" s="18">
        <v>6817</v>
      </c>
      <c r="E8" s="56">
        <v>0.16676451881207496</v>
      </c>
      <c r="F8" s="77"/>
      <c r="G8" s="64">
        <v>4180</v>
      </c>
      <c r="H8" s="64">
        <v>3586</v>
      </c>
      <c r="I8" s="64">
        <v>5593</v>
      </c>
      <c r="J8" s="64">
        <v>3997</v>
      </c>
      <c r="K8" s="64">
        <v>3305</v>
      </c>
      <c r="L8" s="64">
        <v>2881</v>
      </c>
      <c r="M8" s="64">
        <v>3848</v>
      </c>
      <c r="N8" s="64">
        <v>5488</v>
      </c>
      <c r="O8" s="64">
        <v>3722</v>
      </c>
      <c r="P8" s="64">
        <v>4278</v>
      </c>
      <c r="Q8" s="69">
        <v>3790</v>
      </c>
      <c r="R8" s="69">
        <v>4641</v>
      </c>
      <c r="S8" s="69">
        <v>6489</v>
      </c>
      <c r="T8" s="69">
        <v>4709</v>
      </c>
      <c r="U8" s="69">
        <v>3893</v>
      </c>
      <c r="V8" s="69">
        <v>4175</v>
      </c>
      <c r="W8" s="69">
        <v>4315</v>
      </c>
      <c r="X8" s="69">
        <v>6539</v>
      </c>
      <c r="Y8" s="69">
        <v>3763</v>
      </c>
      <c r="Z8" s="69">
        <v>5381</v>
      </c>
      <c r="AA8" s="49">
        <f>Q8-G8</f>
        <v>-390</v>
      </c>
      <c r="AB8" s="49">
        <f>R8-H8</f>
        <v>1055</v>
      </c>
      <c r="AC8" s="49">
        <f>S8-I8</f>
        <v>896</v>
      </c>
      <c r="AD8" s="49">
        <f>T8-J8</f>
        <v>712</v>
      </c>
      <c r="AE8" s="49">
        <f>U8-K8</f>
        <v>588</v>
      </c>
      <c r="AF8" s="49">
        <f>V8-L8</f>
        <v>1294</v>
      </c>
      <c r="AG8" s="49">
        <f>W8-M8</f>
        <v>467</v>
      </c>
      <c r="AH8" s="49">
        <f>X8-N8</f>
        <v>1051</v>
      </c>
      <c r="AI8" s="49">
        <f>Y8-O8</f>
        <v>41</v>
      </c>
      <c r="AJ8" s="49">
        <f>Z8-P8</f>
        <v>1103</v>
      </c>
      <c r="AK8" s="50">
        <f>(Q8-G8)/G8</f>
        <v>-9.3301435406698566E-2</v>
      </c>
      <c r="AL8" s="50">
        <f>(R8-H8)/H8</f>
        <v>0.29419966536530956</v>
      </c>
      <c r="AM8" s="50">
        <f>(S8-I8)/I8</f>
        <v>0.16020025031289112</v>
      </c>
      <c r="AN8" s="50">
        <f>(T8-J8)/J8</f>
        <v>0.17813360020015012</v>
      </c>
      <c r="AO8" s="50">
        <f>(U8-K8)/K8</f>
        <v>0.17791225416036308</v>
      </c>
      <c r="AP8" s="50">
        <f>(V8-L8)/L8</f>
        <v>0.44914960083304406</v>
      </c>
      <c r="AQ8" s="50">
        <f>(W8-M8)/M8</f>
        <v>0.12136174636174636</v>
      </c>
      <c r="AR8" s="52">
        <f>(X8-N8)/N8</f>
        <v>0.19150874635568513</v>
      </c>
      <c r="AS8" s="50">
        <f>(Y8-O8)/O8</f>
        <v>1.1015583019881784E-2</v>
      </c>
      <c r="AT8" s="50">
        <f>(Z8-P8)/P8</f>
        <v>0.25783076203833566</v>
      </c>
    </row>
    <row r="9" spans="1:46" x14ac:dyDescent="0.3">
      <c r="A9" s="12" t="s">
        <v>94</v>
      </c>
      <c r="B9" s="16">
        <v>38195</v>
      </c>
      <c r="C9" s="16">
        <v>44172</v>
      </c>
      <c r="D9" s="18">
        <v>5977</v>
      </c>
      <c r="E9" s="56">
        <v>0.15648645110616574</v>
      </c>
      <c r="F9" s="77"/>
      <c r="G9" s="64">
        <v>4122</v>
      </c>
      <c r="H9" s="64">
        <v>3578</v>
      </c>
      <c r="I9" s="64">
        <v>5550</v>
      </c>
      <c r="J9" s="64">
        <v>3978</v>
      </c>
      <c r="K9" s="64">
        <v>3110</v>
      </c>
      <c r="L9" s="64">
        <v>2597</v>
      </c>
      <c r="M9" s="64">
        <v>2908</v>
      </c>
      <c r="N9" s="64">
        <v>4629</v>
      </c>
      <c r="O9" s="64">
        <v>3522</v>
      </c>
      <c r="P9" s="64">
        <v>4201</v>
      </c>
      <c r="Q9" s="69">
        <v>3766</v>
      </c>
      <c r="R9" s="69">
        <v>4566</v>
      </c>
      <c r="S9" s="69">
        <v>6375</v>
      </c>
      <c r="T9" s="69">
        <v>4628</v>
      </c>
      <c r="U9" s="69">
        <v>3759</v>
      </c>
      <c r="V9" s="69">
        <v>3647</v>
      </c>
      <c r="W9" s="69">
        <v>3105</v>
      </c>
      <c r="X9" s="69">
        <v>5804</v>
      </c>
      <c r="Y9" s="69">
        <v>3273</v>
      </c>
      <c r="Z9" s="69">
        <v>5249</v>
      </c>
      <c r="AA9" s="49">
        <f>Q9-G9</f>
        <v>-356</v>
      </c>
      <c r="AB9" s="49">
        <f>R9-H9</f>
        <v>988</v>
      </c>
      <c r="AC9" s="49">
        <f>S9-I9</f>
        <v>825</v>
      </c>
      <c r="AD9" s="49">
        <f>T9-J9</f>
        <v>650</v>
      </c>
      <c r="AE9" s="49">
        <f>U9-K9</f>
        <v>649</v>
      </c>
      <c r="AF9" s="49">
        <f>V9-L9</f>
        <v>1050</v>
      </c>
      <c r="AG9" s="49">
        <f>W9-M9</f>
        <v>197</v>
      </c>
      <c r="AH9" s="49">
        <f>X9-N9</f>
        <v>1175</v>
      </c>
      <c r="AI9" s="49">
        <f>Y9-O9</f>
        <v>-249</v>
      </c>
      <c r="AJ9" s="49">
        <f>Z9-P9</f>
        <v>1048</v>
      </c>
      <c r="AK9" s="50">
        <f>(Q9-G9)/G9</f>
        <v>-8.6365841824357109E-2</v>
      </c>
      <c r="AL9" s="50">
        <f>(R9-H9)/H9</f>
        <v>0.27613191727221914</v>
      </c>
      <c r="AM9" s="50">
        <f>(S9-I9)/I9</f>
        <v>0.14864864864864866</v>
      </c>
      <c r="AN9" s="50">
        <f>(T9-J9)/J9</f>
        <v>0.16339869281045752</v>
      </c>
      <c r="AO9" s="50">
        <f>(U9-K9)/K9</f>
        <v>0.20868167202572346</v>
      </c>
      <c r="AP9" s="50">
        <f>(V9-L9)/L9</f>
        <v>0.40431266846361186</v>
      </c>
      <c r="AQ9" s="50">
        <f>(W9-M9)/M9</f>
        <v>6.7744154057771663E-2</v>
      </c>
      <c r="AR9" s="52">
        <f>(X9-N9)/N9</f>
        <v>0.2538345214949233</v>
      </c>
      <c r="AS9" s="50">
        <f>(Y9-O9)/O9</f>
        <v>-7.06984667802385E-2</v>
      </c>
      <c r="AT9" s="50">
        <f>(Z9-P9)/P9</f>
        <v>0.24946441323494406</v>
      </c>
    </row>
    <row r="10" spans="1:46" x14ac:dyDescent="0.3">
      <c r="A10" s="12" t="s">
        <v>108</v>
      </c>
      <c r="B10" s="16">
        <v>35105</v>
      </c>
      <c r="C10" s="16">
        <v>35732</v>
      </c>
      <c r="D10" s="18">
        <v>627</v>
      </c>
      <c r="E10" s="56">
        <v>1.7860703603475289E-2</v>
      </c>
      <c r="F10" s="77"/>
      <c r="G10" s="64">
        <v>1676</v>
      </c>
      <c r="H10" s="64">
        <v>2320</v>
      </c>
      <c r="I10" s="64">
        <v>3950</v>
      </c>
      <c r="J10" s="64">
        <v>3275</v>
      </c>
      <c r="K10" s="64">
        <v>3515</v>
      </c>
      <c r="L10" s="64">
        <v>3674</v>
      </c>
      <c r="M10" s="64">
        <v>4383</v>
      </c>
      <c r="N10" s="64">
        <v>5658</v>
      </c>
      <c r="O10" s="64">
        <v>2987</v>
      </c>
      <c r="P10" s="64">
        <v>3667</v>
      </c>
      <c r="Q10" s="69">
        <v>1921</v>
      </c>
      <c r="R10" s="69">
        <v>1994</v>
      </c>
      <c r="S10" s="69">
        <v>3903</v>
      </c>
      <c r="T10" s="69">
        <v>2801</v>
      </c>
      <c r="U10" s="69">
        <v>3602</v>
      </c>
      <c r="V10" s="69">
        <v>3921</v>
      </c>
      <c r="W10" s="69">
        <v>6599</v>
      </c>
      <c r="X10" s="69">
        <v>5196</v>
      </c>
      <c r="Y10" s="69">
        <v>2699</v>
      </c>
      <c r="Z10" s="69">
        <v>3096</v>
      </c>
      <c r="AA10" s="49">
        <f>Q10-G10</f>
        <v>245</v>
      </c>
      <c r="AB10" s="49">
        <f>R10-H10</f>
        <v>-326</v>
      </c>
      <c r="AC10" s="49">
        <f>S10-I10</f>
        <v>-47</v>
      </c>
      <c r="AD10" s="49">
        <f>T10-J10</f>
        <v>-474</v>
      </c>
      <c r="AE10" s="49">
        <f>U10-K10</f>
        <v>87</v>
      </c>
      <c r="AF10" s="49">
        <f>V10-L10</f>
        <v>247</v>
      </c>
      <c r="AG10" s="49">
        <f>W10-M10</f>
        <v>2216</v>
      </c>
      <c r="AH10" s="49">
        <f>X10-N10</f>
        <v>-462</v>
      </c>
      <c r="AI10" s="49">
        <f>Y10-O10</f>
        <v>-288</v>
      </c>
      <c r="AJ10" s="49">
        <f>Z10-P10</f>
        <v>-571</v>
      </c>
      <c r="AK10" s="50">
        <f>(Q10-G10)/G10</f>
        <v>0.14618138424821003</v>
      </c>
      <c r="AL10" s="50">
        <f>(R10-H10)/H10</f>
        <v>-0.14051724137931035</v>
      </c>
      <c r="AM10" s="50">
        <f>(S10-I10)/I10</f>
        <v>-1.189873417721519E-2</v>
      </c>
      <c r="AN10" s="50">
        <f>(T10-J10)/J10</f>
        <v>-0.14473282442748092</v>
      </c>
      <c r="AO10" s="50">
        <f>(U10-K10)/K10</f>
        <v>2.4751066856330012E-2</v>
      </c>
      <c r="AP10" s="50">
        <f>(V10-L10)/L10</f>
        <v>6.7229178007621127E-2</v>
      </c>
      <c r="AQ10" s="50">
        <f>(W10-M10)/M10</f>
        <v>0.50558977869039468</v>
      </c>
      <c r="AR10" s="52">
        <f>(X10-N10)/N10</f>
        <v>-8.1654294803817598E-2</v>
      </c>
      <c r="AS10" s="50">
        <f>(Y10-O10)/O10</f>
        <v>-9.6417810512219621E-2</v>
      </c>
      <c r="AT10" s="50">
        <f>(Z10-P10)/P10</f>
        <v>-0.1557131169893646</v>
      </c>
    </row>
    <row r="11" spans="1:46" x14ac:dyDescent="0.3">
      <c r="A11" s="12" t="s">
        <v>95</v>
      </c>
      <c r="B11" s="16">
        <v>30245</v>
      </c>
      <c r="C11" s="16">
        <v>31474</v>
      </c>
      <c r="D11" s="18">
        <v>1229</v>
      </c>
      <c r="E11" s="56">
        <v>4.0634815672011902E-2</v>
      </c>
      <c r="F11" s="77"/>
      <c r="G11" s="64">
        <v>1438</v>
      </c>
      <c r="H11" s="64">
        <v>1781</v>
      </c>
      <c r="I11" s="64">
        <v>3346</v>
      </c>
      <c r="J11" s="64">
        <v>2782</v>
      </c>
      <c r="K11" s="64">
        <v>2970</v>
      </c>
      <c r="L11" s="64">
        <v>3123</v>
      </c>
      <c r="M11" s="64">
        <v>3690</v>
      </c>
      <c r="N11" s="64">
        <v>4996</v>
      </c>
      <c r="O11" s="64">
        <v>2771</v>
      </c>
      <c r="P11" s="64">
        <v>3348</v>
      </c>
      <c r="Q11" s="69">
        <v>1635</v>
      </c>
      <c r="R11" s="69">
        <v>1498</v>
      </c>
      <c r="S11" s="69">
        <v>3408</v>
      </c>
      <c r="T11" s="69">
        <v>2359</v>
      </c>
      <c r="U11" s="69">
        <v>3019</v>
      </c>
      <c r="V11" s="69">
        <v>3534</v>
      </c>
      <c r="W11" s="69">
        <v>5955</v>
      </c>
      <c r="X11" s="69">
        <v>4652</v>
      </c>
      <c r="Y11" s="69">
        <v>2421</v>
      </c>
      <c r="Z11" s="69">
        <v>2993</v>
      </c>
      <c r="AA11" s="49">
        <f>Q11-G11</f>
        <v>197</v>
      </c>
      <c r="AB11" s="49">
        <f>R11-H11</f>
        <v>-283</v>
      </c>
      <c r="AC11" s="49">
        <f>S11-I11</f>
        <v>62</v>
      </c>
      <c r="AD11" s="49">
        <f>T11-J11</f>
        <v>-423</v>
      </c>
      <c r="AE11" s="49">
        <f>U11-K11</f>
        <v>49</v>
      </c>
      <c r="AF11" s="49">
        <f>V11-L11</f>
        <v>411</v>
      </c>
      <c r="AG11" s="49">
        <f>W11-M11</f>
        <v>2265</v>
      </c>
      <c r="AH11" s="49">
        <f>X11-N11</f>
        <v>-344</v>
      </c>
      <c r="AI11" s="49">
        <f>Y11-O11</f>
        <v>-350</v>
      </c>
      <c r="AJ11" s="49">
        <f>Z11-P11</f>
        <v>-355</v>
      </c>
      <c r="AK11" s="50">
        <f>(Q11-G11)/G11</f>
        <v>0.13699582753824757</v>
      </c>
      <c r="AL11" s="50">
        <f>(R11-H11)/H11</f>
        <v>-0.15889949466591802</v>
      </c>
      <c r="AM11" s="50">
        <f>(S11-I11)/I11</f>
        <v>1.852958756724447E-2</v>
      </c>
      <c r="AN11" s="50">
        <f>(T11-J11)/J11</f>
        <v>-0.1520488856937455</v>
      </c>
      <c r="AO11" s="50">
        <f>(U11-K11)/K11</f>
        <v>1.6498316498316498E-2</v>
      </c>
      <c r="AP11" s="50">
        <f>(V11-L11)/L11</f>
        <v>0.13160422670509125</v>
      </c>
      <c r="AQ11" s="50">
        <f>(W11-M11)/M11</f>
        <v>0.61382113821138207</v>
      </c>
      <c r="AR11" s="52">
        <f>(X11-N11)/N11</f>
        <v>-6.8855084067253797E-2</v>
      </c>
      <c r="AS11" s="50">
        <f>(Y11-O11)/O11</f>
        <v>-0.12630819198845183</v>
      </c>
      <c r="AT11" s="50">
        <f>(Z11-P11)/P11</f>
        <v>-0.10603345280764635</v>
      </c>
    </row>
    <row r="12" spans="1:46" x14ac:dyDescent="0.3">
      <c r="A12" s="12" t="s">
        <v>107</v>
      </c>
      <c r="B12" s="16">
        <v>17499</v>
      </c>
      <c r="C12" s="16">
        <v>19632</v>
      </c>
      <c r="D12" s="18">
        <v>2133</v>
      </c>
      <c r="E12" s="56">
        <v>0.12189267958169038</v>
      </c>
      <c r="F12" s="77"/>
      <c r="G12" s="64">
        <v>693</v>
      </c>
      <c r="H12" s="64">
        <v>566</v>
      </c>
      <c r="I12" s="64">
        <v>1282</v>
      </c>
      <c r="J12" s="64">
        <v>1153</v>
      </c>
      <c r="K12" s="64">
        <v>1648</v>
      </c>
      <c r="L12" s="64">
        <v>2081</v>
      </c>
      <c r="M12" s="64">
        <v>3731</v>
      </c>
      <c r="N12" s="64">
        <v>3337</v>
      </c>
      <c r="O12" s="64">
        <v>1689</v>
      </c>
      <c r="P12" s="64">
        <v>1319</v>
      </c>
      <c r="Q12" s="69">
        <v>689</v>
      </c>
      <c r="R12" s="69">
        <v>759</v>
      </c>
      <c r="S12" s="69">
        <v>994</v>
      </c>
      <c r="T12" s="69">
        <v>1418</v>
      </c>
      <c r="U12" s="69">
        <v>2087</v>
      </c>
      <c r="V12" s="69">
        <v>2339</v>
      </c>
      <c r="W12" s="69">
        <v>3912</v>
      </c>
      <c r="X12" s="69">
        <v>3935</v>
      </c>
      <c r="Y12" s="69">
        <v>1736</v>
      </c>
      <c r="Z12" s="69">
        <v>1763</v>
      </c>
      <c r="AA12" s="49">
        <f>Q12-G12</f>
        <v>-4</v>
      </c>
      <c r="AB12" s="49">
        <f>R12-H12</f>
        <v>193</v>
      </c>
      <c r="AC12" s="49">
        <f>S12-I12</f>
        <v>-288</v>
      </c>
      <c r="AD12" s="49">
        <f>T12-J12</f>
        <v>265</v>
      </c>
      <c r="AE12" s="49">
        <f>U12-K12</f>
        <v>439</v>
      </c>
      <c r="AF12" s="49">
        <f>V12-L12</f>
        <v>258</v>
      </c>
      <c r="AG12" s="49">
        <f>W12-M12</f>
        <v>181</v>
      </c>
      <c r="AH12" s="49">
        <f>X12-N12</f>
        <v>598</v>
      </c>
      <c r="AI12" s="49">
        <f>Y12-O12</f>
        <v>47</v>
      </c>
      <c r="AJ12" s="49">
        <f>Z12-P12</f>
        <v>444</v>
      </c>
      <c r="AK12" s="50">
        <f>(Q12-G12)/G12</f>
        <v>-5.772005772005772E-3</v>
      </c>
      <c r="AL12" s="50">
        <f>(R12-H12)/H12</f>
        <v>0.3409893992932862</v>
      </c>
      <c r="AM12" s="50">
        <f>(S12-I12)/I12</f>
        <v>-0.22464898595943839</v>
      </c>
      <c r="AN12" s="50">
        <f>(T12-J12)/J12</f>
        <v>0.22983521248915872</v>
      </c>
      <c r="AO12" s="50">
        <f>(U12-K12)/K12</f>
        <v>0.26638349514563109</v>
      </c>
      <c r="AP12" s="50">
        <f>(V12-L12)/L12</f>
        <v>0.12397885631907736</v>
      </c>
      <c r="AQ12" s="50">
        <f>(W12-M12)/M12</f>
        <v>4.8512463146609487E-2</v>
      </c>
      <c r="AR12" s="52">
        <f>(X12-N12)/N12</f>
        <v>0.17920287683548097</v>
      </c>
      <c r="AS12" s="50">
        <f>(Y12-O12)/O12</f>
        <v>2.7827116637063352E-2</v>
      </c>
      <c r="AT12" s="50">
        <f>(Z12-P12)/P12</f>
        <v>0.3366186504927976</v>
      </c>
    </row>
    <row r="13" spans="1:46" x14ac:dyDescent="0.3">
      <c r="A13" s="4" t="s">
        <v>97</v>
      </c>
      <c r="B13" s="16">
        <v>9288</v>
      </c>
      <c r="C13" s="16">
        <v>9903</v>
      </c>
      <c r="D13" s="18">
        <v>615</v>
      </c>
      <c r="E13" s="56">
        <v>6.6214470284237728E-2</v>
      </c>
      <c r="F13" s="78"/>
      <c r="G13" s="64">
        <v>412</v>
      </c>
      <c r="H13" s="64">
        <v>705</v>
      </c>
      <c r="I13" s="64">
        <v>989</v>
      </c>
      <c r="J13" s="64">
        <v>787</v>
      </c>
      <c r="K13" s="64">
        <v>811</v>
      </c>
      <c r="L13" s="64">
        <v>1043</v>
      </c>
      <c r="M13" s="64">
        <v>1574</v>
      </c>
      <c r="N13" s="64">
        <v>1576</v>
      </c>
      <c r="O13" s="64">
        <v>577</v>
      </c>
      <c r="P13" s="64">
        <v>814</v>
      </c>
      <c r="Q13" s="69">
        <v>448</v>
      </c>
      <c r="R13" s="69">
        <v>834</v>
      </c>
      <c r="S13" s="69">
        <v>1020</v>
      </c>
      <c r="T13" s="69">
        <v>982</v>
      </c>
      <c r="U13" s="69">
        <v>917</v>
      </c>
      <c r="V13" s="69">
        <v>1130</v>
      </c>
      <c r="W13" s="69">
        <v>1199</v>
      </c>
      <c r="X13" s="69">
        <v>1464</v>
      </c>
      <c r="Y13" s="69">
        <v>991</v>
      </c>
      <c r="Z13" s="69">
        <v>918</v>
      </c>
      <c r="AA13" s="49">
        <f>Q13-G13</f>
        <v>36</v>
      </c>
      <c r="AB13" s="49">
        <f>R13-H13</f>
        <v>129</v>
      </c>
      <c r="AC13" s="49">
        <f>S13-I13</f>
        <v>31</v>
      </c>
      <c r="AD13" s="49">
        <f>T13-J13</f>
        <v>195</v>
      </c>
      <c r="AE13" s="49">
        <f>U13-K13</f>
        <v>106</v>
      </c>
      <c r="AF13" s="49">
        <f>V13-L13</f>
        <v>87</v>
      </c>
      <c r="AG13" s="49">
        <f>W13-M13</f>
        <v>-375</v>
      </c>
      <c r="AH13" s="49">
        <f>X13-N13</f>
        <v>-112</v>
      </c>
      <c r="AI13" s="49">
        <f>Y13-O13</f>
        <v>414</v>
      </c>
      <c r="AJ13" s="49">
        <f>Z13-P13</f>
        <v>104</v>
      </c>
      <c r="AK13" s="50">
        <f>(Q13-G13)/G13</f>
        <v>8.7378640776699032E-2</v>
      </c>
      <c r="AL13" s="50">
        <f>(R13-H13)/H13</f>
        <v>0.18297872340425531</v>
      </c>
      <c r="AM13" s="50">
        <f>(S13-I13)/I13</f>
        <v>3.1344792719919107E-2</v>
      </c>
      <c r="AN13" s="50">
        <f>(T13-J13)/J13</f>
        <v>0.24777636594663277</v>
      </c>
      <c r="AO13" s="50">
        <f>(U13-K13)/K13</f>
        <v>0.13070283600493218</v>
      </c>
      <c r="AP13" s="50">
        <f>(V13-L13)/L13</f>
        <v>8.3413231064237772E-2</v>
      </c>
      <c r="AQ13" s="50">
        <f>(W13-M13)/M13</f>
        <v>-0.23824650571791614</v>
      </c>
      <c r="AR13" s="52">
        <f>(X13-N13)/N13</f>
        <v>-7.1065989847715741E-2</v>
      </c>
      <c r="AS13" s="50">
        <f>(Y13-O13)/O13</f>
        <v>0.71750433275563263</v>
      </c>
      <c r="AT13" s="50">
        <f>(Z13-P13)/P13</f>
        <v>0.12776412776412777</v>
      </c>
    </row>
    <row r="14" spans="1:46" x14ac:dyDescent="0.3">
      <c r="A14" s="12" t="s">
        <v>111</v>
      </c>
      <c r="B14" s="16">
        <v>4739</v>
      </c>
      <c r="C14" s="16">
        <v>6802</v>
      </c>
      <c r="D14" s="18">
        <v>2063</v>
      </c>
      <c r="E14" s="56">
        <v>0.43532390799746784</v>
      </c>
      <c r="F14" s="77"/>
      <c r="G14" s="64">
        <v>482</v>
      </c>
      <c r="H14" s="64">
        <v>297</v>
      </c>
      <c r="I14" s="64">
        <v>561</v>
      </c>
      <c r="J14" s="64">
        <v>489</v>
      </c>
      <c r="K14" s="64">
        <v>335</v>
      </c>
      <c r="L14" s="64">
        <v>280</v>
      </c>
      <c r="M14" s="64">
        <v>427</v>
      </c>
      <c r="N14" s="64">
        <v>641</v>
      </c>
      <c r="O14" s="64">
        <v>506</v>
      </c>
      <c r="P14" s="64">
        <v>721</v>
      </c>
      <c r="Q14" s="69">
        <v>613</v>
      </c>
      <c r="R14" s="69">
        <v>525</v>
      </c>
      <c r="S14" s="69">
        <v>748</v>
      </c>
      <c r="T14" s="69">
        <v>589</v>
      </c>
      <c r="U14" s="69">
        <v>527</v>
      </c>
      <c r="V14" s="69">
        <v>907</v>
      </c>
      <c r="W14" s="69">
        <v>685</v>
      </c>
      <c r="X14" s="69">
        <v>685</v>
      </c>
      <c r="Y14" s="69">
        <v>697</v>
      </c>
      <c r="Z14" s="69">
        <v>826</v>
      </c>
      <c r="AA14" s="49">
        <f>Q14-G14</f>
        <v>131</v>
      </c>
      <c r="AB14" s="49">
        <f>R14-H14</f>
        <v>228</v>
      </c>
      <c r="AC14" s="49">
        <f>S14-I14</f>
        <v>187</v>
      </c>
      <c r="AD14" s="49">
        <f>T14-J14</f>
        <v>100</v>
      </c>
      <c r="AE14" s="49">
        <f>U14-K14</f>
        <v>192</v>
      </c>
      <c r="AF14" s="49">
        <f>V14-L14</f>
        <v>627</v>
      </c>
      <c r="AG14" s="49">
        <f>W14-M14</f>
        <v>258</v>
      </c>
      <c r="AH14" s="49">
        <f>X14-N14</f>
        <v>44</v>
      </c>
      <c r="AI14" s="49">
        <f>Y14-O14</f>
        <v>191</v>
      </c>
      <c r="AJ14" s="49">
        <f>Z14-P14</f>
        <v>105</v>
      </c>
      <c r="AK14" s="50">
        <f>(Q14-G14)/G14</f>
        <v>0.27178423236514521</v>
      </c>
      <c r="AL14" s="50">
        <f>(R14-H14)/H14</f>
        <v>0.76767676767676762</v>
      </c>
      <c r="AM14" s="50">
        <f>(S14-I14)/I14</f>
        <v>0.33333333333333331</v>
      </c>
      <c r="AN14" s="50">
        <f>(T14-J14)/J14</f>
        <v>0.20449897750511248</v>
      </c>
      <c r="AO14" s="50">
        <f>(U14-K14)/K14</f>
        <v>0.57313432835820899</v>
      </c>
      <c r="AP14" s="50">
        <f>(V14-L14)/L14</f>
        <v>2.2392857142857143</v>
      </c>
      <c r="AQ14" s="50">
        <f>(W14-M14)/M14</f>
        <v>0.60421545667447307</v>
      </c>
      <c r="AR14" s="52">
        <f>(X14-N14)/N14</f>
        <v>6.8642745709828396E-2</v>
      </c>
      <c r="AS14" s="50">
        <f>(Y14-O14)/O14</f>
        <v>0.37747035573122528</v>
      </c>
      <c r="AT14" s="50">
        <f>(Z14-P14)/P14</f>
        <v>0.14563106796116504</v>
      </c>
    </row>
    <row r="15" spans="1:46" x14ac:dyDescent="0.3">
      <c r="A15" s="12" t="s">
        <v>99</v>
      </c>
      <c r="B15" s="16">
        <v>5725</v>
      </c>
      <c r="C15" s="16">
        <v>6731</v>
      </c>
      <c r="D15" s="18">
        <v>1006</v>
      </c>
      <c r="E15" s="56">
        <v>0.17572052401746724</v>
      </c>
      <c r="F15" s="77"/>
      <c r="G15" s="64">
        <v>353</v>
      </c>
      <c r="H15" s="64">
        <v>372</v>
      </c>
      <c r="I15" s="64">
        <v>406</v>
      </c>
      <c r="J15" s="64">
        <v>533</v>
      </c>
      <c r="K15" s="64">
        <v>437</v>
      </c>
      <c r="L15" s="64">
        <v>630</v>
      </c>
      <c r="M15" s="64">
        <v>908</v>
      </c>
      <c r="N15" s="64">
        <v>1036</v>
      </c>
      <c r="O15" s="64">
        <v>656</v>
      </c>
      <c r="P15" s="64">
        <v>394</v>
      </c>
      <c r="Q15" s="69">
        <v>577</v>
      </c>
      <c r="R15" s="69">
        <v>394</v>
      </c>
      <c r="S15" s="69">
        <v>473</v>
      </c>
      <c r="T15" s="69">
        <v>601</v>
      </c>
      <c r="U15" s="69">
        <v>739</v>
      </c>
      <c r="V15" s="69">
        <v>729</v>
      </c>
      <c r="W15" s="69">
        <v>1030</v>
      </c>
      <c r="X15" s="69">
        <v>1083</v>
      </c>
      <c r="Y15" s="69">
        <v>631</v>
      </c>
      <c r="Z15" s="69">
        <v>474</v>
      </c>
      <c r="AA15" s="49">
        <f>Q15-G15</f>
        <v>224</v>
      </c>
      <c r="AB15" s="49">
        <f>R15-H15</f>
        <v>22</v>
      </c>
      <c r="AC15" s="49">
        <f>S15-I15</f>
        <v>67</v>
      </c>
      <c r="AD15" s="49">
        <f>T15-J15</f>
        <v>68</v>
      </c>
      <c r="AE15" s="49">
        <f>U15-K15</f>
        <v>302</v>
      </c>
      <c r="AF15" s="49">
        <f>V15-L15</f>
        <v>99</v>
      </c>
      <c r="AG15" s="49">
        <f>W15-M15</f>
        <v>122</v>
      </c>
      <c r="AH15" s="49">
        <f>X15-N15</f>
        <v>47</v>
      </c>
      <c r="AI15" s="49">
        <f>Y15-O15</f>
        <v>-25</v>
      </c>
      <c r="AJ15" s="49">
        <f>Z15-P15</f>
        <v>80</v>
      </c>
      <c r="AK15" s="50">
        <f>(Q15-G15)/G15</f>
        <v>0.63456090651558072</v>
      </c>
      <c r="AL15" s="50">
        <f>(R15-H15)/H15</f>
        <v>5.9139784946236562E-2</v>
      </c>
      <c r="AM15" s="50">
        <f>(S15-I15)/I15</f>
        <v>0.16502463054187191</v>
      </c>
      <c r="AN15" s="50">
        <f>(T15-J15)/J15</f>
        <v>0.12757973733583489</v>
      </c>
      <c r="AO15" s="50">
        <f>(U15-K15)/K15</f>
        <v>0.69107551487414187</v>
      </c>
      <c r="AP15" s="50">
        <f>(V15-L15)/L15</f>
        <v>0.15714285714285714</v>
      </c>
      <c r="AQ15" s="50">
        <f>(W15-M15)/M15</f>
        <v>0.1343612334801762</v>
      </c>
      <c r="AR15" s="52">
        <f>(X15-N15)/N15</f>
        <v>4.5366795366795366E-2</v>
      </c>
      <c r="AS15" s="50">
        <f>(Y15-O15)/O15</f>
        <v>-3.8109756097560975E-2</v>
      </c>
      <c r="AT15" s="50">
        <f>(Z15-P15)/P15</f>
        <v>0.20304568527918782</v>
      </c>
    </row>
    <row r="16" spans="1:46" x14ac:dyDescent="0.3">
      <c r="A16" s="12" t="s">
        <v>109</v>
      </c>
      <c r="B16" s="16">
        <v>3914</v>
      </c>
      <c r="C16" s="16">
        <v>4078</v>
      </c>
      <c r="D16" s="18">
        <v>164</v>
      </c>
      <c r="E16" s="56">
        <v>4.190086867654573E-2</v>
      </c>
      <c r="F16" s="77"/>
      <c r="G16" s="64">
        <v>200</v>
      </c>
      <c r="H16" s="64">
        <v>267</v>
      </c>
      <c r="I16" s="64">
        <v>323</v>
      </c>
      <c r="J16" s="64">
        <v>227</v>
      </c>
      <c r="K16" s="64">
        <v>221</v>
      </c>
      <c r="L16" s="64">
        <v>415</v>
      </c>
      <c r="M16" s="64">
        <v>903</v>
      </c>
      <c r="N16" s="64">
        <v>552</v>
      </c>
      <c r="O16" s="64">
        <v>402</v>
      </c>
      <c r="P16" s="64">
        <v>404</v>
      </c>
      <c r="Q16" s="69">
        <v>186</v>
      </c>
      <c r="R16" s="69">
        <v>323</v>
      </c>
      <c r="S16" s="69">
        <v>341</v>
      </c>
      <c r="T16" s="69">
        <v>243</v>
      </c>
      <c r="U16" s="69">
        <v>507</v>
      </c>
      <c r="V16" s="69">
        <v>360</v>
      </c>
      <c r="W16" s="69">
        <v>930</v>
      </c>
      <c r="X16" s="69">
        <v>428</v>
      </c>
      <c r="Y16" s="69">
        <v>448</v>
      </c>
      <c r="Z16" s="69">
        <v>312</v>
      </c>
      <c r="AA16" s="49">
        <f>Q16-G16</f>
        <v>-14</v>
      </c>
      <c r="AB16" s="49">
        <f>R16-H16</f>
        <v>56</v>
      </c>
      <c r="AC16" s="49">
        <f>S16-I16</f>
        <v>18</v>
      </c>
      <c r="AD16" s="49">
        <f>T16-J16</f>
        <v>16</v>
      </c>
      <c r="AE16" s="49">
        <f>U16-K16</f>
        <v>286</v>
      </c>
      <c r="AF16" s="49">
        <f>V16-L16</f>
        <v>-55</v>
      </c>
      <c r="AG16" s="49">
        <f>W16-M16</f>
        <v>27</v>
      </c>
      <c r="AH16" s="49">
        <f>X16-N16</f>
        <v>-124</v>
      </c>
      <c r="AI16" s="49">
        <f>Y16-O16</f>
        <v>46</v>
      </c>
      <c r="AJ16" s="49">
        <f>Z16-P16</f>
        <v>-92</v>
      </c>
      <c r="AK16" s="50">
        <f>(Q16-G16)/G16</f>
        <v>-7.0000000000000007E-2</v>
      </c>
      <c r="AL16" s="50">
        <f>(R16-H16)/H16</f>
        <v>0.20973782771535582</v>
      </c>
      <c r="AM16" s="50">
        <f>(S16-I16)/I16</f>
        <v>5.5727554179566562E-2</v>
      </c>
      <c r="AN16" s="50">
        <f>(T16-J16)/J16</f>
        <v>7.0484581497797363E-2</v>
      </c>
      <c r="AO16" s="50">
        <f>(U16-K16)/K16</f>
        <v>1.2941176470588236</v>
      </c>
      <c r="AP16" s="50">
        <f>(V16-L16)/L16</f>
        <v>-0.13253012048192772</v>
      </c>
      <c r="AQ16" s="50">
        <f>(W16-M16)/M16</f>
        <v>2.9900332225913623E-2</v>
      </c>
      <c r="AR16" s="52">
        <f>(X16-N16)/N16</f>
        <v>-0.22463768115942029</v>
      </c>
      <c r="AS16" s="50">
        <f>(Y16-O16)/O16</f>
        <v>0.11442786069651742</v>
      </c>
      <c r="AT16" s="50">
        <f>(Z16-P16)/P16</f>
        <v>-0.22772277227722773</v>
      </c>
    </row>
    <row r="17" spans="1:46" x14ac:dyDescent="0.3">
      <c r="A17" s="12" t="s">
        <v>103</v>
      </c>
      <c r="B17" s="16">
        <v>2717</v>
      </c>
      <c r="C17" s="16">
        <v>3325</v>
      </c>
      <c r="D17" s="18">
        <v>608</v>
      </c>
      <c r="E17" s="56">
        <v>0.22377622377622378</v>
      </c>
      <c r="F17" s="77"/>
      <c r="G17" s="64">
        <v>89</v>
      </c>
      <c r="H17" s="64">
        <v>133</v>
      </c>
      <c r="I17" s="64">
        <v>180</v>
      </c>
      <c r="J17" s="64">
        <v>215</v>
      </c>
      <c r="K17" s="64">
        <v>227</v>
      </c>
      <c r="L17" s="64">
        <v>219</v>
      </c>
      <c r="M17" s="64">
        <v>339</v>
      </c>
      <c r="N17" s="64">
        <v>410</v>
      </c>
      <c r="O17" s="64">
        <v>345</v>
      </c>
      <c r="P17" s="64">
        <v>560</v>
      </c>
      <c r="Q17" s="69">
        <v>106</v>
      </c>
      <c r="R17" s="69">
        <v>331</v>
      </c>
      <c r="S17" s="69">
        <v>142</v>
      </c>
      <c r="T17" s="69">
        <v>274</v>
      </c>
      <c r="U17" s="69">
        <v>337</v>
      </c>
      <c r="V17" s="69">
        <v>439</v>
      </c>
      <c r="W17" s="69">
        <v>377</v>
      </c>
      <c r="X17" s="69">
        <v>543</v>
      </c>
      <c r="Y17" s="69">
        <v>461</v>
      </c>
      <c r="Z17" s="69">
        <v>315</v>
      </c>
      <c r="AA17" s="49">
        <f>Q17-G17</f>
        <v>17</v>
      </c>
      <c r="AB17" s="49">
        <f>R17-H17</f>
        <v>198</v>
      </c>
      <c r="AC17" s="49">
        <f>S17-I17</f>
        <v>-38</v>
      </c>
      <c r="AD17" s="49">
        <f>T17-J17</f>
        <v>59</v>
      </c>
      <c r="AE17" s="49">
        <f>U17-K17</f>
        <v>110</v>
      </c>
      <c r="AF17" s="49">
        <f>V17-L17</f>
        <v>220</v>
      </c>
      <c r="AG17" s="49">
        <f>W17-M17</f>
        <v>38</v>
      </c>
      <c r="AH17" s="49">
        <f>X17-N17</f>
        <v>133</v>
      </c>
      <c r="AI17" s="49">
        <f>Y17-O17</f>
        <v>116</v>
      </c>
      <c r="AJ17" s="49">
        <f>Z17-P17</f>
        <v>-245</v>
      </c>
      <c r="AK17" s="50">
        <f>(Q17-G17)/G17</f>
        <v>0.19101123595505617</v>
      </c>
      <c r="AL17" s="50">
        <f>(R17-H17)/H17</f>
        <v>1.4887218045112782</v>
      </c>
      <c r="AM17" s="50">
        <f>(S17-I17)/I17</f>
        <v>-0.21111111111111111</v>
      </c>
      <c r="AN17" s="50">
        <f>(T17-J17)/J17</f>
        <v>0.2744186046511628</v>
      </c>
      <c r="AO17" s="50">
        <f>(U17-K17)/K17</f>
        <v>0.48458149779735682</v>
      </c>
      <c r="AP17" s="50">
        <f>(V17-L17)/L17</f>
        <v>1.004566210045662</v>
      </c>
      <c r="AQ17" s="50">
        <f>(W17-M17)/M17</f>
        <v>0.11209439528023599</v>
      </c>
      <c r="AR17" s="52">
        <f>(X17-N17)/N17</f>
        <v>0.32439024390243903</v>
      </c>
      <c r="AS17" s="50">
        <f>(Y17-O17)/O17</f>
        <v>0.336231884057971</v>
      </c>
      <c r="AT17" s="50">
        <f>(Z17-P17)/P17</f>
        <v>-0.4375</v>
      </c>
    </row>
    <row r="18" spans="1:46" x14ac:dyDescent="0.3">
      <c r="A18" s="12" t="s">
        <v>100</v>
      </c>
      <c r="B18" s="16">
        <v>947</v>
      </c>
      <c r="C18" s="16">
        <v>2136</v>
      </c>
      <c r="D18" s="18">
        <v>1189</v>
      </c>
      <c r="E18" s="56">
        <v>1.2555438225976769</v>
      </c>
      <c r="F18" s="77"/>
      <c r="G18" s="64">
        <v>53</v>
      </c>
      <c r="H18" s="64">
        <v>131</v>
      </c>
      <c r="I18" s="64">
        <v>82</v>
      </c>
      <c r="J18" s="64">
        <v>29</v>
      </c>
      <c r="K18" s="64">
        <v>88</v>
      </c>
      <c r="L18" s="64">
        <v>92</v>
      </c>
      <c r="M18" s="64">
        <v>242</v>
      </c>
      <c r="N18" s="64">
        <v>95</v>
      </c>
      <c r="O18" s="64">
        <v>24</v>
      </c>
      <c r="P18" s="64">
        <v>111</v>
      </c>
      <c r="Q18" s="69">
        <v>119</v>
      </c>
      <c r="R18" s="69">
        <v>141</v>
      </c>
      <c r="S18" s="69">
        <v>123</v>
      </c>
      <c r="T18" s="69">
        <v>79</v>
      </c>
      <c r="U18" s="69">
        <v>379</v>
      </c>
      <c r="V18" s="69">
        <v>317</v>
      </c>
      <c r="W18" s="69">
        <v>667</v>
      </c>
      <c r="X18" s="69">
        <v>190</v>
      </c>
      <c r="Y18" s="69">
        <v>96</v>
      </c>
      <c r="Z18" s="69">
        <v>25</v>
      </c>
      <c r="AA18" s="49">
        <f>Q18-G18</f>
        <v>66</v>
      </c>
      <c r="AB18" s="49">
        <f>R18-H18</f>
        <v>10</v>
      </c>
      <c r="AC18" s="49">
        <f>S18-I18</f>
        <v>41</v>
      </c>
      <c r="AD18" s="49">
        <f>T18-J18</f>
        <v>50</v>
      </c>
      <c r="AE18" s="49">
        <f>U18-K18</f>
        <v>291</v>
      </c>
      <c r="AF18" s="49">
        <f>V18-L18</f>
        <v>225</v>
      </c>
      <c r="AG18" s="49">
        <f>W18-M18</f>
        <v>425</v>
      </c>
      <c r="AH18" s="49">
        <f>X18-N18</f>
        <v>95</v>
      </c>
      <c r="AI18" s="49">
        <f>Y18-O18</f>
        <v>72</v>
      </c>
      <c r="AJ18" s="49">
        <f>Z18-P18</f>
        <v>-86</v>
      </c>
      <c r="AK18" s="50">
        <f>(Q18-G18)/G18</f>
        <v>1.2452830188679245</v>
      </c>
      <c r="AL18" s="50">
        <f>(R18-H18)/H18</f>
        <v>7.6335877862595422E-2</v>
      </c>
      <c r="AM18" s="50">
        <f>(S18-I18)/I18</f>
        <v>0.5</v>
      </c>
      <c r="AN18" s="50">
        <f>(T18-J18)/J18</f>
        <v>1.7241379310344827</v>
      </c>
      <c r="AO18" s="50">
        <f>(U18-K18)/K18</f>
        <v>3.3068181818181817</v>
      </c>
      <c r="AP18" s="50">
        <f>(V18-L18)/L18</f>
        <v>2.4456521739130435</v>
      </c>
      <c r="AQ18" s="50">
        <f>(W18-M18)/M18</f>
        <v>1.7561983471074381</v>
      </c>
      <c r="AR18" s="52">
        <f>(X18-N18)/N18</f>
        <v>1</v>
      </c>
      <c r="AS18" s="50">
        <f>(Y18-O18)/O18</f>
        <v>3</v>
      </c>
      <c r="AT18" s="50">
        <f>(Z18-P18)/P18</f>
        <v>-0.77477477477477474</v>
      </c>
    </row>
    <row r="19" spans="1:46" x14ac:dyDescent="0.3">
      <c r="A19" s="12" t="s">
        <v>102</v>
      </c>
      <c r="B19" s="16">
        <v>1971</v>
      </c>
      <c r="C19" s="16">
        <v>2125</v>
      </c>
      <c r="D19" s="18">
        <v>154</v>
      </c>
      <c r="E19" s="56">
        <v>7.8132927447995937E-2</v>
      </c>
      <c r="F19" s="77"/>
      <c r="G19" s="64">
        <v>19</v>
      </c>
      <c r="H19" s="64">
        <v>105</v>
      </c>
      <c r="I19" s="64">
        <v>226</v>
      </c>
      <c r="J19" s="64">
        <v>112</v>
      </c>
      <c r="K19" s="64">
        <v>139</v>
      </c>
      <c r="L19" s="64">
        <v>266</v>
      </c>
      <c r="M19" s="64">
        <v>394</v>
      </c>
      <c r="N19" s="64">
        <v>285</v>
      </c>
      <c r="O19" s="64">
        <v>206</v>
      </c>
      <c r="P19" s="64">
        <v>219</v>
      </c>
      <c r="Q19" s="69">
        <v>37</v>
      </c>
      <c r="R19" s="69">
        <v>218</v>
      </c>
      <c r="S19" s="69">
        <v>169</v>
      </c>
      <c r="T19" s="69">
        <v>159</v>
      </c>
      <c r="U19" s="69">
        <v>107</v>
      </c>
      <c r="V19" s="69">
        <v>341</v>
      </c>
      <c r="W19" s="69">
        <v>325</v>
      </c>
      <c r="X19" s="69">
        <v>368</v>
      </c>
      <c r="Y19" s="69">
        <v>227</v>
      </c>
      <c r="Z19" s="69">
        <v>174</v>
      </c>
      <c r="AA19" s="49">
        <f>Q19-G19</f>
        <v>18</v>
      </c>
      <c r="AB19" s="49">
        <f>R19-H19</f>
        <v>113</v>
      </c>
      <c r="AC19" s="49">
        <f>S19-I19</f>
        <v>-57</v>
      </c>
      <c r="AD19" s="49">
        <f>T19-J19</f>
        <v>47</v>
      </c>
      <c r="AE19" s="49">
        <f>U19-K19</f>
        <v>-32</v>
      </c>
      <c r="AF19" s="49">
        <f>V19-L19</f>
        <v>75</v>
      </c>
      <c r="AG19" s="49">
        <f>W19-M19</f>
        <v>-69</v>
      </c>
      <c r="AH19" s="49">
        <f>X19-N19</f>
        <v>83</v>
      </c>
      <c r="AI19" s="49">
        <f>Y19-O19</f>
        <v>21</v>
      </c>
      <c r="AJ19" s="49">
        <f>Z19-P19</f>
        <v>-45</v>
      </c>
      <c r="AK19" s="50">
        <f>(Q19-G19)/G19</f>
        <v>0.94736842105263153</v>
      </c>
      <c r="AL19" s="50">
        <f>(R19-H19)/H19</f>
        <v>1.0761904761904761</v>
      </c>
      <c r="AM19" s="50">
        <f>(S19-I19)/I19</f>
        <v>-0.25221238938053098</v>
      </c>
      <c r="AN19" s="50">
        <f>(T19-J19)/J19</f>
        <v>0.41964285714285715</v>
      </c>
      <c r="AO19" s="50">
        <f>(U19-K19)/K19</f>
        <v>-0.23021582733812951</v>
      </c>
      <c r="AP19" s="50">
        <f>(V19-L19)/L19</f>
        <v>0.28195488721804512</v>
      </c>
      <c r="AQ19" s="50">
        <f>(W19-M19)/M19</f>
        <v>-0.17512690355329949</v>
      </c>
      <c r="AR19" s="52">
        <f>(X19-N19)/N19</f>
        <v>0.29122807017543861</v>
      </c>
      <c r="AS19" s="50">
        <f>(Y19-O19)/O19</f>
        <v>0.10194174757281553</v>
      </c>
      <c r="AT19" s="50">
        <f>(Z19-P19)/P19</f>
        <v>-0.20547945205479451</v>
      </c>
    </row>
    <row r="20" spans="1:46" x14ac:dyDescent="0.3">
      <c r="A20" s="12" t="s">
        <v>110</v>
      </c>
      <c r="B20" s="16">
        <v>1043</v>
      </c>
      <c r="C20" s="16">
        <v>1409</v>
      </c>
      <c r="D20" s="18">
        <v>366</v>
      </c>
      <c r="E20" s="56">
        <v>0.35091083413231067</v>
      </c>
      <c r="F20" s="77"/>
      <c r="G20" s="64">
        <v>55</v>
      </c>
      <c r="H20" s="64">
        <v>26</v>
      </c>
      <c r="I20" s="64">
        <v>25</v>
      </c>
      <c r="J20" s="64">
        <v>134</v>
      </c>
      <c r="K20" s="64">
        <v>53</v>
      </c>
      <c r="L20" s="64">
        <v>224</v>
      </c>
      <c r="M20" s="64">
        <v>181</v>
      </c>
      <c r="N20" s="64">
        <v>144</v>
      </c>
      <c r="O20" s="64">
        <v>159</v>
      </c>
      <c r="P20" s="64">
        <v>42</v>
      </c>
      <c r="Q20" s="69">
        <v>22</v>
      </c>
      <c r="R20" s="69">
        <v>52</v>
      </c>
      <c r="S20" s="69">
        <v>53</v>
      </c>
      <c r="T20" s="69">
        <v>105</v>
      </c>
      <c r="U20" s="69">
        <v>204</v>
      </c>
      <c r="V20" s="69">
        <v>147</v>
      </c>
      <c r="W20" s="69">
        <v>255</v>
      </c>
      <c r="X20" s="69">
        <v>213</v>
      </c>
      <c r="Y20" s="69">
        <v>207</v>
      </c>
      <c r="Z20" s="69">
        <v>151</v>
      </c>
      <c r="AA20" s="49">
        <f>Q20-G20</f>
        <v>-33</v>
      </c>
      <c r="AB20" s="49">
        <f>R20-H20</f>
        <v>26</v>
      </c>
      <c r="AC20" s="49">
        <f>S20-I20</f>
        <v>28</v>
      </c>
      <c r="AD20" s="49">
        <f>T20-J20</f>
        <v>-29</v>
      </c>
      <c r="AE20" s="49">
        <f>U20-K20</f>
        <v>151</v>
      </c>
      <c r="AF20" s="49">
        <f>V20-L20</f>
        <v>-77</v>
      </c>
      <c r="AG20" s="49">
        <f>W20-M20</f>
        <v>74</v>
      </c>
      <c r="AH20" s="49">
        <f>X20-N20</f>
        <v>69</v>
      </c>
      <c r="AI20" s="49">
        <f>Y20-O20</f>
        <v>48</v>
      </c>
      <c r="AJ20" s="49">
        <f>Z20-P20</f>
        <v>109</v>
      </c>
      <c r="AK20" s="50">
        <f>(Q20-G20)/G20</f>
        <v>-0.6</v>
      </c>
      <c r="AL20" s="50">
        <f>(R20-H20)/H20</f>
        <v>1</v>
      </c>
      <c r="AM20" s="50">
        <f>(S20-I20)/I20</f>
        <v>1.1200000000000001</v>
      </c>
      <c r="AN20" s="50">
        <f>(T20-J20)/J20</f>
        <v>-0.21641791044776118</v>
      </c>
      <c r="AO20" s="50">
        <f>(U20-K20)/K20</f>
        <v>2.8490566037735849</v>
      </c>
      <c r="AP20" s="50">
        <f>(V20-L20)/L20</f>
        <v>-0.34375</v>
      </c>
      <c r="AQ20" s="50">
        <f>(W20-M20)/M20</f>
        <v>0.40883977900552487</v>
      </c>
      <c r="AR20" s="52">
        <f>(X20-N20)/N20</f>
        <v>0.47916666666666669</v>
      </c>
      <c r="AS20" s="50">
        <f>(Y20-O20)/O20</f>
        <v>0.30188679245283018</v>
      </c>
      <c r="AT20" s="50">
        <f>(Z20-P20)/P20</f>
        <v>2.5952380952380953</v>
      </c>
    </row>
    <row r="21" spans="1:46" x14ac:dyDescent="0.3">
      <c r="A21" s="12" t="s">
        <v>98</v>
      </c>
      <c r="B21" s="16">
        <v>1245</v>
      </c>
      <c r="C21" s="16">
        <v>1373</v>
      </c>
      <c r="D21" s="18">
        <v>128</v>
      </c>
      <c r="E21" s="56">
        <v>0.10281124497991968</v>
      </c>
      <c r="F21" s="77"/>
      <c r="G21" s="64">
        <v>5</v>
      </c>
      <c r="H21" s="64">
        <v>2</v>
      </c>
      <c r="I21" s="64">
        <v>2</v>
      </c>
      <c r="J21" s="64">
        <v>10</v>
      </c>
      <c r="K21" s="64">
        <v>29</v>
      </c>
      <c r="L21" s="64">
        <v>313</v>
      </c>
      <c r="M21" s="64">
        <v>500</v>
      </c>
      <c r="N21" s="64">
        <v>334</v>
      </c>
      <c r="O21" s="64">
        <v>40</v>
      </c>
      <c r="P21" s="64">
        <v>10</v>
      </c>
      <c r="Q21" s="69">
        <v>16</v>
      </c>
      <c r="R21" s="69">
        <v>8</v>
      </c>
      <c r="S21" s="69">
        <v>0</v>
      </c>
      <c r="T21" s="69">
        <v>54</v>
      </c>
      <c r="U21" s="69">
        <v>62</v>
      </c>
      <c r="V21" s="69">
        <v>316</v>
      </c>
      <c r="W21" s="69">
        <v>557</v>
      </c>
      <c r="X21" s="69">
        <v>299</v>
      </c>
      <c r="Y21" s="69">
        <v>51</v>
      </c>
      <c r="Z21" s="69">
        <v>10</v>
      </c>
      <c r="AA21" s="49">
        <f>Q21-G21</f>
        <v>11</v>
      </c>
      <c r="AB21" s="49">
        <f>R21-H21</f>
        <v>6</v>
      </c>
      <c r="AC21" s="49">
        <f>S21-I21</f>
        <v>-2</v>
      </c>
      <c r="AD21" s="49">
        <f>T21-J21</f>
        <v>44</v>
      </c>
      <c r="AE21" s="49">
        <f>U21-K21</f>
        <v>33</v>
      </c>
      <c r="AF21" s="49">
        <f>V21-L21</f>
        <v>3</v>
      </c>
      <c r="AG21" s="49">
        <f>W21-M21</f>
        <v>57</v>
      </c>
      <c r="AH21" s="49">
        <f>X21-N21</f>
        <v>-35</v>
      </c>
      <c r="AI21" s="49">
        <f>Y21-O21</f>
        <v>11</v>
      </c>
      <c r="AJ21" s="49">
        <f>Z21-P21</f>
        <v>0</v>
      </c>
      <c r="AK21" s="50">
        <f>(Q21-G21)/G21</f>
        <v>2.2000000000000002</v>
      </c>
      <c r="AL21" s="50">
        <f>(R21-H21)/H21</f>
        <v>3</v>
      </c>
      <c r="AM21" s="50">
        <f>(S21-I21)/I21</f>
        <v>-1</v>
      </c>
      <c r="AN21" s="50">
        <f>(T21-J21)/J21</f>
        <v>4.4000000000000004</v>
      </c>
      <c r="AO21" s="50">
        <f>(U21-K21)/K21</f>
        <v>1.1379310344827587</v>
      </c>
      <c r="AP21" s="50">
        <f>(V21-L21)/L21</f>
        <v>9.5846645367412137E-3</v>
      </c>
      <c r="AQ21" s="50">
        <f>(W21-M21)/M21</f>
        <v>0.114</v>
      </c>
      <c r="AR21" s="52">
        <f>(X21-N21)/N21</f>
        <v>-0.10479041916167664</v>
      </c>
      <c r="AS21" s="50">
        <f>(Y21-O21)/O21</f>
        <v>0.27500000000000002</v>
      </c>
      <c r="AT21" s="50">
        <f>(Z21-P21)/P21</f>
        <v>0</v>
      </c>
    </row>
    <row r="22" spans="1:46" x14ac:dyDescent="0.3">
      <c r="A22" s="12" t="s">
        <v>104</v>
      </c>
      <c r="B22" s="16">
        <v>1296</v>
      </c>
      <c r="C22" s="16">
        <v>1000</v>
      </c>
      <c r="D22" s="18">
        <v>-296</v>
      </c>
      <c r="E22" s="56">
        <v>-0.22839506172839505</v>
      </c>
      <c r="F22" s="77"/>
      <c r="G22" s="64">
        <v>67</v>
      </c>
      <c r="H22" s="64">
        <v>85</v>
      </c>
      <c r="I22" s="64">
        <v>126</v>
      </c>
      <c r="J22" s="64">
        <v>35</v>
      </c>
      <c r="K22" s="64">
        <v>125</v>
      </c>
      <c r="L22" s="64">
        <v>160</v>
      </c>
      <c r="M22" s="64">
        <v>248</v>
      </c>
      <c r="N22" s="64">
        <v>257</v>
      </c>
      <c r="O22" s="64">
        <v>133</v>
      </c>
      <c r="P22" s="64">
        <v>60</v>
      </c>
      <c r="Q22" s="69">
        <v>71</v>
      </c>
      <c r="R22" s="69">
        <v>107</v>
      </c>
      <c r="S22" s="69">
        <v>117</v>
      </c>
      <c r="T22" s="69">
        <v>80</v>
      </c>
      <c r="U22" s="69">
        <v>81</v>
      </c>
      <c r="V22" s="69">
        <v>168</v>
      </c>
      <c r="W22" s="69">
        <v>221</v>
      </c>
      <c r="X22" s="69">
        <v>113</v>
      </c>
      <c r="Y22" s="69">
        <v>29</v>
      </c>
      <c r="Z22" s="69">
        <v>13</v>
      </c>
      <c r="AA22" s="49">
        <f>Q22-G22</f>
        <v>4</v>
      </c>
      <c r="AB22" s="49">
        <f>R22-H22</f>
        <v>22</v>
      </c>
      <c r="AC22" s="49">
        <f>S22-I22</f>
        <v>-9</v>
      </c>
      <c r="AD22" s="49">
        <f>T22-J22</f>
        <v>45</v>
      </c>
      <c r="AE22" s="49">
        <f>U22-K22</f>
        <v>-44</v>
      </c>
      <c r="AF22" s="49">
        <f>V22-L22</f>
        <v>8</v>
      </c>
      <c r="AG22" s="49">
        <f>W22-M22</f>
        <v>-27</v>
      </c>
      <c r="AH22" s="49">
        <f>X22-N22</f>
        <v>-144</v>
      </c>
      <c r="AI22" s="49">
        <f>Y22-O22</f>
        <v>-104</v>
      </c>
      <c r="AJ22" s="49">
        <f>Z22-P22</f>
        <v>-47</v>
      </c>
      <c r="AK22" s="50">
        <f>(Q22-G22)/G22</f>
        <v>5.9701492537313432E-2</v>
      </c>
      <c r="AL22" s="50">
        <f>(R22-H22)/H22</f>
        <v>0.25882352941176473</v>
      </c>
      <c r="AM22" s="50">
        <f>(S22-I22)/I22</f>
        <v>-7.1428571428571425E-2</v>
      </c>
      <c r="AN22" s="50">
        <f>(T22-J22)/J22</f>
        <v>1.2857142857142858</v>
      </c>
      <c r="AO22" s="50">
        <f>(U22-K22)/K22</f>
        <v>-0.35199999999999998</v>
      </c>
      <c r="AP22" s="50">
        <f>(V22-L22)/L22</f>
        <v>0.05</v>
      </c>
      <c r="AQ22" s="50">
        <f>(W22-M22)/M22</f>
        <v>-0.10887096774193548</v>
      </c>
      <c r="AR22" s="52">
        <f>(X22-N22)/N22</f>
        <v>-0.56031128404669261</v>
      </c>
      <c r="AS22" s="50">
        <f>(Y22-O22)/O22</f>
        <v>-0.78195488721804507</v>
      </c>
      <c r="AT22" s="50">
        <f>(Z22-P22)/P22</f>
        <v>-0.78333333333333333</v>
      </c>
    </row>
    <row r="23" spans="1:46" x14ac:dyDescent="0.3">
      <c r="A23" s="12" t="s">
        <v>101</v>
      </c>
      <c r="B23" s="16">
        <v>1721</v>
      </c>
      <c r="C23" s="16">
        <v>701</v>
      </c>
      <c r="D23" s="18">
        <v>-1020</v>
      </c>
      <c r="E23" s="56">
        <v>-0.59267867518884365</v>
      </c>
      <c r="F23" s="77"/>
      <c r="G23" s="64">
        <v>108</v>
      </c>
      <c r="H23" s="64">
        <v>234</v>
      </c>
      <c r="I23" s="64">
        <v>247</v>
      </c>
      <c r="J23" s="64">
        <v>277</v>
      </c>
      <c r="K23" s="64">
        <v>226</v>
      </c>
      <c r="L23" s="64">
        <v>149</v>
      </c>
      <c r="M23" s="64">
        <v>172</v>
      </c>
      <c r="N23" s="64">
        <v>117</v>
      </c>
      <c r="O23" s="64">
        <v>160</v>
      </c>
      <c r="P23" s="64">
        <v>31</v>
      </c>
      <c r="Q23" s="69">
        <v>83</v>
      </c>
      <c r="R23" s="69">
        <v>101</v>
      </c>
      <c r="S23" s="69">
        <v>102</v>
      </c>
      <c r="T23" s="69">
        <v>85</v>
      </c>
      <c r="U23" s="69">
        <v>76</v>
      </c>
      <c r="V23" s="69">
        <v>158</v>
      </c>
      <c r="W23" s="69">
        <v>44</v>
      </c>
      <c r="X23" s="69">
        <v>29</v>
      </c>
      <c r="Y23" s="69">
        <v>17</v>
      </c>
      <c r="Z23" s="69">
        <v>6</v>
      </c>
      <c r="AA23" s="49">
        <f>Q23-G23</f>
        <v>-25</v>
      </c>
      <c r="AB23" s="49">
        <f>R23-H23</f>
        <v>-133</v>
      </c>
      <c r="AC23" s="49">
        <f>S23-I23</f>
        <v>-145</v>
      </c>
      <c r="AD23" s="49">
        <f>T23-J23</f>
        <v>-192</v>
      </c>
      <c r="AE23" s="49">
        <f>U23-K23</f>
        <v>-150</v>
      </c>
      <c r="AF23" s="49">
        <f>V23-L23</f>
        <v>9</v>
      </c>
      <c r="AG23" s="49">
        <f>W23-M23</f>
        <v>-128</v>
      </c>
      <c r="AH23" s="49">
        <f>X23-N23</f>
        <v>-88</v>
      </c>
      <c r="AI23" s="49">
        <f>Y23-O23</f>
        <v>-143</v>
      </c>
      <c r="AJ23" s="49">
        <f>Z23-P23</f>
        <v>-25</v>
      </c>
      <c r="AK23" s="50">
        <f>(Q23-G23)/G23</f>
        <v>-0.23148148148148148</v>
      </c>
      <c r="AL23" s="50">
        <f>(R23-H23)/H23</f>
        <v>-0.56837606837606836</v>
      </c>
      <c r="AM23" s="50">
        <f>(S23-I23)/I23</f>
        <v>-0.58704453441295545</v>
      </c>
      <c r="AN23" s="50">
        <f>(T23-J23)/J23</f>
        <v>-0.69314079422382668</v>
      </c>
      <c r="AO23" s="50">
        <f>(U23-K23)/K23</f>
        <v>-0.66371681415929207</v>
      </c>
      <c r="AP23" s="50">
        <f>(V23-L23)/L23</f>
        <v>6.0402684563758392E-2</v>
      </c>
      <c r="AQ23" s="50">
        <f>(W23-M23)/M23</f>
        <v>-0.7441860465116279</v>
      </c>
      <c r="AR23" s="52">
        <f>(X23-N23)/N23</f>
        <v>-0.75213675213675213</v>
      </c>
      <c r="AS23" s="50">
        <f>(Y23-O23)/O23</f>
        <v>-0.89375000000000004</v>
      </c>
      <c r="AT23" s="50">
        <f>(Z23-P23)/P23</f>
        <v>-0.80645161290322576</v>
      </c>
    </row>
    <row r="24" spans="1:46" x14ac:dyDescent="0.3">
      <c r="A24" s="12" t="s">
        <v>106</v>
      </c>
      <c r="B24" s="16">
        <v>226</v>
      </c>
      <c r="C24" s="16">
        <v>349</v>
      </c>
      <c r="D24" s="18">
        <v>123</v>
      </c>
      <c r="E24" s="56">
        <v>0.54424778761061943</v>
      </c>
      <c r="F24" s="77"/>
      <c r="G24" s="64">
        <v>18</v>
      </c>
      <c r="H24" s="64">
        <v>13</v>
      </c>
      <c r="I24" s="64">
        <v>7</v>
      </c>
      <c r="J24" s="64">
        <v>10</v>
      </c>
      <c r="K24" s="64">
        <v>25</v>
      </c>
      <c r="L24" s="64">
        <v>34</v>
      </c>
      <c r="M24" s="64">
        <v>60</v>
      </c>
      <c r="N24" s="64">
        <v>23</v>
      </c>
      <c r="O24" s="64">
        <v>21</v>
      </c>
      <c r="P24" s="64">
        <v>15</v>
      </c>
      <c r="Q24" s="69">
        <v>30</v>
      </c>
      <c r="R24" s="69">
        <v>22</v>
      </c>
      <c r="S24" s="69">
        <v>16</v>
      </c>
      <c r="T24" s="69">
        <v>8</v>
      </c>
      <c r="U24" s="69">
        <v>6</v>
      </c>
      <c r="V24" s="69">
        <v>54</v>
      </c>
      <c r="W24" s="69">
        <v>44</v>
      </c>
      <c r="X24" s="69">
        <v>122</v>
      </c>
      <c r="Y24" s="69">
        <v>15</v>
      </c>
      <c r="Z24" s="69">
        <v>32</v>
      </c>
      <c r="AA24" s="49">
        <f>Q24-G24</f>
        <v>12</v>
      </c>
      <c r="AB24" s="49">
        <f>R24-H24</f>
        <v>9</v>
      </c>
      <c r="AC24" s="49">
        <f>S24-I24</f>
        <v>9</v>
      </c>
      <c r="AD24" s="49">
        <f>T24-J24</f>
        <v>-2</v>
      </c>
      <c r="AE24" s="49">
        <f>U24-K24</f>
        <v>-19</v>
      </c>
      <c r="AF24" s="49">
        <f>V24-L24</f>
        <v>20</v>
      </c>
      <c r="AG24" s="49">
        <f>W24-M24</f>
        <v>-16</v>
      </c>
      <c r="AH24" s="49">
        <f>X24-N24</f>
        <v>99</v>
      </c>
      <c r="AI24" s="49">
        <f>Y24-O24</f>
        <v>-6</v>
      </c>
      <c r="AJ24" s="49">
        <f>Z24-P24</f>
        <v>17</v>
      </c>
      <c r="AK24" s="50">
        <f>(Q24-G24)/G24</f>
        <v>0.66666666666666663</v>
      </c>
      <c r="AL24" s="50">
        <f>(R24-H24)/H24</f>
        <v>0.69230769230769229</v>
      </c>
      <c r="AM24" s="50">
        <f>(S24-I24)/I24</f>
        <v>1.2857142857142858</v>
      </c>
      <c r="AN24" s="50">
        <f>(T24-J24)/J24</f>
        <v>-0.2</v>
      </c>
      <c r="AO24" s="50">
        <f>(U24-K24)/K24</f>
        <v>-0.76</v>
      </c>
      <c r="AP24" s="50">
        <f>(V24-L24)/L24</f>
        <v>0.58823529411764708</v>
      </c>
      <c r="AQ24" s="50">
        <f>(W24-M24)/M24</f>
        <v>-0.26666666666666666</v>
      </c>
      <c r="AR24" s="52">
        <f>(X24-N24)/N24</f>
        <v>4.3043478260869561</v>
      </c>
      <c r="AS24" s="50">
        <f>(Y24-O24)/O24</f>
        <v>-0.2857142857142857</v>
      </c>
      <c r="AT24" s="50">
        <f>(Z24-P24)/P24</f>
        <v>1.1333333333333333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U24">
    <sortCondition descending="1" ref="C6:C24"/>
  </sortState>
  <mergeCells count="2">
    <mergeCell ref="B4:C4"/>
    <mergeCell ref="D4:E5"/>
  </mergeCells>
  <conditionalFormatting sqref="AK6:AT24">
    <cfRule type="cellIs" dxfId="24" priority="4" operator="lessThan">
      <formula>0</formula>
    </cfRule>
    <cfRule type="cellIs" priority="5" operator="lessThan">
      <formula>0</formula>
    </cfRule>
  </conditionalFormatting>
  <conditionalFormatting sqref="D3:E3 D6:E1048576">
    <cfRule type="cellIs" dxfId="23" priority="3" operator="lessThan">
      <formula>0</formula>
    </cfRule>
  </conditionalFormatting>
  <conditionalFormatting sqref="AA7:AJ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D89EAA2E-8C71-4D6A-839B-EBDF2E6EFFA4}"/>
  </hyperlinks>
  <pageMargins left="0.7" right="0.7" top="0.75" bottom="0.75" header="0.3" footer="0.3"/>
  <pageSetup paperSize="9" orientation="portrait" verticalDpi="0" r:id="rId2"/>
  <ignoredErrors>
    <ignoredError sqref="AA6:AT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4C50-5A99-4303-9FB7-B2193349A583}">
  <dimension ref="A1:AT42"/>
  <sheetViews>
    <sheetView zoomScaleNormal="100" workbookViewId="0">
      <pane xSplit="1" ySplit="5" topLeftCell="AC6" activePane="bottomRight" state="frozen"/>
      <selection pane="topRight" activeCell="C1" sqref="C1"/>
      <selection pane="bottomLeft" activeCell="A6" sqref="A6"/>
      <selection pane="bottomRight" activeCell="A15" sqref="A15:XFD15"/>
    </sheetView>
  </sheetViews>
  <sheetFormatPr defaultRowHeight="14.4" x14ac:dyDescent="0.3"/>
  <cols>
    <col min="1" max="1" width="12" style="73" customWidth="1"/>
    <col min="2" max="3" width="8.21875" style="74" customWidth="1"/>
    <col min="4" max="4" width="6.77734375" style="74" customWidth="1"/>
    <col min="5" max="5" width="6.77734375" style="75" customWidth="1"/>
    <col min="6" max="6" width="4.33203125" style="9" customWidth="1"/>
    <col min="7" max="26" width="6.5546875" style="9" customWidth="1"/>
    <col min="27" max="36" width="6.44140625" style="73" customWidth="1"/>
    <col min="37" max="38" width="7.109375" style="73" customWidth="1"/>
    <col min="39" max="39" width="7.44140625" style="73" customWidth="1"/>
    <col min="40" max="46" width="6.44140625" style="73" customWidth="1"/>
    <col min="47" max="16384" width="8.88671875" style="73"/>
  </cols>
  <sheetData>
    <row r="1" spans="1:46" x14ac:dyDescent="0.3">
      <c r="A1" s="14" t="s">
        <v>51</v>
      </c>
      <c r="B1" s="14"/>
      <c r="C1" s="14"/>
      <c r="D1" s="14"/>
    </row>
    <row r="2" spans="1:46" x14ac:dyDescent="0.3">
      <c r="A2" s="11" t="s">
        <v>82</v>
      </c>
      <c r="B2" s="14"/>
      <c r="C2" s="14"/>
      <c r="D2" s="15" t="s">
        <v>121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255974</v>
      </c>
      <c r="C6" s="16">
        <v>293386</v>
      </c>
      <c r="D6" s="18">
        <v>37412</v>
      </c>
      <c r="E6" s="56">
        <v>0.14615546891481165</v>
      </c>
      <c r="F6" s="77"/>
      <c r="G6" s="64">
        <v>5775</v>
      </c>
      <c r="H6" s="64">
        <v>7335</v>
      </c>
      <c r="I6" s="64">
        <v>9343</v>
      </c>
      <c r="J6" s="64">
        <v>15627</v>
      </c>
      <c r="K6" s="64">
        <v>27219</v>
      </c>
      <c r="L6" s="64">
        <v>38379</v>
      </c>
      <c r="M6" s="64">
        <v>46206</v>
      </c>
      <c r="N6" s="64">
        <v>49542</v>
      </c>
      <c r="O6" s="64">
        <v>36270</v>
      </c>
      <c r="P6" s="64">
        <v>20278</v>
      </c>
      <c r="Q6" s="69">
        <v>11393</v>
      </c>
      <c r="R6" s="69">
        <v>11552</v>
      </c>
      <c r="S6" s="69">
        <v>14173</v>
      </c>
      <c r="T6" s="69">
        <v>20000</v>
      </c>
      <c r="U6" s="69">
        <v>29127</v>
      </c>
      <c r="V6" s="69">
        <v>45864</v>
      </c>
      <c r="W6" s="69">
        <v>54770</v>
      </c>
      <c r="X6" s="69">
        <v>51989</v>
      </c>
      <c r="Y6" s="69">
        <v>31464</v>
      </c>
      <c r="Z6" s="69">
        <v>23054</v>
      </c>
      <c r="AA6" s="49">
        <v>5618</v>
      </c>
      <c r="AB6" s="49">
        <v>4217</v>
      </c>
      <c r="AC6" s="49">
        <v>4830</v>
      </c>
      <c r="AD6" s="49">
        <v>4373</v>
      </c>
      <c r="AE6" s="49">
        <v>1908</v>
      </c>
      <c r="AF6" s="49">
        <v>7485</v>
      </c>
      <c r="AG6" s="49">
        <v>8564</v>
      </c>
      <c r="AH6" s="49">
        <v>2447</v>
      </c>
      <c r="AI6" s="49">
        <v>-4806</v>
      </c>
      <c r="AJ6" s="49">
        <v>2776</v>
      </c>
      <c r="AK6" s="50">
        <v>0.9728138528138528</v>
      </c>
      <c r="AL6" s="50">
        <v>0.57491479209270624</v>
      </c>
      <c r="AM6" s="50">
        <v>0.51696457240714977</v>
      </c>
      <c r="AN6" s="50">
        <v>0.279836180968836</v>
      </c>
      <c r="AO6" s="50">
        <v>7.0098093243690068E-2</v>
      </c>
      <c r="AP6" s="50">
        <v>0.19502853122801533</v>
      </c>
      <c r="AQ6" s="50">
        <v>0.18534389473228585</v>
      </c>
      <c r="AR6" s="52">
        <v>4.9392434701869124E-2</v>
      </c>
      <c r="AS6" s="50">
        <v>-0.1325062034739454</v>
      </c>
      <c r="AT6" s="50">
        <v>0.13689712989446692</v>
      </c>
    </row>
    <row r="7" spans="1:46" x14ac:dyDescent="0.3">
      <c r="A7" s="12" t="s">
        <v>96</v>
      </c>
      <c r="B7" s="16">
        <v>181248</v>
      </c>
      <c r="C7" s="16">
        <v>202439</v>
      </c>
      <c r="D7" s="18">
        <v>21191</v>
      </c>
      <c r="E7" s="56">
        <v>0.11691715218926553</v>
      </c>
      <c r="F7" s="77"/>
      <c r="G7" s="64">
        <v>4658</v>
      </c>
      <c r="H7" s="64">
        <v>5980</v>
      </c>
      <c r="I7" s="64">
        <v>7775</v>
      </c>
      <c r="J7" s="64">
        <v>13317</v>
      </c>
      <c r="K7" s="64">
        <v>21420</v>
      </c>
      <c r="L7" s="64">
        <v>26505</v>
      </c>
      <c r="M7" s="64">
        <v>26287</v>
      </c>
      <c r="N7" s="64">
        <v>31481</v>
      </c>
      <c r="O7" s="64">
        <v>28191</v>
      </c>
      <c r="P7" s="64">
        <v>15634</v>
      </c>
      <c r="Q7" s="69">
        <v>9282</v>
      </c>
      <c r="R7" s="69">
        <v>9266</v>
      </c>
      <c r="S7" s="69">
        <v>11553</v>
      </c>
      <c r="T7" s="69">
        <v>15975</v>
      </c>
      <c r="U7" s="69">
        <v>21606</v>
      </c>
      <c r="V7" s="69">
        <v>28657</v>
      </c>
      <c r="W7" s="69">
        <v>32103</v>
      </c>
      <c r="X7" s="69">
        <v>31149</v>
      </c>
      <c r="Y7" s="69">
        <v>23134</v>
      </c>
      <c r="Z7" s="69">
        <v>19714</v>
      </c>
      <c r="AA7" s="49">
        <v>4624</v>
      </c>
      <c r="AB7" s="49">
        <v>3286</v>
      </c>
      <c r="AC7" s="49">
        <v>3778</v>
      </c>
      <c r="AD7" s="49">
        <v>2658</v>
      </c>
      <c r="AE7" s="49">
        <v>186</v>
      </c>
      <c r="AF7" s="49">
        <v>2152</v>
      </c>
      <c r="AG7" s="49">
        <v>5816</v>
      </c>
      <c r="AH7" s="49">
        <v>-332</v>
      </c>
      <c r="AI7" s="49">
        <v>-5057</v>
      </c>
      <c r="AJ7" s="49">
        <v>4080</v>
      </c>
      <c r="AK7" s="50">
        <v>0.99270072992700731</v>
      </c>
      <c r="AL7" s="50">
        <v>0.54949832775919727</v>
      </c>
      <c r="AM7" s="50">
        <v>0.48591639871382636</v>
      </c>
      <c r="AN7" s="50">
        <v>0.19959450326650147</v>
      </c>
      <c r="AO7" s="50">
        <v>8.6834733893557427E-3</v>
      </c>
      <c r="AP7" s="50">
        <v>8.1192227881531784E-2</v>
      </c>
      <c r="AQ7" s="50">
        <v>0.22125004755202191</v>
      </c>
      <c r="AR7" s="52">
        <v>-1.05460436453734E-2</v>
      </c>
      <c r="AS7" s="50">
        <v>-0.17938349118513</v>
      </c>
      <c r="AT7" s="50">
        <v>0.26096968146347704</v>
      </c>
    </row>
    <row r="8" spans="1:46" x14ac:dyDescent="0.3">
      <c r="A8" s="12" t="s">
        <v>108</v>
      </c>
      <c r="B8" s="16">
        <v>17968</v>
      </c>
      <c r="C8" s="16">
        <v>19994</v>
      </c>
      <c r="D8" s="18">
        <v>2026</v>
      </c>
      <c r="E8" s="56">
        <v>0.1127560106856634</v>
      </c>
      <c r="F8" s="77"/>
      <c r="G8" s="64">
        <v>465</v>
      </c>
      <c r="H8" s="64">
        <v>519</v>
      </c>
      <c r="I8" s="64">
        <v>570</v>
      </c>
      <c r="J8" s="64">
        <v>929</v>
      </c>
      <c r="K8" s="64">
        <v>1791</v>
      </c>
      <c r="L8" s="64">
        <v>2609</v>
      </c>
      <c r="M8" s="64">
        <v>3832</v>
      </c>
      <c r="N8" s="64">
        <v>3603</v>
      </c>
      <c r="O8" s="64">
        <v>2236</v>
      </c>
      <c r="P8" s="64">
        <v>1414</v>
      </c>
      <c r="Q8" s="69">
        <v>721</v>
      </c>
      <c r="R8" s="69">
        <v>485</v>
      </c>
      <c r="S8" s="69">
        <v>514</v>
      </c>
      <c r="T8" s="69">
        <v>1020</v>
      </c>
      <c r="U8" s="69">
        <v>1818</v>
      </c>
      <c r="V8" s="69">
        <v>3827</v>
      </c>
      <c r="W8" s="69">
        <v>4768</v>
      </c>
      <c r="X8" s="69">
        <v>4273</v>
      </c>
      <c r="Y8" s="69">
        <v>1744</v>
      </c>
      <c r="Z8" s="69">
        <v>824</v>
      </c>
      <c r="AA8" s="49">
        <v>256</v>
      </c>
      <c r="AB8" s="49">
        <v>-34</v>
      </c>
      <c r="AC8" s="49">
        <v>-56</v>
      </c>
      <c r="AD8" s="49">
        <v>91</v>
      </c>
      <c r="AE8" s="49">
        <v>27</v>
      </c>
      <c r="AF8" s="49">
        <v>1218</v>
      </c>
      <c r="AG8" s="49">
        <v>936</v>
      </c>
      <c r="AH8" s="49">
        <v>670</v>
      </c>
      <c r="AI8" s="49">
        <v>-492</v>
      </c>
      <c r="AJ8" s="49">
        <v>-590</v>
      </c>
      <c r="AK8" s="50">
        <v>0.55053763440860215</v>
      </c>
      <c r="AL8" s="50">
        <v>-6.5510597302504817E-2</v>
      </c>
      <c r="AM8" s="50">
        <v>-9.8245614035087719E-2</v>
      </c>
      <c r="AN8" s="50">
        <v>9.7954790096878366E-2</v>
      </c>
      <c r="AO8" s="50">
        <v>1.507537688442211E-2</v>
      </c>
      <c r="AP8" s="50">
        <v>0.4668455346876198</v>
      </c>
      <c r="AQ8" s="50">
        <v>0.24425887265135698</v>
      </c>
      <c r="AR8" s="52">
        <v>0.18595614765473217</v>
      </c>
      <c r="AS8" s="50">
        <v>-0.22003577817531306</v>
      </c>
      <c r="AT8" s="50">
        <v>-0.41725601131541723</v>
      </c>
    </row>
    <row r="9" spans="1:46" x14ac:dyDescent="0.3">
      <c r="A9" s="12" t="s">
        <v>95</v>
      </c>
      <c r="B9" s="16">
        <v>17147</v>
      </c>
      <c r="C9" s="16">
        <v>19006</v>
      </c>
      <c r="D9" s="18">
        <v>1859</v>
      </c>
      <c r="E9" s="56">
        <v>0.10841546626231995</v>
      </c>
      <c r="F9" s="77"/>
      <c r="G9" s="64">
        <v>427</v>
      </c>
      <c r="H9" s="64">
        <v>480</v>
      </c>
      <c r="I9" s="64">
        <v>557</v>
      </c>
      <c r="J9" s="64">
        <v>915</v>
      </c>
      <c r="K9" s="64">
        <v>1722</v>
      </c>
      <c r="L9" s="64">
        <v>2489</v>
      </c>
      <c r="M9" s="64">
        <v>3534</v>
      </c>
      <c r="N9" s="64">
        <v>3407</v>
      </c>
      <c r="O9" s="64">
        <v>2215</v>
      </c>
      <c r="P9" s="64">
        <v>1401</v>
      </c>
      <c r="Q9" s="69">
        <v>712</v>
      </c>
      <c r="R9" s="69">
        <v>485</v>
      </c>
      <c r="S9" s="69">
        <v>512</v>
      </c>
      <c r="T9" s="69">
        <v>1007</v>
      </c>
      <c r="U9" s="69">
        <v>1780</v>
      </c>
      <c r="V9" s="69">
        <v>3592</v>
      </c>
      <c r="W9" s="69">
        <v>4358</v>
      </c>
      <c r="X9" s="69">
        <v>4088</v>
      </c>
      <c r="Y9" s="69">
        <v>1685</v>
      </c>
      <c r="Z9" s="69">
        <v>787</v>
      </c>
      <c r="AA9" s="49">
        <v>285</v>
      </c>
      <c r="AB9" s="49">
        <v>5</v>
      </c>
      <c r="AC9" s="49">
        <v>-45</v>
      </c>
      <c r="AD9" s="49">
        <v>92</v>
      </c>
      <c r="AE9" s="49">
        <v>58</v>
      </c>
      <c r="AF9" s="49">
        <v>1103</v>
      </c>
      <c r="AG9" s="49">
        <v>824</v>
      </c>
      <c r="AH9" s="49">
        <v>681</v>
      </c>
      <c r="AI9" s="49">
        <v>-530</v>
      </c>
      <c r="AJ9" s="49">
        <v>-614</v>
      </c>
      <c r="AK9" s="50">
        <v>0.66744730679156905</v>
      </c>
      <c r="AL9" s="50">
        <v>1.0416666666666666E-2</v>
      </c>
      <c r="AM9" s="50">
        <v>-8.0789946140035901E-2</v>
      </c>
      <c r="AN9" s="50">
        <v>0.1005464480874317</v>
      </c>
      <c r="AO9" s="50">
        <v>3.3681765389082463E-2</v>
      </c>
      <c r="AP9" s="50">
        <v>0.4431498593812776</v>
      </c>
      <c r="AQ9" s="50">
        <v>0.23316355404640635</v>
      </c>
      <c r="AR9" s="52">
        <v>0.19988259465805694</v>
      </c>
      <c r="AS9" s="50">
        <v>-0.23927765237020315</v>
      </c>
      <c r="AT9" s="50">
        <v>-0.43825838686652391</v>
      </c>
    </row>
    <row r="10" spans="1:46" x14ac:dyDescent="0.3">
      <c r="A10" s="12" t="s">
        <v>107</v>
      </c>
      <c r="B10" s="16">
        <v>12486</v>
      </c>
      <c r="C10" s="16">
        <v>15760</v>
      </c>
      <c r="D10" s="18">
        <v>3274</v>
      </c>
      <c r="E10" s="56">
        <v>0.26221367932083933</v>
      </c>
      <c r="F10" s="77"/>
      <c r="G10" s="64">
        <v>47</v>
      </c>
      <c r="H10" s="64">
        <v>78</v>
      </c>
      <c r="I10" s="64">
        <v>132</v>
      </c>
      <c r="J10" s="64">
        <v>199</v>
      </c>
      <c r="K10" s="64">
        <v>605</v>
      </c>
      <c r="L10" s="64">
        <v>2044</v>
      </c>
      <c r="M10" s="64">
        <v>4365</v>
      </c>
      <c r="N10" s="64">
        <v>3838</v>
      </c>
      <c r="O10" s="64">
        <v>876</v>
      </c>
      <c r="P10" s="64">
        <v>302</v>
      </c>
      <c r="Q10" s="69">
        <v>98</v>
      </c>
      <c r="R10" s="69">
        <v>98</v>
      </c>
      <c r="S10" s="69">
        <v>87</v>
      </c>
      <c r="T10" s="69">
        <v>406</v>
      </c>
      <c r="U10" s="69">
        <v>1101</v>
      </c>
      <c r="V10" s="69">
        <v>3235</v>
      </c>
      <c r="W10" s="69">
        <v>4817</v>
      </c>
      <c r="X10" s="69">
        <v>4426</v>
      </c>
      <c r="Y10" s="69">
        <v>1282</v>
      </c>
      <c r="Z10" s="69">
        <v>210</v>
      </c>
      <c r="AA10" s="49">
        <v>51</v>
      </c>
      <c r="AB10" s="49">
        <v>20</v>
      </c>
      <c r="AC10" s="49">
        <v>-45</v>
      </c>
      <c r="AD10" s="49">
        <v>207</v>
      </c>
      <c r="AE10" s="49">
        <v>496</v>
      </c>
      <c r="AF10" s="49">
        <v>1191</v>
      </c>
      <c r="AG10" s="49">
        <v>452</v>
      </c>
      <c r="AH10" s="49">
        <v>588</v>
      </c>
      <c r="AI10" s="49">
        <v>406</v>
      </c>
      <c r="AJ10" s="49">
        <v>-92</v>
      </c>
      <c r="AK10" s="50">
        <v>1.0851063829787233</v>
      </c>
      <c r="AL10" s="50">
        <v>0.25641025641025639</v>
      </c>
      <c r="AM10" s="50">
        <v>-0.34090909090909088</v>
      </c>
      <c r="AN10" s="50">
        <v>1.0402010050251256</v>
      </c>
      <c r="AO10" s="50">
        <v>0.81983471074380165</v>
      </c>
      <c r="AP10" s="50">
        <v>0.58268101761252444</v>
      </c>
      <c r="AQ10" s="50">
        <v>0.10355097365406644</v>
      </c>
      <c r="AR10" s="52">
        <v>0.1532047941636269</v>
      </c>
      <c r="AS10" s="50">
        <v>0.4634703196347032</v>
      </c>
      <c r="AT10" s="50">
        <v>-0.30463576158940397</v>
      </c>
    </row>
    <row r="11" spans="1:46" x14ac:dyDescent="0.3">
      <c r="A11" s="12" t="s">
        <v>105</v>
      </c>
      <c r="B11" s="16">
        <v>11464</v>
      </c>
      <c r="C11" s="16">
        <v>12203</v>
      </c>
      <c r="D11" s="18">
        <v>739</v>
      </c>
      <c r="E11" s="56">
        <v>6.4462665736217728E-2</v>
      </c>
      <c r="F11" s="77"/>
      <c r="G11" s="64">
        <v>163</v>
      </c>
      <c r="H11" s="64">
        <v>151</v>
      </c>
      <c r="I11" s="64">
        <v>148</v>
      </c>
      <c r="J11" s="64">
        <v>290</v>
      </c>
      <c r="K11" s="64">
        <v>809</v>
      </c>
      <c r="L11" s="64">
        <v>2066</v>
      </c>
      <c r="M11" s="64">
        <v>2716</v>
      </c>
      <c r="N11" s="64">
        <v>3324</v>
      </c>
      <c r="O11" s="64">
        <v>1169</v>
      </c>
      <c r="P11" s="64">
        <v>628</v>
      </c>
      <c r="Q11" s="69">
        <v>154</v>
      </c>
      <c r="R11" s="69">
        <v>84</v>
      </c>
      <c r="S11" s="69">
        <v>187</v>
      </c>
      <c r="T11" s="69">
        <v>297</v>
      </c>
      <c r="U11" s="69">
        <v>861</v>
      </c>
      <c r="V11" s="69">
        <v>2596</v>
      </c>
      <c r="W11" s="69">
        <v>3105</v>
      </c>
      <c r="X11" s="69">
        <v>3014</v>
      </c>
      <c r="Y11" s="69">
        <v>1593</v>
      </c>
      <c r="Z11" s="69">
        <v>312</v>
      </c>
      <c r="AA11" s="49">
        <v>-9</v>
      </c>
      <c r="AB11" s="49">
        <v>-67</v>
      </c>
      <c r="AC11" s="49">
        <v>39</v>
      </c>
      <c r="AD11" s="49">
        <v>7</v>
      </c>
      <c r="AE11" s="49">
        <v>52</v>
      </c>
      <c r="AF11" s="49">
        <v>530</v>
      </c>
      <c r="AG11" s="49">
        <v>389</v>
      </c>
      <c r="AH11" s="49">
        <v>-310</v>
      </c>
      <c r="AI11" s="49">
        <v>424</v>
      </c>
      <c r="AJ11" s="49">
        <v>-316</v>
      </c>
      <c r="AK11" s="50">
        <v>-5.5214723926380369E-2</v>
      </c>
      <c r="AL11" s="50">
        <v>-0.44370860927152317</v>
      </c>
      <c r="AM11" s="50">
        <v>0.26351351351351349</v>
      </c>
      <c r="AN11" s="50">
        <v>2.4137931034482758E-2</v>
      </c>
      <c r="AO11" s="50">
        <v>6.4276885043263288E-2</v>
      </c>
      <c r="AP11" s="50">
        <v>0.25653436592449175</v>
      </c>
      <c r="AQ11" s="50">
        <v>0.14322533136966126</v>
      </c>
      <c r="AR11" s="52">
        <v>-9.3261131167268349E-2</v>
      </c>
      <c r="AS11" s="50">
        <v>0.36270316509837469</v>
      </c>
      <c r="AT11" s="50">
        <v>-0.50318471337579618</v>
      </c>
    </row>
    <row r="12" spans="1:46" x14ac:dyDescent="0.3">
      <c r="A12" s="12" t="s">
        <v>94</v>
      </c>
      <c r="B12" s="16">
        <v>8263</v>
      </c>
      <c r="C12" s="16">
        <v>9274</v>
      </c>
      <c r="D12" s="18">
        <v>1011</v>
      </c>
      <c r="E12" s="56">
        <v>0.12235265642018638</v>
      </c>
      <c r="F12" s="77"/>
      <c r="G12" s="64">
        <v>161</v>
      </c>
      <c r="H12" s="64">
        <v>147</v>
      </c>
      <c r="I12" s="64">
        <v>148</v>
      </c>
      <c r="J12" s="64">
        <v>290</v>
      </c>
      <c r="K12" s="64">
        <v>740</v>
      </c>
      <c r="L12" s="64">
        <v>1614</v>
      </c>
      <c r="M12" s="64">
        <v>1883</v>
      </c>
      <c r="N12" s="64">
        <v>1774</v>
      </c>
      <c r="O12" s="64">
        <v>880</v>
      </c>
      <c r="P12" s="64">
        <v>626</v>
      </c>
      <c r="Q12" s="69">
        <v>150</v>
      </c>
      <c r="R12" s="69">
        <v>78</v>
      </c>
      <c r="S12" s="69">
        <v>187</v>
      </c>
      <c r="T12" s="69">
        <v>294</v>
      </c>
      <c r="U12" s="69">
        <v>732</v>
      </c>
      <c r="V12" s="69">
        <v>1951</v>
      </c>
      <c r="W12" s="69">
        <v>2161</v>
      </c>
      <c r="X12" s="69">
        <v>2119</v>
      </c>
      <c r="Y12" s="69">
        <v>1312</v>
      </c>
      <c r="Z12" s="69">
        <v>290</v>
      </c>
      <c r="AA12" s="49">
        <v>-11</v>
      </c>
      <c r="AB12" s="49">
        <v>-69</v>
      </c>
      <c r="AC12" s="49">
        <v>39</v>
      </c>
      <c r="AD12" s="49">
        <v>4</v>
      </c>
      <c r="AE12" s="49">
        <v>-8</v>
      </c>
      <c r="AF12" s="49">
        <v>337</v>
      </c>
      <c r="AG12" s="49">
        <v>278</v>
      </c>
      <c r="AH12" s="49">
        <v>345</v>
      </c>
      <c r="AI12" s="49">
        <v>432</v>
      </c>
      <c r="AJ12" s="49">
        <v>-336</v>
      </c>
      <c r="AK12" s="50">
        <v>-6.8322981366459631E-2</v>
      </c>
      <c r="AL12" s="50">
        <v>-0.46938775510204084</v>
      </c>
      <c r="AM12" s="50">
        <v>0.26351351351351349</v>
      </c>
      <c r="AN12" s="50">
        <v>1.3793103448275862E-2</v>
      </c>
      <c r="AO12" s="50">
        <v>-1.0810810810810811E-2</v>
      </c>
      <c r="AP12" s="50">
        <v>0.20879801734820322</v>
      </c>
      <c r="AQ12" s="50">
        <v>0.14763674986723313</v>
      </c>
      <c r="AR12" s="52">
        <v>0.19447576099210823</v>
      </c>
      <c r="AS12" s="50">
        <v>0.49090909090909091</v>
      </c>
      <c r="AT12" s="50">
        <v>-0.53674121405750796</v>
      </c>
    </row>
    <row r="13" spans="1:46" x14ac:dyDescent="0.3">
      <c r="A13" s="12" t="s">
        <v>103</v>
      </c>
      <c r="B13" s="16">
        <v>9394</v>
      </c>
      <c r="C13" s="16">
        <v>10862</v>
      </c>
      <c r="D13" s="18">
        <v>1468</v>
      </c>
      <c r="E13" s="56">
        <v>0.15626995954864809</v>
      </c>
      <c r="F13" s="77"/>
      <c r="G13" s="64">
        <v>121</v>
      </c>
      <c r="H13" s="64">
        <v>48</v>
      </c>
      <c r="I13" s="64">
        <v>95</v>
      </c>
      <c r="J13" s="64">
        <v>164</v>
      </c>
      <c r="K13" s="64">
        <v>809</v>
      </c>
      <c r="L13" s="64">
        <v>1623</v>
      </c>
      <c r="M13" s="64">
        <v>2725</v>
      </c>
      <c r="N13" s="64">
        <v>2572</v>
      </c>
      <c r="O13" s="64">
        <v>954</v>
      </c>
      <c r="P13" s="64">
        <v>283</v>
      </c>
      <c r="Q13" s="69">
        <v>78</v>
      </c>
      <c r="R13" s="69">
        <v>23</v>
      </c>
      <c r="S13" s="69">
        <v>104</v>
      </c>
      <c r="T13" s="69">
        <v>116</v>
      </c>
      <c r="U13" s="69">
        <v>979</v>
      </c>
      <c r="V13" s="69">
        <v>2394</v>
      </c>
      <c r="W13" s="69">
        <v>2840</v>
      </c>
      <c r="X13" s="69">
        <v>3167</v>
      </c>
      <c r="Y13" s="69">
        <v>894</v>
      </c>
      <c r="Z13" s="69">
        <v>267</v>
      </c>
      <c r="AA13" s="49">
        <v>-43</v>
      </c>
      <c r="AB13" s="49">
        <v>-25</v>
      </c>
      <c r="AC13" s="49">
        <v>9</v>
      </c>
      <c r="AD13" s="49">
        <v>-48</v>
      </c>
      <c r="AE13" s="49">
        <v>170</v>
      </c>
      <c r="AF13" s="49">
        <v>771</v>
      </c>
      <c r="AG13" s="49">
        <v>115</v>
      </c>
      <c r="AH13" s="49">
        <v>595</v>
      </c>
      <c r="AI13" s="49">
        <v>-60</v>
      </c>
      <c r="AJ13" s="49">
        <v>-16</v>
      </c>
      <c r="AK13" s="50">
        <v>-0.35537190082644626</v>
      </c>
      <c r="AL13" s="50">
        <v>-0.52083333333333337</v>
      </c>
      <c r="AM13" s="50">
        <v>9.4736842105263161E-2</v>
      </c>
      <c r="AN13" s="50">
        <v>-0.29268292682926828</v>
      </c>
      <c r="AO13" s="50">
        <v>0.21013597033374537</v>
      </c>
      <c r="AP13" s="50">
        <v>0.47504621072088726</v>
      </c>
      <c r="AQ13" s="50">
        <v>4.2201834862385323E-2</v>
      </c>
      <c r="AR13" s="52">
        <v>0.23133748055987557</v>
      </c>
      <c r="AS13" s="50">
        <v>-6.2893081761006289E-2</v>
      </c>
      <c r="AT13" s="50">
        <v>-5.6537102473498232E-2</v>
      </c>
    </row>
    <row r="14" spans="1:46" x14ac:dyDescent="0.3">
      <c r="A14" s="4" t="s">
        <v>97</v>
      </c>
      <c r="B14" s="16">
        <v>6637</v>
      </c>
      <c r="C14" s="16">
        <v>9926</v>
      </c>
      <c r="D14" s="18">
        <v>3289</v>
      </c>
      <c r="E14" s="56">
        <v>0.49555522073225855</v>
      </c>
      <c r="F14" s="78"/>
      <c r="G14" s="64">
        <v>95</v>
      </c>
      <c r="H14" s="64">
        <v>63</v>
      </c>
      <c r="I14" s="64">
        <v>81</v>
      </c>
      <c r="J14" s="64">
        <v>107</v>
      </c>
      <c r="K14" s="64">
        <v>449</v>
      </c>
      <c r="L14" s="64">
        <v>1272</v>
      </c>
      <c r="M14" s="64">
        <v>1848</v>
      </c>
      <c r="N14" s="64">
        <v>2003</v>
      </c>
      <c r="O14" s="64">
        <v>528</v>
      </c>
      <c r="P14" s="64">
        <v>191</v>
      </c>
      <c r="Q14" s="69">
        <v>152</v>
      </c>
      <c r="R14" s="69">
        <v>119</v>
      </c>
      <c r="S14" s="69">
        <v>191</v>
      </c>
      <c r="T14" s="69">
        <v>363</v>
      </c>
      <c r="U14" s="69">
        <v>876</v>
      </c>
      <c r="V14" s="69">
        <v>1442</v>
      </c>
      <c r="W14" s="69">
        <v>2351</v>
      </c>
      <c r="X14" s="69">
        <v>2358</v>
      </c>
      <c r="Y14" s="69">
        <v>1295</v>
      </c>
      <c r="Z14" s="69">
        <v>779</v>
      </c>
      <c r="AA14" s="49">
        <v>57</v>
      </c>
      <c r="AB14" s="49">
        <v>56</v>
      </c>
      <c r="AC14" s="49">
        <v>110</v>
      </c>
      <c r="AD14" s="49">
        <v>256</v>
      </c>
      <c r="AE14" s="49">
        <v>427</v>
      </c>
      <c r="AF14" s="49">
        <v>170</v>
      </c>
      <c r="AG14" s="49">
        <v>503</v>
      </c>
      <c r="AH14" s="49">
        <v>355</v>
      </c>
      <c r="AI14" s="49">
        <v>767</v>
      </c>
      <c r="AJ14" s="49">
        <v>588</v>
      </c>
      <c r="AK14" s="50">
        <v>0.6</v>
      </c>
      <c r="AL14" s="50">
        <v>0.88888888888888884</v>
      </c>
      <c r="AM14" s="50">
        <v>1.3580246913580247</v>
      </c>
      <c r="AN14" s="50">
        <v>2.3925233644859811</v>
      </c>
      <c r="AO14" s="50">
        <v>0.95100222717149219</v>
      </c>
      <c r="AP14" s="50">
        <v>0.13364779874213836</v>
      </c>
      <c r="AQ14" s="50">
        <v>0.2721861471861472</v>
      </c>
      <c r="AR14" s="52">
        <v>0.17723414877683474</v>
      </c>
      <c r="AS14" s="50">
        <v>1.4526515151515151</v>
      </c>
      <c r="AT14" s="50">
        <v>3.0785340314136125</v>
      </c>
    </row>
    <row r="15" spans="1:46" x14ac:dyDescent="0.3">
      <c r="A15" s="12" t="s">
        <v>99</v>
      </c>
      <c r="B15" s="16">
        <v>5086</v>
      </c>
      <c r="C15" s="16">
        <v>7966</v>
      </c>
      <c r="D15" s="18">
        <v>2880</v>
      </c>
      <c r="E15" s="56">
        <v>0.56626032245379476</v>
      </c>
      <c r="F15" s="77"/>
      <c r="G15" s="64">
        <v>93</v>
      </c>
      <c r="H15" s="64">
        <v>176</v>
      </c>
      <c r="I15" s="64">
        <v>176</v>
      </c>
      <c r="J15" s="64">
        <v>152</v>
      </c>
      <c r="K15" s="64">
        <v>475</v>
      </c>
      <c r="L15" s="64">
        <v>966</v>
      </c>
      <c r="M15" s="64">
        <v>870</v>
      </c>
      <c r="N15" s="64">
        <v>833</v>
      </c>
      <c r="O15" s="64">
        <v>863</v>
      </c>
      <c r="P15" s="64">
        <v>482</v>
      </c>
      <c r="Q15" s="69">
        <v>510</v>
      </c>
      <c r="R15" s="69">
        <v>492</v>
      </c>
      <c r="S15" s="69">
        <v>551</v>
      </c>
      <c r="T15" s="69">
        <v>587</v>
      </c>
      <c r="U15" s="69">
        <v>720</v>
      </c>
      <c r="V15" s="69">
        <v>1590</v>
      </c>
      <c r="W15" s="69">
        <v>1590</v>
      </c>
      <c r="X15" s="69">
        <v>1091</v>
      </c>
      <c r="Y15" s="69">
        <v>533</v>
      </c>
      <c r="Z15" s="69">
        <v>302</v>
      </c>
      <c r="AA15" s="49">
        <v>417</v>
      </c>
      <c r="AB15" s="49">
        <v>316</v>
      </c>
      <c r="AC15" s="49">
        <v>375</v>
      </c>
      <c r="AD15" s="49">
        <v>435</v>
      </c>
      <c r="AE15" s="49">
        <v>245</v>
      </c>
      <c r="AF15" s="49">
        <v>624</v>
      </c>
      <c r="AG15" s="49">
        <v>720</v>
      </c>
      <c r="AH15" s="49">
        <v>258</v>
      </c>
      <c r="AI15" s="49">
        <v>-330</v>
      </c>
      <c r="AJ15" s="49">
        <v>-180</v>
      </c>
      <c r="AK15" s="50">
        <v>4.4838709677419351</v>
      </c>
      <c r="AL15" s="50">
        <v>1.7954545454545454</v>
      </c>
      <c r="AM15" s="50">
        <v>2.1306818181818183</v>
      </c>
      <c r="AN15" s="50">
        <v>2.861842105263158</v>
      </c>
      <c r="AO15" s="50">
        <v>0.51578947368421058</v>
      </c>
      <c r="AP15" s="50">
        <v>0.64596273291925466</v>
      </c>
      <c r="AQ15" s="50">
        <v>0.82758620689655171</v>
      </c>
      <c r="AR15" s="52">
        <v>0.30972388955582231</v>
      </c>
      <c r="AS15" s="50">
        <v>-0.38238702201622249</v>
      </c>
      <c r="AT15" s="50">
        <v>-0.37344398340248963</v>
      </c>
    </row>
    <row r="16" spans="1:46" x14ac:dyDescent="0.3">
      <c r="A16" s="12" t="s">
        <v>102</v>
      </c>
      <c r="B16" s="16">
        <v>3306</v>
      </c>
      <c r="C16" s="16">
        <v>4052</v>
      </c>
      <c r="D16" s="18">
        <v>746</v>
      </c>
      <c r="E16" s="56">
        <v>0.22565033272837265</v>
      </c>
      <c r="F16" s="77"/>
      <c r="G16" s="64">
        <v>9</v>
      </c>
      <c r="H16" s="64">
        <v>32</v>
      </c>
      <c r="I16" s="64">
        <v>164</v>
      </c>
      <c r="J16" s="64">
        <v>228</v>
      </c>
      <c r="K16" s="64">
        <v>257</v>
      </c>
      <c r="L16" s="64">
        <v>513</v>
      </c>
      <c r="M16" s="64">
        <v>898</v>
      </c>
      <c r="N16" s="64">
        <v>742</v>
      </c>
      <c r="O16" s="64">
        <v>254</v>
      </c>
      <c r="P16" s="64">
        <v>209</v>
      </c>
      <c r="Q16" s="69">
        <v>4</v>
      </c>
      <c r="R16" s="69">
        <v>41</v>
      </c>
      <c r="S16" s="69">
        <v>55</v>
      </c>
      <c r="T16" s="69">
        <v>218</v>
      </c>
      <c r="U16" s="69">
        <v>399</v>
      </c>
      <c r="V16" s="69">
        <v>827</v>
      </c>
      <c r="W16" s="69">
        <v>1142</v>
      </c>
      <c r="X16" s="69">
        <v>880</v>
      </c>
      <c r="Y16" s="69">
        <v>358</v>
      </c>
      <c r="Z16" s="69">
        <v>128</v>
      </c>
      <c r="AA16" s="49">
        <v>-5</v>
      </c>
      <c r="AB16" s="49">
        <v>9</v>
      </c>
      <c r="AC16" s="49">
        <v>-109</v>
      </c>
      <c r="AD16" s="49">
        <v>-10</v>
      </c>
      <c r="AE16" s="49">
        <v>142</v>
      </c>
      <c r="AF16" s="49">
        <v>314</v>
      </c>
      <c r="AG16" s="49">
        <v>244</v>
      </c>
      <c r="AH16" s="49">
        <v>138</v>
      </c>
      <c r="AI16" s="49">
        <v>104</v>
      </c>
      <c r="AJ16" s="49">
        <v>-81</v>
      </c>
      <c r="AK16" s="50">
        <v>-0.55555555555555558</v>
      </c>
      <c r="AL16" s="50">
        <v>0.28125</v>
      </c>
      <c r="AM16" s="50">
        <v>-0.66463414634146345</v>
      </c>
      <c r="AN16" s="50">
        <v>-4.3859649122807015E-2</v>
      </c>
      <c r="AO16" s="50">
        <v>0.55252918287937747</v>
      </c>
      <c r="AP16" s="50">
        <v>0.61208576998050679</v>
      </c>
      <c r="AQ16" s="50">
        <v>0.27171492204899778</v>
      </c>
      <c r="AR16" s="52">
        <v>0.18598382749326145</v>
      </c>
      <c r="AS16" s="50">
        <v>0.40944881889763779</v>
      </c>
      <c r="AT16" s="50">
        <v>-0.38755980861244022</v>
      </c>
    </row>
    <row r="17" spans="1:46" x14ac:dyDescent="0.3">
      <c r="A17" s="12" t="s">
        <v>109</v>
      </c>
      <c r="B17" s="16">
        <v>2403</v>
      </c>
      <c r="C17" s="16">
        <v>2882</v>
      </c>
      <c r="D17" s="18">
        <v>479</v>
      </c>
      <c r="E17" s="56">
        <v>0.19933416562630046</v>
      </c>
      <c r="F17" s="77"/>
      <c r="G17" s="64">
        <v>29</v>
      </c>
      <c r="H17" s="64">
        <v>188</v>
      </c>
      <c r="I17" s="64">
        <v>100</v>
      </c>
      <c r="J17" s="64">
        <v>5</v>
      </c>
      <c r="K17" s="64">
        <v>91</v>
      </c>
      <c r="L17" s="64">
        <v>206</v>
      </c>
      <c r="M17" s="64">
        <v>1345</v>
      </c>
      <c r="N17" s="64">
        <v>205</v>
      </c>
      <c r="O17" s="64">
        <v>127</v>
      </c>
      <c r="P17" s="64">
        <v>107</v>
      </c>
      <c r="Q17" s="69">
        <v>310</v>
      </c>
      <c r="R17" s="69">
        <v>163</v>
      </c>
      <c r="S17" s="69">
        <v>114</v>
      </c>
      <c r="T17" s="69">
        <v>128</v>
      </c>
      <c r="U17" s="69">
        <v>197</v>
      </c>
      <c r="V17" s="69">
        <v>368</v>
      </c>
      <c r="W17" s="69">
        <v>636</v>
      </c>
      <c r="X17" s="69">
        <v>539</v>
      </c>
      <c r="Y17" s="69">
        <v>227</v>
      </c>
      <c r="Z17" s="69">
        <v>200</v>
      </c>
      <c r="AA17" s="49">
        <v>281</v>
      </c>
      <c r="AB17" s="49">
        <v>-25</v>
      </c>
      <c r="AC17" s="49">
        <v>14</v>
      </c>
      <c r="AD17" s="49">
        <v>123</v>
      </c>
      <c r="AE17" s="49">
        <v>106</v>
      </c>
      <c r="AF17" s="49">
        <v>162</v>
      </c>
      <c r="AG17" s="49">
        <v>-709</v>
      </c>
      <c r="AH17" s="49">
        <v>334</v>
      </c>
      <c r="AI17" s="49">
        <v>100</v>
      </c>
      <c r="AJ17" s="49">
        <v>93</v>
      </c>
      <c r="AK17" s="50">
        <v>9.6896551724137936</v>
      </c>
      <c r="AL17" s="50">
        <v>-0.13297872340425532</v>
      </c>
      <c r="AM17" s="50">
        <v>0.14000000000000001</v>
      </c>
      <c r="AN17" s="50">
        <v>24.6</v>
      </c>
      <c r="AO17" s="50">
        <v>1.1648351648351649</v>
      </c>
      <c r="AP17" s="50">
        <v>0.78640776699029125</v>
      </c>
      <c r="AQ17" s="50">
        <v>-0.5271375464684015</v>
      </c>
      <c r="AR17" s="52">
        <v>1.6292682926829267</v>
      </c>
      <c r="AS17" s="50">
        <v>0.78740157480314965</v>
      </c>
      <c r="AT17" s="50">
        <v>0.86915887850467288</v>
      </c>
    </row>
    <row r="18" spans="1:46" x14ac:dyDescent="0.3">
      <c r="A18" s="12" t="s">
        <v>100</v>
      </c>
      <c r="B18" s="16">
        <v>2117</v>
      </c>
      <c r="C18" s="16">
        <v>2792</v>
      </c>
      <c r="D18" s="18">
        <v>675</v>
      </c>
      <c r="E18" s="56">
        <v>0.31884742560226736</v>
      </c>
      <c r="F18" s="77"/>
      <c r="G18" s="64">
        <v>2</v>
      </c>
      <c r="H18" s="64">
        <v>0</v>
      </c>
      <c r="I18" s="64">
        <v>2</v>
      </c>
      <c r="J18" s="64">
        <v>33</v>
      </c>
      <c r="K18" s="64">
        <v>119</v>
      </c>
      <c r="L18" s="64">
        <v>104</v>
      </c>
      <c r="M18" s="64">
        <v>207</v>
      </c>
      <c r="N18" s="64">
        <v>108</v>
      </c>
      <c r="O18" s="64">
        <v>822</v>
      </c>
      <c r="P18" s="64">
        <v>720</v>
      </c>
      <c r="Q18" s="69">
        <v>6</v>
      </c>
      <c r="R18" s="69">
        <v>646</v>
      </c>
      <c r="S18" s="69">
        <v>715</v>
      </c>
      <c r="T18" s="69">
        <v>742</v>
      </c>
      <c r="U18" s="69">
        <v>119</v>
      </c>
      <c r="V18" s="69">
        <v>139</v>
      </c>
      <c r="W18" s="69">
        <v>208</v>
      </c>
      <c r="X18" s="69">
        <v>172</v>
      </c>
      <c r="Y18" s="69">
        <v>45</v>
      </c>
      <c r="Z18" s="69">
        <v>0</v>
      </c>
      <c r="AA18" s="49">
        <v>4</v>
      </c>
      <c r="AB18" s="49">
        <v>646</v>
      </c>
      <c r="AC18" s="49">
        <v>713</v>
      </c>
      <c r="AD18" s="49">
        <v>709</v>
      </c>
      <c r="AE18" s="49">
        <v>0</v>
      </c>
      <c r="AF18" s="49">
        <v>35</v>
      </c>
      <c r="AG18" s="49">
        <v>1</v>
      </c>
      <c r="AH18" s="49">
        <v>64</v>
      </c>
      <c r="AI18" s="49">
        <v>-777</v>
      </c>
      <c r="AJ18" s="49">
        <v>-720</v>
      </c>
      <c r="AK18" s="50">
        <v>2</v>
      </c>
      <c r="AL18" s="50" t="e">
        <v>#DIV/0!</v>
      </c>
      <c r="AM18" s="50">
        <v>356.5</v>
      </c>
      <c r="AN18" s="50">
        <v>21.484848484848484</v>
      </c>
      <c r="AO18" s="50">
        <v>0</v>
      </c>
      <c r="AP18" s="50">
        <v>0.33653846153846156</v>
      </c>
      <c r="AQ18" s="50">
        <v>4.830917874396135E-3</v>
      </c>
      <c r="AR18" s="52">
        <v>0.59259259259259256</v>
      </c>
      <c r="AS18" s="50">
        <v>-0.94525547445255476</v>
      </c>
      <c r="AT18" s="50">
        <v>-1</v>
      </c>
    </row>
    <row r="19" spans="1:46" x14ac:dyDescent="0.3">
      <c r="A19" s="12" t="s">
        <v>110</v>
      </c>
      <c r="B19" s="16">
        <v>1576</v>
      </c>
      <c r="C19" s="16">
        <v>1440</v>
      </c>
      <c r="D19" s="18">
        <v>-136</v>
      </c>
      <c r="E19" s="56">
        <v>-8.6294416243654817E-2</v>
      </c>
      <c r="F19" s="77"/>
      <c r="G19" s="64">
        <v>54</v>
      </c>
      <c r="H19" s="64">
        <v>60</v>
      </c>
      <c r="I19" s="64">
        <v>62</v>
      </c>
      <c r="J19" s="64">
        <v>93</v>
      </c>
      <c r="K19" s="64">
        <v>178</v>
      </c>
      <c r="L19" s="64">
        <v>146</v>
      </c>
      <c r="M19" s="64">
        <v>482</v>
      </c>
      <c r="N19" s="64">
        <v>243</v>
      </c>
      <c r="O19" s="64">
        <v>101</v>
      </c>
      <c r="P19" s="64">
        <v>157</v>
      </c>
      <c r="Q19" s="69">
        <v>46</v>
      </c>
      <c r="R19" s="69">
        <v>53</v>
      </c>
      <c r="S19" s="69">
        <v>52</v>
      </c>
      <c r="T19" s="69">
        <v>107</v>
      </c>
      <c r="U19" s="69">
        <v>162</v>
      </c>
      <c r="V19" s="69">
        <v>296</v>
      </c>
      <c r="W19" s="69">
        <v>301</v>
      </c>
      <c r="X19" s="69">
        <v>187</v>
      </c>
      <c r="Y19" s="69">
        <v>194</v>
      </c>
      <c r="Z19" s="69">
        <v>42</v>
      </c>
      <c r="AA19" s="49">
        <v>-8</v>
      </c>
      <c r="AB19" s="49">
        <v>-7</v>
      </c>
      <c r="AC19" s="49">
        <v>-10</v>
      </c>
      <c r="AD19" s="49">
        <v>14</v>
      </c>
      <c r="AE19" s="49">
        <v>-16</v>
      </c>
      <c r="AF19" s="49">
        <v>150</v>
      </c>
      <c r="AG19" s="49">
        <v>-181</v>
      </c>
      <c r="AH19" s="49">
        <v>-56</v>
      </c>
      <c r="AI19" s="49">
        <v>93</v>
      </c>
      <c r="AJ19" s="49">
        <v>-115</v>
      </c>
      <c r="AK19" s="50">
        <v>-0.14814814814814814</v>
      </c>
      <c r="AL19" s="50">
        <v>-0.11666666666666667</v>
      </c>
      <c r="AM19" s="50">
        <v>-0.16129032258064516</v>
      </c>
      <c r="AN19" s="50">
        <v>0.15053763440860216</v>
      </c>
      <c r="AO19" s="50">
        <v>-8.98876404494382E-2</v>
      </c>
      <c r="AP19" s="50">
        <v>1.0273972602739727</v>
      </c>
      <c r="AQ19" s="50">
        <v>-0.37551867219917012</v>
      </c>
      <c r="AR19" s="52">
        <v>-0.23045267489711935</v>
      </c>
      <c r="AS19" s="50">
        <v>0.92079207920792083</v>
      </c>
      <c r="AT19" s="50">
        <v>-0.73248407643312097</v>
      </c>
    </row>
    <row r="20" spans="1:46" x14ac:dyDescent="0.3">
      <c r="A20" s="12" t="s">
        <v>111</v>
      </c>
      <c r="B20" s="16">
        <v>781</v>
      </c>
      <c r="C20" s="16">
        <v>1168</v>
      </c>
      <c r="D20" s="18">
        <v>387</v>
      </c>
      <c r="E20" s="56">
        <v>0.49551856594110116</v>
      </c>
      <c r="F20" s="77"/>
      <c r="G20" s="64">
        <v>25</v>
      </c>
      <c r="H20" s="64">
        <v>21</v>
      </c>
      <c r="I20" s="64">
        <v>18</v>
      </c>
      <c r="J20" s="64">
        <v>23</v>
      </c>
      <c r="K20" s="64">
        <v>46</v>
      </c>
      <c r="L20" s="64">
        <v>113</v>
      </c>
      <c r="M20" s="64">
        <v>222</v>
      </c>
      <c r="N20" s="64">
        <v>206</v>
      </c>
      <c r="O20" s="64">
        <v>61</v>
      </c>
      <c r="P20" s="64">
        <v>46</v>
      </c>
      <c r="Q20" s="69">
        <v>27</v>
      </c>
      <c r="R20" s="69">
        <v>26</v>
      </c>
      <c r="S20" s="69">
        <v>9</v>
      </c>
      <c r="T20" s="69">
        <v>21</v>
      </c>
      <c r="U20" s="69">
        <v>90</v>
      </c>
      <c r="V20" s="69">
        <v>256</v>
      </c>
      <c r="W20" s="69">
        <v>286</v>
      </c>
      <c r="X20" s="69">
        <v>345</v>
      </c>
      <c r="Y20" s="69">
        <v>82</v>
      </c>
      <c r="Z20" s="69">
        <v>26</v>
      </c>
      <c r="AA20" s="49">
        <v>2</v>
      </c>
      <c r="AB20" s="49">
        <v>5</v>
      </c>
      <c r="AC20" s="49">
        <v>-9</v>
      </c>
      <c r="AD20" s="49">
        <v>-2</v>
      </c>
      <c r="AE20" s="49">
        <v>44</v>
      </c>
      <c r="AF20" s="49">
        <v>143</v>
      </c>
      <c r="AG20" s="49">
        <v>64</v>
      </c>
      <c r="AH20" s="49">
        <v>139</v>
      </c>
      <c r="AI20" s="49">
        <v>21</v>
      </c>
      <c r="AJ20" s="49">
        <v>-20</v>
      </c>
      <c r="AK20" s="50">
        <v>0.08</v>
      </c>
      <c r="AL20" s="50">
        <v>0.23809523809523808</v>
      </c>
      <c r="AM20" s="50">
        <v>-0.5</v>
      </c>
      <c r="AN20" s="50">
        <v>-8.6956521739130432E-2</v>
      </c>
      <c r="AO20" s="50">
        <v>0.95652173913043481</v>
      </c>
      <c r="AP20" s="50">
        <v>1.2654867256637168</v>
      </c>
      <c r="AQ20" s="50">
        <v>0.28828828828828829</v>
      </c>
      <c r="AR20" s="52">
        <v>0.67475728155339809</v>
      </c>
      <c r="AS20" s="50">
        <v>0.34426229508196721</v>
      </c>
      <c r="AT20" s="50">
        <v>-0.43478260869565216</v>
      </c>
    </row>
    <row r="21" spans="1:46" x14ac:dyDescent="0.3">
      <c r="A21" s="12" t="s">
        <v>98</v>
      </c>
      <c r="B21" s="16">
        <v>797</v>
      </c>
      <c r="C21" s="16">
        <v>794</v>
      </c>
      <c r="D21" s="18">
        <v>-3</v>
      </c>
      <c r="E21" s="86">
        <v>-3.7641154328732747E-3</v>
      </c>
      <c r="F21" s="77"/>
      <c r="G21" s="64">
        <v>10</v>
      </c>
      <c r="H21" s="64">
        <v>12</v>
      </c>
      <c r="I21" s="64">
        <v>0</v>
      </c>
      <c r="J21" s="64">
        <v>2</v>
      </c>
      <c r="K21" s="64">
        <v>27</v>
      </c>
      <c r="L21" s="64">
        <v>127</v>
      </c>
      <c r="M21" s="64">
        <v>298</v>
      </c>
      <c r="N21" s="64">
        <v>279</v>
      </c>
      <c r="O21" s="64">
        <v>33</v>
      </c>
      <c r="P21" s="64">
        <v>9</v>
      </c>
      <c r="Q21" s="69">
        <v>0</v>
      </c>
      <c r="R21" s="69">
        <v>0</v>
      </c>
      <c r="S21" s="69">
        <v>0</v>
      </c>
      <c r="T21" s="69">
        <v>0</v>
      </c>
      <c r="U21" s="69">
        <v>26</v>
      </c>
      <c r="V21" s="69">
        <v>114</v>
      </c>
      <c r="W21" s="69">
        <v>325</v>
      </c>
      <c r="X21" s="69">
        <v>246</v>
      </c>
      <c r="Y21" s="69">
        <v>25</v>
      </c>
      <c r="Z21" s="69">
        <v>58</v>
      </c>
      <c r="AA21" s="49">
        <v>-10</v>
      </c>
      <c r="AB21" s="49">
        <v>-12</v>
      </c>
      <c r="AC21" s="49">
        <v>0</v>
      </c>
      <c r="AD21" s="49">
        <v>-2</v>
      </c>
      <c r="AE21" s="49">
        <v>-1</v>
      </c>
      <c r="AF21" s="49">
        <v>-13</v>
      </c>
      <c r="AG21" s="49">
        <v>27</v>
      </c>
      <c r="AH21" s="49">
        <v>-33</v>
      </c>
      <c r="AI21" s="49">
        <v>-8</v>
      </c>
      <c r="AJ21" s="49">
        <v>49</v>
      </c>
      <c r="AK21" s="50">
        <v>-1</v>
      </c>
      <c r="AL21" s="50">
        <v>-1</v>
      </c>
      <c r="AM21" s="50" t="e">
        <v>#DIV/0!</v>
      </c>
      <c r="AN21" s="50">
        <v>-1</v>
      </c>
      <c r="AO21" s="50">
        <v>-3.7037037037037035E-2</v>
      </c>
      <c r="AP21" s="50">
        <v>-0.10236220472440945</v>
      </c>
      <c r="AQ21" s="50">
        <v>9.0604026845637578E-2</v>
      </c>
      <c r="AR21" s="52">
        <v>-0.11827956989247312</v>
      </c>
      <c r="AS21" s="50">
        <v>-0.24242424242424243</v>
      </c>
      <c r="AT21" s="50">
        <v>5.4444444444444446</v>
      </c>
    </row>
    <row r="22" spans="1:46" x14ac:dyDescent="0.3">
      <c r="A22" s="12" t="s">
        <v>104</v>
      </c>
      <c r="B22" s="16">
        <v>264</v>
      </c>
      <c r="C22" s="16">
        <v>555</v>
      </c>
      <c r="D22" s="18">
        <v>291</v>
      </c>
      <c r="E22" s="56">
        <v>1.1022727272727273</v>
      </c>
      <c r="F22" s="77"/>
      <c r="G22" s="64">
        <v>4</v>
      </c>
      <c r="H22" s="64">
        <v>5</v>
      </c>
      <c r="I22" s="64">
        <v>14</v>
      </c>
      <c r="J22" s="64">
        <v>57</v>
      </c>
      <c r="K22" s="64">
        <v>49</v>
      </c>
      <c r="L22" s="64">
        <v>49</v>
      </c>
      <c r="M22" s="64">
        <v>30</v>
      </c>
      <c r="N22" s="64">
        <v>38</v>
      </c>
      <c r="O22" s="64">
        <v>3</v>
      </c>
      <c r="P22" s="64">
        <v>15</v>
      </c>
      <c r="Q22" s="69">
        <v>5</v>
      </c>
      <c r="R22" s="69">
        <v>30</v>
      </c>
      <c r="S22" s="69">
        <v>35</v>
      </c>
      <c r="T22" s="69">
        <v>7</v>
      </c>
      <c r="U22" s="69">
        <v>51</v>
      </c>
      <c r="V22" s="69">
        <v>65</v>
      </c>
      <c r="W22" s="69">
        <v>219</v>
      </c>
      <c r="X22" s="69">
        <v>76</v>
      </c>
      <c r="Y22" s="69">
        <v>20</v>
      </c>
      <c r="Z22" s="69">
        <v>47</v>
      </c>
      <c r="AA22" s="49">
        <v>1</v>
      </c>
      <c r="AB22" s="49">
        <v>25</v>
      </c>
      <c r="AC22" s="49">
        <v>21</v>
      </c>
      <c r="AD22" s="49">
        <v>-50</v>
      </c>
      <c r="AE22" s="49">
        <v>2</v>
      </c>
      <c r="AF22" s="49">
        <v>16</v>
      </c>
      <c r="AG22" s="49">
        <v>189</v>
      </c>
      <c r="AH22" s="49">
        <v>38</v>
      </c>
      <c r="AI22" s="49">
        <v>17</v>
      </c>
      <c r="AJ22" s="49">
        <v>32</v>
      </c>
      <c r="AK22" s="50">
        <v>0.25</v>
      </c>
      <c r="AL22" s="50">
        <v>5</v>
      </c>
      <c r="AM22" s="50">
        <v>1.5</v>
      </c>
      <c r="AN22" s="50">
        <v>-0.8771929824561403</v>
      </c>
      <c r="AO22" s="50">
        <v>4.0816326530612242E-2</v>
      </c>
      <c r="AP22" s="50">
        <v>0.32653061224489793</v>
      </c>
      <c r="AQ22" s="50">
        <v>6.3</v>
      </c>
      <c r="AR22" s="52">
        <v>1</v>
      </c>
      <c r="AS22" s="50">
        <v>5.666666666666667</v>
      </c>
      <c r="AT22" s="50">
        <v>2.1333333333333333</v>
      </c>
    </row>
    <row r="23" spans="1:46" x14ac:dyDescent="0.3">
      <c r="A23" s="12" t="s">
        <v>101</v>
      </c>
      <c r="B23" s="16">
        <v>280</v>
      </c>
      <c r="C23" s="16">
        <v>322</v>
      </c>
      <c r="D23" s="18">
        <v>42</v>
      </c>
      <c r="E23" s="56">
        <v>0.15</v>
      </c>
      <c r="F23" s="77"/>
      <c r="G23" s="64">
        <v>0</v>
      </c>
      <c r="H23" s="64">
        <v>2</v>
      </c>
      <c r="I23" s="64">
        <v>6</v>
      </c>
      <c r="J23" s="64">
        <v>25</v>
      </c>
      <c r="K23" s="64">
        <v>8</v>
      </c>
      <c r="L23" s="64">
        <v>17</v>
      </c>
      <c r="M23" s="64">
        <v>55</v>
      </c>
      <c r="N23" s="64">
        <v>44</v>
      </c>
      <c r="O23" s="64">
        <v>48</v>
      </c>
      <c r="P23" s="64">
        <v>75</v>
      </c>
      <c r="Q23" s="69">
        <v>0</v>
      </c>
      <c r="R23" s="69">
        <v>20</v>
      </c>
      <c r="S23" s="69">
        <v>3</v>
      </c>
      <c r="T23" s="69">
        <v>6</v>
      </c>
      <c r="U23" s="69">
        <v>14</v>
      </c>
      <c r="V23" s="69">
        <v>30</v>
      </c>
      <c r="W23" s="69">
        <v>67</v>
      </c>
      <c r="X23" s="69">
        <v>36</v>
      </c>
      <c r="Y23" s="69">
        <v>27</v>
      </c>
      <c r="Z23" s="69">
        <v>119</v>
      </c>
      <c r="AA23" s="49">
        <v>0</v>
      </c>
      <c r="AB23" s="49">
        <v>18</v>
      </c>
      <c r="AC23" s="49">
        <v>-3</v>
      </c>
      <c r="AD23" s="49">
        <v>-19</v>
      </c>
      <c r="AE23" s="49">
        <v>6</v>
      </c>
      <c r="AF23" s="49">
        <v>13</v>
      </c>
      <c r="AG23" s="49">
        <v>12</v>
      </c>
      <c r="AH23" s="49">
        <v>-8</v>
      </c>
      <c r="AI23" s="49">
        <v>-21</v>
      </c>
      <c r="AJ23" s="49">
        <v>44</v>
      </c>
      <c r="AK23" s="50" t="e">
        <v>#DIV/0!</v>
      </c>
      <c r="AL23" s="50">
        <v>9</v>
      </c>
      <c r="AM23" s="50">
        <v>-0.5</v>
      </c>
      <c r="AN23" s="50">
        <v>-0.76</v>
      </c>
      <c r="AO23" s="50">
        <v>0.75</v>
      </c>
      <c r="AP23" s="50">
        <v>0.76470588235294112</v>
      </c>
      <c r="AQ23" s="50">
        <v>0.21818181818181817</v>
      </c>
      <c r="AR23" s="52">
        <v>-0.18181818181818182</v>
      </c>
      <c r="AS23" s="50">
        <v>-0.4375</v>
      </c>
      <c r="AT23" s="50">
        <v>0.58666666666666667</v>
      </c>
    </row>
    <row r="24" spans="1:46" x14ac:dyDescent="0.3">
      <c r="A24" s="12" t="s">
        <v>106</v>
      </c>
      <c r="B24" s="16">
        <v>167</v>
      </c>
      <c r="C24" s="16">
        <v>231</v>
      </c>
      <c r="D24" s="18">
        <v>64</v>
      </c>
      <c r="E24" s="56">
        <v>0.38323353293413176</v>
      </c>
      <c r="F24" s="77"/>
      <c r="G24" s="64">
        <v>0</v>
      </c>
      <c r="H24" s="64">
        <v>0</v>
      </c>
      <c r="I24" s="64">
        <v>0</v>
      </c>
      <c r="J24" s="64">
        <v>3</v>
      </c>
      <c r="K24" s="64">
        <v>86</v>
      </c>
      <c r="L24" s="64">
        <v>19</v>
      </c>
      <c r="M24" s="64">
        <v>26</v>
      </c>
      <c r="N24" s="64">
        <v>23</v>
      </c>
      <c r="O24" s="64">
        <v>4</v>
      </c>
      <c r="P24" s="64">
        <v>6</v>
      </c>
      <c r="Q24" s="69">
        <v>0</v>
      </c>
      <c r="R24" s="69">
        <v>6</v>
      </c>
      <c r="S24" s="69">
        <v>3</v>
      </c>
      <c r="T24" s="69">
        <v>7</v>
      </c>
      <c r="U24" s="69">
        <v>108</v>
      </c>
      <c r="V24" s="69">
        <v>28</v>
      </c>
      <c r="W24" s="69">
        <v>12</v>
      </c>
      <c r="X24" s="69">
        <v>30</v>
      </c>
      <c r="Y24" s="69">
        <v>11</v>
      </c>
      <c r="Z24" s="69">
        <v>26</v>
      </c>
      <c r="AA24" s="49">
        <v>0</v>
      </c>
      <c r="AB24" s="49">
        <v>6</v>
      </c>
      <c r="AC24" s="49">
        <v>3</v>
      </c>
      <c r="AD24" s="49">
        <v>4</v>
      </c>
      <c r="AE24" s="49">
        <v>22</v>
      </c>
      <c r="AF24" s="49">
        <v>9</v>
      </c>
      <c r="AG24" s="49">
        <v>-14</v>
      </c>
      <c r="AH24" s="49">
        <v>7</v>
      </c>
      <c r="AI24" s="49">
        <v>7</v>
      </c>
      <c r="AJ24" s="49">
        <v>20</v>
      </c>
      <c r="AK24" s="50" t="e">
        <v>#DIV/0!</v>
      </c>
      <c r="AL24" s="50" t="e">
        <v>#DIV/0!</v>
      </c>
      <c r="AM24" s="50" t="e">
        <v>#DIV/0!</v>
      </c>
      <c r="AN24" s="50">
        <v>1.3333333333333333</v>
      </c>
      <c r="AO24" s="50">
        <v>0.2558139534883721</v>
      </c>
      <c r="AP24" s="50">
        <v>0.47368421052631576</v>
      </c>
      <c r="AQ24" s="50">
        <v>-0.53846153846153844</v>
      </c>
      <c r="AR24" s="52">
        <v>0.30434782608695654</v>
      </c>
      <c r="AS24" s="50">
        <v>1.75</v>
      </c>
      <c r="AT24" s="50">
        <v>3.3333333333333335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U24">
    <sortCondition descending="1" ref="C6:C24"/>
  </sortState>
  <mergeCells count="2">
    <mergeCell ref="B4:C4"/>
    <mergeCell ref="D4:E5"/>
  </mergeCells>
  <conditionalFormatting sqref="AK6:AT24">
    <cfRule type="cellIs" dxfId="22" priority="4" operator="lessThan">
      <formula>0</formula>
    </cfRule>
    <cfRule type="cellIs" priority="5" operator="lessThan">
      <formula>0</formula>
    </cfRule>
  </conditionalFormatting>
  <conditionalFormatting sqref="D3:E3 E1:E2 D6:E1048576">
    <cfRule type="cellIs" dxfId="21" priority="3" operator="lessThan">
      <formula>0</formula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B7D3D3FA-AA77-42AD-AE56-1947A0F521B0}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F549-1CF7-4F2C-8D4E-CA133C7DEB02}">
  <dimension ref="A1:AT42"/>
  <sheetViews>
    <sheetView zoomScaleNormal="100" workbookViewId="0">
      <pane xSplit="1" ySplit="5" topLeftCell="AC6" activePane="bottomRight" state="frozen"/>
      <selection pane="topRight" activeCell="C1" sqref="C1"/>
      <selection pane="bottomLeft" activeCell="A6" sqref="A6"/>
      <selection pane="bottomRight" activeCell="A25" sqref="A25:A28"/>
    </sheetView>
  </sheetViews>
  <sheetFormatPr defaultRowHeight="14.4" x14ac:dyDescent="0.3"/>
  <cols>
    <col min="1" max="1" width="10.77734375" style="73" customWidth="1"/>
    <col min="2" max="3" width="8.5546875" style="74" customWidth="1"/>
    <col min="4" max="4" width="7" style="74" customWidth="1"/>
    <col min="5" max="5" width="7.44140625" style="75" customWidth="1"/>
    <col min="6" max="6" width="4.33203125" style="9" customWidth="1"/>
    <col min="7" max="26" width="6.88671875" style="9" customWidth="1"/>
    <col min="27" max="36" width="6.77734375" style="73" customWidth="1"/>
    <col min="37" max="46" width="7.5546875" style="73" customWidth="1"/>
    <col min="47" max="16384" width="8.88671875" style="73"/>
  </cols>
  <sheetData>
    <row r="1" spans="1:46" x14ac:dyDescent="0.3">
      <c r="A1" s="14" t="s">
        <v>51</v>
      </c>
      <c r="B1" s="73"/>
      <c r="C1" s="73"/>
      <c r="D1" s="73"/>
    </row>
    <row r="2" spans="1:46" x14ac:dyDescent="0.3">
      <c r="A2" s="11" t="s">
        <v>82</v>
      </c>
      <c r="B2" s="73"/>
      <c r="C2" s="73"/>
      <c r="D2" s="92" t="s">
        <v>122</v>
      </c>
    </row>
    <row r="3" spans="1:46" x14ac:dyDescent="0.3">
      <c r="F3" s="76"/>
      <c r="G3" s="61" t="s">
        <v>42</v>
      </c>
      <c r="H3" s="61" t="s">
        <v>43</v>
      </c>
      <c r="I3" s="61" t="s">
        <v>44</v>
      </c>
      <c r="J3" s="61" t="s">
        <v>45</v>
      </c>
      <c r="K3" s="61" t="s">
        <v>46</v>
      </c>
      <c r="L3" s="61" t="s">
        <v>47</v>
      </c>
      <c r="M3" s="61" t="s">
        <v>48</v>
      </c>
      <c r="N3" s="62" t="s">
        <v>7</v>
      </c>
      <c r="O3" s="62" t="s">
        <v>49</v>
      </c>
      <c r="P3" s="61" t="s">
        <v>50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7" t="s">
        <v>7</v>
      </c>
      <c r="Y3" s="67" t="s">
        <v>49</v>
      </c>
      <c r="Z3" s="66" t="s">
        <v>50</v>
      </c>
      <c r="AA3" s="57" t="s">
        <v>93</v>
      </c>
      <c r="AB3" s="58"/>
      <c r="AC3" s="58"/>
      <c r="AD3" s="58"/>
      <c r="AE3" s="58"/>
      <c r="AF3" s="58"/>
      <c r="AG3" s="58"/>
      <c r="AH3" s="58"/>
      <c r="AI3" s="58"/>
      <c r="AJ3" s="59"/>
      <c r="AK3" s="57" t="s">
        <v>93</v>
      </c>
      <c r="AL3" s="60"/>
      <c r="AM3" s="44"/>
      <c r="AN3" s="44"/>
      <c r="AO3" s="44"/>
      <c r="AP3" s="44"/>
      <c r="AQ3" s="44"/>
      <c r="AR3" s="44"/>
      <c r="AS3" s="44"/>
      <c r="AT3" s="45"/>
    </row>
    <row r="4" spans="1:46" ht="14.4" customHeight="1" x14ac:dyDescent="0.3">
      <c r="A4" s="19"/>
      <c r="B4" s="81" t="s">
        <v>83</v>
      </c>
      <c r="C4" s="81"/>
      <c r="D4" s="82" t="s">
        <v>93</v>
      </c>
      <c r="E4" s="82"/>
      <c r="F4" s="76"/>
      <c r="G4" s="63" t="s">
        <v>0</v>
      </c>
      <c r="H4" s="63" t="s">
        <v>1</v>
      </c>
      <c r="I4" s="63" t="s">
        <v>2</v>
      </c>
      <c r="J4" s="63" t="s">
        <v>3</v>
      </c>
      <c r="K4" s="63" t="s">
        <v>4</v>
      </c>
      <c r="L4" s="63" t="s">
        <v>5</v>
      </c>
      <c r="M4" s="63" t="s">
        <v>6</v>
      </c>
      <c r="N4" s="63" t="s">
        <v>7</v>
      </c>
      <c r="O4" s="63" t="s">
        <v>8</v>
      </c>
      <c r="P4" s="63" t="s">
        <v>9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8" t="s">
        <v>5</v>
      </c>
      <c r="W4" s="68" t="s">
        <v>6</v>
      </c>
      <c r="X4" s="68" t="s">
        <v>7</v>
      </c>
      <c r="Y4" s="68" t="s">
        <v>8</v>
      </c>
      <c r="Z4" s="68" t="s">
        <v>9</v>
      </c>
      <c r="AA4" s="46" t="s">
        <v>42</v>
      </c>
      <c r="AB4" s="46" t="s">
        <v>43</v>
      </c>
      <c r="AC4" s="46" t="s">
        <v>44</v>
      </c>
      <c r="AD4" s="46" t="s">
        <v>45</v>
      </c>
      <c r="AE4" s="46" t="s">
        <v>46</v>
      </c>
      <c r="AF4" s="46" t="s">
        <v>47</v>
      </c>
      <c r="AG4" s="46" t="s">
        <v>48</v>
      </c>
      <c r="AH4" s="47" t="s">
        <v>7</v>
      </c>
      <c r="AI4" s="47" t="s">
        <v>49</v>
      </c>
      <c r="AJ4" s="48" t="s">
        <v>50</v>
      </c>
      <c r="AK4" s="1" t="s">
        <v>42</v>
      </c>
      <c r="AL4" s="1" t="s">
        <v>43</v>
      </c>
      <c r="AM4" s="1" t="s">
        <v>44</v>
      </c>
      <c r="AN4" s="1" t="s">
        <v>45</v>
      </c>
      <c r="AO4" s="1" t="s">
        <v>46</v>
      </c>
      <c r="AP4" s="1" t="s">
        <v>47</v>
      </c>
      <c r="AQ4" s="1" t="s">
        <v>48</v>
      </c>
      <c r="AR4" s="4" t="s">
        <v>7</v>
      </c>
      <c r="AS4" s="5" t="s">
        <v>49</v>
      </c>
      <c r="AT4" s="6" t="s">
        <v>50</v>
      </c>
    </row>
    <row r="5" spans="1:46" x14ac:dyDescent="0.3">
      <c r="A5" s="19"/>
      <c r="B5" s="20" t="s">
        <v>24</v>
      </c>
      <c r="C5" s="20" t="s">
        <v>25</v>
      </c>
      <c r="D5" s="82"/>
      <c r="E5" s="82"/>
      <c r="F5" s="76"/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8" t="s">
        <v>25</v>
      </c>
      <c r="R5" s="68" t="s">
        <v>25</v>
      </c>
      <c r="S5" s="68" t="s">
        <v>25</v>
      </c>
      <c r="T5" s="68" t="s">
        <v>25</v>
      </c>
      <c r="U5" s="68" t="s">
        <v>25</v>
      </c>
      <c r="V5" s="68" t="s">
        <v>25</v>
      </c>
      <c r="W5" s="68" t="s">
        <v>25</v>
      </c>
      <c r="X5" s="68" t="s">
        <v>25</v>
      </c>
      <c r="Y5" s="68" t="s">
        <v>25</v>
      </c>
      <c r="Z5" s="68" t="s">
        <v>25</v>
      </c>
      <c r="AA5" s="47" t="s">
        <v>89</v>
      </c>
      <c r="AB5" s="47" t="s">
        <v>90</v>
      </c>
      <c r="AC5" s="47" t="s">
        <v>2</v>
      </c>
      <c r="AD5" s="47" t="s">
        <v>3</v>
      </c>
      <c r="AE5" s="47" t="s">
        <v>4</v>
      </c>
      <c r="AF5" s="47" t="s">
        <v>5</v>
      </c>
      <c r="AG5" s="47" t="s">
        <v>6</v>
      </c>
      <c r="AH5" s="47" t="s">
        <v>7</v>
      </c>
      <c r="AI5" s="47" t="s">
        <v>91</v>
      </c>
      <c r="AJ5" s="47" t="s">
        <v>92</v>
      </c>
      <c r="AK5" s="4" t="s">
        <v>89</v>
      </c>
      <c r="AL5" s="4" t="s">
        <v>90</v>
      </c>
      <c r="AM5" s="4" t="s">
        <v>2</v>
      </c>
      <c r="AN5" s="4" t="s">
        <v>3</v>
      </c>
      <c r="AO5" s="4" t="s">
        <v>4</v>
      </c>
      <c r="AP5" s="4" t="s">
        <v>5</v>
      </c>
      <c r="AQ5" s="4" t="s">
        <v>6</v>
      </c>
      <c r="AR5" s="4" t="s">
        <v>7</v>
      </c>
      <c r="AS5" s="4" t="s">
        <v>91</v>
      </c>
      <c r="AT5" s="4" t="s">
        <v>92</v>
      </c>
    </row>
    <row r="6" spans="1:46" x14ac:dyDescent="0.3">
      <c r="A6" s="12" t="s">
        <v>26</v>
      </c>
      <c r="B6" s="16">
        <v>127442</v>
      </c>
      <c r="C6" s="16">
        <v>141665</v>
      </c>
      <c r="D6" s="18">
        <v>14223</v>
      </c>
      <c r="E6" s="56">
        <v>0.11160370992294534</v>
      </c>
      <c r="F6" s="77"/>
      <c r="G6" s="64">
        <v>7277</v>
      </c>
      <c r="H6" s="64">
        <v>8703</v>
      </c>
      <c r="I6" s="64">
        <v>9717</v>
      </c>
      <c r="J6" s="64">
        <v>10836</v>
      </c>
      <c r="K6" s="64">
        <v>17593</v>
      </c>
      <c r="L6" s="64">
        <v>11933</v>
      </c>
      <c r="M6" s="64">
        <v>16947</v>
      </c>
      <c r="N6" s="64">
        <v>16891</v>
      </c>
      <c r="O6" s="64">
        <v>15324</v>
      </c>
      <c r="P6" s="64">
        <v>12221</v>
      </c>
      <c r="Q6" s="69">
        <v>8439</v>
      </c>
      <c r="R6" s="69">
        <v>7237</v>
      </c>
      <c r="S6" s="69">
        <v>9774</v>
      </c>
      <c r="T6" s="69">
        <v>12263</v>
      </c>
      <c r="U6" s="69">
        <v>18147</v>
      </c>
      <c r="V6" s="69">
        <v>13328</v>
      </c>
      <c r="W6" s="69">
        <v>23037</v>
      </c>
      <c r="X6" s="69">
        <v>19646</v>
      </c>
      <c r="Y6" s="69">
        <v>16823</v>
      </c>
      <c r="Z6" s="69">
        <v>12971</v>
      </c>
      <c r="AA6" s="49">
        <v>1162</v>
      </c>
      <c r="AB6" s="49">
        <v>-1466</v>
      </c>
      <c r="AC6" s="49">
        <v>57</v>
      </c>
      <c r="AD6" s="49">
        <v>1427</v>
      </c>
      <c r="AE6" s="49">
        <v>554</v>
      </c>
      <c r="AF6" s="49">
        <v>1395</v>
      </c>
      <c r="AG6" s="49">
        <v>6090</v>
      </c>
      <c r="AH6" s="49">
        <v>2755</v>
      </c>
      <c r="AI6" s="49">
        <v>1499</v>
      </c>
      <c r="AJ6" s="49">
        <v>750</v>
      </c>
      <c r="AK6" s="50">
        <v>0.15968118730245981</v>
      </c>
      <c r="AL6" s="50">
        <v>-0.16844766172584166</v>
      </c>
      <c r="AM6" s="50">
        <v>5.8660080271688789E-3</v>
      </c>
      <c r="AN6" s="50">
        <v>0.13169066076042821</v>
      </c>
      <c r="AO6" s="50">
        <v>3.1489797078383445E-2</v>
      </c>
      <c r="AP6" s="50">
        <v>0.11690270677951899</v>
      </c>
      <c r="AQ6" s="50">
        <v>0.3593556381660471</v>
      </c>
      <c r="AR6" s="52">
        <v>0.16310461192350956</v>
      </c>
      <c r="AS6" s="50">
        <v>9.7820412424954317E-2</v>
      </c>
      <c r="AT6" s="50">
        <v>6.1369773340970463E-2</v>
      </c>
    </row>
    <row r="7" spans="1:46" x14ac:dyDescent="0.3">
      <c r="A7" s="12" t="s">
        <v>96</v>
      </c>
      <c r="B7" s="16">
        <v>69226</v>
      </c>
      <c r="C7" s="16">
        <v>80337</v>
      </c>
      <c r="D7" s="18">
        <v>11111</v>
      </c>
      <c r="E7" s="56">
        <v>0.16050327911478346</v>
      </c>
      <c r="F7" s="77"/>
      <c r="G7" s="64">
        <v>4339</v>
      </c>
      <c r="H7" s="64">
        <v>5502</v>
      </c>
      <c r="I7" s="64">
        <v>4984</v>
      </c>
      <c r="J7" s="64">
        <v>6536</v>
      </c>
      <c r="K7" s="64">
        <v>8505</v>
      </c>
      <c r="L7" s="64">
        <v>6989</v>
      </c>
      <c r="M7" s="64">
        <v>9865</v>
      </c>
      <c r="N7" s="64">
        <v>9232</v>
      </c>
      <c r="O7" s="64">
        <v>7624</v>
      </c>
      <c r="P7" s="64">
        <v>5650</v>
      </c>
      <c r="Q7" s="69">
        <v>4249</v>
      </c>
      <c r="R7" s="69">
        <v>4616</v>
      </c>
      <c r="S7" s="69">
        <v>5069</v>
      </c>
      <c r="T7" s="69">
        <v>7760</v>
      </c>
      <c r="U7" s="69">
        <v>9842</v>
      </c>
      <c r="V7" s="69">
        <v>8171</v>
      </c>
      <c r="W7" s="69">
        <v>14058</v>
      </c>
      <c r="X7" s="69">
        <v>11138</v>
      </c>
      <c r="Y7" s="69">
        <v>8319</v>
      </c>
      <c r="Z7" s="69">
        <v>7115</v>
      </c>
      <c r="AA7" s="49">
        <v>-90</v>
      </c>
      <c r="AB7" s="49">
        <v>-886</v>
      </c>
      <c r="AC7" s="49">
        <v>85</v>
      </c>
      <c r="AD7" s="49">
        <v>1224</v>
      </c>
      <c r="AE7" s="49">
        <v>1337</v>
      </c>
      <c r="AF7" s="49">
        <v>1182</v>
      </c>
      <c r="AG7" s="49">
        <v>4193</v>
      </c>
      <c r="AH7" s="49">
        <v>1906</v>
      </c>
      <c r="AI7" s="49">
        <v>695</v>
      </c>
      <c r="AJ7" s="49">
        <v>1465</v>
      </c>
      <c r="AK7" s="50">
        <v>-2.0742106476146577E-2</v>
      </c>
      <c r="AL7" s="50">
        <v>-0.16103235187204654</v>
      </c>
      <c r="AM7" s="50">
        <v>1.7054574638844303E-2</v>
      </c>
      <c r="AN7" s="50">
        <v>0.18727050183598531</v>
      </c>
      <c r="AO7" s="50">
        <v>0.15720164609053497</v>
      </c>
      <c r="AP7" s="50">
        <v>0.16912290742595507</v>
      </c>
      <c r="AQ7" s="50">
        <v>0.42503801317790169</v>
      </c>
      <c r="AR7" s="52">
        <v>0.20645580589254767</v>
      </c>
      <c r="AS7" s="50">
        <v>9.1159496327387193E-2</v>
      </c>
      <c r="AT7" s="50">
        <v>0.25929203539823009</v>
      </c>
    </row>
    <row r="8" spans="1:46" x14ac:dyDescent="0.3">
      <c r="A8" s="12" t="s">
        <v>105</v>
      </c>
      <c r="B8" s="16">
        <v>34563</v>
      </c>
      <c r="C8" s="16">
        <v>35907</v>
      </c>
      <c r="D8" s="18">
        <v>1344</v>
      </c>
      <c r="E8" s="56">
        <v>3.8885513410294247E-2</v>
      </c>
      <c r="F8" s="77"/>
      <c r="G8" s="64">
        <v>2046</v>
      </c>
      <c r="H8" s="64">
        <v>1922</v>
      </c>
      <c r="I8" s="64">
        <v>2647</v>
      </c>
      <c r="J8" s="64">
        <v>2501</v>
      </c>
      <c r="K8" s="64">
        <v>5003</v>
      </c>
      <c r="L8" s="64">
        <v>2577</v>
      </c>
      <c r="M8" s="64">
        <v>3546</v>
      </c>
      <c r="N8" s="64">
        <v>4781</v>
      </c>
      <c r="O8" s="64">
        <v>5484</v>
      </c>
      <c r="P8" s="64">
        <v>4056</v>
      </c>
      <c r="Q8" s="69">
        <v>3204</v>
      </c>
      <c r="R8" s="69">
        <v>1603</v>
      </c>
      <c r="S8" s="69">
        <v>2749</v>
      </c>
      <c r="T8" s="69">
        <v>2733</v>
      </c>
      <c r="U8" s="69">
        <v>4991</v>
      </c>
      <c r="V8" s="69">
        <v>2175</v>
      </c>
      <c r="W8" s="69">
        <v>3710</v>
      </c>
      <c r="X8" s="69">
        <v>5096</v>
      </c>
      <c r="Y8" s="69">
        <v>5861</v>
      </c>
      <c r="Z8" s="69">
        <v>3785</v>
      </c>
      <c r="AA8" s="49">
        <v>1158</v>
      </c>
      <c r="AB8" s="49">
        <v>-319</v>
      </c>
      <c r="AC8" s="49">
        <v>102</v>
      </c>
      <c r="AD8" s="49">
        <v>232</v>
      </c>
      <c r="AE8" s="49">
        <v>-12</v>
      </c>
      <c r="AF8" s="49">
        <v>-402</v>
      </c>
      <c r="AG8" s="49">
        <v>164</v>
      </c>
      <c r="AH8" s="49">
        <v>315</v>
      </c>
      <c r="AI8" s="49">
        <v>377</v>
      </c>
      <c r="AJ8" s="49">
        <v>-271</v>
      </c>
      <c r="AK8" s="50">
        <v>0.56598240469208216</v>
      </c>
      <c r="AL8" s="50">
        <v>-0.16597294484911551</v>
      </c>
      <c r="AM8" s="50">
        <v>3.8534189648658859E-2</v>
      </c>
      <c r="AN8" s="50">
        <v>9.2762894842063182E-2</v>
      </c>
      <c r="AO8" s="50">
        <v>-2.3985608634819106E-3</v>
      </c>
      <c r="AP8" s="50">
        <v>-0.15599534342258439</v>
      </c>
      <c r="AQ8" s="50">
        <v>4.6249294980259446E-2</v>
      </c>
      <c r="AR8" s="52">
        <v>6.5885797950219621E-2</v>
      </c>
      <c r="AS8" s="50">
        <v>6.8745441283734499E-2</v>
      </c>
      <c r="AT8" s="50">
        <v>-6.6814595660749501E-2</v>
      </c>
    </row>
    <row r="9" spans="1:46" x14ac:dyDescent="0.3">
      <c r="A9" s="12" t="s">
        <v>94</v>
      </c>
      <c r="B9" s="16">
        <v>33087</v>
      </c>
      <c r="C9" s="16">
        <v>34833</v>
      </c>
      <c r="D9" s="18">
        <v>1746</v>
      </c>
      <c r="E9" s="56">
        <v>5.2769970078882948E-2</v>
      </c>
      <c r="F9" s="77"/>
      <c r="G9" s="64">
        <v>2046</v>
      </c>
      <c r="H9" s="64">
        <v>1922</v>
      </c>
      <c r="I9" s="64">
        <v>2647</v>
      </c>
      <c r="J9" s="64">
        <v>2501</v>
      </c>
      <c r="K9" s="64">
        <v>4960</v>
      </c>
      <c r="L9" s="64">
        <v>2516</v>
      </c>
      <c r="M9" s="64">
        <v>2412</v>
      </c>
      <c r="N9" s="64">
        <v>4544</v>
      </c>
      <c r="O9" s="64">
        <v>5484</v>
      </c>
      <c r="P9" s="64">
        <v>4055</v>
      </c>
      <c r="Q9" s="69">
        <v>3204</v>
      </c>
      <c r="R9" s="69">
        <v>1571</v>
      </c>
      <c r="S9" s="69">
        <v>2749</v>
      </c>
      <c r="T9" s="69">
        <v>2729</v>
      </c>
      <c r="U9" s="69">
        <v>4991</v>
      </c>
      <c r="V9" s="69">
        <v>2084</v>
      </c>
      <c r="W9" s="69">
        <v>2998</v>
      </c>
      <c r="X9" s="69">
        <v>4861</v>
      </c>
      <c r="Y9" s="69">
        <v>5861</v>
      </c>
      <c r="Z9" s="69">
        <v>3785</v>
      </c>
      <c r="AA9" s="49">
        <v>1158</v>
      </c>
      <c r="AB9" s="49">
        <v>-351</v>
      </c>
      <c r="AC9" s="49">
        <v>102</v>
      </c>
      <c r="AD9" s="49">
        <v>228</v>
      </c>
      <c r="AE9" s="49">
        <v>31</v>
      </c>
      <c r="AF9" s="49">
        <v>-432</v>
      </c>
      <c r="AG9" s="49">
        <v>586</v>
      </c>
      <c r="AH9" s="49">
        <v>317</v>
      </c>
      <c r="AI9" s="49">
        <v>377</v>
      </c>
      <c r="AJ9" s="49">
        <v>-270</v>
      </c>
      <c r="AK9" s="50">
        <v>0.56598240469208216</v>
      </c>
      <c r="AL9" s="50">
        <v>-0.18262226847034338</v>
      </c>
      <c r="AM9" s="50">
        <v>3.8534189648658859E-2</v>
      </c>
      <c r="AN9" s="50">
        <v>9.1163534586165537E-2</v>
      </c>
      <c r="AO9" s="50">
        <v>6.2500000000000003E-3</v>
      </c>
      <c r="AP9" s="50">
        <v>-0.17170111287758347</v>
      </c>
      <c r="AQ9" s="50">
        <v>0.24295190713101161</v>
      </c>
      <c r="AR9" s="52">
        <v>6.9762323943661969E-2</v>
      </c>
      <c r="AS9" s="50">
        <v>6.8745441283734499E-2</v>
      </c>
      <c r="AT9" s="50">
        <v>-6.6584463625154133E-2</v>
      </c>
    </row>
    <row r="10" spans="1:46" x14ac:dyDescent="0.3">
      <c r="A10" s="12" t="s">
        <v>108</v>
      </c>
      <c r="B10" s="16">
        <v>5644</v>
      </c>
      <c r="C10" s="16">
        <v>6532</v>
      </c>
      <c r="D10" s="18">
        <v>888</v>
      </c>
      <c r="E10" s="56">
        <v>0.15733522324592489</v>
      </c>
      <c r="F10" s="77"/>
      <c r="G10" s="64">
        <v>295</v>
      </c>
      <c r="H10" s="64">
        <v>478</v>
      </c>
      <c r="I10" s="64">
        <v>411</v>
      </c>
      <c r="J10" s="64">
        <v>383</v>
      </c>
      <c r="K10" s="64">
        <v>640</v>
      </c>
      <c r="L10" s="64">
        <v>886</v>
      </c>
      <c r="M10" s="64">
        <v>640</v>
      </c>
      <c r="N10" s="64">
        <v>620</v>
      </c>
      <c r="O10" s="64">
        <v>566</v>
      </c>
      <c r="P10" s="64">
        <v>725</v>
      </c>
      <c r="Q10" s="69">
        <v>452</v>
      </c>
      <c r="R10" s="69">
        <v>451</v>
      </c>
      <c r="S10" s="69">
        <v>422</v>
      </c>
      <c r="T10" s="69">
        <v>390</v>
      </c>
      <c r="U10" s="69">
        <v>680</v>
      </c>
      <c r="V10" s="69">
        <v>709</v>
      </c>
      <c r="W10" s="69">
        <v>1187</v>
      </c>
      <c r="X10" s="69">
        <v>983</v>
      </c>
      <c r="Y10" s="69">
        <v>634</v>
      </c>
      <c r="Z10" s="69">
        <v>624</v>
      </c>
      <c r="AA10" s="49">
        <v>157</v>
      </c>
      <c r="AB10" s="49">
        <v>-27</v>
      </c>
      <c r="AC10" s="49">
        <v>11</v>
      </c>
      <c r="AD10" s="49">
        <v>7</v>
      </c>
      <c r="AE10" s="49">
        <v>40</v>
      </c>
      <c r="AF10" s="49">
        <v>-177</v>
      </c>
      <c r="AG10" s="49">
        <v>547</v>
      </c>
      <c r="AH10" s="49">
        <v>363</v>
      </c>
      <c r="AI10" s="49">
        <v>68</v>
      </c>
      <c r="AJ10" s="49">
        <v>-101</v>
      </c>
      <c r="AK10" s="50">
        <v>0.53220338983050852</v>
      </c>
      <c r="AL10" s="50">
        <v>-5.6485355648535567E-2</v>
      </c>
      <c r="AM10" s="50">
        <v>2.6763990267639901E-2</v>
      </c>
      <c r="AN10" s="50">
        <v>1.8276762402088774E-2</v>
      </c>
      <c r="AO10" s="50">
        <v>6.25E-2</v>
      </c>
      <c r="AP10" s="50">
        <v>-0.19977426636568849</v>
      </c>
      <c r="AQ10" s="50">
        <v>0.85468750000000004</v>
      </c>
      <c r="AR10" s="52">
        <v>0.5854838709677419</v>
      </c>
      <c r="AS10" s="50">
        <v>0.12014134275618374</v>
      </c>
      <c r="AT10" s="50">
        <v>-0.1393103448275862</v>
      </c>
    </row>
    <row r="11" spans="1:46" x14ac:dyDescent="0.3">
      <c r="A11" s="12" t="s">
        <v>95</v>
      </c>
      <c r="B11" s="16">
        <v>5449</v>
      </c>
      <c r="C11" s="16">
        <v>6309</v>
      </c>
      <c r="D11" s="18">
        <v>860</v>
      </c>
      <c r="E11" s="56">
        <v>0.15782712424298037</v>
      </c>
      <c r="F11" s="77"/>
      <c r="G11" s="64">
        <v>289</v>
      </c>
      <c r="H11" s="64">
        <v>466</v>
      </c>
      <c r="I11" s="64">
        <v>384</v>
      </c>
      <c r="J11" s="64">
        <v>367</v>
      </c>
      <c r="K11" s="64">
        <v>638</v>
      </c>
      <c r="L11" s="64">
        <v>874</v>
      </c>
      <c r="M11" s="64">
        <v>599</v>
      </c>
      <c r="N11" s="64">
        <v>547</v>
      </c>
      <c r="O11" s="64">
        <v>562</v>
      </c>
      <c r="P11" s="64">
        <v>723</v>
      </c>
      <c r="Q11" s="69">
        <v>427</v>
      </c>
      <c r="R11" s="69">
        <v>446</v>
      </c>
      <c r="S11" s="69">
        <v>418</v>
      </c>
      <c r="T11" s="69">
        <v>385</v>
      </c>
      <c r="U11" s="69">
        <v>676</v>
      </c>
      <c r="V11" s="69">
        <v>657</v>
      </c>
      <c r="W11" s="69">
        <v>1106</v>
      </c>
      <c r="X11" s="69">
        <v>956</v>
      </c>
      <c r="Y11" s="69">
        <v>621</v>
      </c>
      <c r="Z11" s="69">
        <v>617</v>
      </c>
      <c r="AA11" s="49">
        <v>138</v>
      </c>
      <c r="AB11" s="49">
        <v>-20</v>
      </c>
      <c r="AC11" s="49">
        <v>34</v>
      </c>
      <c r="AD11" s="49">
        <v>18</v>
      </c>
      <c r="AE11" s="49">
        <v>38</v>
      </c>
      <c r="AF11" s="49">
        <v>-217</v>
      </c>
      <c r="AG11" s="49">
        <v>507</v>
      </c>
      <c r="AH11" s="49">
        <v>409</v>
      </c>
      <c r="AI11" s="49">
        <v>59</v>
      </c>
      <c r="AJ11" s="49">
        <v>-106</v>
      </c>
      <c r="AK11" s="50">
        <v>0.47750865051903113</v>
      </c>
      <c r="AL11" s="50">
        <v>-4.2918454935622317E-2</v>
      </c>
      <c r="AM11" s="50">
        <v>8.8541666666666671E-2</v>
      </c>
      <c r="AN11" s="50">
        <v>4.9046321525885561E-2</v>
      </c>
      <c r="AO11" s="50">
        <v>5.9561128526645767E-2</v>
      </c>
      <c r="AP11" s="50">
        <v>-0.2482837528604119</v>
      </c>
      <c r="AQ11" s="50">
        <v>0.84641068447412349</v>
      </c>
      <c r="AR11" s="52">
        <v>0.74771480804387569</v>
      </c>
      <c r="AS11" s="50">
        <v>0.10498220640569395</v>
      </c>
      <c r="AT11" s="50">
        <v>-0.14661134163208853</v>
      </c>
    </row>
    <row r="12" spans="1:46" x14ac:dyDescent="0.3">
      <c r="A12" s="12" t="s">
        <v>107</v>
      </c>
      <c r="B12" s="16">
        <v>4875</v>
      </c>
      <c r="C12" s="16">
        <v>4882</v>
      </c>
      <c r="D12" s="18">
        <v>7</v>
      </c>
      <c r="E12" s="86">
        <v>1.435897435897436E-3</v>
      </c>
      <c r="F12" s="77"/>
      <c r="G12" s="64">
        <v>58</v>
      </c>
      <c r="H12" s="64">
        <v>41</v>
      </c>
      <c r="I12" s="64">
        <v>1000</v>
      </c>
      <c r="J12" s="64">
        <v>157</v>
      </c>
      <c r="K12" s="64">
        <v>615</v>
      </c>
      <c r="L12" s="64">
        <v>305</v>
      </c>
      <c r="M12" s="64">
        <v>529</v>
      </c>
      <c r="N12" s="64">
        <v>747</v>
      </c>
      <c r="O12" s="64">
        <v>362</v>
      </c>
      <c r="P12" s="64">
        <v>1061</v>
      </c>
      <c r="Q12" s="69">
        <v>41</v>
      </c>
      <c r="R12" s="69">
        <v>33</v>
      </c>
      <c r="S12" s="69">
        <v>937</v>
      </c>
      <c r="T12" s="69">
        <v>345</v>
      </c>
      <c r="U12" s="69">
        <v>256</v>
      </c>
      <c r="V12" s="69">
        <v>826</v>
      </c>
      <c r="W12" s="69">
        <v>964</v>
      </c>
      <c r="X12" s="69">
        <v>581</v>
      </c>
      <c r="Y12" s="69">
        <v>389</v>
      </c>
      <c r="Z12" s="69">
        <v>510</v>
      </c>
      <c r="AA12" s="49">
        <v>-17</v>
      </c>
      <c r="AB12" s="49">
        <v>-8</v>
      </c>
      <c r="AC12" s="49">
        <v>-63</v>
      </c>
      <c r="AD12" s="49">
        <v>188</v>
      </c>
      <c r="AE12" s="49">
        <v>-359</v>
      </c>
      <c r="AF12" s="49">
        <v>521</v>
      </c>
      <c r="AG12" s="49">
        <v>435</v>
      </c>
      <c r="AH12" s="49">
        <v>-166</v>
      </c>
      <c r="AI12" s="49">
        <v>27</v>
      </c>
      <c r="AJ12" s="49">
        <v>-551</v>
      </c>
      <c r="AK12" s="50">
        <v>-0.29310344827586204</v>
      </c>
      <c r="AL12" s="50">
        <v>-0.1951219512195122</v>
      </c>
      <c r="AM12" s="50">
        <v>-6.3E-2</v>
      </c>
      <c r="AN12" s="50">
        <v>1.197452229299363</v>
      </c>
      <c r="AO12" s="50">
        <v>-0.58373983739837398</v>
      </c>
      <c r="AP12" s="50">
        <v>1.7081967213114755</v>
      </c>
      <c r="AQ12" s="50">
        <v>0.82230623818525517</v>
      </c>
      <c r="AR12" s="52">
        <v>-0.22222222222222221</v>
      </c>
      <c r="AS12" s="50">
        <v>7.4585635359116026E-2</v>
      </c>
      <c r="AT12" s="50">
        <v>-0.51932139491046181</v>
      </c>
    </row>
    <row r="13" spans="1:46" x14ac:dyDescent="0.3">
      <c r="A13" s="12" t="s">
        <v>102</v>
      </c>
      <c r="B13" s="16">
        <v>2577</v>
      </c>
      <c r="C13" s="16">
        <v>3553</v>
      </c>
      <c r="D13" s="18">
        <v>976</v>
      </c>
      <c r="E13" s="56">
        <v>0.37873496313542881</v>
      </c>
      <c r="F13" s="77"/>
      <c r="G13" s="64">
        <v>9</v>
      </c>
      <c r="H13" s="64">
        <v>260</v>
      </c>
      <c r="I13" s="64">
        <v>174</v>
      </c>
      <c r="J13" s="64">
        <v>105</v>
      </c>
      <c r="K13" s="64">
        <v>300</v>
      </c>
      <c r="L13" s="64">
        <v>258</v>
      </c>
      <c r="M13" s="64">
        <v>692</v>
      </c>
      <c r="N13" s="64">
        <v>513</v>
      </c>
      <c r="O13" s="64">
        <v>137</v>
      </c>
      <c r="P13" s="64">
        <v>129</v>
      </c>
      <c r="Q13" s="69">
        <v>21</v>
      </c>
      <c r="R13" s="69">
        <v>83</v>
      </c>
      <c r="S13" s="69">
        <v>51</v>
      </c>
      <c r="T13" s="69">
        <v>213</v>
      </c>
      <c r="U13" s="69">
        <v>493</v>
      </c>
      <c r="V13" s="69">
        <v>373</v>
      </c>
      <c r="W13" s="69">
        <v>1170</v>
      </c>
      <c r="X13" s="69">
        <v>785</v>
      </c>
      <c r="Y13" s="69">
        <v>266</v>
      </c>
      <c r="Z13" s="69">
        <v>98</v>
      </c>
      <c r="AA13" s="49">
        <v>12</v>
      </c>
      <c r="AB13" s="49">
        <v>-177</v>
      </c>
      <c r="AC13" s="49">
        <v>-123</v>
      </c>
      <c r="AD13" s="49">
        <v>108</v>
      </c>
      <c r="AE13" s="49">
        <v>193</v>
      </c>
      <c r="AF13" s="49">
        <v>115</v>
      </c>
      <c r="AG13" s="49">
        <v>478</v>
      </c>
      <c r="AH13" s="49">
        <v>272</v>
      </c>
      <c r="AI13" s="49">
        <v>129</v>
      </c>
      <c r="AJ13" s="49">
        <v>-31</v>
      </c>
      <c r="AK13" s="50">
        <v>1.3333333333333333</v>
      </c>
      <c r="AL13" s="50">
        <v>-0.68076923076923079</v>
      </c>
      <c r="AM13" s="50">
        <v>-0.7068965517241379</v>
      </c>
      <c r="AN13" s="50">
        <v>1.0285714285714285</v>
      </c>
      <c r="AO13" s="50">
        <v>0.64333333333333331</v>
      </c>
      <c r="AP13" s="50">
        <v>0.44573643410852715</v>
      </c>
      <c r="AQ13" s="50">
        <v>0.69075144508670516</v>
      </c>
      <c r="AR13" s="52">
        <v>0.53021442495126703</v>
      </c>
      <c r="AS13" s="50">
        <v>0.94160583941605835</v>
      </c>
      <c r="AT13" s="50">
        <v>-0.24031007751937986</v>
      </c>
    </row>
    <row r="14" spans="1:46" x14ac:dyDescent="0.3">
      <c r="A14" s="4" t="s">
        <v>97</v>
      </c>
      <c r="B14" s="16">
        <v>2879</v>
      </c>
      <c r="C14" s="16">
        <v>2750</v>
      </c>
      <c r="D14" s="18">
        <v>-129</v>
      </c>
      <c r="E14" s="56">
        <v>-4.4807224730809309E-2</v>
      </c>
      <c r="F14" s="78"/>
      <c r="G14" s="64">
        <v>177</v>
      </c>
      <c r="H14" s="64">
        <v>89</v>
      </c>
      <c r="I14" s="64">
        <v>122</v>
      </c>
      <c r="J14" s="64">
        <v>171</v>
      </c>
      <c r="K14" s="64">
        <v>758</v>
      </c>
      <c r="L14" s="64">
        <v>165</v>
      </c>
      <c r="M14" s="64">
        <v>676</v>
      </c>
      <c r="N14" s="64">
        <v>294</v>
      </c>
      <c r="O14" s="64">
        <v>274</v>
      </c>
      <c r="P14" s="64">
        <v>153</v>
      </c>
      <c r="Q14" s="69">
        <v>129</v>
      </c>
      <c r="R14" s="69">
        <v>159</v>
      </c>
      <c r="S14" s="69">
        <v>139</v>
      </c>
      <c r="T14" s="69">
        <v>149</v>
      </c>
      <c r="U14" s="69">
        <v>219</v>
      </c>
      <c r="V14" s="69">
        <v>283</v>
      </c>
      <c r="W14" s="69">
        <v>867</v>
      </c>
      <c r="X14" s="69">
        <v>317</v>
      </c>
      <c r="Y14" s="69">
        <v>257</v>
      </c>
      <c r="Z14" s="69">
        <v>231</v>
      </c>
      <c r="AA14" s="49">
        <v>-48</v>
      </c>
      <c r="AB14" s="49">
        <v>70</v>
      </c>
      <c r="AC14" s="49">
        <v>17</v>
      </c>
      <c r="AD14" s="49">
        <v>-22</v>
      </c>
      <c r="AE14" s="49">
        <v>-539</v>
      </c>
      <c r="AF14" s="49">
        <v>118</v>
      </c>
      <c r="AG14" s="49">
        <v>191</v>
      </c>
      <c r="AH14" s="49">
        <v>23</v>
      </c>
      <c r="AI14" s="49">
        <v>-17</v>
      </c>
      <c r="AJ14" s="49">
        <v>78</v>
      </c>
      <c r="AK14" s="50">
        <v>-0.2711864406779661</v>
      </c>
      <c r="AL14" s="50">
        <v>0.7865168539325843</v>
      </c>
      <c r="AM14" s="50">
        <v>0.13934426229508196</v>
      </c>
      <c r="AN14" s="50">
        <v>-0.12865497076023391</v>
      </c>
      <c r="AO14" s="50">
        <v>-0.71108179419525064</v>
      </c>
      <c r="AP14" s="50">
        <v>0.7151515151515152</v>
      </c>
      <c r="AQ14" s="50">
        <v>0.28254437869822485</v>
      </c>
      <c r="AR14" s="52">
        <v>7.8231292517006806E-2</v>
      </c>
      <c r="AS14" s="50">
        <v>-6.2043795620437957E-2</v>
      </c>
      <c r="AT14" s="50">
        <v>0.50980392156862742</v>
      </c>
    </row>
    <row r="15" spans="1:46" x14ac:dyDescent="0.3">
      <c r="A15" s="12" t="s">
        <v>99</v>
      </c>
      <c r="B15" s="16">
        <v>1830</v>
      </c>
      <c r="C15" s="16">
        <v>2486</v>
      </c>
      <c r="D15" s="18">
        <v>656</v>
      </c>
      <c r="E15" s="56">
        <v>0.35846994535519128</v>
      </c>
      <c r="F15" s="77"/>
      <c r="G15" s="64">
        <v>55</v>
      </c>
      <c r="H15" s="64">
        <v>34</v>
      </c>
      <c r="I15" s="64">
        <v>44</v>
      </c>
      <c r="J15" s="64">
        <v>331</v>
      </c>
      <c r="K15" s="64">
        <v>277</v>
      </c>
      <c r="L15" s="64">
        <v>257</v>
      </c>
      <c r="M15" s="64">
        <v>351</v>
      </c>
      <c r="N15" s="64">
        <v>110</v>
      </c>
      <c r="O15" s="64">
        <v>162</v>
      </c>
      <c r="P15" s="64">
        <v>209</v>
      </c>
      <c r="Q15" s="69">
        <v>96</v>
      </c>
      <c r="R15" s="69">
        <v>67</v>
      </c>
      <c r="S15" s="69">
        <v>178</v>
      </c>
      <c r="T15" s="69">
        <v>271</v>
      </c>
      <c r="U15" s="69">
        <v>414</v>
      </c>
      <c r="V15" s="69">
        <v>142</v>
      </c>
      <c r="W15" s="69">
        <v>338</v>
      </c>
      <c r="X15" s="69">
        <v>344</v>
      </c>
      <c r="Y15" s="69">
        <v>273</v>
      </c>
      <c r="Z15" s="69">
        <v>363</v>
      </c>
      <c r="AA15" s="49">
        <v>41</v>
      </c>
      <c r="AB15" s="49">
        <v>33</v>
      </c>
      <c r="AC15" s="49">
        <v>134</v>
      </c>
      <c r="AD15" s="49">
        <v>-60</v>
      </c>
      <c r="AE15" s="49">
        <v>137</v>
      </c>
      <c r="AF15" s="49">
        <v>-115</v>
      </c>
      <c r="AG15" s="49">
        <v>-13</v>
      </c>
      <c r="AH15" s="49">
        <v>234</v>
      </c>
      <c r="AI15" s="49">
        <v>111</v>
      </c>
      <c r="AJ15" s="49">
        <v>154</v>
      </c>
      <c r="AK15" s="50">
        <v>0.74545454545454548</v>
      </c>
      <c r="AL15" s="50">
        <v>0.97058823529411764</v>
      </c>
      <c r="AM15" s="50">
        <v>3.0454545454545454</v>
      </c>
      <c r="AN15" s="50">
        <v>-0.18126888217522658</v>
      </c>
      <c r="AO15" s="50">
        <v>0.49458483754512633</v>
      </c>
      <c r="AP15" s="50">
        <v>-0.44747081712062259</v>
      </c>
      <c r="AQ15" s="50">
        <v>-3.7037037037037035E-2</v>
      </c>
      <c r="AR15" s="52">
        <v>2.1272727272727274</v>
      </c>
      <c r="AS15" s="50">
        <v>0.68518518518518523</v>
      </c>
      <c r="AT15" s="50">
        <v>0.73684210526315785</v>
      </c>
    </row>
    <row r="16" spans="1:46" x14ac:dyDescent="0.3">
      <c r="A16" s="12" t="s">
        <v>109</v>
      </c>
      <c r="B16" s="16">
        <v>2207</v>
      </c>
      <c r="C16" s="16">
        <v>2103</v>
      </c>
      <c r="D16" s="18">
        <v>-104</v>
      </c>
      <c r="E16" s="56">
        <v>-4.7122791119166292E-2</v>
      </c>
      <c r="F16" s="77"/>
      <c r="G16" s="64">
        <v>8</v>
      </c>
      <c r="H16" s="64">
        <v>143</v>
      </c>
      <c r="I16" s="64">
        <v>117</v>
      </c>
      <c r="J16" s="64">
        <v>403</v>
      </c>
      <c r="K16" s="64">
        <v>912</v>
      </c>
      <c r="L16" s="64">
        <v>38</v>
      </c>
      <c r="M16" s="64">
        <v>94</v>
      </c>
      <c r="N16" s="64">
        <v>28</v>
      </c>
      <c r="O16" s="64">
        <v>452</v>
      </c>
      <c r="P16" s="64">
        <v>12</v>
      </c>
      <c r="Q16" s="69">
        <v>99</v>
      </c>
      <c r="R16" s="69">
        <v>54</v>
      </c>
      <c r="S16" s="69">
        <v>36</v>
      </c>
      <c r="T16" s="69">
        <v>249</v>
      </c>
      <c r="U16" s="69">
        <v>936</v>
      </c>
      <c r="V16" s="69">
        <v>107</v>
      </c>
      <c r="W16" s="69">
        <v>72</v>
      </c>
      <c r="X16" s="69">
        <v>90</v>
      </c>
      <c r="Y16" s="69">
        <v>455</v>
      </c>
      <c r="Z16" s="69">
        <v>5</v>
      </c>
      <c r="AA16" s="49">
        <v>91</v>
      </c>
      <c r="AB16" s="49">
        <v>-89</v>
      </c>
      <c r="AC16" s="49">
        <v>-81</v>
      </c>
      <c r="AD16" s="49">
        <v>-154</v>
      </c>
      <c r="AE16" s="49">
        <v>24</v>
      </c>
      <c r="AF16" s="49">
        <v>69</v>
      </c>
      <c r="AG16" s="49">
        <v>-22</v>
      </c>
      <c r="AH16" s="49">
        <v>62</v>
      </c>
      <c r="AI16" s="49">
        <v>3</v>
      </c>
      <c r="AJ16" s="49">
        <v>-7</v>
      </c>
      <c r="AK16" s="50">
        <v>11.375</v>
      </c>
      <c r="AL16" s="50">
        <v>-0.6223776223776224</v>
      </c>
      <c r="AM16" s="50">
        <v>-0.69230769230769229</v>
      </c>
      <c r="AN16" s="50">
        <v>-0.38213399503722084</v>
      </c>
      <c r="AO16" s="50">
        <v>2.6315789473684209E-2</v>
      </c>
      <c r="AP16" s="50">
        <v>1.8157894736842106</v>
      </c>
      <c r="AQ16" s="50">
        <v>-0.23404255319148937</v>
      </c>
      <c r="AR16" s="52">
        <v>2.2142857142857144</v>
      </c>
      <c r="AS16" s="50">
        <v>6.6371681415929203E-3</v>
      </c>
      <c r="AT16" s="50">
        <v>-0.58333333333333337</v>
      </c>
    </row>
    <row r="17" spans="1:46" x14ac:dyDescent="0.3">
      <c r="A17" s="12" t="s">
        <v>103</v>
      </c>
      <c r="B17" s="16">
        <v>1373</v>
      </c>
      <c r="C17" s="16">
        <v>1216</v>
      </c>
      <c r="D17" s="18">
        <v>-157</v>
      </c>
      <c r="E17" s="56">
        <v>-0.11434814275309541</v>
      </c>
      <c r="F17" s="77"/>
      <c r="G17" s="64">
        <v>64</v>
      </c>
      <c r="H17" s="64">
        <v>149</v>
      </c>
      <c r="I17" s="64">
        <v>72</v>
      </c>
      <c r="J17" s="64">
        <v>115</v>
      </c>
      <c r="K17" s="64">
        <v>271</v>
      </c>
      <c r="L17" s="64">
        <v>90</v>
      </c>
      <c r="M17" s="64">
        <v>165</v>
      </c>
      <c r="N17" s="64">
        <v>236</v>
      </c>
      <c r="O17" s="64">
        <v>100</v>
      </c>
      <c r="P17" s="64">
        <v>111</v>
      </c>
      <c r="Q17" s="69">
        <v>32</v>
      </c>
      <c r="R17" s="69">
        <v>112</v>
      </c>
      <c r="S17" s="69">
        <v>98</v>
      </c>
      <c r="T17" s="69">
        <v>26</v>
      </c>
      <c r="U17" s="69">
        <v>155</v>
      </c>
      <c r="V17" s="69">
        <v>248</v>
      </c>
      <c r="W17" s="69">
        <v>207</v>
      </c>
      <c r="X17" s="69">
        <v>92</v>
      </c>
      <c r="Y17" s="69">
        <v>173</v>
      </c>
      <c r="Z17" s="69">
        <v>73</v>
      </c>
      <c r="AA17" s="49">
        <v>-32</v>
      </c>
      <c r="AB17" s="49">
        <v>-37</v>
      </c>
      <c r="AC17" s="49">
        <v>26</v>
      </c>
      <c r="AD17" s="49">
        <v>-89</v>
      </c>
      <c r="AE17" s="49">
        <v>-116</v>
      </c>
      <c r="AF17" s="49">
        <v>158</v>
      </c>
      <c r="AG17" s="49">
        <v>42</v>
      </c>
      <c r="AH17" s="49">
        <v>-144</v>
      </c>
      <c r="AI17" s="49">
        <v>73</v>
      </c>
      <c r="AJ17" s="49">
        <v>-38</v>
      </c>
      <c r="AK17" s="50">
        <v>-0.5</v>
      </c>
      <c r="AL17" s="50">
        <v>-0.24832214765100671</v>
      </c>
      <c r="AM17" s="50">
        <v>0.3611111111111111</v>
      </c>
      <c r="AN17" s="50">
        <v>-0.77391304347826084</v>
      </c>
      <c r="AO17" s="50">
        <v>-0.4280442804428044</v>
      </c>
      <c r="AP17" s="50">
        <v>1.7555555555555555</v>
      </c>
      <c r="AQ17" s="50">
        <v>0.25454545454545452</v>
      </c>
      <c r="AR17" s="52">
        <v>-0.61016949152542377</v>
      </c>
      <c r="AS17" s="50">
        <v>0.73</v>
      </c>
      <c r="AT17" s="50">
        <v>-0.34234234234234234</v>
      </c>
    </row>
    <row r="18" spans="1:46" x14ac:dyDescent="0.3">
      <c r="A18" s="12" t="s">
        <v>110</v>
      </c>
      <c r="B18" s="16">
        <v>1080</v>
      </c>
      <c r="C18" s="16">
        <v>866</v>
      </c>
      <c r="D18" s="18">
        <v>-214</v>
      </c>
      <c r="E18" s="56">
        <v>-0.19814814814814816</v>
      </c>
      <c r="F18" s="77"/>
      <c r="G18" s="64">
        <v>171</v>
      </c>
      <c r="H18" s="64">
        <v>56</v>
      </c>
      <c r="I18" s="64">
        <v>97</v>
      </c>
      <c r="J18" s="64">
        <v>36</v>
      </c>
      <c r="K18" s="64">
        <v>94</v>
      </c>
      <c r="L18" s="64">
        <v>241</v>
      </c>
      <c r="M18" s="64">
        <v>128</v>
      </c>
      <c r="N18" s="64">
        <v>105</v>
      </c>
      <c r="O18" s="64">
        <v>88</v>
      </c>
      <c r="P18" s="64">
        <v>64</v>
      </c>
      <c r="Q18" s="69">
        <v>89</v>
      </c>
      <c r="R18" s="69">
        <v>36</v>
      </c>
      <c r="S18" s="69">
        <v>70</v>
      </c>
      <c r="T18" s="69">
        <v>57</v>
      </c>
      <c r="U18" s="69">
        <v>89</v>
      </c>
      <c r="V18" s="69">
        <v>38</v>
      </c>
      <c r="W18" s="69">
        <v>210</v>
      </c>
      <c r="X18" s="69">
        <v>76</v>
      </c>
      <c r="Y18" s="69">
        <v>127</v>
      </c>
      <c r="Z18" s="69">
        <v>74</v>
      </c>
      <c r="AA18" s="49">
        <v>-82</v>
      </c>
      <c r="AB18" s="49">
        <v>-20</v>
      </c>
      <c r="AC18" s="49">
        <v>-27</v>
      </c>
      <c r="AD18" s="49">
        <v>21</v>
      </c>
      <c r="AE18" s="49">
        <v>-5</v>
      </c>
      <c r="AF18" s="49">
        <v>-203</v>
      </c>
      <c r="AG18" s="49">
        <v>82</v>
      </c>
      <c r="AH18" s="49">
        <v>-29</v>
      </c>
      <c r="AI18" s="49">
        <v>39</v>
      </c>
      <c r="AJ18" s="49">
        <v>10</v>
      </c>
      <c r="AK18" s="50">
        <v>-0.47953216374269003</v>
      </c>
      <c r="AL18" s="50">
        <v>-0.35714285714285715</v>
      </c>
      <c r="AM18" s="50">
        <v>-0.27835051546391754</v>
      </c>
      <c r="AN18" s="50">
        <v>0.58333333333333337</v>
      </c>
      <c r="AO18" s="50">
        <v>-5.3191489361702128E-2</v>
      </c>
      <c r="AP18" s="50">
        <v>-0.84232365145228216</v>
      </c>
      <c r="AQ18" s="50">
        <v>0.640625</v>
      </c>
      <c r="AR18" s="52">
        <v>-0.27619047619047621</v>
      </c>
      <c r="AS18" s="50">
        <v>0.44318181818181818</v>
      </c>
      <c r="AT18" s="50">
        <v>0.15625</v>
      </c>
    </row>
    <row r="19" spans="1:46" x14ac:dyDescent="0.3">
      <c r="A19" s="12" t="s">
        <v>98</v>
      </c>
      <c r="B19" s="16">
        <v>438</v>
      </c>
      <c r="C19" s="16">
        <v>327</v>
      </c>
      <c r="D19" s="18">
        <v>-111</v>
      </c>
      <c r="E19" s="56">
        <v>-0.25342465753424659</v>
      </c>
      <c r="F19" s="77"/>
      <c r="G19" s="64">
        <v>3</v>
      </c>
      <c r="H19" s="64">
        <v>1</v>
      </c>
      <c r="I19" s="64">
        <v>0</v>
      </c>
      <c r="J19" s="64">
        <v>9</v>
      </c>
      <c r="K19" s="64">
        <v>149</v>
      </c>
      <c r="L19" s="64">
        <v>24</v>
      </c>
      <c r="M19" s="64">
        <v>132</v>
      </c>
      <c r="N19" s="64">
        <v>118</v>
      </c>
      <c r="O19" s="64">
        <v>0</v>
      </c>
      <c r="P19" s="64">
        <v>2</v>
      </c>
      <c r="Q19" s="69">
        <v>12</v>
      </c>
      <c r="R19" s="69">
        <v>0</v>
      </c>
      <c r="S19" s="69">
        <v>2</v>
      </c>
      <c r="T19" s="69">
        <v>20</v>
      </c>
      <c r="U19" s="69">
        <v>32</v>
      </c>
      <c r="V19" s="69">
        <v>61</v>
      </c>
      <c r="W19" s="69">
        <v>131</v>
      </c>
      <c r="X19" s="69">
        <v>58</v>
      </c>
      <c r="Y19" s="69">
        <v>1</v>
      </c>
      <c r="Z19" s="69">
        <v>10</v>
      </c>
      <c r="AA19" s="49">
        <v>9</v>
      </c>
      <c r="AB19" s="49">
        <v>-1</v>
      </c>
      <c r="AC19" s="49">
        <v>2</v>
      </c>
      <c r="AD19" s="49">
        <v>11</v>
      </c>
      <c r="AE19" s="49">
        <v>-117</v>
      </c>
      <c r="AF19" s="49">
        <v>37</v>
      </c>
      <c r="AG19" s="49">
        <v>-1</v>
      </c>
      <c r="AH19" s="49">
        <v>-60</v>
      </c>
      <c r="AI19" s="49">
        <v>1</v>
      </c>
      <c r="AJ19" s="49">
        <v>8</v>
      </c>
      <c r="AK19" s="50">
        <v>3</v>
      </c>
      <c r="AL19" s="50">
        <v>-1</v>
      </c>
      <c r="AM19" s="50" t="e">
        <v>#DIV/0!</v>
      </c>
      <c r="AN19" s="50">
        <v>1.2222222222222223</v>
      </c>
      <c r="AO19" s="50">
        <v>-0.78523489932885904</v>
      </c>
      <c r="AP19" s="50">
        <v>1.5416666666666667</v>
      </c>
      <c r="AQ19" s="50">
        <v>-7.575757575757576E-3</v>
      </c>
      <c r="AR19" s="52">
        <v>-0.50847457627118642</v>
      </c>
      <c r="AS19" s="50" t="e">
        <v>#DIV/0!</v>
      </c>
      <c r="AT19" s="50">
        <v>4</v>
      </c>
    </row>
    <row r="20" spans="1:46" x14ac:dyDescent="0.3">
      <c r="A20" s="12" t="s">
        <v>111</v>
      </c>
      <c r="B20" s="16">
        <v>322</v>
      </c>
      <c r="C20" s="16">
        <v>311</v>
      </c>
      <c r="D20" s="18">
        <v>-11</v>
      </c>
      <c r="E20" s="56">
        <v>-3.4161490683229816E-2</v>
      </c>
      <c r="F20" s="77"/>
      <c r="G20" s="64">
        <v>5</v>
      </c>
      <c r="H20" s="64">
        <v>10</v>
      </c>
      <c r="I20" s="64">
        <v>22</v>
      </c>
      <c r="J20" s="64">
        <v>10</v>
      </c>
      <c r="K20" s="64">
        <v>24</v>
      </c>
      <c r="L20" s="64">
        <v>40</v>
      </c>
      <c r="M20" s="64">
        <v>45</v>
      </c>
      <c r="N20" s="64">
        <v>71</v>
      </c>
      <c r="O20" s="64">
        <v>59</v>
      </c>
      <c r="P20" s="64">
        <v>36</v>
      </c>
      <c r="Q20" s="69">
        <v>5</v>
      </c>
      <c r="R20" s="69">
        <v>18</v>
      </c>
      <c r="S20" s="69">
        <v>13</v>
      </c>
      <c r="T20" s="69">
        <v>17</v>
      </c>
      <c r="U20" s="69">
        <v>13</v>
      </c>
      <c r="V20" s="69">
        <v>140</v>
      </c>
      <c r="W20" s="69">
        <v>57</v>
      </c>
      <c r="X20" s="69">
        <v>29</v>
      </c>
      <c r="Y20" s="69">
        <v>7</v>
      </c>
      <c r="Z20" s="69">
        <v>12</v>
      </c>
      <c r="AA20" s="49">
        <v>0</v>
      </c>
      <c r="AB20" s="49">
        <v>8</v>
      </c>
      <c r="AC20" s="49">
        <v>-9</v>
      </c>
      <c r="AD20" s="49">
        <v>7</v>
      </c>
      <c r="AE20" s="49">
        <v>-11</v>
      </c>
      <c r="AF20" s="49">
        <v>100</v>
      </c>
      <c r="AG20" s="49">
        <v>12</v>
      </c>
      <c r="AH20" s="49">
        <v>-42</v>
      </c>
      <c r="AI20" s="49">
        <v>-52</v>
      </c>
      <c r="AJ20" s="49">
        <v>-24</v>
      </c>
      <c r="AK20" s="50">
        <v>0</v>
      </c>
      <c r="AL20" s="50">
        <v>0.8</v>
      </c>
      <c r="AM20" s="50">
        <v>-0.40909090909090912</v>
      </c>
      <c r="AN20" s="50">
        <v>0.7</v>
      </c>
      <c r="AO20" s="50">
        <v>-0.45833333333333331</v>
      </c>
      <c r="AP20" s="50">
        <v>2.5</v>
      </c>
      <c r="AQ20" s="50">
        <v>0.26666666666666666</v>
      </c>
      <c r="AR20" s="52">
        <v>-0.59154929577464788</v>
      </c>
      <c r="AS20" s="50">
        <v>-0.88135593220338981</v>
      </c>
      <c r="AT20" s="50">
        <v>-0.66666666666666663</v>
      </c>
    </row>
    <row r="21" spans="1:46" x14ac:dyDescent="0.3">
      <c r="A21" s="12" t="s">
        <v>101</v>
      </c>
      <c r="B21" s="16">
        <v>79</v>
      </c>
      <c r="C21" s="16">
        <v>207</v>
      </c>
      <c r="D21" s="18">
        <v>128</v>
      </c>
      <c r="E21" s="56">
        <v>1.620253164556962</v>
      </c>
      <c r="F21" s="77"/>
      <c r="G21" s="64">
        <v>4</v>
      </c>
      <c r="H21" s="64">
        <v>0</v>
      </c>
      <c r="I21" s="64">
        <v>10</v>
      </c>
      <c r="J21" s="64">
        <v>0</v>
      </c>
      <c r="K21" s="64">
        <v>34</v>
      </c>
      <c r="L21" s="64">
        <v>2</v>
      </c>
      <c r="M21" s="64">
        <v>21</v>
      </c>
      <c r="N21" s="64">
        <v>8</v>
      </c>
      <c r="O21" s="64">
        <v>0</v>
      </c>
      <c r="P21" s="64">
        <v>0</v>
      </c>
      <c r="Q21" s="69">
        <v>0</v>
      </c>
      <c r="R21" s="69">
        <v>0</v>
      </c>
      <c r="S21" s="69">
        <v>0</v>
      </c>
      <c r="T21" s="69">
        <v>5</v>
      </c>
      <c r="U21" s="69">
        <v>6</v>
      </c>
      <c r="V21" s="69">
        <v>35</v>
      </c>
      <c r="W21" s="69">
        <v>17</v>
      </c>
      <c r="X21" s="69">
        <v>39</v>
      </c>
      <c r="Y21" s="69">
        <v>46</v>
      </c>
      <c r="Z21" s="69">
        <v>59</v>
      </c>
      <c r="AA21" s="49">
        <v>-4</v>
      </c>
      <c r="AB21" s="49">
        <v>0</v>
      </c>
      <c r="AC21" s="49">
        <v>-10</v>
      </c>
      <c r="AD21" s="49">
        <v>5</v>
      </c>
      <c r="AE21" s="49">
        <v>-28</v>
      </c>
      <c r="AF21" s="49">
        <v>33</v>
      </c>
      <c r="AG21" s="49">
        <v>-4</v>
      </c>
      <c r="AH21" s="49">
        <v>31</v>
      </c>
      <c r="AI21" s="49">
        <v>46</v>
      </c>
      <c r="AJ21" s="49">
        <v>59</v>
      </c>
      <c r="AK21" s="50">
        <v>-1</v>
      </c>
      <c r="AL21" s="50" t="e">
        <v>#DIV/0!</v>
      </c>
      <c r="AM21" s="50">
        <v>-1</v>
      </c>
      <c r="AN21" s="50" t="e">
        <v>#DIV/0!</v>
      </c>
      <c r="AO21" s="50">
        <v>-0.82352941176470584</v>
      </c>
      <c r="AP21" s="50">
        <v>16.5</v>
      </c>
      <c r="AQ21" s="50">
        <v>-0.19047619047619047</v>
      </c>
      <c r="AR21" s="52">
        <v>3.875</v>
      </c>
      <c r="AS21" s="50" t="e">
        <v>#DIV/0!</v>
      </c>
      <c r="AT21" s="50" t="e">
        <v>#DIV/0!</v>
      </c>
    </row>
    <row r="22" spans="1:46" x14ac:dyDescent="0.3">
      <c r="A22" s="12" t="s">
        <v>104</v>
      </c>
      <c r="B22" s="16">
        <v>139</v>
      </c>
      <c r="C22" s="16">
        <v>86</v>
      </c>
      <c r="D22" s="18">
        <v>-53</v>
      </c>
      <c r="E22" s="56">
        <v>-0.38129496402877699</v>
      </c>
      <c r="F22" s="77"/>
      <c r="G22" s="64">
        <v>32</v>
      </c>
      <c r="H22" s="64">
        <v>6</v>
      </c>
      <c r="I22" s="64">
        <v>2</v>
      </c>
      <c r="J22" s="64">
        <v>36</v>
      </c>
      <c r="K22" s="64">
        <v>0</v>
      </c>
      <c r="L22" s="64">
        <v>43</v>
      </c>
      <c r="M22" s="64">
        <v>6</v>
      </c>
      <c r="N22" s="64">
        <v>7</v>
      </c>
      <c r="O22" s="64">
        <v>7</v>
      </c>
      <c r="P22" s="64">
        <v>0</v>
      </c>
      <c r="Q22" s="69">
        <v>0</v>
      </c>
      <c r="R22" s="69">
        <v>0</v>
      </c>
      <c r="S22" s="69">
        <v>0</v>
      </c>
      <c r="T22" s="69">
        <v>26</v>
      </c>
      <c r="U22" s="69">
        <v>6</v>
      </c>
      <c r="V22" s="69">
        <v>6</v>
      </c>
      <c r="W22" s="69">
        <v>42</v>
      </c>
      <c r="X22" s="69">
        <v>4</v>
      </c>
      <c r="Y22" s="69">
        <v>0</v>
      </c>
      <c r="Z22" s="69">
        <v>2</v>
      </c>
      <c r="AA22" s="49">
        <v>-32</v>
      </c>
      <c r="AB22" s="49">
        <v>-6</v>
      </c>
      <c r="AC22" s="49">
        <v>-2</v>
      </c>
      <c r="AD22" s="49">
        <v>-10</v>
      </c>
      <c r="AE22" s="49">
        <v>6</v>
      </c>
      <c r="AF22" s="49">
        <v>-37</v>
      </c>
      <c r="AG22" s="49">
        <v>36</v>
      </c>
      <c r="AH22" s="49">
        <v>-3</v>
      </c>
      <c r="AI22" s="49">
        <v>-7</v>
      </c>
      <c r="AJ22" s="49">
        <v>2</v>
      </c>
      <c r="AK22" s="50">
        <v>-1</v>
      </c>
      <c r="AL22" s="50">
        <v>-1</v>
      </c>
      <c r="AM22" s="50">
        <v>-1</v>
      </c>
      <c r="AN22" s="50">
        <v>-0.27777777777777779</v>
      </c>
      <c r="AO22" s="50" t="e">
        <v>#DIV/0!</v>
      </c>
      <c r="AP22" s="50">
        <v>-0.86046511627906974</v>
      </c>
      <c r="AQ22" s="50">
        <v>6</v>
      </c>
      <c r="AR22" s="52">
        <v>-0.42857142857142855</v>
      </c>
      <c r="AS22" s="50">
        <v>-1</v>
      </c>
      <c r="AT22" s="50" t="e">
        <v>#DIV/0!</v>
      </c>
    </row>
    <row r="23" spans="1:46" x14ac:dyDescent="0.3">
      <c r="A23" s="12" t="s">
        <v>100</v>
      </c>
      <c r="B23" s="16">
        <v>150</v>
      </c>
      <c r="C23" s="16">
        <v>57</v>
      </c>
      <c r="D23" s="18">
        <v>-93</v>
      </c>
      <c r="E23" s="56">
        <v>-0.62</v>
      </c>
      <c r="F23" s="77"/>
      <c r="G23" s="64">
        <v>11</v>
      </c>
      <c r="H23" s="64">
        <v>7</v>
      </c>
      <c r="I23" s="64">
        <v>6</v>
      </c>
      <c r="J23" s="64">
        <v>43</v>
      </c>
      <c r="K23" s="64">
        <v>11</v>
      </c>
      <c r="L23" s="64">
        <v>15</v>
      </c>
      <c r="M23" s="64">
        <v>23</v>
      </c>
      <c r="N23" s="64">
        <v>19</v>
      </c>
      <c r="O23" s="64">
        <v>9</v>
      </c>
      <c r="P23" s="64">
        <v>6</v>
      </c>
      <c r="Q23" s="69">
        <v>8</v>
      </c>
      <c r="R23" s="69">
        <v>0</v>
      </c>
      <c r="S23" s="69">
        <v>4</v>
      </c>
      <c r="T23" s="69">
        <v>0</v>
      </c>
      <c r="U23" s="69">
        <v>8</v>
      </c>
      <c r="V23" s="69">
        <v>12</v>
      </c>
      <c r="W23" s="69">
        <v>3</v>
      </c>
      <c r="X23" s="69">
        <v>12</v>
      </c>
      <c r="Y23" s="69">
        <v>10</v>
      </c>
      <c r="Z23" s="69">
        <v>0</v>
      </c>
      <c r="AA23" s="49">
        <v>-3</v>
      </c>
      <c r="AB23" s="49">
        <v>-7</v>
      </c>
      <c r="AC23" s="49">
        <v>-2</v>
      </c>
      <c r="AD23" s="49">
        <v>-43</v>
      </c>
      <c r="AE23" s="49">
        <v>-3</v>
      </c>
      <c r="AF23" s="49">
        <v>-3</v>
      </c>
      <c r="AG23" s="49">
        <v>-20</v>
      </c>
      <c r="AH23" s="49">
        <v>-7</v>
      </c>
      <c r="AI23" s="49">
        <v>1</v>
      </c>
      <c r="AJ23" s="49">
        <v>-6</v>
      </c>
      <c r="AK23" s="50">
        <v>-0.27272727272727271</v>
      </c>
      <c r="AL23" s="50">
        <v>-1</v>
      </c>
      <c r="AM23" s="50">
        <v>-0.33333333333333331</v>
      </c>
      <c r="AN23" s="50">
        <v>-1</v>
      </c>
      <c r="AO23" s="50">
        <v>-0.27272727272727271</v>
      </c>
      <c r="AP23" s="50">
        <v>-0.2</v>
      </c>
      <c r="AQ23" s="50">
        <v>-0.86956521739130432</v>
      </c>
      <c r="AR23" s="52">
        <v>-0.36842105263157893</v>
      </c>
      <c r="AS23" s="50">
        <v>0.1111111111111111</v>
      </c>
      <c r="AT23" s="50">
        <v>-1</v>
      </c>
    </row>
    <row r="24" spans="1:46" x14ac:dyDescent="0.3">
      <c r="A24" s="12" t="s">
        <v>106</v>
      </c>
      <c r="B24" s="16">
        <v>60</v>
      </c>
      <c r="C24" s="16">
        <v>45</v>
      </c>
      <c r="D24" s="18">
        <v>-15</v>
      </c>
      <c r="E24" s="56">
        <v>-0.25</v>
      </c>
      <c r="F24" s="77"/>
      <c r="G24" s="64">
        <v>0</v>
      </c>
      <c r="H24" s="64">
        <v>5</v>
      </c>
      <c r="I24" s="64">
        <v>9</v>
      </c>
      <c r="J24" s="64">
        <v>0</v>
      </c>
      <c r="K24" s="64">
        <v>0</v>
      </c>
      <c r="L24" s="64">
        <v>3</v>
      </c>
      <c r="M24" s="64">
        <v>34</v>
      </c>
      <c r="N24" s="64">
        <v>2</v>
      </c>
      <c r="O24" s="64">
        <v>0</v>
      </c>
      <c r="P24" s="64">
        <v>7</v>
      </c>
      <c r="Q24" s="69">
        <v>2</v>
      </c>
      <c r="R24" s="69">
        <v>5</v>
      </c>
      <c r="S24" s="69">
        <v>6</v>
      </c>
      <c r="T24" s="69">
        <v>2</v>
      </c>
      <c r="U24" s="69">
        <v>7</v>
      </c>
      <c r="V24" s="69">
        <v>2</v>
      </c>
      <c r="W24" s="69">
        <v>4</v>
      </c>
      <c r="X24" s="69">
        <v>2</v>
      </c>
      <c r="Y24" s="69">
        <v>5</v>
      </c>
      <c r="Z24" s="69">
        <v>10</v>
      </c>
      <c r="AA24" s="49">
        <v>2</v>
      </c>
      <c r="AB24" s="49">
        <v>0</v>
      </c>
      <c r="AC24" s="49">
        <v>-3</v>
      </c>
      <c r="AD24" s="49">
        <v>2</v>
      </c>
      <c r="AE24" s="49">
        <v>7</v>
      </c>
      <c r="AF24" s="49">
        <v>-1</v>
      </c>
      <c r="AG24" s="49">
        <v>-30</v>
      </c>
      <c r="AH24" s="49">
        <v>0</v>
      </c>
      <c r="AI24" s="49">
        <v>5</v>
      </c>
      <c r="AJ24" s="49">
        <v>3</v>
      </c>
      <c r="AK24" s="50" t="e">
        <v>#DIV/0!</v>
      </c>
      <c r="AL24" s="50">
        <v>0</v>
      </c>
      <c r="AM24" s="50">
        <v>-0.33333333333333331</v>
      </c>
      <c r="AN24" s="50" t="e">
        <v>#DIV/0!</v>
      </c>
      <c r="AO24" s="50" t="e">
        <v>#DIV/0!</v>
      </c>
      <c r="AP24" s="50">
        <v>-0.33333333333333331</v>
      </c>
      <c r="AQ24" s="50">
        <v>-0.88235294117647056</v>
      </c>
      <c r="AR24" s="52">
        <v>0</v>
      </c>
      <c r="AS24" s="50" t="e">
        <v>#DIV/0!</v>
      </c>
      <c r="AT24" s="50">
        <v>0.42857142857142855</v>
      </c>
    </row>
    <row r="25" spans="1:46" x14ac:dyDescent="0.3">
      <c r="A25" s="83" t="s">
        <v>113</v>
      </c>
    </row>
    <row r="26" spans="1:46" x14ac:dyDescent="0.3">
      <c r="A26" s="84" t="s">
        <v>114</v>
      </c>
    </row>
    <row r="27" spans="1:46" x14ac:dyDescent="0.3">
      <c r="A27" s="84" t="s">
        <v>115</v>
      </c>
    </row>
    <row r="28" spans="1:46" x14ac:dyDescent="0.3">
      <c r="A28" s="85" t="s">
        <v>116</v>
      </c>
    </row>
    <row r="29" spans="1:46" s="74" customFormat="1" x14ac:dyDescent="0.3">
      <c r="A29" s="73"/>
      <c r="E29" s="7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s="74" customFormat="1" x14ac:dyDescent="0.3">
      <c r="A30" s="73"/>
      <c r="E30" s="7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s="74" customFormat="1" x14ac:dyDescent="0.3">
      <c r="A31" s="73"/>
      <c r="E31" s="7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s="74" customFormat="1" x14ac:dyDescent="0.3">
      <c r="A32" s="73"/>
      <c r="E32" s="7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:46" s="74" customFormat="1" x14ac:dyDescent="0.3">
      <c r="A33" s="73"/>
      <c r="E33" s="7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4" customFormat="1" x14ac:dyDescent="0.3">
      <c r="A34" s="73"/>
      <c r="E34" s="7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74" customFormat="1" x14ac:dyDescent="0.3">
      <c r="A35" s="73"/>
      <c r="E35" s="7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:46" s="74" customFormat="1" x14ac:dyDescent="0.3">
      <c r="A36" s="73"/>
      <c r="E36" s="7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:46" s="74" customFormat="1" x14ac:dyDescent="0.3">
      <c r="A37" s="73"/>
      <c r="E37" s="7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46" s="74" customFormat="1" x14ac:dyDescent="0.3">
      <c r="A38" s="73"/>
      <c r="E38" s="7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1:46" s="74" customFormat="1" x14ac:dyDescent="0.3">
      <c r="A39" s="73"/>
      <c r="E39" s="7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1:46" s="74" customFormat="1" x14ac:dyDescent="0.3">
      <c r="A40" s="73"/>
      <c r="E40" s="7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1:46" s="74" customFormat="1" x14ac:dyDescent="0.3">
      <c r="A41" s="73"/>
      <c r="E41" s="7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:46" s="74" customFormat="1" x14ac:dyDescent="0.3">
      <c r="A42" s="73"/>
      <c r="E42" s="7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</row>
  </sheetData>
  <sortState xmlns:xlrd2="http://schemas.microsoft.com/office/spreadsheetml/2017/richdata2" ref="A6:AT24">
    <sortCondition descending="1" ref="C6:C24"/>
  </sortState>
  <mergeCells count="2">
    <mergeCell ref="B4:C4"/>
    <mergeCell ref="D4:E5"/>
  </mergeCells>
  <conditionalFormatting sqref="AK6:AT24">
    <cfRule type="cellIs" dxfId="20" priority="4" operator="lessThan">
      <formula>0</formula>
    </cfRule>
    <cfRule type="cellIs" priority="5" operator="lessThan">
      <formula>0</formula>
    </cfRule>
  </conditionalFormatting>
  <conditionalFormatting sqref="D3:E3 D7:E1048576 E1:E2 E6">
    <cfRule type="cellIs" dxfId="19" priority="3" operator="lessThan">
      <formula>0</formula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A7:AJ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D8A92877-381C-4EC3-8D4C-E34D9962FE23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Jan-Oct</vt:lpstr>
      <vt:lpstr>months</vt:lpstr>
      <vt:lpstr>total-counties</vt:lpstr>
      <vt:lpstr>domestic</vt:lpstr>
      <vt:lpstr>Finland</vt:lpstr>
      <vt:lpstr>Russia</vt:lpstr>
      <vt:lpstr>Latvia</vt:lpstr>
      <vt:lpstr>Germany</vt:lpstr>
      <vt:lpstr>Sweden</vt:lpstr>
      <vt:lpstr>Norway</vt:lpstr>
      <vt:lpstr>UK</vt:lpstr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cp:lastPrinted>2019-12-09T06:49:12Z</cp:lastPrinted>
  <dcterms:created xsi:type="dcterms:W3CDTF">2019-12-09T06:12:19Z</dcterms:created>
  <dcterms:modified xsi:type="dcterms:W3CDTF">2019-12-09T09:55:30Z</dcterms:modified>
</cp:coreProperties>
</file>