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retka\Desktop\"/>
    </mc:Choice>
  </mc:AlternateContent>
  <xr:revisionPtr revIDLastSave="0" documentId="13_ncr:1_{23556476-43F6-4D99-AB8F-FAE65E6B7756}" xr6:coauthVersionLast="41" xr6:coauthVersionMax="41" xr10:uidLastSave="{00000000-0000-0000-0000-000000000000}"/>
  <bookViews>
    <workbookView xWindow="-108" yWindow="-108" windowWidth="23256" windowHeight="12576" tabRatio="680" xr2:uid="{725D628B-61C8-4DF2-A9FF-DCB38F2AE3B2}"/>
  </bookViews>
  <sheets>
    <sheet name="Jan-Dec" sheetId="1" r:id="rId1"/>
    <sheet name="months" sheetId="2" r:id="rId2"/>
    <sheet name="total-counties" sheetId="4" r:id="rId3"/>
    <sheet name="domestic" sheetId="5" r:id="rId4"/>
    <sheet name="Finland" sheetId="10" r:id="rId5"/>
    <sheet name="Russia" sheetId="9" r:id="rId6"/>
    <sheet name="Latvia" sheetId="6" r:id="rId7"/>
    <sheet name="Germany" sheetId="11" r:id="rId8"/>
    <sheet name="Sweden" sheetId="12" r:id="rId9"/>
    <sheet name="UK" sheetId="13" r:id="rId10"/>
    <sheet name="Norway" sheetId="14" r:id="rId11"/>
    <sheet name="Ukraine" sheetId="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B19" i="14" l="1"/>
  <c r="BA19" i="14"/>
  <c r="AZ19" i="14"/>
  <c r="AY19" i="14"/>
  <c r="AX19" i="14"/>
  <c r="AW19" i="14"/>
  <c r="AV19" i="14"/>
  <c r="AU19" i="14"/>
  <c r="AT19" i="14"/>
  <c r="AS19" i="14"/>
  <c r="AR19" i="14"/>
  <c r="AQ19" i="14"/>
  <c r="AP19" i="14"/>
  <c r="AO19" i="14"/>
  <c r="AN19" i="14"/>
  <c r="AM19" i="14"/>
  <c r="AL19" i="14"/>
  <c r="AK19" i="14"/>
  <c r="AJ19" i="14"/>
  <c r="AI19" i="14"/>
  <c r="AH19" i="14"/>
  <c r="AG19" i="14"/>
  <c r="AF19" i="14"/>
  <c r="AE19" i="14"/>
  <c r="BB18" i="14"/>
  <c r="BA18" i="14"/>
  <c r="AZ18" i="14"/>
  <c r="AY18" i="14"/>
  <c r="AX18" i="14"/>
  <c r="AW18" i="14"/>
  <c r="AV18" i="14"/>
  <c r="AU18" i="14"/>
  <c r="AT18" i="14"/>
  <c r="AS18" i="14"/>
  <c r="AR18" i="14"/>
  <c r="AQ18" i="14"/>
  <c r="AP18" i="14"/>
  <c r="AO18" i="14"/>
  <c r="AN18" i="14"/>
  <c r="AM18" i="14"/>
  <c r="AL18" i="14"/>
  <c r="AK18" i="14"/>
  <c r="AJ18" i="14"/>
  <c r="AI18" i="14"/>
  <c r="AH18" i="14"/>
  <c r="AG18" i="14"/>
  <c r="AF18" i="14"/>
  <c r="AE18" i="14"/>
  <c r="BB14" i="14"/>
  <c r="BA14" i="14"/>
  <c r="AZ14" i="14"/>
  <c r="AY14" i="14"/>
  <c r="AX14" i="14"/>
  <c r="AW14" i="14"/>
  <c r="AV14" i="14"/>
  <c r="AU14" i="14"/>
  <c r="AT14" i="14"/>
  <c r="AS14" i="14"/>
  <c r="AR14" i="14"/>
  <c r="AQ14" i="14"/>
  <c r="AP14" i="14"/>
  <c r="AO14" i="14"/>
  <c r="AN14" i="14"/>
  <c r="AM14" i="14"/>
  <c r="AL14" i="14"/>
  <c r="AK14" i="14"/>
  <c r="AJ14" i="14"/>
  <c r="AI14" i="14"/>
  <c r="AH14" i="14"/>
  <c r="AG14" i="14"/>
  <c r="AF14" i="14"/>
  <c r="AE14" i="14"/>
  <c r="BB11" i="14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AO11" i="14"/>
  <c r="AN11" i="14"/>
  <c r="AM11" i="14"/>
  <c r="AL11" i="14"/>
  <c r="AK11" i="14"/>
  <c r="AJ11" i="14"/>
  <c r="AI11" i="14"/>
  <c r="AH11" i="14"/>
  <c r="AG11" i="14"/>
  <c r="AF11" i="14"/>
  <c r="AE11" i="14"/>
  <c r="BB10" i="14"/>
  <c r="BA10" i="14"/>
  <c r="AZ10" i="14"/>
  <c r="AY10" i="14"/>
  <c r="AX10" i="14"/>
  <c r="AW10" i="14"/>
  <c r="AV10" i="14"/>
  <c r="AU10" i="14"/>
  <c r="AT10" i="14"/>
  <c r="AS10" i="14"/>
  <c r="AR10" i="14"/>
  <c r="AQ10" i="14"/>
  <c r="AP10" i="14"/>
  <c r="AO10" i="14"/>
  <c r="AN10" i="14"/>
  <c r="AM10" i="14"/>
  <c r="AL10" i="14"/>
  <c r="AK10" i="14"/>
  <c r="AJ10" i="14"/>
  <c r="AI10" i="14"/>
  <c r="AH10" i="14"/>
  <c r="AG10" i="14"/>
  <c r="AF10" i="14"/>
  <c r="AE10" i="14"/>
  <c r="BB16" i="14"/>
  <c r="BA16" i="14"/>
  <c r="AZ16" i="14"/>
  <c r="AY16" i="14"/>
  <c r="AX16" i="14"/>
  <c r="AW16" i="14"/>
  <c r="AV16" i="14"/>
  <c r="AU16" i="14"/>
  <c r="AT16" i="14"/>
  <c r="AS16" i="14"/>
  <c r="AR16" i="14"/>
  <c r="AQ16" i="14"/>
  <c r="AP16" i="14"/>
  <c r="AO16" i="14"/>
  <c r="AN16" i="14"/>
  <c r="AM16" i="14"/>
  <c r="AL16" i="14"/>
  <c r="AK16" i="14"/>
  <c r="AJ16" i="14"/>
  <c r="AI16" i="14"/>
  <c r="AH16" i="14"/>
  <c r="AG16" i="14"/>
  <c r="AF16" i="14"/>
  <c r="AE16" i="14"/>
  <c r="BB24" i="14"/>
  <c r="BA24" i="14"/>
  <c r="AZ24" i="14"/>
  <c r="AY24" i="14"/>
  <c r="AX24" i="14"/>
  <c r="AW24" i="14"/>
  <c r="AV24" i="14"/>
  <c r="AU24" i="14"/>
  <c r="AT24" i="14"/>
  <c r="AS24" i="14"/>
  <c r="AR24" i="14"/>
  <c r="AQ24" i="14"/>
  <c r="AP24" i="14"/>
  <c r="AO24" i="14"/>
  <c r="AN24" i="14"/>
  <c r="AM24" i="14"/>
  <c r="AL24" i="14"/>
  <c r="AK24" i="14"/>
  <c r="AJ24" i="14"/>
  <c r="AI24" i="14"/>
  <c r="AH24" i="14"/>
  <c r="AG24" i="14"/>
  <c r="AF24" i="14"/>
  <c r="AE24" i="14"/>
  <c r="BB9" i="14"/>
  <c r="BA9" i="14"/>
  <c r="AZ9" i="14"/>
  <c r="AY9" i="14"/>
  <c r="AX9" i="14"/>
  <c r="AW9" i="14"/>
  <c r="AV9" i="14"/>
  <c r="AU9" i="14"/>
  <c r="AT9" i="14"/>
  <c r="AS9" i="14"/>
  <c r="AR9" i="14"/>
  <c r="AQ9" i="14"/>
  <c r="AP9" i="14"/>
  <c r="AO9" i="14"/>
  <c r="AN9" i="14"/>
  <c r="AM9" i="14"/>
  <c r="AL9" i="14"/>
  <c r="AK9" i="14"/>
  <c r="AJ9" i="14"/>
  <c r="AI9" i="14"/>
  <c r="AH9" i="14"/>
  <c r="AG9" i="14"/>
  <c r="AF9" i="14"/>
  <c r="AE9" i="14"/>
  <c r="BB8" i="14"/>
  <c r="BA8" i="14"/>
  <c r="AZ8" i="14"/>
  <c r="AY8" i="14"/>
  <c r="AX8" i="14"/>
  <c r="AW8" i="14"/>
  <c r="AV8" i="14"/>
  <c r="AU8" i="14"/>
  <c r="AT8" i="14"/>
  <c r="AS8" i="14"/>
  <c r="AR8" i="14"/>
  <c r="AQ8" i="14"/>
  <c r="AP8" i="14"/>
  <c r="AO8" i="14"/>
  <c r="AN8" i="14"/>
  <c r="AM8" i="14"/>
  <c r="AL8" i="14"/>
  <c r="AK8" i="14"/>
  <c r="AJ8" i="14"/>
  <c r="AI8" i="14"/>
  <c r="AH8" i="14"/>
  <c r="AG8" i="14"/>
  <c r="AF8" i="14"/>
  <c r="AE8" i="14"/>
  <c r="BB21" i="14"/>
  <c r="BA21" i="14"/>
  <c r="AZ21" i="14"/>
  <c r="AY21" i="14"/>
  <c r="AX21" i="14"/>
  <c r="AW21" i="14"/>
  <c r="AV21" i="14"/>
  <c r="AU21" i="14"/>
  <c r="AT21" i="14"/>
  <c r="AS21" i="14"/>
  <c r="AR21" i="14"/>
  <c r="AQ21" i="14"/>
  <c r="AP21" i="14"/>
  <c r="AO21" i="14"/>
  <c r="AN21" i="14"/>
  <c r="AM21" i="14"/>
  <c r="AL21" i="14"/>
  <c r="AK21" i="14"/>
  <c r="AJ21" i="14"/>
  <c r="AI21" i="14"/>
  <c r="AH21" i="14"/>
  <c r="AG21" i="14"/>
  <c r="AF21" i="14"/>
  <c r="AE21" i="14"/>
  <c r="BB17" i="14"/>
  <c r="BA17" i="14"/>
  <c r="AZ17" i="14"/>
  <c r="AY17" i="14"/>
  <c r="AX17" i="14"/>
  <c r="AW17" i="14"/>
  <c r="AV17" i="14"/>
  <c r="AU17" i="14"/>
  <c r="AT17" i="14"/>
  <c r="AS17" i="14"/>
  <c r="AR17" i="14"/>
  <c r="AQ17" i="14"/>
  <c r="AP17" i="14"/>
  <c r="AO17" i="14"/>
  <c r="AN17" i="14"/>
  <c r="AM17" i="14"/>
  <c r="AL17" i="14"/>
  <c r="AK17" i="14"/>
  <c r="AJ17" i="14"/>
  <c r="AI17" i="14"/>
  <c r="AH17" i="14"/>
  <c r="AG17" i="14"/>
  <c r="AF17" i="14"/>
  <c r="AE17" i="14"/>
  <c r="BB15" i="14"/>
  <c r="BA15" i="14"/>
  <c r="AZ15" i="14"/>
  <c r="AY15" i="14"/>
  <c r="AX15" i="14"/>
  <c r="AW15" i="14"/>
  <c r="AV15" i="14"/>
  <c r="AU15" i="14"/>
  <c r="AT15" i="14"/>
  <c r="AS15" i="14"/>
  <c r="AR15" i="14"/>
  <c r="AQ15" i="14"/>
  <c r="AP15" i="14"/>
  <c r="AO15" i="14"/>
  <c r="AN15" i="14"/>
  <c r="AM15" i="14"/>
  <c r="AL15" i="14"/>
  <c r="AK15" i="14"/>
  <c r="AJ15" i="14"/>
  <c r="AI15" i="14"/>
  <c r="AH15" i="14"/>
  <c r="AG15" i="14"/>
  <c r="AF15" i="14"/>
  <c r="AE15" i="14"/>
  <c r="BB23" i="14"/>
  <c r="BA23" i="14"/>
  <c r="AZ23" i="14"/>
  <c r="AY23" i="14"/>
  <c r="AX23" i="14"/>
  <c r="AW23" i="14"/>
  <c r="AV23" i="14"/>
  <c r="AU23" i="14"/>
  <c r="AT23" i="14"/>
  <c r="AS23" i="14"/>
  <c r="AR23" i="14"/>
  <c r="AQ23" i="14"/>
  <c r="AP23" i="14"/>
  <c r="AO23" i="14"/>
  <c r="AN23" i="14"/>
  <c r="AM23" i="14"/>
  <c r="AL23" i="14"/>
  <c r="AK23" i="14"/>
  <c r="AJ23" i="14"/>
  <c r="AI23" i="14"/>
  <c r="AH23" i="14"/>
  <c r="AG23" i="14"/>
  <c r="AF23" i="14"/>
  <c r="AE23" i="14"/>
  <c r="BB22" i="14"/>
  <c r="BA22" i="14"/>
  <c r="AZ22" i="14"/>
  <c r="AY22" i="14"/>
  <c r="AX22" i="14"/>
  <c r="AW22" i="14"/>
  <c r="AV22" i="14"/>
  <c r="AU22" i="14"/>
  <c r="AT22" i="14"/>
  <c r="AS22" i="14"/>
  <c r="AR22" i="14"/>
  <c r="AQ22" i="14"/>
  <c r="AP22" i="14"/>
  <c r="AO22" i="14"/>
  <c r="AN22" i="14"/>
  <c r="AM22" i="14"/>
  <c r="AL22" i="14"/>
  <c r="AK22" i="14"/>
  <c r="AJ22" i="14"/>
  <c r="AI22" i="14"/>
  <c r="AH22" i="14"/>
  <c r="AG22" i="14"/>
  <c r="AF22" i="14"/>
  <c r="AE22" i="14"/>
  <c r="BB12" i="14"/>
  <c r="BA12" i="14"/>
  <c r="AZ12" i="14"/>
  <c r="AY12" i="14"/>
  <c r="AX12" i="14"/>
  <c r="AW12" i="14"/>
  <c r="AV12" i="14"/>
  <c r="AU12" i="14"/>
  <c r="AT12" i="14"/>
  <c r="AS12" i="14"/>
  <c r="AR12" i="14"/>
  <c r="AQ12" i="14"/>
  <c r="AP12" i="14"/>
  <c r="AO12" i="14"/>
  <c r="AN12" i="14"/>
  <c r="AM12" i="14"/>
  <c r="AL12" i="14"/>
  <c r="AK12" i="14"/>
  <c r="AJ12" i="14"/>
  <c r="AI12" i="14"/>
  <c r="AH12" i="14"/>
  <c r="AG12" i="14"/>
  <c r="AF12" i="14"/>
  <c r="AE12" i="14"/>
  <c r="BB20" i="14"/>
  <c r="BA20" i="14"/>
  <c r="AZ20" i="14"/>
  <c r="AY20" i="14"/>
  <c r="AX20" i="14"/>
  <c r="AW20" i="14"/>
  <c r="AV20" i="14"/>
  <c r="AU20" i="14"/>
  <c r="AT20" i="14"/>
  <c r="AS20" i="14"/>
  <c r="AR20" i="14"/>
  <c r="AQ20" i="14"/>
  <c r="AP20" i="14"/>
  <c r="AO20" i="14"/>
  <c r="AN20" i="14"/>
  <c r="AM20" i="14"/>
  <c r="AL20" i="14"/>
  <c r="AK20" i="14"/>
  <c r="AJ20" i="14"/>
  <c r="AI20" i="14"/>
  <c r="AH20" i="14"/>
  <c r="AG20" i="14"/>
  <c r="AF20" i="14"/>
  <c r="AE20" i="14"/>
  <c r="BB13" i="14"/>
  <c r="BA13" i="14"/>
  <c r="AZ13" i="14"/>
  <c r="AY13" i="14"/>
  <c r="AX13" i="14"/>
  <c r="AW13" i="14"/>
  <c r="AV13" i="14"/>
  <c r="AU13" i="14"/>
  <c r="AT13" i="14"/>
  <c r="AS13" i="14"/>
  <c r="AR13" i="14"/>
  <c r="AQ13" i="14"/>
  <c r="AP13" i="14"/>
  <c r="AO13" i="14"/>
  <c r="AN13" i="14"/>
  <c r="AM13" i="14"/>
  <c r="AL13" i="14"/>
  <c r="AK13" i="14"/>
  <c r="AJ13" i="14"/>
  <c r="AI13" i="14"/>
  <c r="AH13" i="14"/>
  <c r="AG13" i="14"/>
  <c r="AF13" i="14"/>
  <c r="AE13" i="14"/>
  <c r="BB7" i="14"/>
  <c r="BA7" i="14"/>
  <c r="AZ7" i="14"/>
  <c r="AY7" i="14"/>
  <c r="AX7" i="14"/>
  <c r="AW7" i="14"/>
  <c r="AV7" i="14"/>
  <c r="AU7" i="14"/>
  <c r="AT7" i="14"/>
  <c r="AS7" i="14"/>
  <c r="AR7" i="14"/>
  <c r="AQ7" i="14"/>
  <c r="AP7" i="14"/>
  <c r="AO7" i="14"/>
  <c r="AN7" i="14"/>
  <c r="AM7" i="14"/>
  <c r="AL7" i="14"/>
  <c r="AK7" i="14"/>
  <c r="AJ7" i="14"/>
  <c r="AI7" i="14"/>
  <c r="AH7" i="14"/>
  <c r="AG7" i="14"/>
  <c r="AF7" i="14"/>
  <c r="AE7" i="14"/>
  <c r="BB6" i="14"/>
  <c r="BA6" i="14"/>
  <c r="AZ6" i="14"/>
  <c r="AY6" i="14"/>
  <c r="AX6" i="14"/>
  <c r="AW6" i="14"/>
  <c r="AV6" i="14"/>
  <c r="AU6" i="14"/>
  <c r="AT6" i="14"/>
  <c r="AS6" i="14"/>
  <c r="AR6" i="14"/>
  <c r="AQ6" i="14"/>
  <c r="AP6" i="14"/>
  <c r="AO6" i="14"/>
  <c r="AN6" i="14"/>
  <c r="AM6" i="14"/>
  <c r="AL6" i="14"/>
  <c r="AK6" i="14"/>
  <c r="AJ6" i="14"/>
  <c r="AI6" i="14"/>
  <c r="AH6" i="14"/>
  <c r="AG6" i="14"/>
  <c r="AF6" i="14"/>
  <c r="AE6" i="14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BB18" i="13"/>
  <c r="BA18" i="13"/>
  <c r="AZ18" i="13"/>
  <c r="AY18" i="13"/>
  <c r="AX18" i="13"/>
  <c r="AW18" i="13"/>
  <c r="AV18" i="13"/>
  <c r="AU18" i="13"/>
  <c r="AT18" i="13"/>
  <c r="AS18" i="13"/>
  <c r="AR18" i="13"/>
  <c r="AQ18" i="13"/>
  <c r="AP18" i="13"/>
  <c r="AO18" i="13"/>
  <c r="AN18" i="13"/>
  <c r="AM18" i="13"/>
  <c r="AL18" i="13"/>
  <c r="AK18" i="13"/>
  <c r="AJ18" i="13"/>
  <c r="AI18" i="13"/>
  <c r="AH18" i="13"/>
  <c r="AG18" i="13"/>
  <c r="AF18" i="13"/>
  <c r="AE18" i="13"/>
  <c r="BB17" i="13"/>
  <c r="BA17" i="13"/>
  <c r="AZ17" i="13"/>
  <c r="AY17" i="13"/>
  <c r="AX17" i="13"/>
  <c r="AW17" i="13"/>
  <c r="AV17" i="13"/>
  <c r="AU17" i="13"/>
  <c r="AT17" i="13"/>
  <c r="AS17" i="13"/>
  <c r="AR17" i="13"/>
  <c r="AQ17" i="13"/>
  <c r="AP17" i="13"/>
  <c r="AO17" i="13"/>
  <c r="AN17" i="13"/>
  <c r="AM17" i="13"/>
  <c r="AL17" i="13"/>
  <c r="AK17" i="13"/>
  <c r="AJ17" i="13"/>
  <c r="AI17" i="13"/>
  <c r="AH17" i="13"/>
  <c r="AG17" i="13"/>
  <c r="AF17" i="13"/>
  <c r="AE17" i="13"/>
  <c r="BB9" i="13"/>
  <c r="BA9" i="13"/>
  <c r="AZ9" i="13"/>
  <c r="AY9" i="13"/>
  <c r="AX9" i="13"/>
  <c r="AW9" i="13"/>
  <c r="AV9" i="13"/>
  <c r="AU9" i="13"/>
  <c r="AT9" i="13"/>
  <c r="AS9" i="13"/>
  <c r="AR9" i="13"/>
  <c r="AQ9" i="13"/>
  <c r="AP9" i="13"/>
  <c r="AO9" i="13"/>
  <c r="AN9" i="13"/>
  <c r="AM9" i="13"/>
  <c r="AL9" i="13"/>
  <c r="AK9" i="13"/>
  <c r="AJ9" i="13"/>
  <c r="AI9" i="13"/>
  <c r="AH9" i="13"/>
  <c r="AG9" i="13"/>
  <c r="AF9" i="13"/>
  <c r="AE9" i="13"/>
  <c r="BB8" i="13"/>
  <c r="BA8" i="13"/>
  <c r="AZ8" i="13"/>
  <c r="AY8" i="13"/>
  <c r="AX8" i="13"/>
  <c r="AW8" i="13"/>
  <c r="AV8" i="13"/>
  <c r="AU8" i="13"/>
  <c r="AT8" i="13"/>
  <c r="AS8" i="13"/>
  <c r="AR8" i="13"/>
  <c r="AQ8" i="13"/>
  <c r="AP8" i="13"/>
  <c r="AO8" i="13"/>
  <c r="AN8" i="13"/>
  <c r="AM8" i="13"/>
  <c r="AL8" i="13"/>
  <c r="AK8" i="13"/>
  <c r="AJ8" i="13"/>
  <c r="AI8" i="13"/>
  <c r="AH8" i="13"/>
  <c r="AG8" i="13"/>
  <c r="AF8" i="13"/>
  <c r="AE8" i="13"/>
  <c r="BB14" i="13"/>
  <c r="BA14" i="13"/>
  <c r="AZ14" i="13"/>
  <c r="AY14" i="13"/>
  <c r="AX14" i="13"/>
  <c r="AW14" i="13"/>
  <c r="AV14" i="13"/>
  <c r="AU14" i="13"/>
  <c r="AT14" i="13"/>
  <c r="AS14" i="13"/>
  <c r="AR14" i="13"/>
  <c r="AQ14" i="13"/>
  <c r="AP14" i="13"/>
  <c r="AO14" i="13"/>
  <c r="AN14" i="13"/>
  <c r="AM14" i="13"/>
  <c r="AL14" i="13"/>
  <c r="AK14" i="13"/>
  <c r="AJ14" i="13"/>
  <c r="AI14" i="13"/>
  <c r="AH14" i="13"/>
  <c r="AG14" i="13"/>
  <c r="AF14" i="13"/>
  <c r="AE14" i="13"/>
  <c r="BB21" i="13"/>
  <c r="BA21" i="13"/>
  <c r="AZ21" i="13"/>
  <c r="AY21" i="13"/>
  <c r="AX21" i="13"/>
  <c r="AW21" i="13"/>
  <c r="AV21" i="13"/>
  <c r="AU21" i="13"/>
  <c r="AT21" i="13"/>
  <c r="AS21" i="13"/>
  <c r="AR21" i="13"/>
  <c r="AQ21" i="13"/>
  <c r="AP21" i="13"/>
  <c r="AO21" i="13"/>
  <c r="AN21" i="13"/>
  <c r="AM21" i="13"/>
  <c r="AL21" i="13"/>
  <c r="AK21" i="13"/>
  <c r="AJ21" i="13"/>
  <c r="AI21" i="13"/>
  <c r="AH21" i="13"/>
  <c r="AG21" i="13"/>
  <c r="AF21" i="13"/>
  <c r="AE21" i="13"/>
  <c r="BB12" i="13"/>
  <c r="BA12" i="13"/>
  <c r="AZ12" i="13"/>
  <c r="AY12" i="13"/>
  <c r="AX12" i="13"/>
  <c r="AW12" i="13"/>
  <c r="AV12" i="13"/>
  <c r="AU12" i="13"/>
  <c r="AT12" i="13"/>
  <c r="AS12" i="13"/>
  <c r="AR12" i="13"/>
  <c r="AQ12" i="13"/>
  <c r="AP12" i="13"/>
  <c r="AO12" i="13"/>
  <c r="AN12" i="13"/>
  <c r="AM12" i="13"/>
  <c r="AL12" i="13"/>
  <c r="AK12" i="13"/>
  <c r="AJ12" i="13"/>
  <c r="AI12" i="13"/>
  <c r="AH12" i="13"/>
  <c r="AG12" i="13"/>
  <c r="AF12" i="13"/>
  <c r="AE12" i="13"/>
  <c r="BB11" i="13"/>
  <c r="BA11" i="13"/>
  <c r="AZ11" i="13"/>
  <c r="AY11" i="13"/>
  <c r="AX11" i="13"/>
  <c r="AW11" i="13"/>
  <c r="AV11" i="13"/>
  <c r="AU11" i="13"/>
  <c r="AT11" i="13"/>
  <c r="AS11" i="13"/>
  <c r="AR11" i="13"/>
  <c r="AQ11" i="13"/>
  <c r="AP11" i="13"/>
  <c r="AO11" i="13"/>
  <c r="AN11" i="13"/>
  <c r="AM11" i="13"/>
  <c r="AL11" i="13"/>
  <c r="AK11" i="13"/>
  <c r="AJ11" i="13"/>
  <c r="AI11" i="13"/>
  <c r="AH11" i="13"/>
  <c r="AG11" i="13"/>
  <c r="AF11" i="13"/>
  <c r="AE11" i="13"/>
  <c r="BB24" i="13"/>
  <c r="BA24" i="13"/>
  <c r="AZ24" i="13"/>
  <c r="AY24" i="13"/>
  <c r="AX24" i="13"/>
  <c r="AW24" i="13"/>
  <c r="AV24" i="13"/>
  <c r="AU24" i="13"/>
  <c r="AT24" i="13"/>
  <c r="AS24" i="13"/>
  <c r="AR24" i="13"/>
  <c r="AQ24" i="13"/>
  <c r="AP24" i="13"/>
  <c r="AO24" i="13"/>
  <c r="AN24" i="13"/>
  <c r="AM24" i="13"/>
  <c r="AL24" i="13"/>
  <c r="AK24" i="13"/>
  <c r="AJ24" i="13"/>
  <c r="AI24" i="13"/>
  <c r="AH24" i="13"/>
  <c r="AG24" i="13"/>
  <c r="AF24" i="13"/>
  <c r="AE24" i="13"/>
  <c r="BB15" i="13"/>
  <c r="BA15" i="13"/>
  <c r="AZ15" i="13"/>
  <c r="AY15" i="13"/>
  <c r="AX15" i="13"/>
  <c r="AW15" i="13"/>
  <c r="AV15" i="13"/>
  <c r="AU15" i="13"/>
  <c r="AT15" i="13"/>
  <c r="AS15" i="13"/>
  <c r="AR15" i="13"/>
  <c r="AQ15" i="13"/>
  <c r="AP15" i="13"/>
  <c r="AO15" i="13"/>
  <c r="AN15" i="13"/>
  <c r="AM15" i="13"/>
  <c r="AL15" i="13"/>
  <c r="AK15" i="13"/>
  <c r="AJ15" i="13"/>
  <c r="AI15" i="13"/>
  <c r="AH15" i="13"/>
  <c r="AG15" i="13"/>
  <c r="AF15" i="13"/>
  <c r="AE15" i="13"/>
  <c r="BB16" i="13"/>
  <c r="BA16" i="13"/>
  <c r="AZ16" i="13"/>
  <c r="AY16" i="13"/>
  <c r="AX16" i="13"/>
  <c r="AW16" i="13"/>
  <c r="AV16" i="13"/>
  <c r="AU16" i="13"/>
  <c r="AT16" i="13"/>
  <c r="AS16" i="13"/>
  <c r="AR16" i="13"/>
  <c r="AQ16" i="13"/>
  <c r="AP16" i="13"/>
  <c r="AO16" i="13"/>
  <c r="AN16" i="13"/>
  <c r="AM16" i="13"/>
  <c r="AL16" i="13"/>
  <c r="AK16" i="13"/>
  <c r="AJ16" i="13"/>
  <c r="AI16" i="13"/>
  <c r="AH16" i="13"/>
  <c r="AG16" i="13"/>
  <c r="AF16" i="13"/>
  <c r="AE16" i="13"/>
  <c r="BB23" i="13"/>
  <c r="BA23" i="13"/>
  <c r="AZ23" i="13"/>
  <c r="AY23" i="13"/>
  <c r="AX23" i="13"/>
  <c r="AW23" i="13"/>
  <c r="AV23" i="13"/>
  <c r="AU23" i="13"/>
  <c r="AT23" i="13"/>
  <c r="AS23" i="13"/>
  <c r="AR23" i="13"/>
  <c r="AQ23" i="13"/>
  <c r="AP23" i="13"/>
  <c r="AO23" i="13"/>
  <c r="AN23" i="13"/>
  <c r="AM23" i="13"/>
  <c r="AL23" i="13"/>
  <c r="AK23" i="13"/>
  <c r="AJ23" i="13"/>
  <c r="AI23" i="13"/>
  <c r="AH23" i="13"/>
  <c r="AG23" i="13"/>
  <c r="AF23" i="13"/>
  <c r="AE23" i="13"/>
  <c r="BB20" i="13"/>
  <c r="BA20" i="13"/>
  <c r="AZ20" i="13"/>
  <c r="AY20" i="13"/>
  <c r="AX20" i="13"/>
  <c r="AW20" i="13"/>
  <c r="AV20" i="13"/>
  <c r="AU20" i="13"/>
  <c r="AT20" i="13"/>
  <c r="AS20" i="13"/>
  <c r="AR20" i="13"/>
  <c r="AQ20" i="13"/>
  <c r="AP20" i="13"/>
  <c r="AO20" i="13"/>
  <c r="AN20" i="13"/>
  <c r="AM20" i="13"/>
  <c r="AL20" i="13"/>
  <c r="AK20" i="13"/>
  <c r="AJ20" i="13"/>
  <c r="AI20" i="13"/>
  <c r="AH20" i="13"/>
  <c r="AG20" i="13"/>
  <c r="AF20" i="13"/>
  <c r="AE20" i="13"/>
  <c r="BB13" i="13"/>
  <c r="BA13" i="13"/>
  <c r="AZ13" i="13"/>
  <c r="AY13" i="13"/>
  <c r="AX13" i="13"/>
  <c r="AW13" i="13"/>
  <c r="AV13" i="13"/>
  <c r="AU13" i="13"/>
  <c r="AT13" i="13"/>
  <c r="AS13" i="13"/>
  <c r="AR13" i="13"/>
  <c r="AQ13" i="13"/>
  <c r="AP13" i="13"/>
  <c r="AO13" i="13"/>
  <c r="AN13" i="13"/>
  <c r="AM13" i="13"/>
  <c r="AL13" i="13"/>
  <c r="AK13" i="13"/>
  <c r="AJ13" i="13"/>
  <c r="AI13" i="13"/>
  <c r="AH13" i="13"/>
  <c r="AG13" i="13"/>
  <c r="AF13" i="13"/>
  <c r="AE13" i="13"/>
  <c r="BB22" i="13"/>
  <c r="BA22" i="13"/>
  <c r="AZ22" i="13"/>
  <c r="AY22" i="13"/>
  <c r="AX22" i="13"/>
  <c r="AW22" i="13"/>
  <c r="AV22" i="13"/>
  <c r="AU22" i="13"/>
  <c r="AT22" i="13"/>
  <c r="AS22" i="13"/>
  <c r="AR22" i="13"/>
  <c r="AQ22" i="13"/>
  <c r="AP22" i="13"/>
  <c r="AO22" i="13"/>
  <c r="AN22" i="13"/>
  <c r="AM22" i="13"/>
  <c r="AL22" i="13"/>
  <c r="AK22" i="13"/>
  <c r="AJ22" i="13"/>
  <c r="AI22" i="13"/>
  <c r="AH22" i="13"/>
  <c r="AG22" i="13"/>
  <c r="AF22" i="13"/>
  <c r="AE22" i="13"/>
  <c r="BB10" i="13"/>
  <c r="BA10" i="13"/>
  <c r="AZ10" i="13"/>
  <c r="AY10" i="13"/>
  <c r="AX10" i="13"/>
  <c r="AW10" i="13"/>
  <c r="AV10" i="13"/>
  <c r="AU10" i="13"/>
  <c r="AT10" i="13"/>
  <c r="AS10" i="13"/>
  <c r="AR10" i="13"/>
  <c r="AQ10" i="13"/>
  <c r="AP10" i="13"/>
  <c r="AO10" i="13"/>
  <c r="AN10" i="13"/>
  <c r="AM10" i="13"/>
  <c r="AL10" i="13"/>
  <c r="AK10" i="13"/>
  <c r="AJ10" i="13"/>
  <c r="AI10" i="13"/>
  <c r="AH10" i="13"/>
  <c r="AG10" i="13"/>
  <c r="AF10" i="13"/>
  <c r="AE10" i="13"/>
  <c r="BB7" i="13"/>
  <c r="BA7" i="13"/>
  <c r="AZ7" i="13"/>
  <c r="AY7" i="13"/>
  <c r="AX7" i="13"/>
  <c r="AW7" i="13"/>
  <c r="AV7" i="13"/>
  <c r="AU7" i="13"/>
  <c r="AT7" i="13"/>
  <c r="AS7" i="13"/>
  <c r="AR7" i="13"/>
  <c r="AQ7" i="13"/>
  <c r="AP7" i="13"/>
  <c r="AO7" i="13"/>
  <c r="AN7" i="13"/>
  <c r="AM7" i="13"/>
  <c r="AL7" i="13"/>
  <c r="AK7" i="13"/>
  <c r="AJ7" i="13"/>
  <c r="AI7" i="13"/>
  <c r="AH7" i="13"/>
  <c r="AG7" i="13"/>
  <c r="AF7" i="13"/>
  <c r="AE7" i="13"/>
  <c r="BB6" i="13"/>
  <c r="BA6" i="13"/>
  <c r="AZ6" i="13"/>
  <c r="AY6" i="13"/>
  <c r="AX6" i="13"/>
  <c r="AW6" i="13"/>
  <c r="AV6" i="13"/>
  <c r="AU6" i="13"/>
  <c r="AT6" i="13"/>
  <c r="AS6" i="13"/>
  <c r="AR6" i="13"/>
  <c r="AQ6" i="13"/>
  <c r="AP6" i="13"/>
  <c r="AO6" i="13"/>
  <c r="AN6" i="13"/>
  <c r="AM6" i="13"/>
  <c r="AL6" i="13"/>
  <c r="AK6" i="13"/>
  <c r="AJ6" i="13"/>
  <c r="AI6" i="13"/>
  <c r="AH6" i="13"/>
  <c r="AG6" i="13"/>
  <c r="AF6" i="13"/>
  <c r="AE6" i="13"/>
  <c r="BB19" i="12"/>
  <c r="BA19" i="12"/>
  <c r="AZ19" i="12"/>
  <c r="AY19" i="12"/>
  <c r="AX19" i="12"/>
  <c r="AW19" i="12"/>
  <c r="AV19" i="12"/>
  <c r="AU19" i="12"/>
  <c r="AT19" i="12"/>
  <c r="AS19" i="12"/>
  <c r="AR19" i="12"/>
  <c r="AQ19" i="12"/>
  <c r="AP19" i="12"/>
  <c r="AO19" i="12"/>
  <c r="AN19" i="12"/>
  <c r="AM19" i="12"/>
  <c r="AL19" i="12"/>
  <c r="AK19" i="12"/>
  <c r="AJ19" i="12"/>
  <c r="AI19" i="12"/>
  <c r="AH19" i="12"/>
  <c r="AG19" i="12"/>
  <c r="AF19" i="12"/>
  <c r="AE19" i="12"/>
  <c r="BB18" i="12"/>
  <c r="BA18" i="12"/>
  <c r="AZ18" i="12"/>
  <c r="AY18" i="12"/>
  <c r="AX18" i="12"/>
  <c r="AW18" i="12"/>
  <c r="AV18" i="12"/>
  <c r="AU18" i="12"/>
  <c r="AT18" i="12"/>
  <c r="AS18" i="12"/>
  <c r="AR18" i="12"/>
  <c r="AQ18" i="12"/>
  <c r="AP18" i="12"/>
  <c r="AO18" i="12"/>
  <c r="AN18" i="12"/>
  <c r="AM18" i="12"/>
  <c r="AL18" i="12"/>
  <c r="AK18" i="12"/>
  <c r="AJ18" i="12"/>
  <c r="AI18" i="12"/>
  <c r="AH18" i="12"/>
  <c r="AG18" i="12"/>
  <c r="AF18" i="12"/>
  <c r="AE18" i="12"/>
  <c r="BB16" i="12"/>
  <c r="BA16" i="12"/>
  <c r="AZ16" i="12"/>
  <c r="AY16" i="12"/>
  <c r="AX16" i="12"/>
  <c r="AW16" i="12"/>
  <c r="AV16" i="12"/>
  <c r="AU16" i="12"/>
  <c r="AT16" i="12"/>
  <c r="AS16" i="12"/>
  <c r="AR16" i="12"/>
  <c r="AQ16" i="12"/>
  <c r="AP16" i="12"/>
  <c r="AO16" i="12"/>
  <c r="AN16" i="12"/>
  <c r="AM16" i="12"/>
  <c r="AL16" i="12"/>
  <c r="AK16" i="12"/>
  <c r="AJ16" i="12"/>
  <c r="AI16" i="12"/>
  <c r="AH16" i="12"/>
  <c r="AG16" i="12"/>
  <c r="AF16" i="12"/>
  <c r="AE16" i="12"/>
  <c r="BB11" i="12"/>
  <c r="BA11" i="12"/>
  <c r="AZ11" i="12"/>
  <c r="AY11" i="12"/>
  <c r="AX11" i="12"/>
  <c r="AW11" i="12"/>
  <c r="AV11" i="12"/>
  <c r="AU11" i="12"/>
  <c r="AT11" i="12"/>
  <c r="AS11" i="12"/>
  <c r="AR11" i="12"/>
  <c r="AQ11" i="12"/>
  <c r="AP11" i="12"/>
  <c r="AO11" i="12"/>
  <c r="AN11" i="12"/>
  <c r="AM11" i="12"/>
  <c r="AL11" i="12"/>
  <c r="AK11" i="12"/>
  <c r="AJ11" i="12"/>
  <c r="AI11" i="12"/>
  <c r="AH11" i="12"/>
  <c r="AG11" i="12"/>
  <c r="AF11" i="12"/>
  <c r="AE11" i="12"/>
  <c r="BB10" i="12"/>
  <c r="BA10" i="12"/>
  <c r="AZ10" i="12"/>
  <c r="AY10" i="12"/>
  <c r="AX10" i="12"/>
  <c r="AW10" i="12"/>
  <c r="AV10" i="12"/>
  <c r="AU10" i="12"/>
  <c r="AT10" i="12"/>
  <c r="AS10" i="12"/>
  <c r="AR10" i="12"/>
  <c r="AQ10" i="12"/>
  <c r="AP10" i="12"/>
  <c r="AO10" i="12"/>
  <c r="AN10" i="12"/>
  <c r="AM10" i="12"/>
  <c r="AL10" i="12"/>
  <c r="AK10" i="12"/>
  <c r="AJ10" i="12"/>
  <c r="AI10" i="12"/>
  <c r="AH10" i="12"/>
  <c r="AG10" i="12"/>
  <c r="AF10" i="12"/>
  <c r="AE10" i="12"/>
  <c r="BB12" i="12"/>
  <c r="BA12" i="12"/>
  <c r="AZ12" i="12"/>
  <c r="AY12" i="12"/>
  <c r="AX12" i="12"/>
  <c r="AW12" i="12"/>
  <c r="AV12" i="12"/>
  <c r="AU12" i="12"/>
  <c r="AT12" i="12"/>
  <c r="AS12" i="12"/>
  <c r="AR12" i="12"/>
  <c r="AQ12" i="12"/>
  <c r="AP12" i="12"/>
  <c r="AO12" i="12"/>
  <c r="AN12" i="12"/>
  <c r="AM12" i="12"/>
  <c r="AL12" i="12"/>
  <c r="AK12" i="12"/>
  <c r="AJ12" i="12"/>
  <c r="AI12" i="12"/>
  <c r="AH12" i="12"/>
  <c r="AG12" i="12"/>
  <c r="AF12" i="12"/>
  <c r="AE12" i="12"/>
  <c r="BB24" i="12"/>
  <c r="BA24" i="12"/>
  <c r="AZ24" i="12"/>
  <c r="AY24" i="12"/>
  <c r="AX24" i="12"/>
  <c r="AW24" i="12"/>
  <c r="AV24" i="12"/>
  <c r="AU24" i="12"/>
  <c r="AT24" i="12"/>
  <c r="AS24" i="12"/>
  <c r="AR24" i="12"/>
  <c r="AQ24" i="12"/>
  <c r="AP24" i="12"/>
  <c r="AO24" i="12"/>
  <c r="AN24" i="12"/>
  <c r="AM24" i="12"/>
  <c r="AL24" i="12"/>
  <c r="AK24" i="12"/>
  <c r="AJ24" i="12"/>
  <c r="AI24" i="12"/>
  <c r="AH24" i="12"/>
  <c r="AG24" i="12"/>
  <c r="AF24" i="12"/>
  <c r="AE24" i="12"/>
  <c r="BB9" i="12"/>
  <c r="BA9" i="12"/>
  <c r="AZ9" i="12"/>
  <c r="AY9" i="12"/>
  <c r="AX9" i="12"/>
  <c r="AW9" i="12"/>
  <c r="AV9" i="12"/>
  <c r="AU9" i="12"/>
  <c r="AT9" i="12"/>
  <c r="AS9" i="12"/>
  <c r="AR9" i="12"/>
  <c r="AQ9" i="12"/>
  <c r="AP9" i="12"/>
  <c r="AO9" i="12"/>
  <c r="AN9" i="12"/>
  <c r="AM9" i="12"/>
  <c r="AL9" i="12"/>
  <c r="AK9" i="12"/>
  <c r="AJ9" i="12"/>
  <c r="AI9" i="12"/>
  <c r="AH9" i="12"/>
  <c r="AG9" i="12"/>
  <c r="AF9" i="12"/>
  <c r="AE9" i="12"/>
  <c r="BB8" i="12"/>
  <c r="BA8" i="12"/>
  <c r="AZ8" i="12"/>
  <c r="AY8" i="12"/>
  <c r="AX8" i="12"/>
  <c r="AW8" i="12"/>
  <c r="AV8" i="12"/>
  <c r="AU8" i="12"/>
  <c r="AT8" i="12"/>
  <c r="AS8" i="12"/>
  <c r="AR8" i="12"/>
  <c r="AQ8" i="12"/>
  <c r="AP8" i="12"/>
  <c r="AO8" i="12"/>
  <c r="AN8" i="12"/>
  <c r="AM8" i="12"/>
  <c r="AL8" i="12"/>
  <c r="AK8" i="12"/>
  <c r="AJ8" i="12"/>
  <c r="AI8" i="12"/>
  <c r="AH8" i="12"/>
  <c r="AG8" i="12"/>
  <c r="AF8" i="12"/>
  <c r="AE8" i="12"/>
  <c r="BB22" i="12"/>
  <c r="BA22" i="12"/>
  <c r="AZ22" i="12"/>
  <c r="AY22" i="12"/>
  <c r="AX22" i="12"/>
  <c r="AW22" i="12"/>
  <c r="AV22" i="12"/>
  <c r="AU22" i="12"/>
  <c r="AT22" i="12"/>
  <c r="AS22" i="12"/>
  <c r="AR22" i="12"/>
  <c r="AQ22" i="12"/>
  <c r="AP22" i="12"/>
  <c r="AO22" i="12"/>
  <c r="AN22" i="12"/>
  <c r="AM22" i="12"/>
  <c r="AL22" i="12"/>
  <c r="AK22" i="12"/>
  <c r="AJ22" i="12"/>
  <c r="AI22" i="12"/>
  <c r="AH22" i="12"/>
  <c r="AG22" i="12"/>
  <c r="AF22" i="12"/>
  <c r="AE22" i="12"/>
  <c r="BB17" i="12"/>
  <c r="BA17" i="12"/>
  <c r="AZ17" i="12"/>
  <c r="AY17" i="12"/>
  <c r="AX17" i="12"/>
  <c r="AW17" i="12"/>
  <c r="AV17" i="12"/>
  <c r="AU17" i="12"/>
  <c r="AT17" i="12"/>
  <c r="AS17" i="12"/>
  <c r="AR17" i="12"/>
  <c r="AQ17" i="12"/>
  <c r="AP17" i="12"/>
  <c r="AO17" i="12"/>
  <c r="AN17" i="12"/>
  <c r="AM17" i="12"/>
  <c r="AL17" i="12"/>
  <c r="AK17" i="12"/>
  <c r="AJ17" i="12"/>
  <c r="AI17" i="12"/>
  <c r="AH17" i="12"/>
  <c r="AG17" i="12"/>
  <c r="AF17" i="12"/>
  <c r="AE17" i="12"/>
  <c r="BB13" i="12"/>
  <c r="BA13" i="12"/>
  <c r="AZ13" i="12"/>
  <c r="AY13" i="12"/>
  <c r="AX13" i="12"/>
  <c r="AW13" i="12"/>
  <c r="AV13" i="12"/>
  <c r="AU13" i="12"/>
  <c r="AT13" i="12"/>
  <c r="AS13" i="12"/>
  <c r="AR13" i="12"/>
  <c r="AQ13" i="12"/>
  <c r="AP13" i="12"/>
  <c r="AO13" i="12"/>
  <c r="AN13" i="12"/>
  <c r="AM13" i="12"/>
  <c r="AL13" i="12"/>
  <c r="AK13" i="12"/>
  <c r="AJ13" i="12"/>
  <c r="AI13" i="12"/>
  <c r="AH13" i="12"/>
  <c r="AG13" i="12"/>
  <c r="AF13" i="12"/>
  <c r="AE13" i="12"/>
  <c r="BB21" i="12"/>
  <c r="BA21" i="12"/>
  <c r="AZ21" i="12"/>
  <c r="AY21" i="12"/>
  <c r="AX21" i="12"/>
  <c r="AW21" i="12"/>
  <c r="AV21" i="12"/>
  <c r="AU21" i="12"/>
  <c r="AT21" i="12"/>
  <c r="AS21" i="12"/>
  <c r="AR21" i="12"/>
  <c r="AQ21" i="12"/>
  <c r="AP21" i="12"/>
  <c r="AO21" i="12"/>
  <c r="AN21" i="12"/>
  <c r="AM21" i="12"/>
  <c r="AL21" i="12"/>
  <c r="AK21" i="12"/>
  <c r="AJ21" i="12"/>
  <c r="AI21" i="12"/>
  <c r="AH21" i="12"/>
  <c r="AG21" i="12"/>
  <c r="AF21" i="12"/>
  <c r="AE21" i="12"/>
  <c r="BB23" i="12"/>
  <c r="BA23" i="12"/>
  <c r="AZ23" i="12"/>
  <c r="AY23" i="12"/>
  <c r="AX23" i="12"/>
  <c r="AW23" i="12"/>
  <c r="AV23" i="12"/>
  <c r="AU23" i="12"/>
  <c r="AT23" i="12"/>
  <c r="AS23" i="12"/>
  <c r="AR23" i="12"/>
  <c r="AQ23" i="12"/>
  <c r="AP23" i="12"/>
  <c r="AO23" i="12"/>
  <c r="AN23" i="12"/>
  <c r="AM23" i="12"/>
  <c r="AL23" i="12"/>
  <c r="AK23" i="12"/>
  <c r="AJ23" i="12"/>
  <c r="AI23" i="12"/>
  <c r="AH23" i="12"/>
  <c r="AG23" i="12"/>
  <c r="AF23" i="12"/>
  <c r="AE23" i="12"/>
  <c r="BB15" i="12"/>
  <c r="BA15" i="12"/>
  <c r="AZ15" i="12"/>
  <c r="AY15" i="12"/>
  <c r="AX15" i="12"/>
  <c r="AW15" i="12"/>
  <c r="AV15" i="12"/>
  <c r="AU15" i="12"/>
  <c r="AT15" i="12"/>
  <c r="AS15" i="12"/>
  <c r="AR15" i="12"/>
  <c r="AQ15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BB20" i="12"/>
  <c r="BA20" i="12"/>
  <c r="AZ20" i="12"/>
  <c r="AY20" i="12"/>
  <c r="AX20" i="12"/>
  <c r="AW20" i="12"/>
  <c r="AV20" i="12"/>
  <c r="AU20" i="12"/>
  <c r="AT20" i="12"/>
  <c r="AS20" i="12"/>
  <c r="AR20" i="12"/>
  <c r="AQ20" i="12"/>
  <c r="AP20" i="12"/>
  <c r="AO20" i="12"/>
  <c r="AN20" i="12"/>
  <c r="AM20" i="12"/>
  <c r="AL20" i="12"/>
  <c r="AK20" i="12"/>
  <c r="AJ20" i="12"/>
  <c r="AI20" i="12"/>
  <c r="AH20" i="12"/>
  <c r="AG20" i="12"/>
  <c r="AF20" i="12"/>
  <c r="AE20" i="12"/>
  <c r="BB14" i="12"/>
  <c r="BA14" i="12"/>
  <c r="AZ14" i="12"/>
  <c r="AY14" i="12"/>
  <c r="AX14" i="12"/>
  <c r="AW14" i="12"/>
  <c r="AV14" i="12"/>
  <c r="AU14" i="12"/>
  <c r="AT14" i="12"/>
  <c r="AS14" i="12"/>
  <c r="AR14" i="12"/>
  <c r="AQ14" i="12"/>
  <c r="AP14" i="12"/>
  <c r="AO14" i="12"/>
  <c r="AN14" i="12"/>
  <c r="AM14" i="12"/>
  <c r="AL14" i="12"/>
  <c r="AK14" i="12"/>
  <c r="AJ14" i="12"/>
  <c r="AI14" i="12"/>
  <c r="AH14" i="12"/>
  <c r="AG14" i="12"/>
  <c r="AF14" i="12"/>
  <c r="AE14" i="12"/>
  <c r="BB7" i="12"/>
  <c r="BA7" i="12"/>
  <c r="AZ7" i="12"/>
  <c r="AY7" i="12"/>
  <c r="AX7" i="12"/>
  <c r="AW7" i="12"/>
  <c r="AV7" i="12"/>
  <c r="AU7" i="12"/>
  <c r="AT7" i="12"/>
  <c r="AS7" i="12"/>
  <c r="AR7" i="12"/>
  <c r="AQ7" i="12"/>
  <c r="AP7" i="12"/>
  <c r="AO7" i="12"/>
  <c r="AN7" i="12"/>
  <c r="AM7" i="12"/>
  <c r="AL7" i="12"/>
  <c r="AK7" i="12"/>
  <c r="AJ7" i="12"/>
  <c r="AI7" i="12"/>
  <c r="AH7" i="12"/>
  <c r="AG7" i="12"/>
  <c r="AF7" i="12"/>
  <c r="AE7" i="12"/>
  <c r="BB6" i="12"/>
  <c r="BA6" i="12"/>
  <c r="AZ6" i="12"/>
  <c r="AY6" i="12"/>
  <c r="AX6" i="12"/>
  <c r="AW6" i="12"/>
  <c r="AV6" i="12"/>
  <c r="AU6" i="12"/>
  <c r="AT6" i="12"/>
  <c r="AS6" i="12"/>
  <c r="AR6" i="12"/>
  <c r="AQ6" i="12"/>
  <c r="AP6" i="12"/>
  <c r="AO6" i="12"/>
  <c r="AN6" i="12"/>
  <c r="AM6" i="12"/>
  <c r="AL6" i="12"/>
  <c r="AK6" i="12"/>
  <c r="AJ6" i="12"/>
  <c r="AI6" i="12"/>
  <c r="AH6" i="12"/>
  <c r="AG6" i="12"/>
  <c r="AF6" i="12"/>
  <c r="AE6" i="12"/>
  <c r="BB20" i="11"/>
  <c r="BA20" i="11"/>
  <c r="AZ20" i="11"/>
  <c r="AY20" i="11"/>
  <c r="AX20" i="11"/>
  <c r="AW20" i="11"/>
  <c r="AV20" i="11"/>
  <c r="AU20" i="11"/>
  <c r="AT20" i="11"/>
  <c r="AS20" i="11"/>
  <c r="AR20" i="11"/>
  <c r="AQ20" i="11"/>
  <c r="AP20" i="11"/>
  <c r="AO20" i="11"/>
  <c r="AN20" i="11"/>
  <c r="AM20" i="11"/>
  <c r="AL20" i="11"/>
  <c r="AK20" i="11"/>
  <c r="AJ20" i="11"/>
  <c r="AI20" i="11"/>
  <c r="AH20" i="11"/>
  <c r="AG20" i="11"/>
  <c r="AF20" i="11"/>
  <c r="AE20" i="11"/>
  <c r="BB19" i="11"/>
  <c r="BA19" i="11"/>
  <c r="AZ19" i="11"/>
  <c r="AY19" i="11"/>
  <c r="AX19" i="11"/>
  <c r="AW19" i="11"/>
  <c r="AV19" i="11"/>
  <c r="AU19" i="11"/>
  <c r="AT19" i="11"/>
  <c r="AS19" i="11"/>
  <c r="AR19" i="11"/>
  <c r="AQ19" i="11"/>
  <c r="AP19" i="11"/>
  <c r="AO19" i="11"/>
  <c r="AN19" i="11"/>
  <c r="AM19" i="11"/>
  <c r="AL19" i="11"/>
  <c r="AK19" i="11"/>
  <c r="AJ19" i="11"/>
  <c r="AI19" i="11"/>
  <c r="AH19" i="11"/>
  <c r="AG19" i="11"/>
  <c r="AF19" i="11"/>
  <c r="AE19" i="11"/>
  <c r="BB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O17" i="11"/>
  <c r="AN17" i="11"/>
  <c r="AM17" i="11"/>
  <c r="AL17" i="11"/>
  <c r="AK17" i="11"/>
  <c r="AJ17" i="11"/>
  <c r="AI17" i="11"/>
  <c r="AH17" i="11"/>
  <c r="AG17" i="11"/>
  <c r="AF17" i="11"/>
  <c r="AE17" i="11"/>
  <c r="BB9" i="11"/>
  <c r="BA9" i="11"/>
  <c r="AZ9" i="11"/>
  <c r="AY9" i="11"/>
  <c r="AX9" i="11"/>
  <c r="AW9" i="11"/>
  <c r="AV9" i="11"/>
  <c r="AU9" i="1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BB8" i="11"/>
  <c r="BA8" i="11"/>
  <c r="AZ8" i="11"/>
  <c r="AY8" i="11"/>
  <c r="AX8" i="11"/>
  <c r="AW8" i="11"/>
  <c r="AV8" i="11"/>
  <c r="AU8" i="11"/>
  <c r="AT8" i="11"/>
  <c r="AS8" i="11"/>
  <c r="AR8" i="11"/>
  <c r="AQ8" i="11"/>
  <c r="AP8" i="11"/>
  <c r="AO8" i="11"/>
  <c r="AN8" i="11"/>
  <c r="AM8" i="11"/>
  <c r="AL8" i="11"/>
  <c r="AK8" i="11"/>
  <c r="AJ8" i="11"/>
  <c r="AI8" i="11"/>
  <c r="AH8" i="11"/>
  <c r="AG8" i="11"/>
  <c r="AF8" i="11"/>
  <c r="AE8" i="11"/>
  <c r="BB10" i="11"/>
  <c r="BA10" i="11"/>
  <c r="AZ10" i="11"/>
  <c r="AY10" i="11"/>
  <c r="AX10" i="11"/>
  <c r="AW10" i="11"/>
  <c r="AV10" i="11"/>
  <c r="AU10" i="11"/>
  <c r="AT10" i="11"/>
  <c r="AS10" i="11"/>
  <c r="AR10" i="11"/>
  <c r="AQ10" i="11"/>
  <c r="AP10" i="11"/>
  <c r="AO10" i="11"/>
  <c r="AN10" i="11"/>
  <c r="AM10" i="11"/>
  <c r="AL10" i="11"/>
  <c r="AK10" i="11"/>
  <c r="AJ10" i="11"/>
  <c r="AI10" i="11"/>
  <c r="AH10" i="11"/>
  <c r="AG10" i="11"/>
  <c r="AF10" i="11"/>
  <c r="AE10" i="11"/>
  <c r="BB24" i="11"/>
  <c r="BA24" i="11"/>
  <c r="AZ24" i="11"/>
  <c r="AY24" i="11"/>
  <c r="AX24" i="11"/>
  <c r="AW24" i="11"/>
  <c r="AV24" i="11"/>
  <c r="AU24" i="11"/>
  <c r="AT24" i="11"/>
  <c r="AS24" i="11"/>
  <c r="AR24" i="11"/>
  <c r="AQ24" i="11"/>
  <c r="AP24" i="11"/>
  <c r="AO24" i="11"/>
  <c r="AN24" i="11"/>
  <c r="AM24" i="11"/>
  <c r="AL24" i="11"/>
  <c r="AK24" i="11"/>
  <c r="AJ24" i="11"/>
  <c r="AI24" i="11"/>
  <c r="AH24" i="11"/>
  <c r="AG24" i="11"/>
  <c r="AF24" i="11"/>
  <c r="AE24" i="11"/>
  <c r="BB12" i="11"/>
  <c r="BA12" i="11"/>
  <c r="AZ12" i="11"/>
  <c r="AY12" i="11"/>
  <c r="AX12" i="11"/>
  <c r="AW12" i="11"/>
  <c r="AV12" i="11"/>
  <c r="AU12" i="11"/>
  <c r="AT12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G12" i="11"/>
  <c r="AF12" i="11"/>
  <c r="AE12" i="11"/>
  <c r="BB11" i="1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AO11" i="11"/>
  <c r="AN11" i="11"/>
  <c r="AM11" i="11"/>
  <c r="AL11" i="11"/>
  <c r="AK11" i="11"/>
  <c r="AJ11" i="11"/>
  <c r="AI11" i="11"/>
  <c r="AH11" i="11"/>
  <c r="AG11" i="11"/>
  <c r="AF11" i="11"/>
  <c r="AE11" i="11"/>
  <c r="BB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O22" i="11"/>
  <c r="AN22" i="11"/>
  <c r="AM22" i="11"/>
  <c r="AL22" i="11"/>
  <c r="AK22" i="11"/>
  <c r="AJ22" i="11"/>
  <c r="AI22" i="11"/>
  <c r="AH22" i="11"/>
  <c r="AG22" i="11"/>
  <c r="AF22" i="11"/>
  <c r="AE22" i="11"/>
  <c r="BB13" i="11"/>
  <c r="BA13" i="11"/>
  <c r="AZ13" i="11"/>
  <c r="AY13" i="11"/>
  <c r="AX13" i="11"/>
  <c r="AW13" i="11"/>
  <c r="AV13" i="11"/>
  <c r="AU13" i="11"/>
  <c r="AT13" i="11"/>
  <c r="AS13" i="11"/>
  <c r="AR13" i="11"/>
  <c r="AQ13" i="11"/>
  <c r="AP13" i="11"/>
  <c r="AO13" i="11"/>
  <c r="AN13" i="11"/>
  <c r="AM13" i="11"/>
  <c r="AL13" i="11"/>
  <c r="AK13" i="11"/>
  <c r="AJ13" i="11"/>
  <c r="AI13" i="11"/>
  <c r="AH13" i="11"/>
  <c r="AG13" i="11"/>
  <c r="AF13" i="11"/>
  <c r="AE13" i="11"/>
  <c r="BB16" i="11"/>
  <c r="BA16" i="11"/>
  <c r="AZ16" i="11"/>
  <c r="AY16" i="11"/>
  <c r="AX16" i="11"/>
  <c r="AW16" i="11"/>
  <c r="AV16" i="11"/>
  <c r="AU16" i="11"/>
  <c r="AT16" i="11"/>
  <c r="AS16" i="11"/>
  <c r="AR16" i="11"/>
  <c r="AQ16" i="11"/>
  <c r="AP16" i="11"/>
  <c r="AO16" i="11"/>
  <c r="AN16" i="11"/>
  <c r="AM16" i="11"/>
  <c r="AL16" i="11"/>
  <c r="AK16" i="11"/>
  <c r="AJ16" i="11"/>
  <c r="AI16" i="11"/>
  <c r="AH16" i="11"/>
  <c r="AG16" i="11"/>
  <c r="AF16" i="11"/>
  <c r="AE16" i="11"/>
  <c r="BB23" i="11"/>
  <c r="BA23" i="11"/>
  <c r="AZ23" i="11"/>
  <c r="AY23" i="11"/>
  <c r="AX23" i="11"/>
  <c r="AW23" i="11"/>
  <c r="AV23" i="11"/>
  <c r="AU23" i="11"/>
  <c r="AT23" i="11"/>
  <c r="AS23" i="11"/>
  <c r="AR23" i="11"/>
  <c r="AQ23" i="11"/>
  <c r="AP23" i="11"/>
  <c r="AO23" i="11"/>
  <c r="AN23" i="11"/>
  <c r="AM23" i="11"/>
  <c r="AL23" i="11"/>
  <c r="AK23" i="11"/>
  <c r="AJ23" i="11"/>
  <c r="AI23" i="11"/>
  <c r="AH23" i="11"/>
  <c r="AG23" i="11"/>
  <c r="AF23" i="11"/>
  <c r="AE23" i="11"/>
  <c r="BB18" i="11"/>
  <c r="BA18" i="11"/>
  <c r="AZ18" i="11"/>
  <c r="AY18" i="11"/>
  <c r="AX18" i="11"/>
  <c r="AW18" i="11"/>
  <c r="AV18" i="11"/>
  <c r="AU18" i="11"/>
  <c r="AT18" i="11"/>
  <c r="AS18" i="11"/>
  <c r="AR18" i="11"/>
  <c r="AQ18" i="11"/>
  <c r="AP18" i="11"/>
  <c r="AO18" i="11"/>
  <c r="AN18" i="11"/>
  <c r="AM18" i="11"/>
  <c r="AL18" i="11"/>
  <c r="AK18" i="11"/>
  <c r="AJ18" i="11"/>
  <c r="AI18" i="11"/>
  <c r="AH18" i="11"/>
  <c r="AG18" i="11"/>
  <c r="AF18" i="11"/>
  <c r="AE18" i="11"/>
  <c r="BB15" i="11"/>
  <c r="BA15" i="11"/>
  <c r="AZ15" i="11"/>
  <c r="AY15" i="11"/>
  <c r="AX15" i="11"/>
  <c r="AW15" i="11"/>
  <c r="AV15" i="11"/>
  <c r="AU15" i="11"/>
  <c r="AT15" i="11"/>
  <c r="AS15" i="11"/>
  <c r="AR15" i="11"/>
  <c r="AQ15" i="11"/>
  <c r="AP15" i="11"/>
  <c r="AO15" i="11"/>
  <c r="AN15" i="11"/>
  <c r="AM15" i="11"/>
  <c r="AL15" i="11"/>
  <c r="AK15" i="11"/>
  <c r="AJ15" i="11"/>
  <c r="AI15" i="11"/>
  <c r="AH15" i="11"/>
  <c r="AG15" i="11"/>
  <c r="AF15" i="11"/>
  <c r="AE15" i="11"/>
  <c r="BB21" i="11"/>
  <c r="BA21" i="11"/>
  <c r="AZ21" i="11"/>
  <c r="AY21" i="11"/>
  <c r="AX21" i="11"/>
  <c r="AW21" i="11"/>
  <c r="AV21" i="11"/>
  <c r="AU21" i="11"/>
  <c r="AT21" i="11"/>
  <c r="AS21" i="11"/>
  <c r="AR21" i="11"/>
  <c r="AQ21" i="11"/>
  <c r="AP21" i="11"/>
  <c r="AO21" i="11"/>
  <c r="AN21" i="11"/>
  <c r="AM21" i="11"/>
  <c r="AL21" i="11"/>
  <c r="AK21" i="11"/>
  <c r="AJ21" i="11"/>
  <c r="AI21" i="11"/>
  <c r="AH21" i="11"/>
  <c r="AG21" i="11"/>
  <c r="AF21" i="11"/>
  <c r="AE21" i="11"/>
  <c r="BB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BB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AK7" i="11"/>
  <c r="AJ7" i="11"/>
  <c r="AI7" i="11"/>
  <c r="AH7" i="11"/>
  <c r="AG7" i="11"/>
  <c r="AF7" i="11"/>
  <c r="AE7" i="11"/>
  <c r="BB6" i="11"/>
  <c r="BA6" i="11"/>
  <c r="AZ6" i="11"/>
  <c r="AY6" i="11"/>
  <c r="AX6" i="11"/>
  <c r="AW6" i="11"/>
  <c r="AV6" i="11"/>
  <c r="AU6" i="11"/>
  <c r="AT6" i="11"/>
  <c r="AS6" i="11"/>
  <c r="AR6" i="11"/>
  <c r="AQ6" i="11"/>
  <c r="AP6" i="11"/>
  <c r="AO6" i="11"/>
  <c r="AN6" i="11"/>
  <c r="AM6" i="11"/>
  <c r="AL6" i="11"/>
  <c r="AK6" i="11"/>
  <c r="AJ6" i="11"/>
  <c r="AI6" i="11"/>
  <c r="AH6" i="11"/>
  <c r="AG6" i="11"/>
  <c r="AF6" i="11"/>
  <c r="AE6" i="11"/>
  <c r="BB19" i="10"/>
  <c r="BA19" i="10"/>
  <c r="AZ19" i="10"/>
  <c r="AY19" i="10"/>
  <c r="AX19" i="10"/>
  <c r="AW19" i="10"/>
  <c r="AV19" i="10"/>
  <c r="AU19" i="10"/>
  <c r="AT19" i="10"/>
  <c r="AS19" i="10"/>
  <c r="AR19" i="10"/>
  <c r="AQ19" i="10"/>
  <c r="AP19" i="10"/>
  <c r="AO19" i="10"/>
  <c r="AN19" i="10"/>
  <c r="AM19" i="10"/>
  <c r="AL19" i="10"/>
  <c r="AK19" i="10"/>
  <c r="AJ19" i="10"/>
  <c r="AI19" i="10"/>
  <c r="AH19" i="10"/>
  <c r="AG19" i="10"/>
  <c r="AF19" i="10"/>
  <c r="AE19" i="10"/>
  <c r="BB18" i="10"/>
  <c r="BA18" i="10"/>
  <c r="AZ18" i="10"/>
  <c r="AY18" i="10"/>
  <c r="AX18" i="10"/>
  <c r="AW18" i="10"/>
  <c r="AV18" i="10"/>
  <c r="AU18" i="10"/>
  <c r="AT18" i="10"/>
  <c r="AS18" i="10"/>
  <c r="AR18" i="10"/>
  <c r="AQ18" i="10"/>
  <c r="AP18" i="10"/>
  <c r="AO18" i="10"/>
  <c r="AN18" i="10"/>
  <c r="AM18" i="10"/>
  <c r="AL18" i="10"/>
  <c r="AK18" i="10"/>
  <c r="AJ18" i="10"/>
  <c r="AI18" i="10"/>
  <c r="AH18" i="10"/>
  <c r="AG18" i="10"/>
  <c r="AF18" i="10"/>
  <c r="AE18" i="10"/>
  <c r="BB17" i="10"/>
  <c r="BA17" i="10"/>
  <c r="AZ17" i="10"/>
  <c r="AY17" i="10"/>
  <c r="AX17" i="10"/>
  <c r="AW17" i="10"/>
  <c r="AV17" i="10"/>
  <c r="AU17" i="10"/>
  <c r="AT17" i="10"/>
  <c r="AS17" i="10"/>
  <c r="AR17" i="10"/>
  <c r="AQ17" i="10"/>
  <c r="AP17" i="10"/>
  <c r="AO17" i="10"/>
  <c r="AN17" i="10"/>
  <c r="AM17" i="10"/>
  <c r="AL17" i="10"/>
  <c r="AK17" i="10"/>
  <c r="AJ17" i="10"/>
  <c r="AI17" i="10"/>
  <c r="AH17" i="10"/>
  <c r="AG17" i="10"/>
  <c r="AF17" i="10"/>
  <c r="AE17" i="10"/>
  <c r="BB11" i="10"/>
  <c r="BA11" i="10"/>
  <c r="AZ11" i="10"/>
  <c r="AY11" i="10"/>
  <c r="AX11" i="10"/>
  <c r="AW11" i="10"/>
  <c r="AV11" i="10"/>
  <c r="AU11" i="10"/>
  <c r="AT11" i="10"/>
  <c r="AS11" i="10"/>
  <c r="AR11" i="10"/>
  <c r="AQ11" i="10"/>
  <c r="AP11" i="10"/>
  <c r="AO11" i="10"/>
  <c r="AN11" i="10"/>
  <c r="AM11" i="10"/>
  <c r="AL11" i="10"/>
  <c r="AK11" i="10"/>
  <c r="AJ11" i="10"/>
  <c r="AI11" i="10"/>
  <c r="AH11" i="10"/>
  <c r="AG11" i="10"/>
  <c r="AF11" i="10"/>
  <c r="AE11" i="10"/>
  <c r="BB10" i="10"/>
  <c r="BA10" i="10"/>
  <c r="AZ10" i="10"/>
  <c r="AY10" i="10"/>
  <c r="AX10" i="10"/>
  <c r="AW10" i="10"/>
  <c r="AV10" i="10"/>
  <c r="AU10" i="10"/>
  <c r="AT10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F10" i="10"/>
  <c r="AE10" i="10"/>
  <c r="BB14" i="10"/>
  <c r="BA14" i="10"/>
  <c r="AZ14" i="10"/>
  <c r="AY14" i="10"/>
  <c r="AX14" i="10"/>
  <c r="AW14" i="10"/>
  <c r="AV14" i="10"/>
  <c r="AU14" i="10"/>
  <c r="AT14" i="10"/>
  <c r="AS14" i="10"/>
  <c r="AR14" i="10"/>
  <c r="AQ14" i="10"/>
  <c r="AP14" i="10"/>
  <c r="AO14" i="10"/>
  <c r="AN14" i="10"/>
  <c r="AM14" i="10"/>
  <c r="AL14" i="10"/>
  <c r="AK14" i="10"/>
  <c r="AJ14" i="10"/>
  <c r="AI14" i="10"/>
  <c r="AH14" i="10"/>
  <c r="AG14" i="10"/>
  <c r="AF14" i="10"/>
  <c r="AE14" i="10"/>
  <c r="BB24" i="10"/>
  <c r="BA24" i="10"/>
  <c r="AZ24" i="10"/>
  <c r="AY24" i="10"/>
  <c r="AX24" i="10"/>
  <c r="AW24" i="10"/>
  <c r="AV24" i="10"/>
  <c r="AU24" i="10"/>
  <c r="AT24" i="10"/>
  <c r="AS24" i="10"/>
  <c r="AR24" i="10"/>
  <c r="AQ24" i="10"/>
  <c r="AP24" i="10"/>
  <c r="AO24" i="10"/>
  <c r="AN24" i="10"/>
  <c r="AM24" i="10"/>
  <c r="AL24" i="10"/>
  <c r="AK24" i="10"/>
  <c r="AJ24" i="10"/>
  <c r="AI24" i="10"/>
  <c r="AH24" i="10"/>
  <c r="AG24" i="10"/>
  <c r="AF24" i="10"/>
  <c r="AE24" i="10"/>
  <c r="BB9" i="10"/>
  <c r="BA9" i="10"/>
  <c r="AZ9" i="10"/>
  <c r="AY9" i="10"/>
  <c r="AX9" i="10"/>
  <c r="AW9" i="10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BB8" i="10"/>
  <c r="BA8" i="10"/>
  <c r="AZ8" i="10"/>
  <c r="AY8" i="10"/>
  <c r="AX8" i="10"/>
  <c r="AW8" i="10"/>
  <c r="AV8" i="10"/>
  <c r="AU8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BB23" i="10"/>
  <c r="BA23" i="10"/>
  <c r="AZ23" i="10"/>
  <c r="AY23" i="10"/>
  <c r="AX23" i="10"/>
  <c r="AW23" i="10"/>
  <c r="AV23" i="10"/>
  <c r="AU23" i="10"/>
  <c r="AT23" i="10"/>
  <c r="AS23" i="10"/>
  <c r="AR23" i="10"/>
  <c r="AQ23" i="10"/>
  <c r="AP23" i="10"/>
  <c r="AO23" i="10"/>
  <c r="AN23" i="10"/>
  <c r="AM23" i="10"/>
  <c r="AL23" i="10"/>
  <c r="AK23" i="10"/>
  <c r="AJ23" i="10"/>
  <c r="AI23" i="10"/>
  <c r="AH23" i="10"/>
  <c r="AG23" i="10"/>
  <c r="AF23" i="10"/>
  <c r="AE23" i="10"/>
  <c r="BB16" i="10"/>
  <c r="BA16" i="10"/>
  <c r="AZ16" i="10"/>
  <c r="AY16" i="10"/>
  <c r="AX16" i="10"/>
  <c r="AW16" i="10"/>
  <c r="AV16" i="10"/>
  <c r="AU16" i="10"/>
  <c r="AT16" i="10"/>
  <c r="AS16" i="10"/>
  <c r="AR16" i="10"/>
  <c r="AQ16" i="10"/>
  <c r="AP16" i="10"/>
  <c r="AO16" i="10"/>
  <c r="AN16" i="10"/>
  <c r="AM16" i="10"/>
  <c r="AL16" i="10"/>
  <c r="AK16" i="10"/>
  <c r="AJ16" i="10"/>
  <c r="AI16" i="10"/>
  <c r="AH16" i="10"/>
  <c r="AG16" i="10"/>
  <c r="AF16" i="10"/>
  <c r="AE16" i="10"/>
  <c r="BB13" i="10"/>
  <c r="BA13" i="10"/>
  <c r="AZ13" i="10"/>
  <c r="AY13" i="10"/>
  <c r="AX13" i="10"/>
  <c r="AW13" i="10"/>
  <c r="AV13" i="10"/>
  <c r="AU13" i="10"/>
  <c r="AT13" i="10"/>
  <c r="AS13" i="10"/>
  <c r="AR13" i="10"/>
  <c r="AQ13" i="10"/>
  <c r="AP13" i="10"/>
  <c r="AO13" i="10"/>
  <c r="AN13" i="10"/>
  <c r="AM13" i="10"/>
  <c r="AL13" i="10"/>
  <c r="AK13" i="10"/>
  <c r="AJ13" i="10"/>
  <c r="AI13" i="10"/>
  <c r="AH13" i="10"/>
  <c r="AG13" i="10"/>
  <c r="AF13" i="10"/>
  <c r="AE13" i="10"/>
  <c r="BB21" i="10"/>
  <c r="BA21" i="10"/>
  <c r="AZ21" i="10"/>
  <c r="AY21" i="10"/>
  <c r="AX21" i="10"/>
  <c r="AW21" i="10"/>
  <c r="AV21" i="10"/>
  <c r="AU21" i="10"/>
  <c r="AT21" i="10"/>
  <c r="AS21" i="10"/>
  <c r="AR21" i="10"/>
  <c r="AQ21" i="10"/>
  <c r="AP21" i="10"/>
  <c r="AO21" i="10"/>
  <c r="AN21" i="10"/>
  <c r="AM21" i="10"/>
  <c r="AL21" i="10"/>
  <c r="AK21" i="10"/>
  <c r="AJ21" i="10"/>
  <c r="AI21" i="10"/>
  <c r="AH21" i="10"/>
  <c r="AG21" i="10"/>
  <c r="AF21" i="10"/>
  <c r="AE21" i="10"/>
  <c r="BB22" i="10"/>
  <c r="BA22" i="10"/>
  <c r="AZ22" i="10"/>
  <c r="AY22" i="10"/>
  <c r="AX22" i="10"/>
  <c r="AW22" i="10"/>
  <c r="AV22" i="10"/>
  <c r="AU22" i="10"/>
  <c r="AT22" i="10"/>
  <c r="AS22" i="10"/>
  <c r="AR22" i="10"/>
  <c r="AQ22" i="10"/>
  <c r="AP22" i="10"/>
  <c r="AO22" i="10"/>
  <c r="AN22" i="10"/>
  <c r="AM22" i="10"/>
  <c r="AL22" i="10"/>
  <c r="AK22" i="10"/>
  <c r="AJ22" i="10"/>
  <c r="AI22" i="10"/>
  <c r="AH22" i="10"/>
  <c r="AG22" i="10"/>
  <c r="AF22" i="10"/>
  <c r="AE22" i="10"/>
  <c r="BB15" i="10"/>
  <c r="BA15" i="10"/>
  <c r="AZ15" i="10"/>
  <c r="AY15" i="10"/>
  <c r="AX15" i="10"/>
  <c r="AW15" i="10"/>
  <c r="AV15" i="10"/>
  <c r="AU15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BB20" i="10"/>
  <c r="BA20" i="10"/>
  <c r="AZ20" i="10"/>
  <c r="AY20" i="10"/>
  <c r="AX20" i="10"/>
  <c r="AW20" i="10"/>
  <c r="AV20" i="10"/>
  <c r="AU20" i="10"/>
  <c r="AT20" i="10"/>
  <c r="AS20" i="10"/>
  <c r="AR20" i="10"/>
  <c r="AQ20" i="10"/>
  <c r="AP20" i="10"/>
  <c r="AO20" i="10"/>
  <c r="AN20" i="10"/>
  <c r="AM20" i="10"/>
  <c r="AL20" i="10"/>
  <c r="AK20" i="10"/>
  <c r="AJ20" i="10"/>
  <c r="AI20" i="10"/>
  <c r="AH20" i="10"/>
  <c r="AG20" i="10"/>
  <c r="AF20" i="10"/>
  <c r="AE20" i="10"/>
  <c r="BB12" i="10"/>
  <c r="BA12" i="10"/>
  <c r="AZ12" i="10"/>
  <c r="AY12" i="10"/>
  <c r="AX12" i="10"/>
  <c r="AW12" i="10"/>
  <c r="AV12" i="10"/>
  <c r="AU12" i="10"/>
  <c r="AT12" i="10"/>
  <c r="AS12" i="10"/>
  <c r="AR12" i="10"/>
  <c r="AQ12" i="10"/>
  <c r="AP12" i="10"/>
  <c r="AO12" i="10"/>
  <c r="AN12" i="10"/>
  <c r="AM12" i="10"/>
  <c r="AL12" i="10"/>
  <c r="AK12" i="10"/>
  <c r="AJ12" i="10"/>
  <c r="AI12" i="10"/>
  <c r="AH12" i="10"/>
  <c r="AG12" i="10"/>
  <c r="AF12" i="10"/>
  <c r="AE12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BB6" i="10"/>
  <c r="BA6" i="10"/>
  <c r="AZ6" i="10"/>
  <c r="AY6" i="10"/>
  <c r="AX6" i="10"/>
  <c r="AW6" i="10"/>
  <c r="AV6" i="10"/>
  <c r="AU6" i="10"/>
  <c r="AT6" i="10"/>
  <c r="AS6" i="10"/>
  <c r="AR6" i="10"/>
  <c r="AQ6" i="10"/>
  <c r="AP6" i="10"/>
  <c r="AO6" i="10"/>
  <c r="AN6" i="10"/>
  <c r="AM6" i="10"/>
  <c r="AL6" i="10"/>
  <c r="AK6" i="10"/>
  <c r="AJ6" i="10"/>
  <c r="AI6" i="10"/>
  <c r="AH6" i="10"/>
  <c r="AG6" i="10"/>
  <c r="AF6" i="10"/>
  <c r="AE6" i="10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BB10" i="9"/>
  <c r="BA10" i="9"/>
  <c r="AZ10" i="9"/>
  <c r="AY10" i="9"/>
  <c r="AX10" i="9"/>
  <c r="AW10" i="9"/>
  <c r="AV10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I10" i="9"/>
  <c r="AH10" i="9"/>
  <c r="AG10" i="9"/>
  <c r="AF10" i="9"/>
  <c r="AE10" i="9"/>
  <c r="BB9" i="9"/>
  <c r="BA9" i="9"/>
  <c r="AZ9" i="9"/>
  <c r="AY9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BB24" i="9"/>
  <c r="BA24" i="9"/>
  <c r="AZ24" i="9"/>
  <c r="AY24" i="9"/>
  <c r="AX24" i="9"/>
  <c r="AW24" i="9"/>
  <c r="AV24" i="9"/>
  <c r="AU24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BB13" i="9"/>
  <c r="BA13" i="9"/>
  <c r="AZ13" i="9"/>
  <c r="AY13" i="9"/>
  <c r="AX13" i="9"/>
  <c r="AW13" i="9"/>
  <c r="AV13" i="9"/>
  <c r="AU13" i="9"/>
  <c r="AT13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BB23" i="9"/>
  <c r="BA23" i="9"/>
  <c r="AZ23" i="9"/>
  <c r="AY23" i="9"/>
  <c r="AX23" i="9"/>
  <c r="AW23" i="9"/>
  <c r="AV23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BB14" i="6"/>
  <c r="BA14" i="6"/>
  <c r="AZ14" i="6"/>
  <c r="AY14" i="6"/>
  <c r="AX14" i="6"/>
  <c r="AW14" i="6"/>
  <c r="AV14" i="6"/>
  <c r="AU14" i="6"/>
  <c r="AT14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BB16" i="6"/>
  <c r="BA16" i="6"/>
  <c r="AZ16" i="6"/>
  <c r="AY16" i="6"/>
  <c r="AX16" i="6"/>
  <c r="AW16" i="6"/>
  <c r="AV16" i="6"/>
  <c r="AU16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BB12" i="6"/>
  <c r="BA12" i="6"/>
  <c r="AZ12" i="6"/>
  <c r="AY12" i="6"/>
  <c r="AX12" i="6"/>
  <c r="AW12" i="6"/>
  <c r="AV12" i="6"/>
  <c r="AU12" i="6"/>
  <c r="AT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BB24" i="6"/>
  <c r="BA24" i="6"/>
  <c r="AZ24" i="6"/>
  <c r="AY24" i="6"/>
  <c r="AX24" i="6"/>
  <c r="AW24" i="6"/>
  <c r="AV24" i="6"/>
  <c r="AU24" i="6"/>
  <c r="AT24" i="6"/>
  <c r="AS24" i="6"/>
  <c r="AR24" i="6"/>
  <c r="AQ24" i="6"/>
  <c r="AP24" i="6"/>
  <c r="AO24" i="6"/>
  <c r="AN24" i="6"/>
  <c r="AM24" i="6"/>
  <c r="AL24" i="6"/>
  <c r="AK24" i="6"/>
  <c r="AJ24" i="6"/>
  <c r="AI24" i="6"/>
  <c r="AH24" i="6"/>
  <c r="AG24" i="6"/>
  <c r="AF24" i="6"/>
  <c r="AE24" i="6"/>
  <c r="BB9" i="6"/>
  <c r="BA9" i="6"/>
  <c r="AZ9" i="6"/>
  <c r="AY9" i="6"/>
  <c r="AX9" i="6"/>
  <c r="AW9" i="6"/>
  <c r="AV9" i="6"/>
  <c r="AU9" i="6"/>
  <c r="AT9" i="6"/>
  <c r="AS9" i="6"/>
  <c r="AR9" i="6"/>
  <c r="AQ9" i="6"/>
  <c r="AP9" i="6"/>
  <c r="AO9" i="6"/>
  <c r="AN9" i="6"/>
  <c r="AM9" i="6"/>
  <c r="AL9" i="6"/>
  <c r="AK9" i="6"/>
  <c r="AJ9" i="6"/>
  <c r="AI9" i="6"/>
  <c r="AH9" i="6"/>
  <c r="AG9" i="6"/>
  <c r="AF9" i="6"/>
  <c r="AE9" i="6"/>
  <c r="BB8" i="6"/>
  <c r="BA8" i="6"/>
  <c r="AZ8" i="6"/>
  <c r="AY8" i="6"/>
  <c r="AX8" i="6"/>
  <c r="AW8" i="6"/>
  <c r="AV8" i="6"/>
  <c r="AU8" i="6"/>
  <c r="AT8" i="6"/>
  <c r="AS8" i="6"/>
  <c r="AR8" i="6"/>
  <c r="AQ8" i="6"/>
  <c r="AP8" i="6"/>
  <c r="AO8" i="6"/>
  <c r="AN8" i="6"/>
  <c r="AM8" i="6"/>
  <c r="AL8" i="6"/>
  <c r="AK8" i="6"/>
  <c r="AJ8" i="6"/>
  <c r="AI8" i="6"/>
  <c r="AH8" i="6"/>
  <c r="AG8" i="6"/>
  <c r="AF8" i="6"/>
  <c r="AE8" i="6"/>
  <c r="BB22" i="6"/>
  <c r="BA22" i="6"/>
  <c r="AZ22" i="6"/>
  <c r="AY22" i="6"/>
  <c r="AX22" i="6"/>
  <c r="AW22" i="6"/>
  <c r="AV22" i="6"/>
  <c r="AU22" i="6"/>
  <c r="AT22" i="6"/>
  <c r="AS22" i="6"/>
  <c r="AR22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BB17" i="6"/>
  <c r="BA17" i="6"/>
  <c r="AZ17" i="6"/>
  <c r="AY17" i="6"/>
  <c r="AX17" i="6"/>
  <c r="AW17" i="6"/>
  <c r="AV17" i="6"/>
  <c r="AU17" i="6"/>
  <c r="AT17" i="6"/>
  <c r="AS17" i="6"/>
  <c r="AR17" i="6"/>
  <c r="AQ17" i="6"/>
  <c r="AP17" i="6"/>
  <c r="AO17" i="6"/>
  <c r="AN17" i="6"/>
  <c r="AM17" i="6"/>
  <c r="AL17" i="6"/>
  <c r="AK17" i="6"/>
  <c r="AJ17" i="6"/>
  <c r="AI17" i="6"/>
  <c r="AH17" i="6"/>
  <c r="AG17" i="6"/>
  <c r="AF17" i="6"/>
  <c r="AE17" i="6"/>
  <c r="BB18" i="6"/>
  <c r="BA18" i="6"/>
  <c r="AZ18" i="6"/>
  <c r="AY18" i="6"/>
  <c r="AX18" i="6"/>
  <c r="AW18" i="6"/>
  <c r="AV18" i="6"/>
  <c r="AU18" i="6"/>
  <c r="AT18" i="6"/>
  <c r="AS18" i="6"/>
  <c r="AR18" i="6"/>
  <c r="AQ18" i="6"/>
  <c r="AP18" i="6"/>
  <c r="AO18" i="6"/>
  <c r="AN18" i="6"/>
  <c r="AM18" i="6"/>
  <c r="AL18" i="6"/>
  <c r="AK18" i="6"/>
  <c r="AJ18" i="6"/>
  <c r="AI18" i="6"/>
  <c r="AH18" i="6"/>
  <c r="AG18" i="6"/>
  <c r="AF18" i="6"/>
  <c r="AE18" i="6"/>
  <c r="BB23" i="6"/>
  <c r="BA23" i="6"/>
  <c r="AZ23" i="6"/>
  <c r="AY23" i="6"/>
  <c r="AX23" i="6"/>
  <c r="AW23" i="6"/>
  <c r="AV23" i="6"/>
  <c r="AU23" i="6"/>
  <c r="AT23" i="6"/>
  <c r="AS23" i="6"/>
  <c r="AR23" i="6"/>
  <c r="AQ23" i="6"/>
  <c r="AP23" i="6"/>
  <c r="AO23" i="6"/>
  <c r="AN23" i="6"/>
  <c r="AM23" i="6"/>
  <c r="AL23" i="6"/>
  <c r="AK23" i="6"/>
  <c r="AJ23" i="6"/>
  <c r="AI23" i="6"/>
  <c r="AH23" i="6"/>
  <c r="AG23" i="6"/>
  <c r="AF23" i="6"/>
  <c r="AE23" i="6"/>
  <c r="BB19" i="6"/>
  <c r="BA19" i="6"/>
  <c r="AZ19" i="6"/>
  <c r="AY19" i="6"/>
  <c r="AX19" i="6"/>
  <c r="AW19" i="6"/>
  <c r="AV19" i="6"/>
  <c r="AU19" i="6"/>
  <c r="AT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BB15" i="6"/>
  <c r="BA15" i="6"/>
  <c r="AZ15" i="6"/>
  <c r="AY15" i="6"/>
  <c r="AX15" i="6"/>
  <c r="AW15" i="6"/>
  <c r="AV15" i="6"/>
  <c r="AU15" i="6"/>
  <c r="AT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BB21" i="6"/>
  <c r="BA21" i="6"/>
  <c r="AZ21" i="6"/>
  <c r="AY21" i="6"/>
  <c r="AX21" i="6"/>
  <c r="AW21" i="6"/>
  <c r="AV21" i="6"/>
  <c r="AU21" i="6"/>
  <c r="AT21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BB6" i="6"/>
  <c r="BA6" i="6"/>
  <c r="AZ6" i="6"/>
  <c r="AY6" i="6"/>
  <c r="AX6" i="6"/>
  <c r="AW6" i="6"/>
  <c r="AV6" i="6"/>
  <c r="AU6" i="6"/>
  <c r="AT6" i="6"/>
  <c r="AS6" i="6"/>
  <c r="AR6" i="6"/>
  <c r="AQ6" i="6"/>
  <c r="AP6" i="6"/>
  <c r="AO6" i="6"/>
  <c r="AN6" i="6"/>
  <c r="AM6" i="6"/>
  <c r="AL6" i="6"/>
  <c r="AK6" i="6"/>
  <c r="AJ6" i="6"/>
  <c r="AI6" i="6"/>
  <c r="AH6" i="6"/>
  <c r="AG6" i="6"/>
  <c r="AF6" i="6"/>
  <c r="AE6" i="6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BB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BB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BB9" i="5"/>
  <c r="BA9" i="5"/>
  <c r="AZ9" i="5"/>
  <c r="AY9" i="5"/>
  <c r="AX9" i="5"/>
  <c r="AW9" i="5"/>
  <c r="AV9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BB8" i="5"/>
  <c r="BA8" i="5"/>
  <c r="AZ8" i="5"/>
  <c r="AY8" i="5"/>
  <c r="AX8" i="5"/>
  <c r="AW8" i="5"/>
  <c r="AV8" i="5"/>
  <c r="AU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BB18" i="4" l="1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R55" i="1" l="1"/>
  <c r="S55" i="1"/>
  <c r="T55" i="1"/>
  <c r="U55" i="1"/>
  <c r="V55" i="1"/>
  <c r="W55" i="1"/>
  <c r="X55" i="1"/>
  <c r="Y55" i="1"/>
  <c r="R54" i="1"/>
  <c r="S54" i="1"/>
  <c r="T54" i="1"/>
  <c r="U54" i="1"/>
  <c r="V54" i="1"/>
  <c r="W54" i="1"/>
  <c r="X54" i="1"/>
  <c r="Y54" i="1"/>
  <c r="R27" i="1"/>
  <c r="S27" i="1"/>
  <c r="T27" i="1"/>
  <c r="U27" i="1"/>
  <c r="V27" i="1"/>
  <c r="W27" i="1"/>
  <c r="X27" i="1"/>
  <c r="Y27" i="1"/>
  <c r="R26" i="1"/>
  <c r="S26" i="1"/>
  <c r="T26" i="1"/>
  <c r="U26" i="1"/>
  <c r="V26" i="1"/>
  <c r="W26" i="1"/>
  <c r="X26" i="1"/>
  <c r="Y26" i="1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Y56" i="1" l="1"/>
  <c r="X56" i="1"/>
  <c r="W56" i="1"/>
  <c r="V56" i="1"/>
  <c r="U56" i="1"/>
  <c r="T56" i="1"/>
  <c r="S56" i="1"/>
  <c r="R56" i="1"/>
  <c r="Y53" i="1"/>
  <c r="X53" i="1"/>
  <c r="W53" i="1"/>
  <c r="V53" i="1"/>
  <c r="U53" i="1"/>
  <c r="T53" i="1"/>
  <c r="S53" i="1"/>
  <c r="R53" i="1"/>
  <c r="Y52" i="1"/>
  <c r="X52" i="1"/>
  <c r="W52" i="1"/>
  <c r="V52" i="1"/>
  <c r="U52" i="1"/>
  <c r="T52" i="1"/>
  <c r="S52" i="1"/>
  <c r="R52" i="1"/>
  <c r="Y51" i="1"/>
  <c r="X51" i="1"/>
  <c r="W51" i="1"/>
  <c r="V51" i="1"/>
  <c r="U51" i="1"/>
  <c r="T51" i="1"/>
  <c r="S51" i="1"/>
  <c r="R51" i="1"/>
  <c r="Y50" i="1"/>
  <c r="X50" i="1"/>
  <c r="W50" i="1"/>
  <c r="V50" i="1"/>
  <c r="U50" i="1"/>
  <c r="T50" i="1"/>
  <c r="S50" i="1"/>
  <c r="R50" i="1"/>
  <c r="Y49" i="1"/>
  <c r="X49" i="1"/>
  <c r="W49" i="1"/>
  <c r="V49" i="1"/>
  <c r="U49" i="1"/>
  <c r="T49" i="1"/>
  <c r="S49" i="1"/>
  <c r="R49" i="1"/>
  <c r="Y48" i="1"/>
  <c r="X48" i="1"/>
  <c r="W48" i="1"/>
  <c r="V48" i="1"/>
  <c r="U48" i="1"/>
  <c r="T48" i="1"/>
  <c r="S48" i="1"/>
  <c r="R48" i="1"/>
  <c r="Y47" i="1"/>
  <c r="X47" i="1"/>
  <c r="W47" i="1"/>
  <c r="V47" i="1"/>
  <c r="U47" i="1"/>
  <c r="T47" i="1"/>
  <c r="S47" i="1"/>
  <c r="R47" i="1"/>
  <c r="Y46" i="1"/>
  <c r="X46" i="1"/>
  <c r="W46" i="1"/>
  <c r="V46" i="1"/>
  <c r="U46" i="1"/>
  <c r="T46" i="1"/>
  <c r="S46" i="1"/>
  <c r="R46" i="1"/>
  <c r="Y45" i="1"/>
  <c r="X45" i="1"/>
  <c r="W45" i="1"/>
  <c r="V45" i="1"/>
  <c r="U45" i="1"/>
  <c r="T45" i="1"/>
  <c r="S45" i="1"/>
  <c r="R45" i="1"/>
  <c r="Y44" i="1"/>
  <c r="X44" i="1"/>
  <c r="W44" i="1"/>
  <c r="V44" i="1"/>
  <c r="U44" i="1"/>
  <c r="T44" i="1"/>
  <c r="S44" i="1"/>
  <c r="R44" i="1"/>
  <c r="Y43" i="1"/>
  <c r="X43" i="1"/>
  <c r="W43" i="1"/>
  <c r="V43" i="1"/>
  <c r="U43" i="1"/>
  <c r="T43" i="1"/>
  <c r="S43" i="1"/>
  <c r="R43" i="1"/>
  <c r="Y42" i="1"/>
  <c r="X42" i="1"/>
  <c r="W42" i="1"/>
  <c r="V42" i="1"/>
  <c r="U42" i="1"/>
  <c r="T42" i="1"/>
  <c r="S42" i="1"/>
  <c r="R42" i="1"/>
  <c r="Y41" i="1"/>
  <c r="X41" i="1"/>
  <c r="W41" i="1"/>
  <c r="V41" i="1"/>
  <c r="U41" i="1"/>
  <c r="T41" i="1"/>
  <c r="S41" i="1"/>
  <c r="R41" i="1"/>
  <c r="Y40" i="1"/>
  <c r="X40" i="1"/>
  <c r="W40" i="1"/>
  <c r="V40" i="1"/>
  <c r="U40" i="1"/>
  <c r="T40" i="1"/>
  <c r="S40" i="1"/>
  <c r="R40" i="1"/>
  <c r="Y39" i="1"/>
  <c r="X39" i="1"/>
  <c r="W39" i="1"/>
  <c r="V39" i="1"/>
  <c r="U39" i="1"/>
  <c r="T39" i="1"/>
  <c r="S39" i="1"/>
  <c r="R39" i="1"/>
  <c r="Y38" i="1"/>
  <c r="X38" i="1"/>
  <c r="W38" i="1"/>
  <c r="V38" i="1"/>
  <c r="U38" i="1"/>
  <c r="T38" i="1"/>
  <c r="S38" i="1"/>
  <c r="R38" i="1"/>
  <c r="Y37" i="1"/>
  <c r="X37" i="1"/>
  <c r="W37" i="1"/>
  <c r="V37" i="1"/>
  <c r="U37" i="1"/>
  <c r="T37" i="1"/>
  <c r="S37" i="1"/>
  <c r="R37" i="1"/>
  <c r="Y36" i="1"/>
  <c r="X36" i="1"/>
  <c r="W36" i="1"/>
  <c r="V36" i="1"/>
  <c r="U36" i="1"/>
  <c r="T36" i="1"/>
  <c r="S36" i="1"/>
  <c r="R36" i="1"/>
  <c r="Y35" i="1"/>
  <c r="X35" i="1"/>
  <c r="W35" i="1"/>
  <c r="V35" i="1"/>
  <c r="U35" i="1"/>
  <c r="T35" i="1"/>
  <c r="S35" i="1"/>
  <c r="R35" i="1"/>
  <c r="Y34" i="1"/>
  <c r="X34" i="1"/>
  <c r="W34" i="1"/>
  <c r="V34" i="1"/>
  <c r="U34" i="1"/>
  <c r="T34" i="1"/>
  <c r="S34" i="1"/>
  <c r="R34" i="1"/>
  <c r="Y33" i="1"/>
  <c r="X33" i="1"/>
  <c r="W33" i="1"/>
  <c r="V33" i="1"/>
  <c r="U33" i="1"/>
  <c r="T33" i="1"/>
  <c r="S33" i="1"/>
  <c r="R33" i="1"/>
  <c r="Y28" i="1"/>
  <c r="X28" i="1"/>
  <c r="W28" i="1"/>
  <c r="V28" i="1"/>
  <c r="U28" i="1"/>
  <c r="T28" i="1"/>
  <c r="S28" i="1"/>
  <c r="R28" i="1"/>
  <c r="Y25" i="1"/>
  <c r="X25" i="1"/>
  <c r="W25" i="1"/>
  <c r="V25" i="1"/>
  <c r="U25" i="1"/>
  <c r="T25" i="1"/>
  <c r="S25" i="1"/>
  <c r="R25" i="1"/>
  <c r="Y24" i="1"/>
  <c r="X24" i="1"/>
  <c r="W24" i="1"/>
  <c r="V24" i="1"/>
  <c r="U24" i="1"/>
  <c r="T24" i="1"/>
  <c r="S24" i="1"/>
  <c r="R24" i="1"/>
  <c r="Y23" i="1"/>
  <c r="X23" i="1"/>
  <c r="W23" i="1"/>
  <c r="V23" i="1"/>
  <c r="U23" i="1"/>
  <c r="T23" i="1"/>
  <c r="S23" i="1"/>
  <c r="R23" i="1"/>
  <c r="Y22" i="1"/>
  <c r="X22" i="1"/>
  <c r="W22" i="1"/>
  <c r="V22" i="1"/>
  <c r="U22" i="1"/>
  <c r="T22" i="1"/>
  <c r="S22" i="1"/>
  <c r="R22" i="1"/>
  <c r="Y21" i="1"/>
  <c r="X21" i="1"/>
  <c r="W21" i="1"/>
  <c r="V21" i="1"/>
  <c r="U21" i="1"/>
  <c r="T21" i="1"/>
  <c r="S21" i="1"/>
  <c r="R21" i="1"/>
  <c r="Y20" i="1"/>
  <c r="X20" i="1"/>
  <c r="W20" i="1"/>
  <c r="V20" i="1"/>
  <c r="U20" i="1"/>
  <c r="T20" i="1"/>
  <c r="S20" i="1"/>
  <c r="R20" i="1"/>
  <c r="Y19" i="1"/>
  <c r="X19" i="1"/>
  <c r="W19" i="1"/>
  <c r="V19" i="1"/>
  <c r="U19" i="1"/>
  <c r="T19" i="1"/>
  <c r="S19" i="1"/>
  <c r="R19" i="1"/>
  <c r="Y18" i="1"/>
  <c r="X18" i="1"/>
  <c r="W18" i="1"/>
  <c r="V18" i="1"/>
  <c r="U18" i="1"/>
  <c r="T18" i="1"/>
  <c r="S18" i="1"/>
  <c r="R18" i="1"/>
  <c r="Y17" i="1"/>
  <c r="X17" i="1"/>
  <c r="W17" i="1"/>
  <c r="V17" i="1"/>
  <c r="U17" i="1"/>
  <c r="T17" i="1"/>
  <c r="S17" i="1"/>
  <c r="R17" i="1"/>
  <c r="Y16" i="1"/>
  <c r="X16" i="1"/>
  <c r="W16" i="1"/>
  <c r="V16" i="1"/>
  <c r="U16" i="1"/>
  <c r="T16" i="1"/>
  <c r="S16" i="1"/>
  <c r="R16" i="1"/>
  <c r="Y15" i="1"/>
  <c r="X15" i="1"/>
  <c r="W15" i="1"/>
  <c r="V15" i="1"/>
  <c r="U15" i="1"/>
  <c r="T15" i="1"/>
  <c r="S15" i="1"/>
  <c r="R15" i="1"/>
  <c r="Y14" i="1"/>
  <c r="X14" i="1"/>
  <c r="W14" i="1"/>
  <c r="V14" i="1"/>
  <c r="U14" i="1"/>
  <c r="T14" i="1"/>
  <c r="S14" i="1"/>
  <c r="R14" i="1"/>
  <c r="Y13" i="1"/>
  <c r="X13" i="1"/>
  <c r="W13" i="1"/>
  <c r="V13" i="1"/>
  <c r="U13" i="1"/>
  <c r="T13" i="1"/>
  <c r="S13" i="1"/>
  <c r="R13" i="1"/>
  <c r="Y12" i="1"/>
  <c r="X12" i="1"/>
  <c r="W12" i="1"/>
  <c r="V12" i="1"/>
  <c r="U12" i="1"/>
  <c r="T12" i="1"/>
  <c r="S12" i="1"/>
  <c r="R12" i="1"/>
  <c r="Y11" i="1"/>
  <c r="X11" i="1"/>
  <c r="W11" i="1"/>
  <c r="V11" i="1"/>
  <c r="U11" i="1"/>
  <c r="T11" i="1"/>
  <c r="S11" i="1"/>
  <c r="R11" i="1"/>
  <c r="Y10" i="1"/>
  <c r="X10" i="1"/>
  <c r="W10" i="1"/>
  <c r="V10" i="1"/>
  <c r="U10" i="1"/>
  <c r="T10" i="1"/>
  <c r="S10" i="1"/>
  <c r="R10" i="1"/>
  <c r="Y9" i="1"/>
  <c r="X9" i="1"/>
  <c r="W9" i="1"/>
  <c r="V9" i="1"/>
  <c r="U9" i="1"/>
  <c r="T9" i="1"/>
  <c r="S9" i="1"/>
  <c r="R9" i="1"/>
  <c r="Y8" i="1"/>
  <c r="X8" i="1"/>
  <c r="W8" i="1"/>
  <c r="V8" i="1"/>
  <c r="U8" i="1"/>
  <c r="T8" i="1"/>
  <c r="S8" i="1"/>
  <c r="R8" i="1"/>
  <c r="Y7" i="1"/>
  <c r="X7" i="1"/>
  <c r="W7" i="1"/>
  <c r="V7" i="1"/>
  <c r="U7" i="1"/>
  <c r="T7" i="1"/>
  <c r="S7" i="1"/>
  <c r="R7" i="1"/>
  <c r="Y6" i="1"/>
  <c r="X6" i="1"/>
  <c r="W6" i="1"/>
  <c r="V6" i="1"/>
  <c r="U6" i="1"/>
  <c r="T6" i="1"/>
  <c r="S6" i="1"/>
  <c r="R6" i="1"/>
  <c r="Y5" i="1"/>
  <c r="X5" i="1"/>
  <c r="W5" i="1"/>
  <c r="V5" i="1"/>
  <c r="U5" i="1"/>
  <c r="T5" i="1"/>
  <c r="S5" i="1"/>
  <c r="R5" i="1"/>
</calcChain>
</file>

<file path=xl/sharedStrings.xml><?xml version="1.0" encoding="utf-8"?>
<sst xmlns="http://schemas.openxmlformats.org/spreadsheetml/2006/main" count="2024" uniqueCount="139">
  <si>
    <t>Eesti majutusettevõtete statistika. Allikas: Statistikaamet / Statistics of accommodation establishments of Estonia. Source: Statistics Estonia</t>
  </si>
  <si>
    <t>MAJUTATUD/ ARRIVALS</t>
  </si>
  <si>
    <t>jaan.-dets. / Jan-Dec</t>
  </si>
  <si>
    <t>muutus/ change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</si>
  <si>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</si>
  <si>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</si>
  <si>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</si>
  <si>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</si>
  <si>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</si>
  <si>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</si>
  <si>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</si>
  <si>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</si>
  <si>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</si>
  <si>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</si>
  <si>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</si>
  <si>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</si>
  <si>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</si>
  <si>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</si>
  <si>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</si>
  <si>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</si>
  <si>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2016/15</t>
  </si>
  <si>
    <t>2017/16</t>
  </si>
  <si>
    <t>2018/17</t>
  </si>
  <si>
    <t>2019/18</t>
  </si>
  <si>
    <t>kokku</t>
  </si>
  <si>
    <t>total</t>
  </si>
  <si>
    <t>Eesti</t>
  </si>
  <si>
    <t xml:space="preserve">domestic </t>
  </si>
  <si>
    <t>välisturistid</t>
  </si>
  <si>
    <t xml:space="preserve">foreign </t>
  </si>
  <si>
    <t>Soome</t>
  </si>
  <si>
    <t>Finland</t>
  </si>
  <si>
    <t>Venemaa</t>
  </si>
  <si>
    <t>Russia</t>
  </si>
  <si>
    <t>Läti</t>
  </si>
  <si>
    <t>Latvia</t>
  </si>
  <si>
    <t>Saksamaa</t>
  </si>
  <si>
    <t>Germany</t>
  </si>
  <si>
    <t>Leedu</t>
  </si>
  <si>
    <t>Lithuania</t>
  </si>
  <si>
    <t>Rootsi</t>
  </si>
  <si>
    <t>Sweden</t>
  </si>
  <si>
    <t>Suurbrit.</t>
  </si>
  <si>
    <t>UK</t>
  </si>
  <si>
    <t>USA</t>
  </si>
  <si>
    <t>Prantsusmaa</t>
  </si>
  <si>
    <t>France</t>
  </si>
  <si>
    <t>Hispaania</t>
  </si>
  <si>
    <t>Spain</t>
  </si>
  <si>
    <t>Itaalia</t>
  </si>
  <si>
    <t>Italy</t>
  </si>
  <si>
    <t>Poola</t>
  </si>
  <si>
    <t>Poland</t>
  </si>
  <si>
    <t>Norra</t>
  </si>
  <si>
    <t>Norway</t>
  </si>
  <si>
    <t>Jaapan</t>
  </si>
  <si>
    <t>Japan</t>
  </si>
  <si>
    <t>Holland</t>
  </si>
  <si>
    <t>Hiina</t>
  </si>
  <si>
    <t>..</t>
  </si>
  <si>
    <t>China</t>
  </si>
  <si>
    <t>Ukraina</t>
  </si>
  <si>
    <t>Ukraine</t>
  </si>
  <si>
    <t>Taani</t>
  </si>
  <si>
    <t>Denmark</t>
  </si>
  <si>
    <t>Austria</t>
  </si>
  <si>
    <t>ÖÖBIMISED/ OVERNIGHTS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</si>
  <si>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</si>
  <si>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</si>
  <si>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</si>
  <si>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</si>
  <si>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</si>
  <si>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</si>
  <si>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</si>
  <si>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</si>
  <si>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</si>
  <si>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</si>
  <si>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</si>
  <si>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</si>
  <si>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Jan</t>
  </si>
  <si>
    <t>Feb</t>
  </si>
  <si>
    <t>March</t>
  </si>
  <si>
    <t>April</t>
  </si>
  <si>
    <t>May</t>
  </si>
  <si>
    <t>June</t>
  </si>
  <si>
    <t>July</t>
  </si>
  <si>
    <t>Sep</t>
  </si>
  <si>
    <t>Oct</t>
  </si>
  <si>
    <t>Nov</t>
  </si>
  <si>
    <t>Dec</t>
  </si>
  <si>
    <t>Lõuna-Korea</t>
  </si>
  <si>
    <t>S.Korea</t>
  </si>
  <si>
    <t>Belgium</t>
  </si>
  <si>
    <t>Belgia</t>
  </si>
  <si>
    <t>Switzerland</t>
  </si>
  <si>
    <r>
      <rPr>
        <sz val="11"/>
        <color theme="1"/>
        <rFont val="Calibri"/>
        <family val="2"/>
        <charset val="186"/>
      </rPr>
      <t>Š</t>
    </r>
    <r>
      <rPr>
        <sz val="11"/>
        <color theme="1"/>
        <rFont val="Calibri"/>
        <family val="2"/>
        <charset val="186"/>
        <scheme val="minor"/>
      </rPr>
      <t>veits</t>
    </r>
  </si>
  <si>
    <t>muutus/ change 2019/ 2018</t>
  </si>
  <si>
    <t>Nov.</t>
  </si>
  <si>
    <t>Dec.</t>
  </si>
  <si>
    <t>Jaan.</t>
  </si>
  <si>
    <t>Veebr.</t>
  </si>
  <si>
    <t>Sept.</t>
  </si>
  <si>
    <t>Okt.</t>
  </si>
  <si>
    <t>Dets.</t>
  </si>
  <si>
    <t>Switzerl.</t>
  </si>
  <si>
    <t>..Pärnu linn</t>
  </si>
  <si>
    <t>..Tartu linn</t>
  </si>
  <si>
    <t>Harju mk</t>
  </si>
  <si>
    <t>Hiiu mk</t>
  </si>
  <si>
    <t>Ida-Viru mk</t>
  </si>
  <si>
    <t>Jõgeva mk</t>
  </si>
  <si>
    <t>Järva mk</t>
  </si>
  <si>
    <t>Lääne mk</t>
  </si>
  <si>
    <t>Lääne-Viru mk</t>
  </si>
  <si>
    <t>Põlva mk</t>
  </si>
  <si>
    <t>Pärnu mk</t>
  </si>
  <si>
    <t>Rapla mk</t>
  </si>
  <si>
    <t>Saare mk</t>
  </si>
  <si>
    <t>Tartu mk</t>
  </si>
  <si>
    <t>Valga mk</t>
  </si>
  <si>
    <t>Viljandi mk</t>
  </si>
  <si>
    <t>Võru mk</t>
  </si>
  <si>
    <t>Tallinn</t>
  </si>
  <si>
    <t>jaan.-dets./Jan-Dec</t>
  </si>
  <si>
    <t>Elukohariigid kokku / all countries of residence</t>
  </si>
  <si>
    <t>siseturism / domestic tourism</t>
  </si>
  <si>
    <t>Soome/ Finland</t>
  </si>
  <si>
    <t>Venemaa/ Russia</t>
  </si>
  <si>
    <t>Läti/ Latvia</t>
  </si>
  <si>
    <t>Saksamaa / Germany</t>
  </si>
  <si>
    <t>Rootsi/ Sweden</t>
  </si>
  <si>
    <t>Suurbrit. / United Kingdom</t>
  </si>
  <si>
    <t>Norra / Norway</t>
  </si>
  <si>
    <t>Ukraina/ Ukraine</t>
  </si>
  <si>
    <t>mk=county</t>
  </si>
  <si>
    <t>Tartu ja Pärnu linna andmed on alates 2018.aastast asustusüksuse (mitte haldusüksuse) alusel. Asustusüksus tähendab nn. linnasisest linna (ehk haldusreformi eelseid piire). S.t. Tartu ja Pärnu andmed on eelnevate aastatega võrreldavad.</t>
  </si>
  <si>
    <t>Map of the administrative division of Estonia as of 1 Jan 2018:</t>
  </si>
  <si>
    <t>https://www.stat.ee/news-release-2017-121</t>
  </si>
  <si>
    <t>Kogu Eesti/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</si>
</sst>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%"/>
    <numFmt numFmtId="166" formatCode="0.0"/>
    <numFmt numFmtId="167" formatCode="#,##0.0"/>
  </numFmts>
  <fonts count="3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u/>
      <sz val="1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color rgb="FF0000F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12" applyNumberFormat="0" applyAlignment="0" applyProtection="0"/>
    <xf numFmtId="0" fontId="21" fillId="10" borderId="13" applyNumberFormat="0" applyAlignment="0" applyProtection="0"/>
    <xf numFmtId="0" fontId="22" fillId="10" borderId="12" applyNumberFormat="0" applyAlignment="0" applyProtection="0"/>
    <xf numFmtId="0" fontId="23" fillId="0" borderId="14" applyNumberFormat="0" applyFill="0" applyAlignment="0" applyProtection="0"/>
    <xf numFmtId="0" fontId="24" fillId="11" borderId="15" applyNumberFormat="0" applyAlignment="0" applyProtection="0"/>
    <xf numFmtId="0" fontId="25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6" fillId="0" borderId="0" applyNumberFormat="0" applyFill="0" applyBorder="0" applyAlignment="0" applyProtection="0"/>
    <xf numFmtId="0" fontId="2" fillId="0" borderId="17" applyNumberFormat="0" applyFill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8" fillId="0" borderId="0"/>
    <xf numFmtId="0" fontId="28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29" fillId="0" borderId="0" applyNumberFormat="0" applyBorder="0" applyAlignment="0"/>
    <xf numFmtId="0" fontId="28" fillId="0" borderId="0"/>
    <xf numFmtId="0" fontId="8" fillId="0" borderId="0"/>
    <xf numFmtId="9" fontId="8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Font="1" applyFill="1"/>
    <xf numFmtId="3" fontId="0" fillId="0" borderId="0" xfId="0" applyNumberFormat="1" applyFont="1"/>
    <xf numFmtId="3" fontId="3" fillId="0" borderId="0" xfId="0" applyNumberFormat="1" applyFont="1"/>
    <xf numFmtId="3" fontId="4" fillId="0" borderId="0" xfId="0" applyNumberFormat="1" applyFont="1" applyFill="1"/>
    <xf numFmtId="3" fontId="0" fillId="0" borderId="0" xfId="0" applyNumberFormat="1" applyFont="1" applyFill="1" applyBorder="1" applyAlignment="1" applyProtection="1">
      <alignment horizontal="left"/>
      <protection locked="0"/>
    </xf>
    <xf numFmtId="3" fontId="0" fillId="0" borderId="1" xfId="0" applyNumberFormat="1" applyFont="1" applyBorder="1"/>
    <xf numFmtId="3" fontId="2" fillId="2" borderId="1" xfId="0" applyNumberFormat="1" applyFont="1" applyFill="1" applyBorder="1" applyAlignment="1" applyProtection="1">
      <alignment horizontal="left"/>
      <protection locked="0"/>
    </xf>
    <xf numFmtId="3" fontId="0" fillId="2" borderId="2" xfId="0" applyNumberFormat="1" applyFont="1" applyFill="1" applyBorder="1" applyAlignment="1" applyProtection="1">
      <alignment horizontal="left"/>
      <protection locked="0"/>
    </xf>
    <xf numFmtId="3" fontId="3" fillId="2" borderId="2" xfId="0" applyNumberFormat="1" applyFont="1" applyFill="1" applyBorder="1" applyAlignment="1" applyProtection="1">
      <alignment horizontal="left"/>
      <protection locked="0"/>
    </xf>
    <xf numFmtId="3" fontId="4" fillId="3" borderId="3" xfId="0" applyNumberFormat="1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/>
    <xf numFmtId="3" fontId="4" fillId="0" borderId="1" xfId="0" applyNumberFormat="1" applyFont="1" applyBorder="1"/>
    <xf numFmtId="9" fontId="4" fillId="0" borderId="2" xfId="1" applyFont="1" applyBorder="1"/>
    <xf numFmtId="9" fontId="2" fillId="0" borderId="3" xfId="1" applyFont="1" applyBorder="1"/>
    <xf numFmtId="3" fontId="0" fillId="0" borderId="4" xfId="0" applyNumberFormat="1" applyFont="1" applyBorder="1"/>
    <xf numFmtId="3" fontId="0" fillId="0" borderId="5" xfId="0" applyNumberFormat="1" applyFont="1" applyBorder="1" applyAlignment="1" applyProtection="1">
      <alignment horizontal="left"/>
      <protection locked="0"/>
    </xf>
    <xf numFmtId="3" fontId="3" fillId="0" borderId="5" xfId="0" applyNumberFormat="1" applyFont="1" applyFill="1" applyBorder="1" applyAlignment="1" applyProtection="1">
      <alignment horizontal="left"/>
      <protection locked="0"/>
    </xf>
    <xf numFmtId="3" fontId="4" fillId="0" borderId="6" xfId="0" quotePrefix="1" applyNumberFormat="1" applyFont="1" applyFill="1" applyBorder="1" applyAlignment="1" applyProtection="1">
      <alignment horizontal="left"/>
      <protection locked="0"/>
    </xf>
    <xf numFmtId="164" fontId="5" fillId="0" borderId="7" xfId="0" quotePrefix="1" applyNumberFormat="1" applyFont="1" applyBorder="1" applyAlignment="1" applyProtection="1">
      <alignment horizontal="center" vertical="center"/>
      <protection locked="0"/>
    </xf>
    <xf numFmtId="9" fontId="5" fillId="0" borderId="7" xfId="1" quotePrefix="1" applyFont="1" applyBorder="1" applyAlignment="1" applyProtection="1">
      <alignment horizontal="center" vertical="center"/>
      <protection locked="0"/>
    </xf>
    <xf numFmtId="3" fontId="0" fillId="0" borderId="4" xfId="0" applyNumberFormat="1" applyFont="1" applyBorder="1" applyAlignment="1" applyProtection="1">
      <alignment horizontal="left"/>
      <protection locked="0"/>
    </xf>
    <xf numFmtId="3" fontId="0" fillId="0" borderId="4" xfId="0" applyNumberFormat="1" applyFont="1" applyBorder="1" applyAlignment="1" applyProtection="1">
      <alignment horizontal="right"/>
      <protection locked="0"/>
    </xf>
    <xf numFmtId="3" fontId="3" fillId="0" borderId="4" xfId="0" applyNumberFormat="1" applyFont="1" applyFill="1" applyBorder="1" applyAlignment="1" applyProtection="1">
      <alignment horizontal="right"/>
      <protection locked="0"/>
    </xf>
    <xf numFmtId="3" fontId="4" fillId="0" borderId="3" xfId="0" applyNumberFormat="1" applyFont="1" applyFill="1" applyBorder="1" applyAlignment="1" applyProtection="1">
      <alignment horizontal="right"/>
      <protection locked="0"/>
    </xf>
    <xf numFmtId="3" fontId="2" fillId="0" borderId="4" xfId="0" applyNumberFormat="1" applyFont="1" applyBorder="1"/>
    <xf numFmtId="9" fontId="0" fillId="0" borderId="4" xfId="1" applyFont="1" applyBorder="1"/>
    <xf numFmtId="165" fontId="2" fillId="0" borderId="4" xfId="1" applyNumberFormat="1" applyFont="1" applyBorder="1"/>
    <xf numFmtId="164" fontId="6" fillId="0" borderId="4" xfId="0" applyNumberFormat="1" applyFont="1" applyFill="1" applyBorder="1"/>
    <xf numFmtId="3" fontId="2" fillId="0" borderId="4" xfId="0" applyNumberFormat="1" applyFont="1" applyBorder="1" applyAlignment="1" applyProtection="1">
      <alignment horizontal="left"/>
      <protection locked="0"/>
    </xf>
    <xf numFmtId="3" fontId="2" fillId="0" borderId="4" xfId="0" applyNumberFormat="1" applyFont="1" applyBorder="1" applyAlignment="1" applyProtection="1">
      <alignment horizontal="right"/>
      <protection locked="0"/>
    </xf>
    <xf numFmtId="3" fontId="4" fillId="0" borderId="4" xfId="0" applyNumberFormat="1" applyFont="1" applyFill="1" applyBorder="1" applyAlignment="1" applyProtection="1">
      <alignment horizontal="right"/>
      <protection locked="0"/>
    </xf>
    <xf numFmtId="9" fontId="2" fillId="0" borderId="4" xfId="1" applyFont="1" applyBorder="1"/>
    <xf numFmtId="164" fontId="7" fillId="0" borderId="4" xfId="0" applyNumberFormat="1" applyFont="1" applyFill="1" applyBorder="1"/>
    <xf numFmtId="3" fontId="2" fillId="0" borderId="0" xfId="0" applyNumberFormat="1" applyFont="1"/>
    <xf numFmtId="9" fontId="0" fillId="0" borderId="4" xfId="1" applyNumberFormat="1" applyFont="1" applyBorder="1"/>
    <xf numFmtId="9" fontId="2" fillId="0" borderId="4" xfId="1" applyNumberFormat="1" applyFont="1" applyBorder="1"/>
    <xf numFmtId="165" fontId="0" fillId="0" borderId="4" xfId="1" applyNumberFormat="1" applyFont="1" applyBorder="1"/>
    <xf numFmtId="3" fontId="0" fillId="0" borderId="4" xfId="0" applyNumberFormat="1" applyFont="1" applyFill="1" applyBorder="1" applyAlignment="1" applyProtection="1">
      <alignment horizontal="left"/>
      <protection locked="0"/>
    </xf>
    <xf numFmtId="164" fontId="0" fillId="0" borderId="4" xfId="0" applyNumberFormat="1" applyFont="1" applyFill="1" applyBorder="1" applyAlignment="1" applyProtection="1">
      <alignment horizontal="left"/>
      <protection locked="0"/>
    </xf>
    <xf numFmtId="3" fontId="3" fillId="0" borderId="4" xfId="2" applyNumberFormat="1" applyFont="1" applyBorder="1" applyAlignment="1">
      <alignment horizontal="right"/>
    </xf>
    <xf numFmtId="3" fontId="4" fillId="0" borderId="3" xfId="2" applyNumberFormat="1" applyFont="1" applyBorder="1" applyAlignment="1">
      <alignment horizontal="right"/>
    </xf>
    <xf numFmtId="3" fontId="0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Fill="1" applyAlignment="1" applyProtection="1">
      <alignment horizontal="right"/>
      <protection locked="0"/>
    </xf>
    <xf numFmtId="166" fontId="4" fillId="0" borderId="0" xfId="1" applyNumberFormat="1" applyFont="1" applyFill="1" applyAlignment="1" applyProtection="1">
      <alignment horizontal="right"/>
      <protection locked="0"/>
    </xf>
    <xf numFmtId="3" fontId="3" fillId="0" borderId="4" xfId="0" applyNumberFormat="1" applyFont="1" applyFill="1" applyBorder="1" applyAlignment="1" applyProtection="1">
      <alignment horizontal="left"/>
      <protection locked="0"/>
    </xf>
    <xf numFmtId="3" fontId="2" fillId="0" borderId="3" xfId="0" applyNumberFormat="1" applyFont="1" applyFill="1" applyBorder="1" applyAlignment="1" applyProtection="1">
      <alignment horizontal="right"/>
      <protection locked="0"/>
    </xf>
    <xf numFmtId="167" fontId="0" fillId="0" borderId="0" xfId="0" applyNumberFormat="1" applyFont="1"/>
    <xf numFmtId="3" fontId="0" fillId="0" borderId="0" xfId="0" applyNumberFormat="1"/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9" fillId="0" borderId="0" xfId="0" applyFont="1" applyFill="1"/>
    <xf numFmtId="3" fontId="9" fillId="0" borderId="0" xfId="0" applyNumberFormat="1" applyFont="1" applyFill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3" fontId="0" fillId="0" borderId="4" xfId="0" applyNumberFormat="1" applyBorder="1"/>
    <xf numFmtId="0" fontId="0" fillId="0" borderId="4" xfId="0" applyBorder="1"/>
    <xf numFmtId="3" fontId="0" fillId="0" borderId="4" xfId="0" applyNumberForma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2" fillId="0" borderId="4" xfId="0" applyFont="1" applyBorder="1"/>
    <xf numFmtId="0" fontId="2" fillId="0" borderId="0" xfId="0" applyFont="1"/>
    <xf numFmtId="3" fontId="2" fillId="3" borderId="4" xfId="0" applyNumberFormat="1" applyFont="1" applyFill="1" applyBorder="1"/>
    <xf numFmtId="0" fontId="2" fillId="3" borderId="4" xfId="0" applyFont="1" applyFill="1" applyBorder="1" applyAlignment="1" applyProtection="1">
      <alignment horizontal="left"/>
      <protection locked="0"/>
    </xf>
    <xf numFmtId="3" fontId="2" fillId="3" borderId="4" xfId="0" applyNumberFormat="1" applyFont="1" applyFill="1" applyBorder="1" applyAlignment="1" applyProtection="1">
      <alignment horizontal="left"/>
      <protection locked="0"/>
    </xf>
    <xf numFmtId="3" fontId="0" fillId="3" borderId="4" xfId="0" applyNumberFormat="1" applyFill="1" applyBorder="1" applyAlignment="1" applyProtection="1">
      <alignment horizontal="right"/>
      <protection locked="0"/>
    </xf>
    <xf numFmtId="3" fontId="2" fillId="4" borderId="4" xfId="0" applyNumberFormat="1" applyFont="1" applyFill="1" applyBorder="1"/>
    <xf numFmtId="0" fontId="2" fillId="4" borderId="4" xfId="0" applyFont="1" applyFill="1" applyBorder="1" applyAlignment="1" applyProtection="1">
      <alignment horizontal="left"/>
      <protection locked="0"/>
    </xf>
    <xf numFmtId="3" fontId="2" fillId="4" borderId="4" xfId="0" applyNumberFormat="1" applyFont="1" applyFill="1" applyBorder="1" applyAlignment="1" applyProtection="1">
      <alignment horizontal="left"/>
      <protection locked="0"/>
    </xf>
    <xf numFmtId="3" fontId="0" fillId="4" borderId="4" xfId="0" applyNumberFormat="1" applyFill="1" applyBorder="1" applyAlignment="1" applyProtection="1">
      <alignment horizontal="right"/>
      <protection locked="0"/>
    </xf>
    <xf numFmtId="3" fontId="2" fillId="3" borderId="4" xfId="0" applyNumberFormat="1" applyFont="1" applyFill="1" applyBorder="1" applyAlignment="1" applyProtection="1">
      <alignment horizontal="right"/>
      <protection locked="0"/>
    </xf>
    <xf numFmtId="3" fontId="2" fillId="4" borderId="4" xfId="0" applyNumberFormat="1" applyFont="1" applyFill="1" applyBorder="1" applyAlignment="1" applyProtection="1">
      <alignment horizontal="right"/>
      <protection locked="0"/>
    </xf>
    <xf numFmtId="3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 applyProtection="1">
      <alignment horizontal="center"/>
      <protection locked="0"/>
    </xf>
    <xf numFmtId="3" fontId="0" fillId="0" borderId="4" xfId="0" applyNumberFormat="1" applyFont="1" applyBorder="1" applyAlignment="1" applyProtection="1">
      <alignment horizontal="center"/>
      <protection locked="0"/>
    </xf>
    <xf numFmtId="3" fontId="0" fillId="0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9" fontId="0" fillId="0" borderId="4" xfId="1" applyFont="1" applyBorder="1" applyAlignment="1">
      <alignment horizontal="center"/>
    </xf>
    <xf numFmtId="9" fontId="0" fillId="0" borderId="4" xfId="1" applyFont="1" applyBorder="1" applyAlignment="1" applyProtection="1">
      <alignment horizontal="center"/>
      <protection locked="0"/>
    </xf>
    <xf numFmtId="9" fontId="0" fillId="0" borderId="4" xfId="1" applyFont="1" applyFill="1" applyBorder="1" applyAlignment="1">
      <alignment horizontal="center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>
      <alignment horizontal="center"/>
    </xf>
    <xf numFmtId="0" fontId="0" fillId="0" borderId="0" xfId="0"/>
    <xf numFmtId="9" fontId="0" fillId="0" borderId="0" xfId="1" applyFont="1"/>
    <xf numFmtId="9" fontId="0" fillId="0" borderId="0" xfId="1" applyFont="1" applyAlignment="1">
      <alignment horizontal="right"/>
    </xf>
    <xf numFmtId="0" fontId="0" fillId="0" borderId="0" xfId="0" applyAlignment="1">
      <alignment horizontal="right"/>
    </xf>
    <xf numFmtId="0" fontId="0" fillId="5" borderId="0" xfId="0" applyFill="1"/>
    <xf numFmtId="0" fontId="0" fillId="5" borderId="4" xfId="0" applyFill="1" applyBorder="1"/>
    <xf numFmtId="3" fontId="1" fillId="0" borderId="4" xfId="0" applyNumberFormat="1" applyFont="1" applyBorder="1" applyAlignment="1" applyProtection="1">
      <alignment horizontal="right"/>
      <protection locked="0"/>
    </xf>
    <xf numFmtId="9" fontId="1" fillId="0" borderId="4" xfId="1" applyFont="1" applyBorder="1" applyAlignment="1" applyProtection="1">
      <alignment horizontal="right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3" fontId="0" fillId="5" borderId="4" xfId="0" applyNumberFormat="1" applyFill="1" applyBorder="1" applyAlignment="1" applyProtection="1">
      <alignment horizontal="right"/>
      <protection locked="0"/>
    </xf>
    <xf numFmtId="3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 applyProtection="1">
      <alignment horizontal="center"/>
      <protection locked="0"/>
    </xf>
    <xf numFmtId="3" fontId="2" fillId="0" borderId="8" xfId="0" applyNumberFormat="1" applyFont="1" applyBorder="1" applyAlignment="1" applyProtection="1">
      <alignment horizontal="center"/>
      <protection locked="0"/>
    </xf>
    <xf numFmtId="3" fontId="2" fillId="0" borderId="8" xfId="0" applyNumberFormat="1" applyFont="1" applyFill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Fill="1" applyBorder="1" applyAlignment="1">
      <alignment horizontal="center"/>
    </xf>
    <xf numFmtId="9" fontId="2" fillId="0" borderId="4" xfId="1" applyFont="1" applyBorder="1" applyAlignment="1">
      <alignment horizontal="center"/>
    </xf>
    <xf numFmtId="9" fontId="2" fillId="0" borderId="4" xfId="1" applyFont="1" applyBorder="1" applyAlignment="1" applyProtection="1">
      <alignment horizontal="center"/>
      <protection locked="0"/>
    </xf>
    <xf numFmtId="9" fontId="2" fillId="0" borderId="4" xfId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9" fontId="2" fillId="0" borderId="0" xfId="1" applyFont="1" applyAlignment="1">
      <alignment horizontal="right"/>
    </xf>
    <xf numFmtId="0" fontId="2" fillId="5" borderId="0" xfId="0" applyFont="1" applyFill="1"/>
    <xf numFmtId="0" fontId="2" fillId="5" borderId="4" xfId="0" applyFont="1" applyFill="1" applyBorder="1"/>
    <xf numFmtId="0" fontId="0" fillId="0" borderId="0" xfId="0" applyFont="1"/>
    <xf numFmtId="3" fontId="3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3" fontId="0" fillId="5" borderId="4" xfId="0" applyNumberFormat="1" applyFont="1" applyFill="1" applyBorder="1" applyAlignment="1" applyProtection="1">
      <alignment horizontal="right"/>
      <protection locked="0"/>
    </xf>
    <xf numFmtId="9" fontId="1" fillId="0" borderId="4" xfId="1" applyFont="1" applyBorder="1"/>
    <xf numFmtId="9" fontId="1" fillId="0" borderId="4" xfId="1" applyNumberFormat="1" applyFont="1" applyBorder="1"/>
    <xf numFmtId="0" fontId="9" fillId="0" borderId="0" xfId="0" applyFont="1" applyBorder="1" applyAlignment="1" applyProtection="1">
      <alignment horizontal="left"/>
      <protection locked="0"/>
    </xf>
    <xf numFmtId="0" fontId="12" fillId="0" borderId="0" xfId="0" applyFont="1" applyFill="1"/>
    <xf numFmtId="3" fontId="0" fillId="0" borderId="0" xfId="0" applyNumberFormat="1" applyFont="1" applyBorder="1" applyAlignment="1" applyProtection="1">
      <alignment horizontal="left"/>
      <protection locked="0"/>
    </xf>
    <xf numFmtId="3" fontId="9" fillId="0" borderId="0" xfId="0" applyNumberFormat="1" applyFont="1" applyAlignment="1" applyProtection="1">
      <alignment horizontal="left"/>
      <protection locked="0"/>
    </xf>
    <xf numFmtId="165" fontId="1" fillId="0" borderId="4" xfId="1" applyNumberFormat="1" applyFont="1" applyBorder="1" applyAlignment="1" applyProtection="1">
      <alignment horizontal="right"/>
      <protection locked="0"/>
    </xf>
    <xf numFmtId="9" fontId="0" fillId="0" borderId="0" xfId="0" applyNumberFormat="1"/>
    <xf numFmtId="9" fontId="2" fillId="0" borderId="4" xfId="1" applyNumberFormat="1" applyFont="1" applyBorder="1" applyAlignment="1" applyProtection="1">
      <alignment horizontal="center"/>
      <protection locked="0"/>
    </xf>
    <xf numFmtId="9" fontId="2" fillId="0" borderId="4" xfId="0" applyNumberFormat="1" applyFont="1" applyBorder="1" applyAlignment="1" applyProtection="1">
      <alignment horizontal="center"/>
      <protection locked="0"/>
    </xf>
    <xf numFmtId="0" fontId="9" fillId="0" borderId="0" xfId="0" applyFont="1"/>
    <xf numFmtId="3" fontId="9" fillId="0" borderId="0" xfId="0" applyNumberFormat="1" applyFont="1"/>
    <xf numFmtId="3" fontId="0" fillId="0" borderId="0" xfId="0" applyNumberFormat="1" applyAlignment="1">
      <alignment horizontal="right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2" fillId="0" borderId="0" xfId="0" applyFont="1"/>
    <xf numFmtId="0" fontId="11" fillId="0" borderId="0" xfId="3"/>
    <xf numFmtId="4" fontId="0" fillId="0" borderId="0" xfId="0" applyNumberFormat="1" applyFont="1"/>
    <xf numFmtId="1" fontId="0" fillId="0" borderId="0" xfId="0" applyNumberFormat="1"/>
    <xf numFmtId="166" fontId="0" fillId="0" borderId="0" xfId="0" applyNumberFormat="1"/>
    <xf numFmtId="0" fontId="0" fillId="0" borderId="7" xfId="0" applyFont="1" applyFill="1" applyBorder="1" applyAlignment="1" applyProtection="1">
      <alignment horizontal="left"/>
      <protection locked="0"/>
    </xf>
    <xf numFmtId="3" fontId="2" fillId="0" borderId="4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164" fontId="2" fillId="0" borderId="4" xfId="0" applyNumberFormat="1" applyFont="1" applyBorder="1" applyAlignment="1" applyProtection="1">
      <alignment horizontal="center" wrapText="1"/>
      <protection locked="0"/>
    </xf>
  </cellXfs>
  <cellStyles count="57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3" builtinId="8"/>
    <cellStyle name="Input" xfId="12" builtinId="20" customBuiltin="1"/>
    <cellStyle name="Linked Cell" xfId="15" builtinId="24" customBuiltin="1"/>
    <cellStyle name="Neutral" xfId="11" builtinId="28" customBuiltin="1"/>
    <cellStyle name="Normaallaad 2" xfId="51" xr:uid="{68759E33-760A-4FC4-960F-C3FC21420003}"/>
    <cellStyle name="Normal" xfId="0" builtinId="0"/>
    <cellStyle name="Normal 2" xfId="46" xr:uid="{B295EE37-267B-42CE-B729-BA117C93DF77}"/>
    <cellStyle name="Normal 2 2" xfId="47" xr:uid="{8AB5AF4D-4997-4877-B2CC-5E16EAA50FB3}"/>
    <cellStyle name="Normal 2 3" xfId="53" xr:uid="{8FBA4B7C-32F2-4E3C-B6E2-48DE25BA80A7}"/>
    <cellStyle name="Normal 3" xfId="45" xr:uid="{39CB6475-86A3-4B05-B1F4-D7AA66613E8F}"/>
    <cellStyle name="Normal 3 2" xfId="52" xr:uid="{00AC5592-5D3A-4F55-99A8-FCB838894E6D}"/>
    <cellStyle name="Normal 3 3" xfId="54" xr:uid="{5459D665-06AE-44A3-9AF9-23C1BB9AA4FC}"/>
    <cellStyle name="Normal 4" xfId="2" xr:uid="{92E009CC-7A98-48B9-AA0C-4D535CD162B0}"/>
    <cellStyle name="Normal 4 2" xfId="49" xr:uid="{0E19B160-5B45-429E-8E6B-07BD4BE44024}"/>
    <cellStyle name="Normal 4 3" xfId="55" xr:uid="{55874D82-DCD5-4CA5-B80A-B1B070D72206}"/>
    <cellStyle name="Note" xfId="18" builtinId="10" customBuiltin="1"/>
    <cellStyle name="Output" xfId="13" builtinId="21" customBuiltin="1"/>
    <cellStyle name="Percent" xfId="1" builtinId="5"/>
    <cellStyle name="Percent 2" xfId="48" xr:uid="{4014A113-C8FF-41AA-BFB2-D6D74B66F57E}"/>
    <cellStyle name="Percent 2 2" xfId="50" xr:uid="{49373920-3898-4A3A-BD43-9377F27B224C}"/>
    <cellStyle name="Percent 2 3" xfId="56" xr:uid="{2C6C01E8-5265-4EA1-AD86-7CA1819F12A2}"/>
    <cellStyle name="Title" xfId="4" builtinId="15" customBuiltin="1"/>
    <cellStyle name="Total" xfId="20" builtinId="25" customBuiltin="1"/>
    <cellStyle name="Warning Text" xfId="17" builtinId="11" customBuiltin="1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ee/news-release-2017-121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ee/news-release-2017-121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ee/news-release-2017-12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ee/news-release-2017-12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ee/news-release-2017-12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ee/news-release-2017-12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tat.ee/news-release-2017-121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ee/news-release-2017-12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ee/news-release-2017-121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ee/news-release-2017-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4EE3A-5450-4533-8C49-3449A0CC2465}">
  <sheetPr>
    <pageSetUpPr fitToPage="1"/>
  </sheetPr>
  <dimension ref="A1:AA57"/>
  <sheetViews>
    <sheetView tabSelected="1" zoomScaleNormal="100" workbookViewId="0">
      <pane xSplit="1" topLeftCell="B1" activePane="topRight" state="frozen"/>
      <selection pane="topRight" activeCell="I2" sqref="I2"/>
    </sheetView>
  </sheetViews>
  <sheetFormatPr defaultColWidth="8.6328125" defaultRowHeight="14.5" x14ac:dyDescent="0.35"/>
  <cols>
    <col min="1" max="1" width="10.6328125" style="2" customWidth="1"/>
    <col min="2" max="15" width="8.90625" style="2" bestFit="1" customWidth="1"/>
    <col min="16" max="16" width="8.90625" style="3" bestFit="1" customWidth="1"/>
    <col min="17" max="17" width="8.90625" style="4" bestFit="1" customWidth="1"/>
    <col min="18" max="18" width="8.81640625" style="2" bestFit="1" customWidth="1"/>
    <col min="19" max="20" width="8.90625" style="2" customWidth="1"/>
    <col min="21" max="21" width="9.36328125" style="2" customWidth="1"/>
    <col min="22" max="25" width="8.36328125" style="2" customWidth="1"/>
    <col min="26" max="26" width="8.90625" style="2" customWidth="1"/>
    <col min="27" max="16384" width="8.6328125" style="2"/>
  </cols>
  <sheetData>
    <row r="1" spans="1:27" x14ac:dyDescent="0.35">
      <c r="A1" s="54" t="s">
        <v>0</v>
      </c>
      <c r="Z1" s="1"/>
    </row>
    <row r="2" spans="1:27" x14ac:dyDescent="0.35">
      <c r="A2" s="55" t="s">
        <v>1</v>
      </c>
      <c r="Z2" s="5"/>
    </row>
    <row r="3" spans="1:27" x14ac:dyDescent="0.35">
      <c r="A3" s="6"/>
      <c r="B3" s="7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10"/>
      <c r="R3" s="11" t="s">
        <v>3</v>
      </c>
      <c r="S3" s="11"/>
      <c r="T3" s="11"/>
      <c r="U3" s="11"/>
      <c r="V3" s="12" t="s">
        <v>3</v>
      </c>
      <c r="W3" s="13"/>
      <c r="X3" s="14"/>
      <c r="Y3" s="14"/>
      <c r="Z3" s="15"/>
    </row>
    <row r="4" spans="1:27" x14ac:dyDescent="0.35">
      <c r="A4" s="15"/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  <c r="P4" s="17" t="s">
        <v>18</v>
      </c>
      <c r="Q4" s="18" t="s">
        <v>19</v>
      </c>
      <c r="R4" s="19" t="s">
        <v>20</v>
      </c>
      <c r="S4" s="19" t="s">
        <v>21</v>
      </c>
      <c r="T4" s="19" t="s">
        <v>22</v>
      </c>
      <c r="U4" s="19" t="s">
        <v>23</v>
      </c>
      <c r="V4" s="20" t="s">
        <v>20</v>
      </c>
      <c r="W4" s="20" t="s">
        <v>21</v>
      </c>
      <c r="X4" s="20" t="s">
        <v>22</v>
      </c>
      <c r="Y4" s="19" t="s">
        <v>23</v>
      </c>
      <c r="Z4" s="15"/>
    </row>
    <row r="5" spans="1:27" x14ac:dyDescent="0.35">
      <c r="A5" s="21" t="s">
        <v>24</v>
      </c>
      <c r="B5" s="22">
        <v>1922126</v>
      </c>
      <c r="C5" s="22">
        <v>2072586</v>
      </c>
      <c r="D5" s="22">
        <v>2259087</v>
      </c>
      <c r="E5" s="22">
        <v>2343044</v>
      </c>
      <c r="F5" s="22">
        <v>2377671</v>
      </c>
      <c r="G5" s="22">
        <v>2147133</v>
      </c>
      <c r="H5" s="22">
        <v>2401763</v>
      </c>
      <c r="I5" s="22">
        <v>2725937</v>
      </c>
      <c r="J5" s="22">
        <v>2839895</v>
      </c>
      <c r="K5" s="22">
        <v>2980865</v>
      </c>
      <c r="L5" s="22">
        <v>3087070</v>
      </c>
      <c r="M5" s="22">
        <v>3112143</v>
      </c>
      <c r="N5" s="22">
        <v>3324914</v>
      </c>
      <c r="O5" s="22">
        <v>3544932</v>
      </c>
      <c r="P5" s="23">
        <v>3591495</v>
      </c>
      <c r="Q5" s="24">
        <v>3789955</v>
      </c>
      <c r="R5" s="15">
        <f t="shared" ref="R5:U7" si="0">N5-M5</f>
        <v>212771</v>
      </c>
      <c r="S5" s="15">
        <f t="shared" si="0"/>
        <v>220018</v>
      </c>
      <c r="T5" s="25">
        <f t="shared" si="0"/>
        <v>46563</v>
      </c>
      <c r="U5" s="25">
        <f>Q5-P5</f>
        <v>198460</v>
      </c>
      <c r="V5" s="26">
        <f t="shared" ref="V5:Y7" si="1">(N5-M5)/M5</f>
        <v>6.836800237007104E-2</v>
      </c>
      <c r="W5" s="26">
        <f t="shared" si="1"/>
        <v>6.6172538597990799E-2</v>
      </c>
      <c r="X5" s="27">
        <f t="shared" si="1"/>
        <v>1.3135089756305621E-2</v>
      </c>
      <c r="Y5" s="27">
        <f>(Q5-P5)/P5</f>
        <v>5.5258325571941491E-2</v>
      </c>
      <c r="Z5" s="28" t="s">
        <v>25</v>
      </c>
      <c r="AA5" s="128"/>
    </row>
    <row r="6" spans="1:27" x14ac:dyDescent="0.35">
      <c r="A6" s="21" t="s">
        <v>26</v>
      </c>
      <c r="B6" s="22">
        <v>547712</v>
      </c>
      <c r="C6" s="22">
        <v>619168</v>
      </c>
      <c r="D6" s="22">
        <v>831504</v>
      </c>
      <c r="E6" s="22">
        <v>962721</v>
      </c>
      <c r="F6" s="22">
        <v>944325</v>
      </c>
      <c r="G6" s="22">
        <v>766593</v>
      </c>
      <c r="H6" s="22">
        <v>837811</v>
      </c>
      <c r="I6" s="22">
        <v>918018</v>
      </c>
      <c r="J6" s="22">
        <v>966376</v>
      </c>
      <c r="K6" s="22">
        <v>1040735</v>
      </c>
      <c r="L6" s="22">
        <v>1103755</v>
      </c>
      <c r="M6" s="22">
        <v>1182979</v>
      </c>
      <c r="N6" s="22">
        <v>1268388</v>
      </c>
      <c r="O6" s="22">
        <v>1388785</v>
      </c>
      <c r="P6" s="23">
        <v>1450960</v>
      </c>
      <c r="Q6" s="24">
        <v>1536526</v>
      </c>
      <c r="R6" s="15">
        <f t="shared" si="0"/>
        <v>85409</v>
      </c>
      <c r="S6" s="15">
        <f t="shared" si="0"/>
        <v>120397</v>
      </c>
      <c r="T6" s="25">
        <f t="shared" si="0"/>
        <v>62175</v>
      </c>
      <c r="U6" s="25">
        <f t="shared" si="0"/>
        <v>85566</v>
      </c>
      <c r="V6" s="26">
        <f t="shared" si="1"/>
        <v>7.2198238514800353E-2</v>
      </c>
      <c r="W6" s="26">
        <f t="shared" si="1"/>
        <v>9.4921270147620446E-2</v>
      </c>
      <c r="X6" s="27">
        <f t="shared" si="1"/>
        <v>4.4769348747286296E-2</v>
      </c>
      <c r="Y6" s="27">
        <f t="shared" si="1"/>
        <v>5.897199095771076E-2</v>
      </c>
      <c r="Z6" s="28" t="s">
        <v>27</v>
      </c>
      <c r="AA6" s="128"/>
    </row>
    <row r="7" spans="1:27" s="34" customFormat="1" x14ac:dyDescent="0.35">
      <c r="A7" s="29" t="s">
        <v>28</v>
      </c>
      <c r="B7" s="30">
        <v>1374414</v>
      </c>
      <c r="C7" s="30">
        <v>1453418</v>
      </c>
      <c r="D7" s="30">
        <v>1427583</v>
      </c>
      <c r="E7" s="30">
        <v>1380323</v>
      </c>
      <c r="F7" s="30">
        <v>1433346</v>
      </c>
      <c r="G7" s="30">
        <v>1380540</v>
      </c>
      <c r="H7" s="30">
        <v>1563952</v>
      </c>
      <c r="I7" s="30">
        <v>1807919</v>
      </c>
      <c r="J7" s="30">
        <v>1873519</v>
      </c>
      <c r="K7" s="30">
        <v>1940130</v>
      </c>
      <c r="L7" s="30">
        <v>1983315</v>
      </c>
      <c r="M7" s="30">
        <v>1929164</v>
      </c>
      <c r="N7" s="30">
        <v>2056526</v>
      </c>
      <c r="O7" s="30">
        <v>2156147</v>
      </c>
      <c r="P7" s="31">
        <v>2140535</v>
      </c>
      <c r="Q7" s="31">
        <v>2253429</v>
      </c>
      <c r="R7" s="25">
        <f t="shared" si="0"/>
        <v>127362</v>
      </c>
      <c r="S7" s="25">
        <f t="shared" si="0"/>
        <v>99621</v>
      </c>
      <c r="T7" s="25">
        <f t="shared" si="0"/>
        <v>-15612</v>
      </c>
      <c r="U7" s="25">
        <f t="shared" si="0"/>
        <v>112894</v>
      </c>
      <c r="V7" s="32">
        <f t="shared" si="1"/>
        <v>6.6019270523397705E-2</v>
      </c>
      <c r="W7" s="32">
        <f t="shared" si="1"/>
        <v>4.8441400692235355E-2</v>
      </c>
      <c r="X7" s="27">
        <f t="shared" si="1"/>
        <v>-7.2406937003831372E-3</v>
      </c>
      <c r="Y7" s="27">
        <f t="shared" si="1"/>
        <v>5.2741020352388542E-2</v>
      </c>
      <c r="Z7" s="33" t="s">
        <v>29</v>
      </c>
      <c r="AA7" s="128"/>
    </row>
    <row r="8" spans="1:27" x14ac:dyDescent="0.35">
      <c r="A8" s="21" t="s">
        <v>30</v>
      </c>
      <c r="B8" s="22">
        <v>843871</v>
      </c>
      <c r="C8" s="22">
        <v>799139</v>
      </c>
      <c r="D8" s="22">
        <v>749132</v>
      </c>
      <c r="E8" s="22">
        <v>707124</v>
      </c>
      <c r="F8" s="22">
        <v>728181</v>
      </c>
      <c r="G8" s="22">
        <v>750984</v>
      </c>
      <c r="H8" s="22">
        <v>832874</v>
      </c>
      <c r="I8" s="22">
        <v>840714</v>
      </c>
      <c r="J8" s="22">
        <v>829225</v>
      </c>
      <c r="K8" s="22">
        <v>894504</v>
      </c>
      <c r="L8" s="22">
        <v>915540</v>
      </c>
      <c r="M8" s="22">
        <v>907052</v>
      </c>
      <c r="N8" s="22">
        <v>951025</v>
      </c>
      <c r="O8" s="22">
        <v>916241</v>
      </c>
      <c r="P8" s="23">
        <v>834993</v>
      </c>
      <c r="Q8" s="24">
        <v>804645</v>
      </c>
      <c r="R8" s="15">
        <f t="shared" ref="R8:R28" si="2">N8-M8</f>
        <v>43973</v>
      </c>
      <c r="S8" s="15">
        <f t="shared" ref="S8:S28" si="3">O8-N8</f>
        <v>-34784</v>
      </c>
      <c r="T8" s="25">
        <f t="shared" ref="T8:T28" si="4">P8-O8</f>
        <v>-81248</v>
      </c>
      <c r="U8" s="25">
        <f t="shared" ref="U8:U28" si="5">Q8-P8</f>
        <v>-30348</v>
      </c>
      <c r="V8" s="26">
        <f t="shared" ref="V8:V28" si="6">(N8-M8)/M8</f>
        <v>4.8479028765715748E-2</v>
      </c>
      <c r="W8" s="35">
        <f t="shared" ref="W8:W28" si="7">(O8-N8)/N8</f>
        <v>-3.6575274046423599E-2</v>
      </c>
      <c r="X8" s="36">
        <f t="shared" ref="X8:X28" si="8">(P8-O8)/O8</f>
        <v>-8.8675359430542833E-2</v>
      </c>
      <c r="Y8" s="27">
        <f t="shared" ref="Y8:Y28" si="9">(Q8-P8)/P8</f>
        <v>-3.6345214870064778E-2</v>
      </c>
      <c r="Z8" s="28" t="s">
        <v>31</v>
      </c>
    </row>
    <row r="9" spans="1:27" x14ac:dyDescent="0.35">
      <c r="A9" s="21" t="s">
        <v>32</v>
      </c>
      <c r="B9" s="22">
        <v>42348</v>
      </c>
      <c r="C9" s="22">
        <v>53427</v>
      </c>
      <c r="D9" s="22">
        <v>67201</v>
      </c>
      <c r="E9" s="22">
        <v>56407</v>
      </c>
      <c r="F9" s="22">
        <v>82280</v>
      </c>
      <c r="G9" s="22">
        <v>93947</v>
      </c>
      <c r="H9" s="22">
        <v>141964</v>
      </c>
      <c r="I9" s="22">
        <v>203204</v>
      </c>
      <c r="J9" s="22">
        <v>266192</v>
      </c>
      <c r="K9" s="22">
        <v>304644</v>
      </c>
      <c r="L9" s="22">
        <v>275405</v>
      </c>
      <c r="M9" s="22">
        <v>186061</v>
      </c>
      <c r="N9" s="22">
        <v>200972</v>
      </c>
      <c r="O9" s="22">
        <v>238636</v>
      </c>
      <c r="P9" s="23">
        <v>247251</v>
      </c>
      <c r="Q9" s="24">
        <v>260036</v>
      </c>
      <c r="R9" s="15">
        <f t="shared" si="2"/>
        <v>14911</v>
      </c>
      <c r="S9" s="15">
        <f t="shared" si="3"/>
        <v>37664</v>
      </c>
      <c r="T9" s="25">
        <f t="shared" si="4"/>
        <v>8615</v>
      </c>
      <c r="U9" s="25">
        <f t="shared" si="5"/>
        <v>12785</v>
      </c>
      <c r="V9" s="26">
        <f t="shared" si="6"/>
        <v>8.0140384067590734E-2</v>
      </c>
      <c r="W9" s="26">
        <f t="shared" si="7"/>
        <v>0.18740919133013553</v>
      </c>
      <c r="X9" s="32">
        <f t="shared" si="8"/>
        <v>3.6101007392011261E-2</v>
      </c>
      <c r="Y9" s="32">
        <f t="shared" si="9"/>
        <v>5.1708587629574802E-2</v>
      </c>
      <c r="Z9" s="28" t="s">
        <v>33</v>
      </c>
    </row>
    <row r="10" spans="1:27" x14ac:dyDescent="0.35">
      <c r="A10" s="21" t="s">
        <v>34</v>
      </c>
      <c r="B10" s="22">
        <v>40956</v>
      </c>
      <c r="C10" s="22">
        <v>51558</v>
      </c>
      <c r="D10" s="22">
        <v>65559</v>
      </c>
      <c r="E10" s="22">
        <v>74667</v>
      </c>
      <c r="F10" s="22">
        <v>79527</v>
      </c>
      <c r="G10" s="22">
        <v>68320</v>
      </c>
      <c r="H10" s="22">
        <v>72684</v>
      </c>
      <c r="I10" s="22">
        <v>85229</v>
      </c>
      <c r="J10" s="22">
        <v>100638</v>
      </c>
      <c r="K10" s="22">
        <v>105480</v>
      </c>
      <c r="L10" s="22">
        <v>112703</v>
      </c>
      <c r="M10" s="22">
        <v>127864</v>
      </c>
      <c r="N10" s="22">
        <v>142043</v>
      </c>
      <c r="O10" s="22">
        <v>161250</v>
      </c>
      <c r="P10" s="23">
        <v>162873</v>
      </c>
      <c r="Q10" s="24">
        <v>182860</v>
      </c>
      <c r="R10" s="15">
        <f t="shared" si="2"/>
        <v>14179</v>
      </c>
      <c r="S10" s="15">
        <f t="shared" si="3"/>
        <v>19207</v>
      </c>
      <c r="T10" s="25">
        <f t="shared" si="4"/>
        <v>1623</v>
      </c>
      <c r="U10" s="25">
        <f t="shared" si="5"/>
        <v>19987</v>
      </c>
      <c r="V10" s="26">
        <f t="shared" si="6"/>
        <v>0.11089125946317963</v>
      </c>
      <c r="W10" s="26">
        <f t="shared" si="7"/>
        <v>0.13521961659497475</v>
      </c>
      <c r="X10" s="36">
        <f t="shared" si="8"/>
        <v>1.0065116279069768E-2</v>
      </c>
      <c r="Y10" s="36">
        <f t="shared" si="9"/>
        <v>0.12271524439287052</v>
      </c>
      <c r="Z10" s="28" t="s">
        <v>35</v>
      </c>
    </row>
    <row r="11" spans="1:27" x14ac:dyDescent="0.35">
      <c r="A11" s="21" t="s">
        <v>36</v>
      </c>
      <c r="B11" s="22">
        <v>85643</v>
      </c>
      <c r="C11" s="22">
        <v>109346</v>
      </c>
      <c r="D11" s="22">
        <v>90073</v>
      </c>
      <c r="E11" s="22">
        <v>87109</v>
      </c>
      <c r="F11" s="22">
        <v>91915</v>
      </c>
      <c r="G11" s="22">
        <v>75966</v>
      </c>
      <c r="H11" s="22">
        <v>84454</v>
      </c>
      <c r="I11" s="22">
        <v>103559</v>
      </c>
      <c r="J11" s="22">
        <v>111251</v>
      </c>
      <c r="K11" s="22">
        <v>101596</v>
      </c>
      <c r="L11" s="22">
        <v>112877</v>
      </c>
      <c r="M11" s="22">
        <v>116088</v>
      </c>
      <c r="N11" s="22">
        <v>125942</v>
      </c>
      <c r="O11" s="22">
        <v>125660</v>
      </c>
      <c r="P11" s="23">
        <v>143529</v>
      </c>
      <c r="Q11" s="24">
        <v>162036</v>
      </c>
      <c r="R11" s="15">
        <f t="shared" si="2"/>
        <v>9854</v>
      </c>
      <c r="S11" s="15">
        <f t="shared" si="3"/>
        <v>-282</v>
      </c>
      <c r="T11" s="25">
        <f t="shared" si="4"/>
        <v>17869</v>
      </c>
      <c r="U11" s="25">
        <f t="shared" si="5"/>
        <v>18507</v>
      </c>
      <c r="V11" s="26">
        <f t="shared" si="6"/>
        <v>8.4883881193577287E-2</v>
      </c>
      <c r="W11" s="37">
        <f t="shared" si="7"/>
        <v>-2.2391259468644295E-3</v>
      </c>
      <c r="X11" s="36">
        <f t="shared" si="8"/>
        <v>0.14220117778131466</v>
      </c>
      <c r="Y11" s="36">
        <f t="shared" si="9"/>
        <v>0.12894258303200051</v>
      </c>
      <c r="Z11" s="28" t="s">
        <v>37</v>
      </c>
    </row>
    <row r="12" spans="1:27" x14ac:dyDescent="0.35">
      <c r="A12" s="21" t="s">
        <v>38</v>
      </c>
      <c r="B12" s="22">
        <v>20555</v>
      </c>
      <c r="C12" s="22">
        <v>24703</v>
      </c>
      <c r="D12" s="22">
        <v>29889</v>
      </c>
      <c r="E12" s="22">
        <v>35561</v>
      </c>
      <c r="F12" s="22">
        <v>41396</v>
      </c>
      <c r="G12" s="22">
        <v>33441</v>
      </c>
      <c r="H12" s="22">
        <v>34107</v>
      </c>
      <c r="I12" s="22">
        <v>47003</v>
      </c>
      <c r="J12" s="22">
        <v>47397</v>
      </c>
      <c r="K12" s="22">
        <v>52201</v>
      </c>
      <c r="L12" s="22">
        <v>52522</v>
      </c>
      <c r="M12" s="22">
        <v>54743</v>
      </c>
      <c r="N12" s="22">
        <v>61111</v>
      </c>
      <c r="O12" s="22">
        <v>64369</v>
      </c>
      <c r="P12" s="23">
        <v>66948</v>
      </c>
      <c r="Q12" s="24">
        <v>80034</v>
      </c>
      <c r="R12" s="15">
        <f t="shared" si="2"/>
        <v>6368</v>
      </c>
      <c r="S12" s="15">
        <f t="shared" si="3"/>
        <v>3258</v>
      </c>
      <c r="T12" s="25">
        <f t="shared" si="4"/>
        <v>2579</v>
      </c>
      <c r="U12" s="25">
        <f t="shared" si="5"/>
        <v>13086</v>
      </c>
      <c r="V12" s="26">
        <f t="shared" si="6"/>
        <v>0.11632537493378149</v>
      </c>
      <c r="W12" s="26">
        <f t="shared" si="7"/>
        <v>5.3312824205134918E-2</v>
      </c>
      <c r="X12" s="36">
        <f t="shared" si="8"/>
        <v>4.0065870217029939E-2</v>
      </c>
      <c r="Y12" s="36">
        <f t="shared" si="9"/>
        <v>0.19546513712134791</v>
      </c>
      <c r="Z12" s="28" t="s">
        <v>39</v>
      </c>
    </row>
    <row r="13" spans="1:27" x14ac:dyDescent="0.35">
      <c r="A13" s="21" t="s">
        <v>40</v>
      </c>
      <c r="B13" s="22">
        <v>89042</v>
      </c>
      <c r="C13" s="22">
        <v>108234</v>
      </c>
      <c r="D13" s="22">
        <v>105939</v>
      </c>
      <c r="E13" s="22">
        <v>90221</v>
      </c>
      <c r="F13" s="22">
        <v>86308</v>
      </c>
      <c r="G13" s="22">
        <v>77470</v>
      </c>
      <c r="H13" s="22">
        <v>81196</v>
      </c>
      <c r="I13" s="22">
        <v>86287</v>
      </c>
      <c r="J13" s="22">
        <v>78412</v>
      </c>
      <c r="K13" s="22">
        <v>74313</v>
      </c>
      <c r="L13" s="22">
        <v>71963</v>
      </c>
      <c r="M13" s="22">
        <v>71087</v>
      </c>
      <c r="N13" s="22">
        <v>74415</v>
      </c>
      <c r="O13" s="22">
        <v>73296</v>
      </c>
      <c r="P13" s="23">
        <v>71107</v>
      </c>
      <c r="Q13" s="24">
        <v>78131</v>
      </c>
      <c r="R13" s="15">
        <f t="shared" si="2"/>
        <v>3328</v>
      </c>
      <c r="S13" s="15">
        <f t="shared" si="3"/>
        <v>-1119</v>
      </c>
      <c r="T13" s="25">
        <f t="shared" si="4"/>
        <v>-2189</v>
      </c>
      <c r="U13" s="25">
        <f t="shared" si="5"/>
        <v>7024</v>
      </c>
      <c r="V13" s="26">
        <f t="shared" si="6"/>
        <v>4.6815873507111007E-2</v>
      </c>
      <c r="W13" s="26">
        <f t="shared" si="7"/>
        <v>-1.5037290868776457E-2</v>
      </c>
      <c r="X13" s="36">
        <f t="shared" si="8"/>
        <v>-2.9865204103907445E-2</v>
      </c>
      <c r="Y13" s="36">
        <f t="shared" si="9"/>
        <v>9.8780710759840809E-2</v>
      </c>
      <c r="Z13" s="28" t="s">
        <v>41</v>
      </c>
    </row>
    <row r="14" spans="1:27" x14ac:dyDescent="0.35">
      <c r="A14" s="21" t="s">
        <v>42</v>
      </c>
      <c r="B14" s="22">
        <v>38903</v>
      </c>
      <c r="C14" s="22">
        <v>62926</v>
      </c>
      <c r="D14" s="22">
        <v>61393</v>
      </c>
      <c r="E14" s="22">
        <v>56113</v>
      </c>
      <c r="F14" s="22">
        <v>46575</v>
      </c>
      <c r="G14" s="22">
        <v>33395</v>
      </c>
      <c r="H14" s="22">
        <v>35692</v>
      </c>
      <c r="I14" s="22">
        <v>69912</v>
      </c>
      <c r="J14" s="22">
        <v>54305</v>
      </c>
      <c r="K14" s="22">
        <v>43109</v>
      </c>
      <c r="L14" s="22">
        <v>46189</v>
      </c>
      <c r="M14" s="22">
        <v>48061</v>
      </c>
      <c r="N14" s="22">
        <v>48733</v>
      </c>
      <c r="O14" s="22">
        <v>58402</v>
      </c>
      <c r="P14" s="23">
        <v>62296</v>
      </c>
      <c r="Q14" s="24">
        <v>70290</v>
      </c>
      <c r="R14" s="15">
        <f t="shared" si="2"/>
        <v>672</v>
      </c>
      <c r="S14" s="15">
        <f t="shared" si="3"/>
        <v>9669</v>
      </c>
      <c r="T14" s="25">
        <f t="shared" si="4"/>
        <v>3894</v>
      </c>
      <c r="U14" s="25">
        <f t="shared" si="5"/>
        <v>7994</v>
      </c>
      <c r="V14" s="26">
        <f t="shared" si="6"/>
        <v>1.3982230914879008E-2</v>
      </c>
      <c r="W14" s="26">
        <f t="shared" si="7"/>
        <v>0.19840764984712617</v>
      </c>
      <c r="X14" s="32">
        <f t="shared" si="8"/>
        <v>6.6675798774014583E-2</v>
      </c>
      <c r="Y14" s="32">
        <f t="shared" si="9"/>
        <v>0.12832284576858868</v>
      </c>
      <c r="Z14" s="28" t="s">
        <v>43</v>
      </c>
    </row>
    <row r="15" spans="1:27" x14ac:dyDescent="0.35">
      <c r="A15" s="21" t="s">
        <v>44</v>
      </c>
      <c r="B15" s="22">
        <v>19411</v>
      </c>
      <c r="C15" s="22">
        <v>19506</v>
      </c>
      <c r="D15" s="22">
        <v>19856</v>
      </c>
      <c r="E15" s="22">
        <v>22169</v>
      </c>
      <c r="F15" s="22">
        <v>19185</v>
      </c>
      <c r="G15" s="22">
        <v>16284</v>
      </c>
      <c r="H15" s="22">
        <v>20503</v>
      </c>
      <c r="I15" s="22">
        <v>23824</v>
      </c>
      <c r="J15" s="22">
        <v>29601</v>
      </c>
      <c r="K15" s="22">
        <v>27442</v>
      </c>
      <c r="L15" s="22">
        <v>32261</v>
      </c>
      <c r="M15" s="22">
        <v>44202</v>
      </c>
      <c r="N15" s="22">
        <v>37865</v>
      </c>
      <c r="O15" s="22">
        <v>38381</v>
      </c>
      <c r="P15" s="23">
        <v>46455</v>
      </c>
      <c r="Q15" s="24">
        <v>50307</v>
      </c>
      <c r="R15" s="15">
        <f t="shared" si="2"/>
        <v>-6337</v>
      </c>
      <c r="S15" s="15">
        <f t="shared" si="3"/>
        <v>516</v>
      </c>
      <c r="T15" s="25">
        <f t="shared" si="4"/>
        <v>8074</v>
      </c>
      <c r="U15" s="25">
        <f t="shared" si="5"/>
        <v>3852</v>
      </c>
      <c r="V15" s="26">
        <f t="shared" si="6"/>
        <v>-0.14336455364010678</v>
      </c>
      <c r="W15" s="26">
        <f t="shared" si="7"/>
        <v>1.3627360359170738E-2</v>
      </c>
      <c r="X15" s="32">
        <f t="shared" si="8"/>
        <v>0.21036450326984707</v>
      </c>
      <c r="Y15" s="32">
        <f t="shared" si="9"/>
        <v>8.2918953826283504E-2</v>
      </c>
      <c r="Z15" s="38" t="s">
        <v>44</v>
      </c>
    </row>
    <row r="16" spans="1:27" x14ac:dyDescent="0.35">
      <c r="A16" s="21" t="s">
        <v>45</v>
      </c>
      <c r="B16" s="22">
        <v>15086</v>
      </c>
      <c r="C16" s="22">
        <v>16921</v>
      </c>
      <c r="D16" s="22">
        <v>16510</v>
      </c>
      <c r="E16" s="22">
        <v>17813</v>
      </c>
      <c r="F16" s="22">
        <v>18522</v>
      </c>
      <c r="G16" s="22">
        <v>16864</v>
      </c>
      <c r="H16" s="22">
        <v>19319</v>
      </c>
      <c r="I16" s="22">
        <v>22301</v>
      </c>
      <c r="J16" s="22">
        <v>24089</v>
      </c>
      <c r="K16" s="22">
        <v>22780</v>
      </c>
      <c r="L16" s="22">
        <v>24058</v>
      </c>
      <c r="M16" s="22">
        <v>24718</v>
      </c>
      <c r="N16" s="22">
        <v>28605</v>
      </c>
      <c r="O16" s="22">
        <v>33767</v>
      </c>
      <c r="P16" s="23">
        <v>36301</v>
      </c>
      <c r="Q16" s="24">
        <v>41279</v>
      </c>
      <c r="R16" s="15">
        <f t="shared" si="2"/>
        <v>3887</v>
      </c>
      <c r="S16" s="15">
        <f t="shared" si="3"/>
        <v>5162</v>
      </c>
      <c r="T16" s="25">
        <f t="shared" si="4"/>
        <v>2534</v>
      </c>
      <c r="U16" s="25">
        <f t="shared" si="5"/>
        <v>4978</v>
      </c>
      <c r="V16" s="26">
        <f t="shared" si="6"/>
        <v>0.15725382312484829</v>
      </c>
      <c r="W16" s="26">
        <f t="shared" si="7"/>
        <v>0.18045796189477364</v>
      </c>
      <c r="X16" s="32">
        <f t="shared" si="8"/>
        <v>7.5043681701069093E-2</v>
      </c>
      <c r="Y16" s="32">
        <f t="shared" si="9"/>
        <v>0.1371312085066527</v>
      </c>
      <c r="Z16" s="28" t="s">
        <v>46</v>
      </c>
    </row>
    <row r="17" spans="1:26" x14ac:dyDescent="0.35">
      <c r="A17" s="21" t="s">
        <v>47</v>
      </c>
      <c r="B17" s="22">
        <v>12177</v>
      </c>
      <c r="C17" s="22">
        <v>15533</v>
      </c>
      <c r="D17" s="22">
        <v>15148</v>
      </c>
      <c r="E17" s="22">
        <v>17454</v>
      </c>
      <c r="F17" s="22">
        <v>17844</v>
      </c>
      <c r="G17" s="22">
        <v>15707</v>
      </c>
      <c r="H17" s="22">
        <v>16860</v>
      </c>
      <c r="I17" s="22">
        <v>27106</v>
      </c>
      <c r="J17" s="22">
        <v>25003</v>
      </c>
      <c r="K17" s="22">
        <v>22926</v>
      </c>
      <c r="L17" s="22">
        <v>25929</v>
      </c>
      <c r="M17" s="22">
        <v>27665</v>
      </c>
      <c r="N17" s="22">
        <v>32194</v>
      </c>
      <c r="O17" s="22">
        <v>36107</v>
      </c>
      <c r="P17" s="23">
        <v>39881</v>
      </c>
      <c r="Q17" s="24">
        <v>37996</v>
      </c>
      <c r="R17" s="15">
        <f t="shared" si="2"/>
        <v>4529</v>
      </c>
      <c r="S17" s="15">
        <f t="shared" si="3"/>
        <v>3913</v>
      </c>
      <c r="T17" s="25">
        <f t="shared" si="4"/>
        <v>3774</v>
      </c>
      <c r="U17" s="25">
        <f t="shared" si="5"/>
        <v>-1885</v>
      </c>
      <c r="V17" s="26">
        <f t="shared" si="6"/>
        <v>0.16370865714802096</v>
      </c>
      <c r="W17" s="26">
        <f t="shared" si="7"/>
        <v>0.12154438715288562</v>
      </c>
      <c r="X17" s="32">
        <f t="shared" si="8"/>
        <v>0.1045226687345944</v>
      </c>
      <c r="Y17" s="32">
        <f t="shared" si="9"/>
        <v>-4.7265615205235575E-2</v>
      </c>
      <c r="Z17" s="28" t="s">
        <v>48</v>
      </c>
    </row>
    <row r="18" spans="1:26" x14ac:dyDescent="0.35">
      <c r="A18" s="21" t="s">
        <v>49</v>
      </c>
      <c r="B18" s="22">
        <v>25642</v>
      </c>
      <c r="C18" s="22">
        <v>26712</v>
      </c>
      <c r="D18" s="22">
        <v>26753</v>
      </c>
      <c r="E18" s="22">
        <v>24901</v>
      </c>
      <c r="F18" s="22">
        <v>26280</v>
      </c>
      <c r="G18" s="22">
        <v>19959</v>
      </c>
      <c r="H18" s="22">
        <v>23017</v>
      </c>
      <c r="I18" s="22">
        <v>33618</v>
      </c>
      <c r="J18" s="22">
        <v>30574</v>
      </c>
      <c r="K18" s="22">
        <v>26506</v>
      </c>
      <c r="L18" s="22">
        <v>26968</v>
      </c>
      <c r="M18" s="22">
        <v>29521</v>
      </c>
      <c r="N18" s="22">
        <v>33508</v>
      </c>
      <c r="O18" s="22">
        <v>34657</v>
      </c>
      <c r="P18" s="23">
        <v>35157</v>
      </c>
      <c r="Q18" s="24">
        <v>37177</v>
      </c>
      <c r="R18" s="15">
        <f t="shared" si="2"/>
        <v>3987</v>
      </c>
      <c r="S18" s="15">
        <f t="shared" si="3"/>
        <v>1149</v>
      </c>
      <c r="T18" s="25">
        <f t="shared" si="4"/>
        <v>500</v>
      </c>
      <c r="U18" s="25">
        <f t="shared" si="5"/>
        <v>2020</v>
      </c>
      <c r="V18" s="26">
        <f t="shared" si="6"/>
        <v>0.13505640052843737</v>
      </c>
      <c r="W18" s="26">
        <f t="shared" si="7"/>
        <v>3.4290318729855558E-2</v>
      </c>
      <c r="X18" s="32">
        <f t="shared" si="8"/>
        <v>1.4427099864385262E-2</v>
      </c>
      <c r="Y18" s="32">
        <f t="shared" si="9"/>
        <v>5.7456552038000964E-2</v>
      </c>
      <c r="Z18" s="39" t="s">
        <v>50</v>
      </c>
    </row>
    <row r="19" spans="1:26" x14ac:dyDescent="0.35">
      <c r="A19" s="21" t="s">
        <v>51</v>
      </c>
      <c r="B19" s="22">
        <v>11301</v>
      </c>
      <c r="C19" s="22">
        <v>14194</v>
      </c>
      <c r="D19" s="22">
        <v>14240</v>
      </c>
      <c r="E19" s="22">
        <v>18555</v>
      </c>
      <c r="F19" s="22">
        <v>20859</v>
      </c>
      <c r="G19" s="22">
        <v>17062</v>
      </c>
      <c r="H19" s="22">
        <v>19522</v>
      </c>
      <c r="I19" s="22">
        <v>27093</v>
      </c>
      <c r="J19" s="22">
        <v>25513</v>
      </c>
      <c r="K19" s="22">
        <v>26001</v>
      </c>
      <c r="L19" s="22">
        <v>25652</v>
      </c>
      <c r="M19" s="22">
        <v>22728</v>
      </c>
      <c r="N19" s="22">
        <v>27237</v>
      </c>
      <c r="O19" s="22">
        <v>29527</v>
      </c>
      <c r="P19" s="23">
        <v>31639</v>
      </c>
      <c r="Q19" s="24">
        <v>36334</v>
      </c>
      <c r="R19" s="15">
        <f t="shared" si="2"/>
        <v>4509</v>
      </c>
      <c r="S19" s="15">
        <f t="shared" si="3"/>
        <v>2290</v>
      </c>
      <c r="T19" s="25">
        <f t="shared" si="4"/>
        <v>2112</v>
      </c>
      <c r="U19" s="25">
        <f t="shared" si="5"/>
        <v>4695</v>
      </c>
      <c r="V19" s="26">
        <f t="shared" si="6"/>
        <v>0.19838965153115101</v>
      </c>
      <c r="W19" s="26">
        <f t="shared" si="7"/>
        <v>8.4076807284208979E-2</v>
      </c>
      <c r="X19" s="32">
        <f t="shared" si="8"/>
        <v>7.1527754258813969E-2</v>
      </c>
      <c r="Y19" s="32">
        <f t="shared" si="9"/>
        <v>0.14839280634659754</v>
      </c>
      <c r="Z19" s="28" t="s">
        <v>52</v>
      </c>
    </row>
    <row r="20" spans="1:26" x14ac:dyDescent="0.35">
      <c r="A20" s="21" t="s">
        <v>53</v>
      </c>
      <c r="B20" s="22">
        <v>35798</v>
      </c>
      <c r="C20" s="22">
        <v>41273</v>
      </c>
      <c r="D20" s="22">
        <v>48863</v>
      </c>
      <c r="E20" s="22">
        <v>55999</v>
      </c>
      <c r="F20" s="22">
        <v>47240</v>
      </c>
      <c r="G20" s="22">
        <v>40915</v>
      </c>
      <c r="H20" s="22">
        <v>40414</v>
      </c>
      <c r="I20" s="22">
        <v>51510</v>
      </c>
      <c r="J20" s="22">
        <v>48479</v>
      </c>
      <c r="K20" s="22">
        <v>36918</v>
      </c>
      <c r="L20" s="22">
        <v>36272</v>
      </c>
      <c r="M20" s="22">
        <v>37064</v>
      </c>
      <c r="N20" s="22">
        <v>37725</v>
      </c>
      <c r="O20" s="22">
        <v>35784</v>
      </c>
      <c r="P20" s="23">
        <v>32794</v>
      </c>
      <c r="Q20" s="24">
        <v>35247</v>
      </c>
      <c r="R20" s="15">
        <f t="shared" si="2"/>
        <v>661</v>
      </c>
      <c r="S20" s="15">
        <f t="shared" si="3"/>
        <v>-1941</v>
      </c>
      <c r="T20" s="25">
        <f t="shared" si="4"/>
        <v>-2990</v>
      </c>
      <c r="U20" s="25">
        <f t="shared" si="5"/>
        <v>2453</v>
      </c>
      <c r="V20" s="26">
        <f t="shared" si="6"/>
        <v>1.783401683574358E-2</v>
      </c>
      <c r="W20" s="26">
        <f t="shared" si="7"/>
        <v>-5.1451292246520876E-2</v>
      </c>
      <c r="X20" s="32">
        <f t="shared" si="8"/>
        <v>-8.3556896937178632E-2</v>
      </c>
      <c r="Y20" s="32">
        <f t="shared" si="9"/>
        <v>7.4800268341769838E-2</v>
      </c>
      <c r="Z20" s="15" t="s">
        <v>54</v>
      </c>
    </row>
    <row r="21" spans="1:26" x14ac:dyDescent="0.35">
      <c r="A21" s="21" t="s">
        <v>55</v>
      </c>
      <c r="B21" s="22">
        <v>7362</v>
      </c>
      <c r="C21" s="22">
        <v>8066</v>
      </c>
      <c r="D21" s="22">
        <v>8093</v>
      </c>
      <c r="E21" s="22">
        <v>6799</v>
      </c>
      <c r="F21" s="22">
        <v>6862</v>
      </c>
      <c r="G21" s="22">
        <v>7253</v>
      </c>
      <c r="H21" s="22">
        <v>7235</v>
      </c>
      <c r="I21" s="22">
        <v>8732</v>
      </c>
      <c r="J21" s="22">
        <v>8778</v>
      </c>
      <c r="K21" s="22">
        <v>10768</v>
      </c>
      <c r="L21" s="22">
        <v>17303</v>
      </c>
      <c r="M21" s="22">
        <v>22865</v>
      </c>
      <c r="N21" s="22">
        <v>23953</v>
      </c>
      <c r="O21" s="22">
        <v>28831</v>
      </c>
      <c r="P21" s="23">
        <v>31786</v>
      </c>
      <c r="Q21" s="24">
        <v>30256</v>
      </c>
      <c r="R21" s="15">
        <f t="shared" si="2"/>
        <v>1088</v>
      </c>
      <c r="S21" s="15">
        <f t="shared" si="3"/>
        <v>4878</v>
      </c>
      <c r="T21" s="25">
        <f t="shared" si="4"/>
        <v>2955</v>
      </c>
      <c r="U21" s="25">
        <f t="shared" si="5"/>
        <v>-1530</v>
      </c>
      <c r="V21" s="26">
        <f t="shared" si="6"/>
        <v>4.7583643122676579E-2</v>
      </c>
      <c r="W21" s="26">
        <f t="shared" si="7"/>
        <v>0.20364881225733727</v>
      </c>
      <c r="X21" s="32">
        <f t="shared" si="8"/>
        <v>0.10249384343241649</v>
      </c>
      <c r="Y21" s="32">
        <f t="shared" si="9"/>
        <v>-4.8134398791920968E-2</v>
      </c>
      <c r="Z21" s="28" t="s">
        <v>56</v>
      </c>
    </row>
    <row r="22" spans="1:26" x14ac:dyDescent="0.35">
      <c r="A22" s="21" t="s">
        <v>57</v>
      </c>
      <c r="B22" s="22">
        <v>10490</v>
      </c>
      <c r="C22" s="22">
        <v>12714</v>
      </c>
      <c r="D22" s="22">
        <v>13688</v>
      </c>
      <c r="E22" s="22">
        <v>12229</v>
      </c>
      <c r="F22" s="22">
        <v>12533</v>
      </c>
      <c r="G22" s="22">
        <v>11595</v>
      </c>
      <c r="H22" s="22">
        <v>11713</v>
      </c>
      <c r="I22" s="22">
        <v>17968</v>
      </c>
      <c r="J22" s="22">
        <v>18279</v>
      </c>
      <c r="K22" s="22">
        <v>16358</v>
      </c>
      <c r="L22" s="22">
        <v>16543</v>
      </c>
      <c r="M22" s="22">
        <v>17315</v>
      </c>
      <c r="N22" s="22">
        <v>21005</v>
      </c>
      <c r="O22" s="22">
        <v>21870</v>
      </c>
      <c r="P22" s="23">
        <v>25368</v>
      </c>
      <c r="Q22" s="24">
        <v>28612</v>
      </c>
      <c r="R22" s="15">
        <f t="shared" si="2"/>
        <v>3690</v>
      </c>
      <c r="S22" s="15">
        <f t="shared" si="3"/>
        <v>865</v>
      </c>
      <c r="T22" s="25">
        <f t="shared" si="4"/>
        <v>3498</v>
      </c>
      <c r="U22" s="25">
        <f t="shared" si="5"/>
        <v>3244</v>
      </c>
      <c r="V22" s="26">
        <f t="shared" si="6"/>
        <v>0.21311002021368755</v>
      </c>
      <c r="W22" s="26">
        <f t="shared" si="7"/>
        <v>4.1180671268745535E-2</v>
      </c>
      <c r="X22" s="32">
        <f t="shared" si="8"/>
        <v>0.15994513031550067</v>
      </c>
      <c r="Y22" s="32">
        <f t="shared" si="9"/>
        <v>0.12787764112267425</v>
      </c>
      <c r="Z22" s="39" t="s">
        <v>57</v>
      </c>
    </row>
    <row r="23" spans="1:26" x14ac:dyDescent="0.35">
      <c r="A23" s="21" t="s">
        <v>58</v>
      </c>
      <c r="B23" s="22" t="s">
        <v>59</v>
      </c>
      <c r="C23" s="22">
        <v>804</v>
      </c>
      <c r="D23" s="22">
        <v>1152</v>
      </c>
      <c r="E23" s="22">
        <v>1020</v>
      </c>
      <c r="F23" s="22">
        <v>1895</v>
      </c>
      <c r="G23" s="22">
        <v>2058</v>
      </c>
      <c r="H23" s="22">
        <v>2823</v>
      </c>
      <c r="I23" s="22">
        <v>5549</v>
      </c>
      <c r="J23" s="22">
        <v>5934</v>
      </c>
      <c r="K23" s="22">
        <v>7806</v>
      </c>
      <c r="L23" s="22">
        <v>11689</v>
      </c>
      <c r="M23" s="22">
        <v>12027</v>
      </c>
      <c r="N23" s="22">
        <v>14167</v>
      </c>
      <c r="O23" s="22">
        <v>19698</v>
      </c>
      <c r="P23" s="23">
        <v>20381</v>
      </c>
      <c r="Q23" s="24">
        <v>26506</v>
      </c>
      <c r="R23" s="15">
        <f t="shared" si="2"/>
        <v>2140</v>
      </c>
      <c r="S23" s="15">
        <f t="shared" si="3"/>
        <v>5531</v>
      </c>
      <c r="T23" s="25">
        <f t="shared" si="4"/>
        <v>683</v>
      </c>
      <c r="U23" s="25">
        <f t="shared" si="5"/>
        <v>6125</v>
      </c>
      <c r="V23" s="26">
        <f t="shared" si="6"/>
        <v>0.17793298411906544</v>
      </c>
      <c r="W23" s="35">
        <f t="shared" si="7"/>
        <v>0.39041434319192492</v>
      </c>
      <c r="X23" s="36">
        <f t="shared" si="8"/>
        <v>3.4673570920905679E-2</v>
      </c>
      <c r="Y23" s="36">
        <f t="shared" si="9"/>
        <v>0.30052499877336736</v>
      </c>
      <c r="Z23" s="28" t="s">
        <v>60</v>
      </c>
    </row>
    <row r="24" spans="1:26" x14ac:dyDescent="0.35">
      <c r="A24" s="21" t="s">
        <v>61</v>
      </c>
      <c r="B24" s="22" t="s">
        <v>59</v>
      </c>
      <c r="C24" s="40">
        <v>1861</v>
      </c>
      <c r="D24" s="40">
        <v>3192</v>
      </c>
      <c r="E24" s="40">
        <v>3648</v>
      </c>
      <c r="F24" s="40">
        <v>4919</v>
      </c>
      <c r="G24" s="40">
        <v>4016</v>
      </c>
      <c r="H24" s="40">
        <v>5270</v>
      </c>
      <c r="I24" s="40">
        <v>7806</v>
      </c>
      <c r="J24" s="40">
        <v>9389</v>
      </c>
      <c r="K24" s="40">
        <v>11181</v>
      </c>
      <c r="L24" s="40">
        <v>11931</v>
      </c>
      <c r="M24" s="40">
        <v>12392</v>
      </c>
      <c r="N24" s="40">
        <v>12716</v>
      </c>
      <c r="O24" s="40">
        <v>15175</v>
      </c>
      <c r="P24" s="40">
        <v>17501</v>
      </c>
      <c r="Q24" s="41">
        <v>24519</v>
      </c>
      <c r="R24" s="15">
        <f t="shared" si="2"/>
        <v>324</v>
      </c>
      <c r="S24" s="15">
        <f t="shared" si="3"/>
        <v>2459</v>
      </c>
      <c r="T24" s="25">
        <f t="shared" si="4"/>
        <v>2326</v>
      </c>
      <c r="U24" s="25">
        <f t="shared" si="5"/>
        <v>7018</v>
      </c>
      <c r="V24" s="26">
        <f t="shared" si="6"/>
        <v>2.6145900581020013E-2</v>
      </c>
      <c r="W24" s="26">
        <f t="shared" si="7"/>
        <v>0.19337842088707141</v>
      </c>
      <c r="X24" s="36">
        <f t="shared" si="8"/>
        <v>0.15327841845140033</v>
      </c>
      <c r="Y24" s="36">
        <f t="shared" si="9"/>
        <v>0.40100565681961031</v>
      </c>
      <c r="Z24" s="15" t="s">
        <v>62</v>
      </c>
    </row>
    <row r="25" spans="1:26" x14ac:dyDescent="0.35">
      <c r="A25" s="21" t="s">
        <v>63</v>
      </c>
      <c r="B25" s="22">
        <v>13915</v>
      </c>
      <c r="C25" s="22">
        <v>15407</v>
      </c>
      <c r="D25" s="22">
        <v>16206</v>
      </c>
      <c r="E25" s="22">
        <v>14053</v>
      </c>
      <c r="F25" s="22">
        <v>14281</v>
      </c>
      <c r="G25" s="22">
        <v>12036</v>
      </c>
      <c r="H25" s="22">
        <v>11140</v>
      </c>
      <c r="I25" s="22">
        <v>13902</v>
      </c>
      <c r="J25" s="22">
        <v>14091</v>
      </c>
      <c r="K25" s="22">
        <v>11900</v>
      </c>
      <c r="L25" s="22">
        <v>11729</v>
      </c>
      <c r="M25" s="22">
        <v>14202</v>
      </c>
      <c r="N25" s="22">
        <v>15236</v>
      </c>
      <c r="O25" s="22">
        <v>15964</v>
      </c>
      <c r="P25" s="23">
        <v>16056</v>
      </c>
      <c r="Q25" s="24">
        <v>20270</v>
      </c>
      <c r="R25" s="15">
        <f t="shared" si="2"/>
        <v>1034</v>
      </c>
      <c r="S25" s="15">
        <f t="shared" si="3"/>
        <v>728</v>
      </c>
      <c r="T25" s="25">
        <f t="shared" si="4"/>
        <v>92</v>
      </c>
      <c r="U25" s="25">
        <f t="shared" si="5"/>
        <v>4214</v>
      </c>
      <c r="V25" s="26">
        <f t="shared" si="6"/>
        <v>7.2806646951133647E-2</v>
      </c>
      <c r="W25" s="26">
        <f t="shared" si="7"/>
        <v>4.778156996587031E-2</v>
      </c>
      <c r="X25" s="36">
        <f t="shared" si="8"/>
        <v>5.7629666750187922E-3</v>
      </c>
      <c r="Y25" s="36">
        <f t="shared" si="9"/>
        <v>0.26245640259093173</v>
      </c>
      <c r="Z25" s="28" t="s">
        <v>64</v>
      </c>
    </row>
    <row r="26" spans="1:26" x14ac:dyDescent="0.35">
      <c r="A26" s="21" t="s">
        <v>95</v>
      </c>
      <c r="B26" s="59">
        <v>4694</v>
      </c>
      <c r="C26" s="59">
        <v>5258</v>
      </c>
      <c r="D26" s="59">
        <v>5202</v>
      </c>
      <c r="E26" s="59">
        <v>5364</v>
      </c>
      <c r="F26" s="59">
        <v>6680</v>
      </c>
      <c r="G26" s="59">
        <v>5809</v>
      </c>
      <c r="H26" s="59">
        <v>7124</v>
      </c>
      <c r="I26" s="59">
        <v>9083</v>
      </c>
      <c r="J26" s="59">
        <v>10365</v>
      </c>
      <c r="K26" s="59">
        <v>9213</v>
      </c>
      <c r="L26" s="59">
        <v>9860</v>
      </c>
      <c r="M26" s="59">
        <v>12301</v>
      </c>
      <c r="N26" s="59">
        <v>13151</v>
      </c>
      <c r="O26" s="59">
        <v>15355</v>
      </c>
      <c r="P26" s="59">
        <v>15274</v>
      </c>
      <c r="Q26" s="30">
        <v>15290</v>
      </c>
      <c r="R26" s="15">
        <f t="shared" si="2"/>
        <v>850</v>
      </c>
      <c r="S26" s="15">
        <f t="shared" si="3"/>
        <v>2204</v>
      </c>
      <c r="T26" s="25">
        <f t="shared" si="4"/>
        <v>-81</v>
      </c>
      <c r="U26" s="25">
        <f t="shared" si="5"/>
        <v>16</v>
      </c>
      <c r="V26" s="26">
        <f t="shared" si="6"/>
        <v>6.9100073164783352E-2</v>
      </c>
      <c r="W26" s="26">
        <f t="shared" si="7"/>
        <v>0.16759181811269105</v>
      </c>
      <c r="X26" s="36">
        <f t="shared" si="8"/>
        <v>-5.2751546727450339E-3</v>
      </c>
      <c r="Y26" s="27">
        <f t="shared" si="9"/>
        <v>1.0475317533062722E-3</v>
      </c>
      <c r="Z26" s="56" t="s">
        <v>104</v>
      </c>
    </row>
    <row r="27" spans="1:26" x14ac:dyDescent="0.35">
      <c r="A27" s="21" t="s">
        <v>93</v>
      </c>
      <c r="B27" s="59">
        <v>4043</v>
      </c>
      <c r="C27" s="59">
        <v>4940</v>
      </c>
      <c r="D27" s="59">
        <v>5886</v>
      </c>
      <c r="E27" s="59">
        <v>6094</v>
      </c>
      <c r="F27" s="59">
        <v>6860</v>
      </c>
      <c r="G27" s="59">
        <v>6077</v>
      </c>
      <c r="H27" s="59">
        <v>6418</v>
      </c>
      <c r="I27" s="59">
        <v>9197</v>
      </c>
      <c r="J27" s="59">
        <v>8312</v>
      </c>
      <c r="K27" s="59">
        <v>7855</v>
      </c>
      <c r="L27" s="59">
        <v>8247</v>
      </c>
      <c r="M27" s="59">
        <v>8390</v>
      </c>
      <c r="N27" s="59">
        <v>10195</v>
      </c>
      <c r="O27" s="59">
        <v>15216</v>
      </c>
      <c r="P27" s="59">
        <v>10514</v>
      </c>
      <c r="Q27" s="30">
        <v>13356</v>
      </c>
      <c r="R27" s="15">
        <f t="shared" si="2"/>
        <v>1805</v>
      </c>
      <c r="S27" s="15">
        <f t="shared" si="3"/>
        <v>5021</v>
      </c>
      <c r="T27" s="25">
        <f t="shared" si="4"/>
        <v>-4702</v>
      </c>
      <c r="U27" s="25">
        <f t="shared" si="5"/>
        <v>2842</v>
      </c>
      <c r="V27" s="26">
        <f t="shared" si="6"/>
        <v>0.21513706793802145</v>
      </c>
      <c r="W27" s="26">
        <f t="shared" si="7"/>
        <v>0.49249632172633645</v>
      </c>
      <c r="X27" s="36">
        <f t="shared" si="8"/>
        <v>-0.30901682439537331</v>
      </c>
      <c r="Y27" s="36">
        <f t="shared" si="9"/>
        <v>0.27030625832223704</v>
      </c>
      <c r="Z27" s="21" t="s">
        <v>92</v>
      </c>
    </row>
    <row r="28" spans="1:26" x14ac:dyDescent="0.35">
      <c r="A28" s="21" t="s">
        <v>65</v>
      </c>
      <c r="B28" s="22">
        <v>5757</v>
      </c>
      <c r="C28" s="22">
        <v>9368</v>
      </c>
      <c r="D28" s="22">
        <v>9559</v>
      </c>
      <c r="E28" s="22">
        <v>6085</v>
      </c>
      <c r="F28" s="22">
        <v>8561</v>
      </c>
      <c r="G28" s="22">
        <v>6859</v>
      </c>
      <c r="H28" s="22">
        <v>5473</v>
      </c>
      <c r="I28" s="22">
        <v>7841</v>
      </c>
      <c r="J28" s="22">
        <v>8293</v>
      </c>
      <c r="K28" s="22">
        <v>6297</v>
      </c>
      <c r="L28" s="22">
        <v>8634</v>
      </c>
      <c r="M28" s="22">
        <v>8023</v>
      </c>
      <c r="N28" s="22">
        <v>9661</v>
      </c>
      <c r="O28" s="22">
        <v>12059</v>
      </c>
      <c r="P28" s="23">
        <v>12017</v>
      </c>
      <c r="Q28" s="31">
        <v>11548</v>
      </c>
      <c r="R28" s="15">
        <f t="shared" si="2"/>
        <v>1638</v>
      </c>
      <c r="S28" s="15">
        <f t="shared" si="3"/>
        <v>2398</v>
      </c>
      <c r="T28" s="25">
        <f t="shared" si="4"/>
        <v>-42</v>
      </c>
      <c r="U28" s="25">
        <f t="shared" si="5"/>
        <v>-469</v>
      </c>
      <c r="V28" s="26">
        <f t="shared" si="6"/>
        <v>0.20416303128505547</v>
      </c>
      <c r="W28" s="26">
        <f t="shared" si="7"/>
        <v>0.24821447055170273</v>
      </c>
      <c r="X28" s="36">
        <f t="shared" si="8"/>
        <v>-3.4828758603532633E-3</v>
      </c>
      <c r="Y28" s="36">
        <f t="shared" si="9"/>
        <v>-3.9028043604893072E-2</v>
      </c>
      <c r="Z28" s="21" t="s">
        <v>65</v>
      </c>
    </row>
    <row r="29" spans="1:26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4"/>
      <c r="Q29" s="45"/>
    </row>
    <row r="30" spans="1:26" x14ac:dyDescent="0.35">
      <c r="A30" s="55" t="s">
        <v>66</v>
      </c>
      <c r="B30" s="43"/>
      <c r="C30" s="43"/>
      <c r="D30" s="43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Z30" s="5"/>
    </row>
    <row r="31" spans="1:26" x14ac:dyDescent="0.35">
      <c r="A31" s="15"/>
      <c r="B31" s="7" t="s">
        <v>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  <c r="Q31" s="10"/>
      <c r="R31" s="12" t="s">
        <v>3</v>
      </c>
      <c r="S31" s="11"/>
      <c r="T31" s="11"/>
      <c r="U31" s="11"/>
      <c r="V31" s="12" t="s">
        <v>3</v>
      </c>
      <c r="W31" s="13"/>
      <c r="X31" s="14"/>
      <c r="Y31" s="14"/>
      <c r="Z31" s="15"/>
    </row>
    <row r="32" spans="1:26" x14ac:dyDescent="0.35">
      <c r="A32" s="15"/>
      <c r="B32" s="21" t="s">
        <v>4</v>
      </c>
      <c r="C32" s="21" t="s">
        <v>5</v>
      </c>
      <c r="D32" s="21" t="s">
        <v>6</v>
      </c>
      <c r="E32" s="21" t="s">
        <v>7</v>
      </c>
      <c r="F32" s="21" t="s">
        <v>8</v>
      </c>
      <c r="G32" s="21" t="s">
        <v>9</v>
      </c>
      <c r="H32" s="21" t="s">
        <v>10</v>
      </c>
      <c r="I32" s="21" t="s">
        <v>11</v>
      </c>
      <c r="J32" s="21" t="s">
        <v>12</v>
      </c>
      <c r="K32" s="21" t="s">
        <v>13</v>
      </c>
      <c r="L32" s="21" t="s">
        <v>14</v>
      </c>
      <c r="M32" s="21" t="s">
        <v>15</v>
      </c>
      <c r="N32" s="21" t="s">
        <v>16</v>
      </c>
      <c r="O32" s="21" t="s">
        <v>17</v>
      </c>
      <c r="P32" s="47" t="s">
        <v>18</v>
      </c>
      <c r="Q32" s="18" t="s">
        <v>19</v>
      </c>
      <c r="R32" s="19" t="s">
        <v>20</v>
      </c>
      <c r="S32" s="19" t="s">
        <v>21</v>
      </c>
      <c r="T32" s="19" t="s">
        <v>22</v>
      </c>
      <c r="U32" s="19" t="s">
        <v>23</v>
      </c>
      <c r="V32" s="20" t="s">
        <v>20</v>
      </c>
      <c r="W32" s="20" t="s">
        <v>21</v>
      </c>
      <c r="X32" s="20" t="s">
        <v>22</v>
      </c>
      <c r="Y32" s="19" t="s">
        <v>23</v>
      </c>
      <c r="Z32" s="15"/>
    </row>
    <row r="33" spans="1:26" x14ac:dyDescent="0.35">
      <c r="A33" s="21" t="s">
        <v>24</v>
      </c>
      <c r="B33" s="22">
        <v>3757715</v>
      </c>
      <c r="C33" s="22">
        <v>4111577</v>
      </c>
      <c r="D33" s="22">
        <v>4543330</v>
      </c>
      <c r="E33" s="22">
        <v>4674501</v>
      </c>
      <c r="F33" s="22">
        <v>4602212</v>
      </c>
      <c r="G33" s="22">
        <v>4122526</v>
      </c>
      <c r="H33" s="22">
        <v>4700680</v>
      </c>
      <c r="I33" s="22">
        <v>5399392</v>
      </c>
      <c r="J33" s="22">
        <v>5544537</v>
      </c>
      <c r="K33" s="22">
        <v>5734033</v>
      </c>
      <c r="L33" s="22">
        <v>5809464</v>
      </c>
      <c r="M33" s="22">
        <v>5781870</v>
      </c>
      <c r="N33" s="22">
        <v>6228128</v>
      </c>
      <c r="O33" s="22">
        <v>6509299</v>
      </c>
      <c r="P33" s="23">
        <v>6630315</v>
      </c>
      <c r="Q33" s="24">
        <v>6967047</v>
      </c>
      <c r="R33" s="15">
        <f t="shared" ref="R33:U35" si="10">N33-M33</f>
        <v>446258</v>
      </c>
      <c r="S33" s="15">
        <f t="shared" si="10"/>
        <v>281171</v>
      </c>
      <c r="T33" s="25">
        <f t="shared" si="10"/>
        <v>121016</v>
      </c>
      <c r="U33" s="25">
        <f t="shared" si="10"/>
        <v>336732</v>
      </c>
      <c r="V33" s="26">
        <f t="shared" ref="V33:Y35" si="11">(N33-M33)/M33</f>
        <v>7.7182295693261863E-2</v>
      </c>
      <c r="W33" s="26">
        <f t="shared" si="11"/>
        <v>4.5145347044890538E-2</v>
      </c>
      <c r="X33" s="27">
        <f t="shared" si="11"/>
        <v>1.8591249226683242E-2</v>
      </c>
      <c r="Y33" s="27">
        <f t="shared" si="11"/>
        <v>5.0786727327434666E-2</v>
      </c>
      <c r="Z33" s="28" t="s">
        <v>25</v>
      </c>
    </row>
    <row r="34" spans="1:26" x14ac:dyDescent="0.35">
      <c r="A34" s="21" t="s">
        <v>26</v>
      </c>
      <c r="B34" s="22">
        <v>1010909</v>
      </c>
      <c r="C34" s="22">
        <v>1129118</v>
      </c>
      <c r="D34" s="22">
        <v>1522963</v>
      </c>
      <c r="E34" s="22">
        <v>1759045</v>
      </c>
      <c r="F34" s="22">
        <v>1669550</v>
      </c>
      <c r="G34" s="22">
        <v>1381830</v>
      </c>
      <c r="H34" s="22">
        <v>1496959</v>
      </c>
      <c r="I34" s="22">
        <v>1650527</v>
      </c>
      <c r="J34" s="22">
        <v>1721498</v>
      </c>
      <c r="K34" s="22">
        <v>1824707</v>
      </c>
      <c r="L34" s="22">
        <v>1890165</v>
      </c>
      <c r="M34" s="22">
        <v>2011663</v>
      </c>
      <c r="N34" s="22">
        <v>2213547</v>
      </c>
      <c r="O34" s="22">
        <v>2358880</v>
      </c>
      <c r="P34" s="23">
        <v>2455763</v>
      </c>
      <c r="Q34" s="24">
        <v>2591410</v>
      </c>
      <c r="R34" s="15">
        <f t="shared" si="10"/>
        <v>201884</v>
      </c>
      <c r="S34" s="15">
        <f t="shared" si="10"/>
        <v>145333</v>
      </c>
      <c r="T34" s="25">
        <f t="shared" si="10"/>
        <v>96883</v>
      </c>
      <c r="U34" s="25">
        <f t="shared" si="10"/>
        <v>135647</v>
      </c>
      <c r="V34" s="26">
        <f t="shared" si="11"/>
        <v>0.10035676949866851</v>
      </c>
      <c r="W34" s="26">
        <f t="shared" si="11"/>
        <v>6.565616180727131E-2</v>
      </c>
      <c r="X34" s="27">
        <f t="shared" si="11"/>
        <v>4.1071610255714576E-2</v>
      </c>
      <c r="Y34" s="27">
        <f t="shared" si="11"/>
        <v>5.5236193394883788E-2</v>
      </c>
      <c r="Z34" s="28" t="s">
        <v>27</v>
      </c>
    </row>
    <row r="35" spans="1:26" s="34" customFormat="1" x14ac:dyDescent="0.35">
      <c r="A35" s="29" t="s">
        <v>28</v>
      </c>
      <c r="B35" s="30">
        <v>2746806</v>
      </c>
      <c r="C35" s="30">
        <v>2982459</v>
      </c>
      <c r="D35" s="30">
        <v>3020367</v>
      </c>
      <c r="E35" s="30">
        <v>2915456</v>
      </c>
      <c r="F35" s="30">
        <v>2932662</v>
      </c>
      <c r="G35" s="30">
        <v>2740696</v>
      </c>
      <c r="H35" s="30">
        <v>3203721</v>
      </c>
      <c r="I35" s="30">
        <v>3748865</v>
      </c>
      <c r="J35" s="30">
        <v>3823039</v>
      </c>
      <c r="K35" s="30">
        <v>3909326</v>
      </c>
      <c r="L35" s="30">
        <v>3919299</v>
      </c>
      <c r="M35" s="30">
        <v>3770207</v>
      </c>
      <c r="N35" s="30">
        <v>4014581</v>
      </c>
      <c r="O35" s="30">
        <v>4150419</v>
      </c>
      <c r="P35" s="31">
        <v>4174552</v>
      </c>
      <c r="Q35" s="31">
        <v>4375637</v>
      </c>
      <c r="R35" s="25">
        <f t="shared" si="10"/>
        <v>244374</v>
      </c>
      <c r="S35" s="25">
        <f t="shared" si="10"/>
        <v>135838</v>
      </c>
      <c r="T35" s="25">
        <f t="shared" si="10"/>
        <v>24133</v>
      </c>
      <c r="U35" s="25">
        <f t="shared" si="10"/>
        <v>201085</v>
      </c>
      <c r="V35" s="32">
        <f t="shared" si="11"/>
        <v>6.481713073048774E-2</v>
      </c>
      <c r="W35" s="32">
        <f t="shared" si="11"/>
        <v>3.3836158742344469E-2</v>
      </c>
      <c r="X35" s="27">
        <f t="shared" si="11"/>
        <v>5.8145936590980329E-3</v>
      </c>
      <c r="Y35" s="27">
        <f t="shared" si="11"/>
        <v>4.8169240675406608E-2</v>
      </c>
      <c r="Z35" s="33" t="s">
        <v>29</v>
      </c>
    </row>
    <row r="36" spans="1:26" x14ac:dyDescent="0.35">
      <c r="A36" s="21" t="s">
        <v>30</v>
      </c>
      <c r="B36" s="22">
        <v>1664799</v>
      </c>
      <c r="C36" s="22">
        <v>1581685</v>
      </c>
      <c r="D36" s="22">
        <v>1501481</v>
      </c>
      <c r="E36" s="22">
        <v>1425926</v>
      </c>
      <c r="F36" s="22">
        <v>1415884</v>
      </c>
      <c r="G36" s="22">
        <v>1416113</v>
      </c>
      <c r="H36" s="22">
        <v>1664139</v>
      </c>
      <c r="I36" s="22">
        <v>1677119</v>
      </c>
      <c r="J36" s="22">
        <v>1651965</v>
      </c>
      <c r="K36" s="22">
        <v>1691035</v>
      </c>
      <c r="L36" s="22">
        <v>1689115</v>
      </c>
      <c r="M36" s="22">
        <v>1676762</v>
      </c>
      <c r="N36" s="22">
        <v>1766623</v>
      </c>
      <c r="O36" s="22">
        <v>1695227</v>
      </c>
      <c r="P36" s="23">
        <v>1540560</v>
      </c>
      <c r="Q36" s="24">
        <v>1512487</v>
      </c>
      <c r="R36" s="15">
        <f t="shared" ref="R36:R56" si="12">N36-M36</f>
        <v>89861</v>
      </c>
      <c r="S36" s="15">
        <f t="shared" ref="S36:S56" si="13">O36-N36</f>
        <v>-71396</v>
      </c>
      <c r="T36" s="25">
        <f t="shared" ref="T36:T56" si="14">P36-O36</f>
        <v>-154667</v>
      </c>
      <c r="U36" s="25">
        <f t="shared" ref="U36:U56" si="15">Q36-P36</f>
        <v>-28073</v>
      </c>
      <c r="V36" s="26">
        <f t="shared" ref="V36:V56" si="16">(N36-M36)/M36</f>
        <v>5.3591982642736416E-2</v>
      </c>
      <c r="W36" s="35">
        <f t="shared" ref="W36:W56" si="17">(O36-N36)/N36</f>
        <v>-4.0413829096530497E-2</v>
      </c>
      <c r="X36" s="36">
        <f t="shared" ref="X36:X56" si="18">(P36-O36)/O36</f>
        <v>-9.123674882478866E-2</v>
      </c>
      <c r="Y36" s="27">
        <f t="shared" ref="Y36:Y56" si="19">(Q36-P36)/P36</f>
        <v>-1.8222594381263956E-2</v>
      </c>
      <c r="Z36" s="28" t="s">
        <v>31</v>
      </c>
    </row>
    <row r="37" spans="1:26" x14ac:dyDescent="0.35">
      <c r="A37" s="21" t="s">
        <v>32</v>
      </c>
      <c r="B37" s="22">
        <v>101546</v>
      </c>
      <c r="C37" s="22">
        <v>138508</v>
      </c>
      <c r="D37" s="22">
        <v>176862</v>
      </c>
      <c r="E37" s="22">
        <v>149663</v>
      </c>
      <c r="F37" s="22">
        <v>198319</v>
      </c>
      <c r="G37" s="22">
        <v>220945</v>
      </c>
      <c r="H37" s="22">
        <v>330276</v>
      </c>
      <c r="I37" s="22">
        <v>475905</v>
      </c>
      <c r="J37" s="22">
        <v>593783</v>
      </c>
      <c r="K37" s="22">
        <v>679343</v>
      </c>
      <c r="L37" s="22">
        <v>613868</v>
      </c>
      <c r="M37" s="22">
        <v>393805</v>
      </c>
      <c r="N37" s="22">
        <v>413292</v>
      </c>
      <c r="O37" s="22">
        <v>482948</v>
      </c>
      <c r="P37" s="23">
        <v>500260</v>
      </c>
      <c r="Q37" s="24">
        <v>521158</v>
      </c>
      <c r="R37" s="15">
        <f t="shared" si="12"/>
        <v>19487</v>
      </c>
      <c r="S37" s="15">
        <f t="shared" si="13"/>
        <v>69656</v>
      </c>
      <c r="T37" s="25">
        <f t="shared" si="14"/>
        <v>17312</v>
      </c>
      <c r="U37" s="25">
        <f t="shared" si="15"/>
        <v>20898</v>
      </c>
      <c r="V37" s="26">
        <f t="shared" si="16"/>
        <v>4.94838816165361E-2</v>
      </c>
      <c r="W37" s="26">
        <f t="shared" si="17"/>
        <v>0.16853943458862014</v>
      </c>
      <c r="X37" s="36">
        <f t="shared" si="18"/>
        <v>3.5846509355044437E-2</v>
      </c>
      <c r="Y37" s="36">
        <f t="shared" si="19"/>
        <v>4.1774277375764605E-2</v>
      </c>
      <c r="Z37" s="28" t="s">
        <v>33</v>
      </c>
    </row>
    <row r="38" spans="1:26" x14ac:dyDescent="0.35">
      <c r="A38" s="21" t="s">
        <v>36</v>
      </c>
      <c r="B38" s="22">
        <v>163842</v>
      </c>
      <c r="C38" s="22">
        <v>215892</v>
      </c>
      <c r="D38" s="22">
        <v>185550</v>
      </c>
      <c r="E38" s="22">
        <v>177355</v>
      </c>
      <c r="F38" s="22">
        <v>187665</v>
      </c>
      <c r="G38" s="22">
        <v>154260</v>
      </c>
      <c r="H38" s="22">
        <v>167508</v>
      </c>
      <c r="I38" s="22">
        <v>218698</v>
      </c>
      <c r="J38" s="22">
        <v>227959</v>
      </c>
      <c r="K38" s="22">
        <v>210955</v>
      </c>
      <c r="L38" s="22">
        <v>242102</v>
      </c>
      <c r="M38" s="22">
        <v>241400</v>
      </c>
      <c r="N38" s="22">
        <v>269673</v>
      </c>
      <c r="O38" s="22">
        <v>263413</v>
      </c>
      <c r="P38" s="23">
        <v>280971</v>
      </c>
      <c r="Q38" s="24">
        <v>312716</v>
      </c>
      <c r="R38" s="15">
        <f t="shared" si="12"/>
        <v>28273</v>
      </c>
      <c r="S38" s="15">
        <f t="shared" si="13"/>
        <v>-6260</v>
      </c>
      <c r="T38" s="25">
        <f t="shared" si="14"/>
        <v>17558</v>
      </c>
      <c r="U38" s="25">
        <f t="shared" si="15"/>
        <v>31745</v>
      </c>
      <c r="V38" s="26">
        <f t="shared" si="16"/>
        <v>0.11712096106048053</v>
      </c>
      <c r="W38" s="26">
        <f t="shared" si="17"/>
        <v>-2.3213299069613939E-2</v>
      </c>
      <c r="X38" s="36">
        <f t="shared" si="18"/>
        <v>6.6655783883103725E-2</v>
      </c>
      <c r="Y38" s="36">
        <f t="shared" si="19"/>
        <v>0.11298319043602364</v>
      </c>
      <c r="Z38" s="28" t="s">
        <v>37</v>
      </c>
    </row>
    <row r="39" spans="1:26" x14ac:dyDescent="0.35">
      <c r="A39" s="21" t="s">
        <v>34</v>
      </c>
      <c r="B39" s="22">
        <v>59532</v>
      </c>
      <c r="C39" s="22">
        <v>74880</v>
      </c>
      <c r="D39" s="22">
        <v>101300</v>
      </c>
      <c r="E39" s="22">
        <v>119429</v>
      </c>
      <c r="F39" s="22">
        <v>123299</v>
      </c>
      <c r="G39" s="22">
        <v>103091</v>
      </c>
      <c r="H39" s="22">
        <v>112122</v>
      </c>
      <c r="I39" s="22">
        <v>130154</v>
      </c>
      <c r="J39" s="22">
        <v>152491</v>
      </c>
      <c r="K39" s="22">
        <v>158031</v>
      </c>
      <c r="L39" s="22">
        <v>170279</v>
      </c>
      <c r="M39" s="22">
        <v>195649</v>
      </c>
      <c r="N39" s="22">
        <v>218764</v>
      </c>
      <c r="O39" s="22">
        <v>243509</v>
      </c>
      <c r="P39" s="23">
        <v>246282</v>
      </c>
      <c r="Q39" s="24">
        <v>279961</v>
      </c>
      <c r="R39" s="15">
        <f t="shared" si="12"/>
        <v>23115</v>
      </c>
      <c r="S39" s="15">
        <f t="shared" si="13"/>
        <v>24745</v>
      </c>
      <c r="T39" s="25">
        <f t="shared" si="14"/>
        <v>2773</v>
      </c>
      <c r="U39" s="25">
        <f t="shared" si="15"/>
        <v>33679</v>
      </c>
      <c r="V39" s="26">
        <f t="shared" si="16"/>
        <v>0.11814524991183191</v>
      </c>
      <c r="W39" s="35">
        <f t="shared" si="17"/>
        <v>0.11311276078330987</v>
      </c>
      <c r="X39" s="36">
        <f t="shared" si="18"/>
        <v>1.1387669449589133E-2</v>
      </c>
      <c r="Y39" s="36">
        <f t="shared" si="19"/>
        <v>0.13674974216548511</v>
      </c>
      <c r="Z39" s="28" t="s">
        <v>35</v>
      </c>
    </row>
    <row r="40" spans="1:26" x14ac:dyDescent="0.35">
      <c r="A40" s="21" t="s">
        <v>40</v>
      </c>
      <c r="B40" s="22">
        <v>184871</v>
      </c>
      <c r="C40" s="22">
        <v>235202</v>
      </c>
      <c r="D40" s="22">
        <v>236998</v>
      </c>
      <c r="E40" s="22">
        <v>195748</v>
      </c>
      <c r="F40" s="22">
        <v>185592</v>
      </c>
      <c r="G40" s="22">
        <v>158492</v>
      </c>
      <c r="H40" s="22">
        <v>168165</v>
      </c>
      <c r="I40" s="22">
        <v>179523</v>
      </c>
      <c r="J40" s="22">
        <v>161460</v>
      </c>
      <c r="K40" s="22">
        <v>159813</v>
      </c>
      <c r="L40" s="22">
        <v>149721</v>
      </c>
      <c r="M40" s="22">
        <v>144504</v>
      </c>
      <c r="N40" s="22">
        <v>152080</v>
      </c>
      <c r="O40" s="22">
        <v>145394</v>
      </c>
      <c r="P40" s="23">
        <v>148594</v>
      </c>
      <c r="Q40" s="24">
        <v>162185</v>
      </c>
      <c r="R40" s="15">
        <f t="shared" si="12"/>
        <v>7576</v>
      </c>
      <c r="S40" s="15">
        <f t="shared" si="13"/>
        <v>-6686</v>
      </c>
      <c r="T40" s="25">
        <f t="shared" si="14"/>
        <v>3200</v>
      </c>
      <c r="U40" s="25">
        <f t="shared" si="15"/>
        <v>13591</v>
      </c>
      <c r="V40" s="26">
        <f t="shared" si="16"/>
        <v>5.2427614460499365E-2</v>
      </c>
      <c r="W40" s="26">
        <f t="shared" si="17"/>
        <v>-4.3963703314045241E-2</v>
      </c>
      <c r="X40" s="36">
        <f t="shared" si="18"/>
        <v>2.20091613133967E-2</v>
      </c>
      <c r="Y40" s="36">
        <f t="shared" si="19"/>
        <v>9.1463989124729125E-2</v>
      </c>
      <c r="Z40" s="28" t="s">
        <v>41</v>
      </c>
    </row>
    <row r="41" spans="1:26" x14ac:dyDescent="0.35">
      <c r="A41" s="21" t="s">
        <v>42</v>
      </c>
      <c r="B41" s="22">
        <v>94843</v>
      </c>
      <c r="C41" s="22">
        <v>159141</v>
      </c>
      <c r="D41" s="22">
        <v>155667</v>
      </c>
      <c r="E41" s="22">
        <v>140230</v>
      </c>
      <c r="F41" s="22">
        <v>112423</v>
      </c>
      <c r="G41" s="22">
        <v>78322</v>
      </c>
      <c r="H41" s="22">
        <v>81791</v>
      </c>
      <c r="I41" s="22">
        <v>171748</v>
      </c>
      <c r="J41" s="22">
        <v>127969</v>
      </c>
      <c r="K41" s="22">
        <v>99742</v>
      </c>
      <c r="L41" s="22">
        <v>101394</v>
      </c>
      <c r="M41" s="22">
        <v>106364</v>
      </c>
      <c r="N41" s="22">
        <v>107480</v>
      </c>
      <c r="O41" s="22">
        <v>128076</v>
      </c>
      <c r="P41" s="23">
        <v>143894</v>
      </c>
      <c r="Q41" s="24">
        <v>161186</v>
      </c>
      <c r="R41" s="15">
        <f t="shared" si="12"/>
        <v>1116</v>
      </c>
      <c r="S41" s="15">
        <f t="shared" si="13"/>
        <v>20596</v>
      </c>
      <c r="T41" s="25">
        <f t="shared" si="14"/>
        <v>15818</v>
      </c>
      <c r="U41" s="25">
        <f t="shared" si="15"/>
        <v>17292</v>
      </c>
      <c r="V41" s="26">
        <f t="shared" si="16"/>
        <v>1.0492271821292918E-2</v>
      </c>
      <c r="W41" s="26">
        <f t="shared" si="17"/>
        <v>0.19162634908820245</v>
      </c>
      <c r="X41" s="36">
        <f t="shared" si="18"/>
        <v>0.12350479402854556</v>
      </c>
      <c r="Y41" s="36">
        <f t="shared" si="19"/>
        <v>0.12017179312549515</v>
      </c>
      <c r="Z41" s="28" t="s">
        <v>43</v>
      </c>
    </row>
    <row r="42" spans="1:26" x14ac:dyDescent="0.35">
      <c r="A42" s="21" t="s">
        <v>38</v>
      </c>
      <c r="B42" s="22">
        <v>32068</v>
      </c>
      <c r="C42" s="22">
        <v>40925</v>
      </c>
      <c r="D42" s="22">
        <v>52202</v>
      </c>
      <c r="E42" s="22">
        <v>61207</v>
      </c>
      <c r="F42" s="22">
        <v>69555</v>
      </c>
      <c r="G42" s="22">
        <v>55465</v>
      </c>
      <c r="H42" s="22">
        <v>55535</v>
      </c>
      <c r="I42" s="22">
        <v>77428</v>
      </c>
      <c r="J42" s="22">
        <v>77585</v>
      </c>
      <c r="K42" s="22">
        <v>93784</v>
      </c>
      <c r="L42" s="22">
        <v>93359</v>
      </c>
      <c r="M42" s="22">
        <v>89860</v>
      </c>
      <c r="N42" s="22">
        <v>110728</v>
      </c>
      <c r="O42" s="22">
        <v>105530</v>
      </c>
      <c r="P42" s="23">
        <v>106165</v>
      </c>
      <c r="Q42" s="24">
        <v>132033</v>
      </c>
      <c r="R42" s="15">
        <f t="shared" si="12"/>
        <v>20868</v>
      </c>
      <c r="S42" s="15">
        <f t="shared" si="13"/>
        <v>-5198</v>
      </c>
      <c r="T42" s="25">
        <f t="shared" si="14"/>
        <v>635</v>
      </c>
      <c r="U42" s="25">
        <f t="shared" si="15"/>
        <v>25868</v>
      </c>
      <c r="V42" s="26">
        <f t="shared" si="16"/>
        <v>0.23222791008235033</v>
      </c>
      <c r="W42" s="26">
        <f t="shared" si="17"/>
        <v>-4.6943862437685141E-2</v>
      </c>
      <c r="X42" s="32">
        <f t="shared" si="18"/>
        <v>6.01724628067848E-3</v>
      </c>
      <c r="Y42" s="32">
        <f t="shared" si="19"/>
        <v>0.24365845617670606</v>
      </c>
      <c r="Z42" s="28" t="s">
        <v>39</v>
      </c>
    </row>
    <row r="43" spans="1:26" x14ac:dyDescent="0.35">
      <c r="A43" s="21" t="s">
        <v>44</v>
      </c>
      <c r="B43" s="22">
        <v>44492</v>
      </c>
      <c r="C43" s="22">
        <v>44349</v>
      </c>
      <c r="D43" s="22">
        <v>49460</v>
      </c>
      <c r="E43" s="22">
        <v>53599</v>
      </c>
      <c r="F43" s="22">
        <v>46014</v>
      </c>
      <c r="G43" s="22">
        <v>39610</v>
      </c>
      <c r="H43" s="22">
        <v>46305</v>
      </c>
      <c r="I43" s="22">
        <v>52387</v>
      </c>
      <c r="J43" s="22">
        <v>66725</v>
      </c>
      <c r="K43" s="22">
        <v>63690</v>
      </c>
      <c r="L43" s="22">
        <v>74249</v>
      </c>
      <c r="M43" s="22">
        <v>110063</v>
      </c>
      <c r="N43" s="22">
        <v>92904</v>
      </c>
      <c r="O43" s="22">
        <v>84341</v>
      </c>
      <c r="P43" s="23">
        <v>107799</v>
      </c>
      <c r="Q43" s="24">
        <v>108170</v>
      </c>
      <c r="R43" s="15">
        <f t="shared" si="12"/>
        <v>-17159</v>
      </c>
      <c r="S43" s="15">
        <f t="shared" si="13"/>
        <v>-8563</v>
      </c>
      <c r="T43" s="25">
        <f t="shared" si="14"/>
        <v>23458</v>
      </c>
      <c r="U43" s="25">
        <f t="shared" si="15"/>
        <v>371</v>
      </c>
      <c r="V43" s="26">
        <f t="shared" si="16"/>
        <v>-0.15590161998128343</v>
      </c>
      <c r="W43" s="26">
        <f t="shared" si="17"/>
        <v>-9.2170412468784976E-2</v>
      </c>
      <c r="X43" s="32">
        <f t="shared" si="18"/>
        <v>0.2781328179651652</v>
      </c>
      <c r="Y43" s="27">
        <f t="shared" si="19"/>
        <v>3.4415903672575811E-3</v>
      </c>
      <c r="Z43" s="38" t="s">
        <v>44</v>
      </c>
    </row>
    <row r="44" spans="1:26" x14ac:dyDescent="0.35">
      <c r="A44" s="21" t="s">
        <v>45</v>
      </c>
      <c r="B44" s="22">
        <v>28962</v>
      </c>
      <c r="C44" s="22">
        <v>33990</v>
      </c>
      <c r="D44" s="22">
        <v>35817</v>
      </c>
      <c r="E44" s="22">
        <v>37791</v>
      </c>
      <c r="F44" s="22">
        <v>38416</v>
      </c>
      <c r="G44" s="22">
        <v>35908</v>
      </c>
      <c r="H44" s="22">
        <v>44236</v>
      </c>
      <c r="I44" s="22">
        <v>51223</v>
      </c>
      <c r="J44" s="22">
        <v>54790</v>
      </c>
      <c r="K44" s="22">
        <v>52368</v>
      </c>
      <c r="L44" s="22">
        <v>53531</v>
      </c>
      <c r="M44" s="22">
        <v>54744</v>
      </c>
      <c r="N44" s="22">
        <v>60225</v>
      </c>
      <c r="O44" s="22">
        <v>71001</v>
      </c>
      <c r="P44" s="23">
        <v>84886</v>
      </c>
      <c r="Q44" s="24">
        <v>88445</v>
      </c>
      <c r="R44" s="15">
        <f t="shared" si="12"/>
        <v>5481</v>
      </c>
      <c r="S44" s="15">
        <f t="shared" si="13"/>
        <v>10776</v>
      </c>
      <c r="T44" s="25">
        <f t="shared" si="14"/>
        <v>13885</v>
      </c>
      <c r="U44" s="25">
        <f t="shared" si="15"/>
        <v>3559</v>
      </c>
      <c r="V44" s="26">
        <f t="shared" si="16"/>
        <v>0.10012056115738711</v>
      </c>
      <c r="W44" s="26">
        <f t="shared" si="17"/>
        <v>0.17892901618929016</v>
      </c>
      <c r="X44" s="32">
        <f t="shared" si="18"/>
        <v>0.19556062590667736</v>
      </c>
      <c r="Y44" s="32">
        <f t="shared" si="19"/>
        <v>4.1926819499092903E-2</v>
      </c>
      <c r="Z44" s="15" t="s">
        <v>46</v>
      </c>
    </row>
    <row r="45" spans="1:26" x14ac:dyDescent="0.35">
      <c r="A45" s="21" t="s">
        <v>47</v>
      </c>
      <c r="B45" s="22">
        <v>21878</v>
      </c>
      <c r="C45" s="22">
        <v>28634</v>
      </c>
      <c r="D45" s="22">
        <v>29362</v>
      </c>
      <c r="E45" s="22">
        <v>35442</v>
      </c>
      <c r="F45" s="22">
        <v>38510</v>
      </c>
      <c r="G45" s="22">
        <v>31089</v>
      </c>
      <c r="H45" s="22">
        <v>37369</v>
      </c>
      <c r="I45" s="22">
        <v>59527</v>
      </c>
      <c r="J45" s="22">
        <v>53144</v>
      </c>
      <c r="K45" s="22">
        <v>54633</v>
      </c>
      <c r="L45" s="22">
        <v>60417</v>
      </c>
      <c r="M45" s="22">
        <v>79919</v>
      </c>
      <c r="N45" s="22">
        <v>74019</v>
      </c>
      <c r="O45" s="22">
        <v>97688</v>
      </c>
      <c r="P45" s="23">
        <v>90585</v>
      </c>
      <c r="Q45" s="24">
        <v>84988</v>
      </c>
      <c r="R45" s="15">
        <f t="shared" si="12"/>
        <v>-5900</v>
      </c>
      <c r="S45" s="15">
        <f t="shared" si="13"/>
        <v>23669</v>
      </c>
      <c r="T45" s="25">
        <f t="shared" si="14"/>
        <v>-7103</v>
      </c>
      <c r="U45" s="25">
        <f t="shared" si="15"/>
        <v>-5597</v>
      </c>
      <c r="V45" s="26">
        <f t="shared" si="16"/>
        <v>-7.3824747556901368E-2</v>
      </c>
      <c r="W45" s="26">
        <f t="shared" si="17"/>
        <v>0.31976924843621235</v>
      </c>
      <c r="X45" s="32">
        <f t="shared" si="18"/>
        <v>-7.2711080173613954E-2</v>
      </c>
      <c r="Y45" s="32">
        <f t="shared" si="19"/>
        <v>-6.1787271623337199E-2</v>
      </c>
      <c r="Z45" s="15" t="s">
        <v>48</v>
      </c>
    </row>
    <row r="46" spans="1:26" x14ac:dyDescent="0.35">
      <c r="A46" s="21" t="s">
        <v>61</v>
      </c>
      <c r="B46" s="22" t="s">
        <v>59</v>
      </c>
      <c r="C46" s="22">
        <v>4492</v>
      </c>
      <c r="D46" s="22">
        <v>7482</v>
      </c>
      <c r="E46" s="22">
        <v>10079</v>
      </c>
      <c r="F46" s="22">
        <v>13361</v>
      </c>
      <c r="G46" s="22">
        <v>9944</v>
      </c>
      <c r="H46" s="22">
        <v>12555</v>
      </c>
      <c r="I46" s="22">
        <v>19272</v>
      </c>
      <c r="J46" s="22">
        <v>21497</v>
      </c>
      <c r="K46" s="22">
        <v>26422</v>
      </c>
      <c r="L46" s="22">
        <v>25315</v>
      </c>
      <c r="M46" s="22">
        <v>28257</v>
      </c>
      <c r="N46" s="22">
        <v>29663</v>
      </c>
      <c r="O46" s="22">
        <v>40531</v>
      </c>
      <c r="P46" s="22">
        <v>51474</v>
      </c>
      <c r="Q46" s="48">
        <v>84104</v>
      </c>
      <c r="R46" s="15">
        <f t="shared" si="12"/>
        <v>1406</v>
      </c>
      <c r="S46" s="15">
        <f t="shared" si="13"/>
        <v>10868</v>
      </c>
      <c r="T46" s="25">
        <f t="shared" si="14"/>
        <v>10943</v>
      </c>
      <c r="U46" s="25">
        <f t="shared" si="15"/>
        <v>32630</v>
      </c>
      <c r="V46" s="26">
        <f t="shared" si="16"/>
        <v>4.9757582192023218E-2</v>
      </c>
      <c r="W46" s="26">
        <f t="shared" si="17"/>
        <v>0.3663823618649496</v>
      </c>
      <c r="X46" s="36">
        <f t="shared" si="18"/>
        <v>0.26999087118501885</v>
      </c>
      <c r="Y46" s="36">
        <f t="shared" si="19"/>
        <v>0.63391226638691378</v>
      </c>
      <c r="Z46" s="21" t="s">
        <v>62</v>
      </c>
    </row>
    <row r="47" spans="1:26" x14ac:dyDescent="0.35">
      <c r="A47" s="21" t="s">
        <v>53</v>
      </c>
      <c r="B47" s="22">
        <v>81288</v>
      </c>
      <c r="C47" s="22">
        <v>105432</v>
      </c>
      <c r="D47" s="22">
        <v>134741</v>
      </c>
      <c r="E47" s="22">
        <v>148254</v>
      </c>
      <c r="F47" s="22">
        <v>125683</v>
      </c>
      <c r="G47" s="22">
        <v>108207</v>
      </c>
      <c r="H47" s="22">
        <v>102019</v>
      </c>
      <c r="I47" s="22">
        <v>122443</v>
      </c>
      <c r="J47" s="22">
        <v>111131</v>
      </c>
      <c r="K47" s="22">
        <v>91451</v>
      </c>
      <c r="L47" s="22">
        <v>86999</v>
      </c>
      <c r="M47" s="22">
        <v>86494</v>
      </c>
      <c r="N47" s="22">
        <v>90418</v>
      </c>
      <c r="O47" s="22">
        <v>81062</v>
      </c>
      <c r="P47" s="23">
        <v>75665</v>
      </c>
      <c r="Q47" s="24">
        <v>80640</v>
      </c>
      <c r="R47" s="15">
        <f t="shared" si="12"/>
        <v>3924</v>
      </c>
      <c r="S47" s="15">
        <f t="shared" si="13"/>
        <v>-9356</v>
      </c>
      <c r="T47" s="25">
        <f t="shared" si="14"/>
        <v>-5397</v>
      </c>
      <c r="U47" s="25">
        <f t="shared" si="15"/>
        <v>4975</v>
      </c>
      <c r="V47" s="26">
        <f t="shared" si="16"/>
        <v>4.5367308715055378E-2</v>
      </c>
      <c r="W47" s="26">
        <f t="shared" si="17"/>
        <v>-0.10347497179765092</v>
      </c>
      <c r="X47" s="32">
        <f t="shared" si="18"/>
        <v>-6.6578668179911676E-2</v>
      </c>
      <c r="Y47" s="32">
        <f t="shared" si="19"/>
        <v>6.575034692394105E-2</v>
      </c>
      <c r="Z47" s="15" t="s">
        <v>54</v>
      </c>
    </row>
    <row r="48" spans="1:26" x14ac:dyDescent="0.35">
      <c r="A48" s="21" t="s">
        <v>49</v>
      </c>
      <c r="B48" s="22">
        <v>52507</v>
      </c>
      <c r="C48" s="22">
        <v>59553</v>
      </c>
      <c r="D48" s="22">
        <v>61348</v>
      </c>
      <c r="E48" s="22">
        <v>60393</v>
      </c>
      <c r="F48" s="22">
        <v>60692</v>
      </c>
      <c r="G48" s="22">
        <v>46856</v>
      </c>
      <c r="H48" s="22">
        <v>54451</v>
      </c>
      <c r="I48" s="22">
        <v>79455</v>
      </c>
      <c r="J48" s="22">
        <v>70070</v>
      </c>
      <c r="K48" s="22">
        <v>62700</v>
      </c>
      <c r="L48" s="22">
        <v>63563</v>
      </c>
      <c r="M48" s="22">
        <v>68745</v>
      </c>
      <c r="N48" s="22">
        <v>76073</v>
      </c>
      <c r="O48" s="22">
        <v>75480</v>
      </c>
      <c r="P48" s="23">
        <v>92530</v>
      </c>
      <c r="Q48" s="24">
        <v>80492</v>
      </c>
      <c r="R48" s="15">
        <f t="shared" si="12"/>
        <v>7328</v>
      </c>
      <c r="S48" s="15">
        <f t="shared" si="13"/>
        <v>-593</v>
      </c>
      <c r="T48" s="25">
        <f t="shared" si="14"/>
        <v>17050</v>
      </c>
      <c r="U48" s="25">
        <f t="shared" si="15"/>
        <v>-12038</v>
      </c>
      <c r="V48" s="26">
        <f t="shared" si="16"/>
        <v>0.10659684340679322</v>
      </c>
      <c r="W48" s="26">
        <f t="shared" si="17"/>
        <v>-7.7951441378675745E-3</v>
      </c>
      <c r="X48" s="32">
        <f t="shared" si="18"/>
        <v>0.2258876523582406</v>
      </c>
      <c r="Y48" s="32">
        <f t="shared" si="19"/>
        <v>-0.13009834648222199</v>
      </c>
      <c r="Z48" s="15" t="s">
        <v>50</v>
      </c>
    </row>
    <row r="49" spans="1:26" x14ac:dyDescent="0.35">
      <c r="A49" s="21" t="s">
        <v>51</v>
      </c>
      <c r="B49" s="22">
        <v>22681</v>
      </c>
      <c r="C49" s="22">
        <v>26459</v>
      </c>
      <c r="D49" s="22">
        <v>31802</v>
      </c>
      <c r="E49" s="22">
        <v>38274</v>
      </c>
      <c r="F49" s="22">
        <v>48254</v>
      </c>
      <c r="G49" s="22">
        <v>31878</v>
      </c>
      <c r="H49" s="22">
        <v>36442</v>
      </c>
      <c r="I49" s="22">
        <v>52153</v>
      </c>
      <c r="J49" s="22">
        <v>50351</v>
      </c>
      <c r="K49" s="22">
        <v>60788</v>
      </c>
      <c r="L49" s="22">
        <v>54292</v>
      </c>
      <c r="M49" s="22">
        <v>45743</v>
      </c>
      <c r="N49" s="22">
        <v>58159</v>
      </c>
      <c r="O49" s="22">
        <v>57701</v>
      </c>
      <c r="P49" s="23">
        <v>61465</v>
      </c>
      <c r="Q49" s="24">
        <v>69667</v>
      </c>
      <c r="R49" s="15">
        <f t="shared" si="12"/>
        <v>12416</v>
      </c>
      <c r="S49" s="15">
        <f t="shared" si="13"/>
        <v>-458</v>
      </c>
      <c r="T49" s="25">
        <f t="shared" si="14"/>
        <v>3764</v>
      </c>
      <c r="U49" s="25">
        <f t="shared" si="15"/>
        <v>8202</v>
      </c>
      <c r="V49" s="26">
        <f t="shared" si="16"/>
        <v>0.2714295083400739</v>
      </c>
      <c r="W49" s="26">
        <f t="shared" si="17"/>
        <v>-7.8749634622328445E-3</v>
      </c>
      <c r="X49" s="32">
        <f t="shared" si="18"/>
        <v>6.5232838252369973E-2</v>
      </c>
      <c r="Y49" s="32">
        <f t="shared" si="19"/>
        <v>0.13344179614414708</v>
      </c>
      <c r="Z49" s="15" t="s">
        <v>52</v>
      </c>
    </row>
    <row r="50" spans="1:26" x14ac:dyDescent="0.35">
      <c r="A50" s="21" t="s">
        <v>57</v>
      </c>
      <c r="B50" s="22">
        <v>21698</v>
      </c>
      <c r="C50" s="22">
        <v>26095</v>
      </c>
      <c r="D50" s="22">
        <v>29145</v>
      </c>
      <c r="E50" s="22">
        <v>26873</v>
      </c>
      <c r="F50" s="22">
        <v>27662</v>
      </c>
      <c r="G50" s="22">
        <v>24876</v>
      </c>
      <c r="H50" s="22">
        <v>24227</v>
      </c>
      <c r="I50" s="22">
        <v>38930</v>
      </c>
      <c r="J50" s="22">
        <v>38906</v>
      </c>
      <c r="K50" s="22">
        <v>34117</v>
      </c>
      <c r="L50" s="22">
        <v>35343</v>
      </c>
      <c r="M50" s="22">
        <v>36281</v>
      </c>
      <c r="N50" s="22">
        <v>43250</v>
      </c>
      <c r="O50" s="22">
        <v>44891</v>
      </c>
      <c r="P50" s="23">
        <v>52169</v>
      </c>
      <c r="Q50" s="24">
        <v>58117</v>
      </c>
      <c r="R50" s="15">
        <f t="shared" si="12"/>
        <v>6969</v>
      </c>
      <c r="S50" s="15">
        <f t="shared" si="13"/>
        <v>1641</v>
      </c>
      <c r="T50" s="25">
        <f t="shared" si="14"/>
        <v>7278</v>
      </c>
      <c r="U50" s="25">
        <f t="shared" si="15"/>
        <v>5948</v>
      </c>
      <c r="V50" s="26">
        <f t="shared" si="16"/>
        <v>0.1920840109148039</v>
      </c>
      <c r="W50" s="26">
        <f t="shared" si="17"/>
        <v>3.7942196531791907E-2</v>
      </c>
      <c r="X50" s="32">
        <f t="shared" si="18"/>
        <v>0.16212603862689626</v>
      </c>
      <c r="Y50" s="32">
        <f t="shared" si="19"/>
        <v>0.11401406965822615</v>
      </c>
      <c r="Z50" s="39" t="s">
        <v>57</v>
      </c>
    </row>
    <row r="51" spans="1:26" x14ac:dyDescent="0.35">
      <c r="A51" s="21" t="s">
        <v>55</v>
      </c>
      <c r="B51" s="22">
        <v>14174</v>
      </c>
      <c r="C51" s="22">
        <v>15350</v>
      </c>
      <c r="D51" s="22">
        <v>15516</v>
      </c>
      <c r="E51" s="22">
        <v>12246</v>
      </c>
      <c r="F51" s="22">
        <v>12143</v>
      </c>
      <c r="G51" s="22">
        <v>12998</v>
      </c>
      <c r="H51" s="22">
        <v>13303</v>
      </c>
      <c r="I51" s="22">
        <v>15967</v>
      </c>
      <c r="J51" s="22">
        <v>15723</v>
      </c>
      <c r="K51" s="22">
        <v>19272</v>
      </c>
      <c r="L51" s="22">
        <v>29477</v>
      </c>
      <c r="M51" s="22">
        <v>35837</v>
      </c>
      <c r="N51" s="22">
        <v>38831</v>
      </c>
      <c r="O51" s="22">
        <v>45065</v>
      </c>
      <c r="P51" s="23">
        <v>52744</v>
      </c>
      <c r="Q51" s="24">
        <v>52222</v>
      </c>
      <c r="R51" s="15">
        <f t="shared" si="12"/>
        <v>2994</v>
      </c>
      <c r="S51" s="15">
        <f t="shared" si="13"/>
        <v>6234</v>
      </c>
      <c r="T51" s="25">
        <f t="shared" si="14"/>
        <v>7679</v>
      </c>
      <c r="U51" s="25">
        <f t="shared" si="15"/>
        <v>-522</v>
      </c>
      <c r="V51" s="26">
        <f t="shared" si="16"/>
        <v>8.3544939587577083E-2</v>
      </c>
      <c r="W51" s="26">
        <f t="shared" si="17"/>
        <v>0.16054183513172465</v>
      </c>
      <c r="X51" s="32">
        <f t="shared" si="18"/>
        <v>0.17039831354709864</v>
      </c>
      <c r="Y51" s="36">
        <f t="shared" si="19"/>
        <v>-9.8968603063855597E-3</v>
      </c>
      <c r="Z51" s="28" t="s">
        <v>56</v>
      </c>
    </row>
    <row r="52" spans="1:26" x14ac:dyDescent="0.35">
      <c r="A52" s="21" t="s">
        <v>58</v>
      </c>
      <c r="B52" s="22" t="s">
        <v>59</v>
      </c>
      <c r="C52" s="22">
        <v>1480</v>
      </c>
      <c r="D52" s="22">
        <v>4524</v>
      </c>
      <c r="E52" s="22">
        <v>3776</v>
      </c>
      <c r="F52" s="22">
        <v>4344</v>
      </c>
      <c r="G52" s="22">
        <v>4268</v>
      </c>
      <c r="H52" s="22">
        <v>5057</v>
      </c>
      <c r="I52" s="22">
        <v>9429</v>
      </c>
      <c r="J52" s="22">
        <v>10337</v>
      </c>
      <c r="K52" s="22">
        <v>15339</v>
      </c>
      <c r="L52" s="22">
        <v>18842</v>
      </c>
      <c r="M52" s="22">
        <v>19817</v>
      </c>
      <c r="N52" s="22">
        <v>24609</v>
      </c>
      <c r="O52" s="22">
        <v>30210</v>
      </c>
      <c r="P52" s="23">
        <v>32453</v>
      </c>
      <c r="Q52" s="31">
        <v>41264</v>
      </c>
      <c r="R52" s="15">
        <f t="shared" si="12"/>
        <v>4792</v>
      </c>
      <c r="S52" s="15">
        <f t="shared" si="13"/>
        <v>5601</v>
      </c>
      <c r="T52" s="25">
        <f t="shared" si="14"/>
        <v>2243</v>
      </c>
      <c r="U52" s="25">
        <f t="shared" si="15"/>
        <v>8811</v>
      </c>
      <c r="V52" s="26">
        <f t="shared" si="16"/>
        <v>0.24181258515416057</v>
      </c>
      <c r="W52" s="35">
        <f t="shared" si="17"/>
        <v>0.22759965866146531</v>
      </c>
      <c r="X52" s="36">
        <f t="shared" si="18"/>
        <v>7.4246938099966894E-2</v>
      </c>
      <c r="Y52" s="36">
        <f t="shared" si="19"/>
        <v>0.27150032354481868</v>
      </c>
      <c r="Z52" s="28" t="s">
        <v>60</v>
      </c>
    </row>
    <row r="53" spans="1:26" x14ac:dyDescent="0.35">
      <c r="A53" s="21" t="s">
        <v>63</v>
      </c>
      <c r="B53" s="22">
        <v>28510</v>
      </c>
      <c r="C53" s="22">
        <v>32445</v>
      </c>
      <c r="D53" s="22">
        <v>34358</v>
      </c>
      <c r="E53" s="22">
        <v>30946</v>
      </c>
      <c r="F53" s="22">
        <v>31684</v>
      </c>
      <c r="G53" s="22">
        <v>25725</v>
      </c>
      <c r="H53" s="22">
        <v>23489</v>
      </c>
      <c r="I53" s="22">
        <v>27928</v>
      </c>
      <c r="J53" s="22">
        <v>27887</v>
      </c>
      <c r="K53" s="22">
        <v>24174</v>
      </c>
      <c r="L53" s="22">
        <v>24646</v>
      </c>
      <c r="M53" s="22">
        <v>27588</v>
      </c>
      <c r="N53" s="22">
        <v>29309</v>
      </c>
      <c r="O53" s="22">
        <v>30590</v>
      </c>
      <c r="P53" s="23">
        <v>30864</v>
      </c>
      <c r="Q53" s="31">
        <v>39779</v>
      </c>
      <c r="R53" s="15">
        <f t="shared" si="12"/>
        <v>1721</v>
      </c>
      <c r="S53" s="15">
        <f t="shared" si="13"/>
        <v>1281</v>
      </c>
      <c r="T53" s="25">
        <f t="shared" si="14"/>
        <v>274</v>
      </c>
      <c r="U53" s="25">
        <f t="shared" si="15"/>
        <v>8915</v>
      </c>
      <c r="V53" s="26">
        <f t="shared" si="16"/>
        <v>6.2382195157314774E-2</v>
      </c>
      <c r="W53" s="26">
        <f t="shared" si="17"/>
        <v>4.3706711249104371E-2</v>
      </c>
      <c r="X53" s="36">
        <f t="shared" si="18"/>
        <v>8.9571755475645644E-3</v>
      </c>
      <c r="Y53" s="36">
        <f t="shared" si="19"/>
        <v>0.2888478486262312</v>
      </c>
      <c r="Z53" s="28" t="s">
        <v>64</v>
      </c>
    </row>
    <row r="54" spans="1:26" x14ac:dyDescent="0.35">
      <c r="A54" s="21" t="s">
        <v>95</v>
      </c>
      <c r="B54" s="59">
        <v>8905</v>
      </c>
      <c r="C54" s="59">
        <v>10697</v>
      </c>
      <c r="D54" s="59">
        <v>11058</v>
      </c>
      <c r="E54" s="59">
        <v>11019</v>
      </c>
      <c r="F54" s="59">
        <v>12607</v>
      </c>
      <c r="G54" s="59">
        <v>11354</v>
      </c>
      <c r="H54" s="59">
        <v>13600</v>
      </c>
      <c r="I54" s="59">
        <v>18012</v>
      </c>
      <c r="J54" s="59">
        <v>19490</v>
      </c>
      <c r="K54" s="59">
        <v>17659</v>
      </c>
      <c r="L54" s="59">
        <v>19971</v>
      </c>
      <c r="M54" s="59">
        <v>24286</v>
      </c>
      <c r="N54" s="59">
        <v>25502</v>
      </c>
      <c r="O54" s="59">
        <v>29510</v>
      </c>
      <c r="P54" s="59">
        <v>30782</v>
      </c>
      <c r="Q54" s="30">
        <v>29618</v>
      </c>
      <c r="R54" s="15">
        <f t="shared" si="12"/>
        <v>1216</v>
      </c>
      <c r="S54" s="15">
        <f t="shared" si="13"/>
        <v>4008</v>
      </c>
      <c r="T54" s="25">
        <f t="shared" si="14"/>
        <v>1272</v>
      </c>
      <c r="U54" s="25">
        <f t="shared" si="15"/>
        <v>-1164</v>
      </c>
      <c r="V54" s="26">
        <f t="shared" si="16"/>
        <v>5.0069999176480279E-2</v>
      </c>
      <c r="W54" s="26">
        <f t="shared" si="17"/>
        <v>0.15716414398870676</v>
      </c>
      <c r="X54" s="36">
        <f t="shared" si="18"/>
        <v>4.3104032531345308E-2</v>
      </c>
      <c r="Y54" s="36">
        <f t="shared" si="19"/>
        <v>-3.7814307062569032E-2</v>
      </c>
      <c r="Z54" s="56" t="s">
        <v>104</v>
      </c>
    </row>
    <row r="55" spans="1:26" x14ac:dyDescent="0.35">
      <c r="A55" s="21" t="s">
        <v>93</v>
      </c>
      <c r="B55" s="59">
        <v>8458</v>
      </c>
      <c r="C55" s="59">
        <v>10269</v>
      </c>
      <c r="D55" s="59">
        <v>13303</v>
      </c>
      <c r="E55" s="59">
        <v>11839</v>
      </c>
      <c r="F55" s="59">
        <v>14237</v>
      </c>
      <c r="G55" s="59">
        <v>14258</v>
      </c>
      <c r="H55" s="59">
        <v>14678</v>
      </c>
      <c r="I55" s="59">
        <v>20445</v>
      </c>
      <c r="J55" s="59">
        <v>18162</v>
      </c>
      <c r="K55" s="59">
        <v>16539</v>
      </c>
      <c r="L55" s="59">
        <v>17477</v>
      </c>
      <c r="M55" s="59">
        <v>17807</v>
      </c>
      <c r="N55" s="59">
        <v>27310</v>
      </c>
      <c r="O55" s="59">
        <v>35838</v>
      </c>
      <c r="P55" s="59">
        <v>21821</v>
      </c>
      <c r="Q55" s="30">
        <v>26600</v>
      </c>
      <c r="R55" s="15">
        <f t="shared" si="12"/>
        <v>9503</v>
      </c>
      <c r="S55" s="15">
        <f t="shared" si="13"/>
        <v>8528</v>
      </c>
      <c r="T55" s="25">
        <f t="shared" si="14"/>
        <v>-14017</v>
      </c>
      <c r="U55" s="25">
        <f t="shared" si="15"/>
        <v>4779</v>
      </c>
      <c r="V55" s="26">
        <f t="shared" si="16"/>
        <v>0.53366653563205479</v>
      </c>
      <c r="W55" s="26">
        <f t="shared" si="17"/>
        <v>0.31226656902233613</v>
      </c>
      <c r="X55" s="36">
        <f t="shared" si="18"/>
        <v>-0.39112115631452649</v>
      </c>
      <c r="Y55" s="36">
        <f t="shared" si="19"/>
        <v>0.21900921131020576</v>
      </c>
      <c r="Z55" s="21" t="s">
        <v>92</v>
      </c>
    </row>
    <row r="56" spans="1:26" x14ac:dyDescent="0.35">
      <c r="A56" s="21" t="s">
        <v>65</v>
      </c>
      <c r="B56" s="22">
        <v>10620</v>
      </c>
      <c r="C56" s="22">
        <v>22543</v>
      </c>
      <c r="D56" s="22">
        <v>22128</v>
      </c>
      <c r="E56" s="22">
        <v>14034</v>
      </c>
      <c r="F56" s="22">
        <v>19219</v>
      </c>
      <c r="G56" s="22">
        <v>14684</v>
      </c>
      <c r="H56" s="22">
        <v>12862</v>
      </c>
      <c r="I56" s="22">
        <v>17612</v>
      </c>
      <c r="J56" s="22">
        <v>17672</v>
      </c>
      <c r="K56" s="22">
        <v>15306</v>
      </c>
      <c r="L56" s="22">
        <v>18279</v>
      </c>
      <c r="M56" s="22">
        <v>19061</v>
      </c>
      <c r="N56" s="22">
        <v>21958</v>
      </c>
      <c r="O56" s="22">
        <v>26413</v>
      </c>
      <c r="P56" s="23">
        <v>25725</v>
      </c>
      <c r="Q56" s="31">
        <v>24370</v>
      </c>
      <c r="R56" s="15">
        <f t="shared" si="12"/>
        <v>2897</v>
      </c>
      <c r="S56" s="15">
        <f t="shared" si="13"/>
        <v>4455</v>
      </c>
      <c r="T56" s="25">
        <f t="shared" si="14"/>
        <v>-688</v>
      </c>
      <c r="U56" s="25">
        <f t="shared" si="15"/>
        <v>-1355</v>
      </c>
      <c r="V56" s="26">
        <f t="shared" si="16"/>
        <v>0.15198573002465768</v>
      </c>
      <c r="W56" s="26">
        <f t="shared" si="17"/>
        <v>0.20288733035795609</v>
      </c>
      <c r="X56" s="36">
        <f t="shared" si="18"/>
        <v>-2.6047779502517701E-2</v>
      </c>
      <c r="Y56" s="36">
        <f t="shared" si="19"/>
        <v>-5.2672497570456757E-2</v>
      </c>
      <c r="Z56" s="21" t="s">
        <v>65</v>
      </c>
    </row>
    <row r="57" spans="1:26" x14ac:dyDescent="0.35">
      <c r="B57" s="49"/>
    </row>
  </sheetData>
  <sortState xmlns:xlrd2="http://schemas.microsoft.com/office/spreadsheetml/2017/richdata2" ref="A26:Z28">
    <sortCondition descending="1" ref="Q26:Q28"/>
  </sortState>
  <conditionalFormatting sqref="R5:Y28 R33:T56 V33:Y56">
    <cfRule type="cellIs" dxfId="15" priority="10" operator="lessThan">
      <formula>0</formula>
    </cfRule>
  </conditionalFormatting>
  <conditionalFormatting sqref="T8:U28">
    <cfRule type="colorScale" priority="9">
      <colorScale>
        <cfvo type="min"/>
        <cfvo type="max"/>
        <color rgb="FFFFEF9C"/>
        <color rgb="FF63BE7B"/>
      </colorScale>
    </cfRule>
  </conditionalFormatting>
  <conditionalFormatting sqref="S8:S28">
    <cfRule type="colorScale" priority="8">
      <colorScale>
        <cfvo type="min"/>
        <cfvo type="max"/>
        <color rgb="FFFFEF9C"/>
        <color rgb="FF63BE7B"/>
      </colorScale>
    </cfRule>
  </conditionalFormatting>
  <conditionalFormatting sqref="R8:R28">
    <cfRule type="colorScale" priority="7">
      <colorScale>
        <cfvo type="min"/>
        <cfvo type="max"/>
        <color rgb="FFFFEF9C"/>
        <color rgb="FF63BE7B"/>
      </colorScale>
    </cfRule>
  </conditionalFormatting>
  <conditionalFormatting sqref="T36:T56">
    <cfRule type="colorScale" priority="6">
      <colorScale>
        <cfvo type="min"/>
        <cfvo type="max"/>
        <color rgb="FFFFEF9C"/>
        <color rgb="FF63BE7B"/>
      </colorScale>
    </cfRule>
  </conditionalFormatting>
  <conditionalFormatting sqref="S36:S56">
    <cfRule type="colorScale" priority="5">
      <colorScale>
        <cfvo type="min"/>
        <cfvo type="max"/>
        <color rgb="FFFFEF9C"/>
        <color rgb="FF63BE7B"/>
      </colorScale>
    </cfRule>
  </conditionalFormatting>
  <conditionalFormatting sqref="R36:R56">
    <cfRule type="colorScale" priority="4">
      <colorScale>
        <cfvo type="min"/>
        <cfvo type="max"/>
        <color rgb="FFFFEF9C"/>
        <color rgb="FF63BE7B"/>
      </colorScale>
    </cfRule>
  </conditionalFormatting>
  <conditionalFormatting sqref="U33:U56">
    <cfRule type="cellIs" dxfId="14" priority="3" operator="lessThan">
      <formula>0</formula>
    </cfRule>
  </conditionalFormatting>
  <conditionalFormatting sqref="U36:U56">
    <cfRule type="colorScale" priority="2">
      <colorScale>
        <cfvo type="min"/>
        <cfvo type="max"/>
        <color rgb="FFFFEF9C"/>
        <color rgb="FF63BE7B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6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42F66-3AB5-4350-930E-1D5A9031E647}">
  <dimension ref="A1:BB50"/>
  <sheetViews>
    <sheetView zoomScaleNormal="100" workbookViewId="0">
      <pane xSplit="1" topLeftCell="B1" activePane="topRight" state="frozen"/>
      <selection activeCell="A6" sqref="A6"/>
      <selection pane="topRight" activeCell="O28" sqref="O28"/>
    </sheetView>
  </sheetViews>
  <sheetFormatPr defaultColWidth="8.90625" defaultRowHeight="14.5" x14ac:dyDescent="0.35"/>
  <cols>
    <col min="1" max="1" width="10.81640625" style="83" customWidth="1"/>
    <col min="2" max="3" width="8.54296875" style="50" customWidth="1"/>
    <col min="4" max="4" width="8.81640625" style="86" customWidth="1"/>
    <col min="5" max="5" width="5.90625" style="85" customWidth="1"/>
    <col min="6" max="6" width="3.1796875" style="83" customWidth="1"/>
    <col min="7" max="30" width="7.54296875" style="50" customWidth="1"/>
    <col min="31" max="42" width="7" style="83" customWidth="1"/>
    <col min="43" max="50" width="7.90625" style="83" customWidth="1"/>
    <col min="51" max="51" width="7.90625" style="118" customWidth="1"/>
    <col min="52" max="54" width="7.90625" style="83" customWidth="1"/>
    <col min="55" max="16384" width="8.90625" style="83"/>
  </cols>
  <sheetData>
    <row r="1" spans="1:54" x14ac:dyDescent="0.35">
      <c r="A1" s="107" t="s">
        <v>0</v>
      </c>
      <c r="B1" s="2"/>
      <c r="C1" s="2"/>
      <c r="D1" s="2"/>
      <c r="E1" s="2"/>
    </row>
    <row r="2" spans="1:54" x14ac:dyDescent="0.35">
      <c r="A2" s="115" t="s">
        <v>66</v>
      </c>
      <c r="B2" s="2"/>
      <c r="C2" s="2"/>
      <c r="D2" s="2"/>
      <c r="E2" s="116" t="s">
        <v>131</v>
      </c>
    </row>
    <row r="3" spans="1:54" s="62" customFormat="1" x14ac:dyDescent="0.35">
      <c r="B3" s="34"/>
      <c r="C3" s="34"/>
      <c r="D3" s="103"/>
      <c r="E3" s="104"/>
      <c r="F3" s="105"/>
      <c r="G3" s="93" t="s">
        <v>79</v>
      </c>
      <c r="H3" s="93" t="s">
        <v>80</v>
      </c>
      <c r="I3" s="93" t="s">
        <v>81</v>
      </c>
      <c r="J3" s="93" t="s">
        <v>82</v>
      </c>
      <c r="K3" s="93" t="s">
        <v>83</v>
      </c>
      <c r="L3" s="93" t="s">
        <v>84</v>
      </c>
      <c r="M3" s="93" t="s">
        <v>85</v>
      </c>
      <c r="N3" s="94" t="s">
        <v>74</v>
      </c>
      <c r="O3" s="95" t="s">
        <v>86</v>
      </c>
      <c r="P3" s="96" t="s">
        <v>87</v>
      </c>
      <c r="Q3" s="93" t="s">
        <v>97</v>
      </c>
      <c r="R3" s="93" t="s">
        <v>98</v>
      </c>
      <c r="S3" s="93" t="s">
        <v>79</v>
      </c>
      <c r="T3" s="93" t="s">
        <v>80</v>
      </c>
      <c r="U3" s="93" t="s">
        <v>81</v>
      </c>
      <c r="V3" s="93" t="s">
        <v>82</v>
      </c>
      <c r="W3" s="93" t="s">
        <v>83</v>
      </c>
      <c r="X3" s="93" t="s">
        <v>84</v>
      </c>
      <c r="Y3" s="93" t="s">
        <v>85</v>
      </c>
      <c r="Z3" s="94" t="s">
        <v>74</v>
      </c>
      <c r="AA3" s="95" t="s">
        <v>86</v>
      </c>
      <c r="AB3" s="96" t="s">
        <v>87</v>
      </c>
      <c r="AC3" s="93" t="s">
        <v>97</v>
      </c>
      <c r="AD3" s="93" t="s">
        <v>98</v>
      </c>
      <c r="AE3" s="132" t="s">
        <v>96</v>
      </c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 t="s">
        <v>96</v>
      </c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</row>
    <row r="4" spans="1:54" s="62" customFormat="1" x14ac:dyDescent="0.35">
      <c r="A4" s="61"/>
      <c r="B4" s="29" t="s">
        <v>123</v>
      </c>
      <c r="C4" s="25"/>
      <c r="D4" s="134" t="s">
        <v>96</v>
      </c>
      <c r="E4" s="134"/>
      <c r="F4" s="106"/>
      <c r="G4" s="29" t="s">
        <v>99</v>
      </c>
      <c r="H4" s="29" t="s">
        <v>100</v>
      </c>
      <c r="I4" s="29" t="s">
        <v>69</v>
      </c>
      <c r="J4" s="29" t="s">
        <v>70</v>
      </c>
      <c r="K4" s="29" t="s">
        <v>71</v>
      </c>
      <c r="L4" s="29" t="s">
        <v>72</v>
      </c>
      <c r="M4" s="29" t="s">
        <v>73</v>
      </c>
      <c r="N4" s="29" t="s">
        <v>74</v>
      </c>
      <c r="O4" s="29" t="s">
        <v>101</v>
      </c>
      <c r="P4" s="29" t="s">
        <v>102</v>
      </c>
      <c r="Q4" s="29" t="s">
        <v>97</v>
      </c>
      <c r="R4" s="29" t="s">
        <v>103</v>
      </c>
      <c r="S4" s="29" t="s">
        <v>99</v>
      </c>
      <c r="T4" s="29" t="s">
        <v>100</v>
      </c>
      <c r="U4" s="29" t="s">
        <v>69</v>
      </c>
      <c r="V4" s="29" t="s">
        <v>70</v>
      </c>
      <c r="W4" s="29" t="s">
        <v>71</v>
      </c>
      <c r="X4" s="29" t="s">
        <v>72</v>
      </c>
      <c r="Y4" s="29" t="s">
        <v>73</v>
      </c>
      <c r="Z4" s="29" t="s">
        <v>74</v>
      </c>
      <c r="AA4" s="29" t="s">
        <v>101</v>
      </c>
      <c r="AB4" s="29" t="s">
        <v>102</v>
      </c>
      <c r="AC4" s="29" t="s">
        <v>97</v>
      </c>
      <c r="AD4" s="29" t="s">
        <v>103</v>
      </c>
      <c r="AE4" s="82" t="s">
        <v>79</v>
      </c>
      <c r="AF4" s="82" t="s">
        <v>80</v>
      </c>
      <c r="AG4" s="82" t="s">
        <v>81</v>
      </c>
      <c r="AH4" s="82" t="s">
        <v>82</v>
      </c>
      <c r="AI4" s="82" t="s">
        <v>83</v>
      </c>
      <c r="AJ4" s="82" t="s">
        <v>84</v>
      </c>
      <c r="AK4" s="82" t="s">
        <v>85</v>
      </c>
      <c r="AL4" s="97" t="s">
        <v>74</v>
      </c>
      <c r="AM4" s="98" t="s">
        <v>86</v>
      </c>
      <c r="AN4" s="99" t="s">
        <v>87</v>
      </c>
      <c r="AO4" s="82" t="s">
        <v>97</v>
      </c>
      <c r="AP4" s="82" t="s">
        <v>98</v>
      </c>
      <c r="AQ4" s="100" t="s">
        <v>79</v>
      </c>
      <c r="AR4" s="100" t="s">
        <v>80</v>
      </c>
      <c r="AS4" s="100" t="s">
        <v>81</v>
      </c>
      <c r="AT4" s="100" t="s">
        <v>82</v>
      </c>
      <c r="AU4" s="100" t="s">
        <v>83</v>
      </c>
      <c r="AV4" s="100" t="s">
        <v>84</v>
      </c>
      <c r="AW4" s="100" t="s">
        <v>85</v>
      </c>
      <c r="AX4" s="101" t="s">
        <v>74</v>
      </c>
      <c r="AY4" s="119" t="s">
        <v>86</v>
      </c>
      <c r="AZ4" s="102" t="s">
        <v>87</v>
      </c>
      <c r="BA4" s="100" t="s">
        <v>97</v>
      </c>
      <c r="BB4" s="100" t="s">
        <v>98</v>
      </c>
    </row>
    <row r="5" spans="1:54" s="62" customFormat="1" x14ac:dyDescent="0.35">
      <c r="A5" s="61"/>
      <c r="B5" s="29" t="s">
        <v>18</v>
      </c>
      <c r="C5" s="29" t="s">
        <v>19</v>
      </c>
      <c r="D5" s="134"/>
      <c r="E5" s="134"/>
      <c r="F5" s="106"/>
      <c r="G5" s="29" t="s">
        <v>18</v>
      </c>
      <c r="H5" s="29" t="s">
        <v>18</v>
      </c>
      <c r="I5" s="29" t="s">
        <v>18</v>
      </c>
      <c r="J5" s="29" t="s">
        <v>18</v>
      </c>
      <c r="K5" s="29" t="s">
        <v>18</v>
      </c>
      <c r="L5" s="29" t="s">
        <v>18</v>
      </c>
      <c r="M5" s="29" t="s">
        <v>18</v>
      </c>
      <c r="N5" s="29" t="s">
        <v>18</v>
      </c>
      <c r="O5" s="29" t="s">
        <v>18</v>
      </c>
      <c r="P5" s="29" t="s">
        <v>18</v>
      </c>
      <c r="Q5" s="29" t="s">
        <v>18</v>
      </c>
      <c r="R5" s="29" t="s">
        <v>18</v>
      </c>
      <c r="S5" s="29" t="s">
        <v>19</v>
      </c>
      <c r="T5" s="29" t="s">
        <v>19</v>
      </c>
      <c r="U5" s="29" t="s">
        <v>19</v>
      </c>
      <c r="V5" s="29" t="s">
        <v>19</v>
      </c>
      <c r="W5" s="29" t="s">
        <v>19</v>
      </c>
      <c r="X5" s="29" t="s">
        <v>19</v>
      </c>
      <c r="Y5" s="29" t="s">
        <v>19</v>
      </c>
      <c r="Z5" s="29" t="s">
        <v>19</v>
      </c>
      <c r="AA5" s="29" t="s">
        <v>19</v>
      </c>
      <c r="AB5" s="29" t="s">
        <v>19</v>
      </c>
      <c r="AC5" s="29" t="s">
        <v>19</v>
      </c>
      <c r="AD5" s="29" t="s">
        <v>19</v>
      </c>
      <c r="AE5" s="98" t="s">
        <v>99</v>
      </c>
      <c r="AF5" s="98" t="s">
        <v>100</v>
      </c>
      <c r="AG5" s="98" t="s">
        <v>69</v>
      </c>
      <c r="AH5" s="98" t="s">
        <v>70</v>
      </c>
      <c r="AI5" s="98" t="s">
        <v>71</v>
      </c>
      <c r="AJ5" s="98" t="s">
        <v>72</v>
      </c>
      <c r="AK5" s="98" t="s">
        <v>73</v>
      </c>
      <c r="AL5" s="98" t="s">
        <v>74</v>
      </c>
      <c r="AM5" s="98" t="s">
        <v>101</v>
      </c>
      <c r="AN5" s="98" t="s">
        <v>102</v>
      </c>
      <c r="AO5" s="98" t="s">
        <v>97</v>
      </c>
      <c r="AP5" s="98" t="s">
        <v>103</v>
      </c>
      <c r="AQ5" s="98" t="s">
        <v>99</v>
      </c>
      <c r="AR5" s="98" t="s">
        <v>100</v>
      </c>
      <c r="AS5" s="98" t="s">
        <v>69</v>
      </c>
      <c r="AT5" s="98" t="s">
        <v>70</v>
      </c>
      <c r="AU5" s="98" t="s">
        <v>71</v>
      </c>
      <c r="AV5" s="98" t="s">
        <v>72</v>
      </c>
      <c r="AW5" s="98" t="s">
        <v>73</v>
      </c>
      <c r="AX5" s="98" t="s">
        <v>74</v>
      </c>
      <c r="AY5" s="120" t="s">
        <v>101</v>
      </c>
      <c r="AZ5" s="98" t="s">
        <v>102</v>
      </c>
      <c r="BA5" s="98" t="s">
        <v>97</v>
      </c>
      <c r="BB5" s="98" t="s">
        <v>103</v>
      </c>
    </row>
    <row r="6" spans="1:54" x14ac:dyDescent="0.35">
      <c r="A6" s="56" t="s">
        <v>138</v>
      </c>
      <c r="B6" s="59">
        <v>143894</v>
      </c>
      <c r="C6" s="59">
        <v>161186</v>
      </c>
      <c r="D6" s="89">
        <v>17292</v>
      </c>
      <c r="E6" s="90">
        <v>0.12017179312549515</v>
      </c>
      <c r="F6" s="91"/>
      <c r="G6" s="59">
        <v>6210</v>
      </c>
      <c r="H6" s="59">
        <v>7959</v>
      </c>
      <c r="I6" s="59">
        <v>8139</v>
      </c>
      <c r="J6" s="59">
        <v>11998</v>
      </c>
      <c r="K6" s="59">
        <v>13086</v>
      </c>
      <c r="L6" s="59">
        <v>15106</v>
      </c>
      <c r="M6" s="59">
        <v>17235</v>
      </c>
      <c r="N6" s="59">
        <v>16867</v>
      </c>
      <c r="O6" s="59">
        <v>14380</v>
      </c>
      <c r="P6" s="59">
        <v>9421</v>
      </c>
      <c r="Q6" s="59">
        <v>9907</v>
      </c>
      <c r="R6" s="59">
        <v>13586</v>
      </c>
      <c r="S6" s="59">
        <v>8974</v>
      </c>
      <c r="T6" s="59">
        <v>9657</v>
      </c>
      <c r="U6" s="59">
        <v>10680</v>
      </c>
      <c r="V6" s="59">
        <v>10941</v>
      </c>
      <c r="W6" s="59">
        <v>15460</v>
      </c>
      <c r="X6" s="59">
        <v>18747</v>
      </c>
      <c r="Y6" s="59">
        <v>19038</v>
      </c>
      <c r="Z6" s="59">
        <v>17662</v>
      </c>
      <c r="AA6" s="59">
        <v>15803</v>
      </c>
      <c r="AB6" s="59">
        <v>11019</v>
      </c>
      <c r="AC6" s="59">
        <v>10191</v>
      </c>
      <c r="AD6" s="59">
        <v>13014</v>
      </c>
      <c r="AE6" s="57">
        <f t="shared" ref="AE6:AG6" si="0">S6-G6</f>
        <v>2764</v>
      </c>
      <c r="AF6" s="57">
        <f t="shared" si="0"/>
        <v>1698</v>
      </c>
      <c r="AG6" s="57">
        <f t="shared" si="0"/>
        <v>2541</v>
      </c>
      <c r="AH6" s="57">
        <f t="shared" ref="AH6:AP6" si="1">V6-J6</f>
        <v>-1057</v>
      </c>
      <c r="AI6" s="57">
        <f t="shared" si="1"/>
        <v>2374</v>
      </c>
      <c r="AJ6" s="57">
        <f t="shared" si="1"/>
        <v>3641</v>
      </c>
      <c r="AK6" s="57">
        <f t="shared" si="1"/>
        <v>1803</v>
      </c>
      <c r="AL6" s="57">
        <f t="shared" si="1"/>
        <v>795</v>
      </c>
      <c r="AM6" s="57">
        <f t="shared" si="1"/>
        <v>1423</v>
      </c>
      <c r="AN6" s="57">
        <f t="shared" si="1"/>
        <v>1598</v>
      </c>
      <c r="AO6" s="57">
        <f t="shared" si="1"/>
        <v>284</v>
      </c>
      <c r="AP6" s="57">
        <f t="shared" si="1"/>
        <v>-572</v>
      </c>
      <c r="AQ6" s="26">
        <f t="shared" ref="AQ6:AS6" si="2">(S6-G6)/G6</f>
        <v>0.44508856682769726</v>
      </c>
      <c r="AR6" s="26">
        <f t="shared" si="2"/>
        <v>0.21334338484734264</v>
      </c>
      <c r="AS6" s="26">
        <f t="shared" si="2"/>
        <v>0.3122005160339108</v>
      </c>
      <c r="AT6" s="26">
        <f t="shared" ref="AT6:BB6" si="3">(V6-J6)/J6</f>
        <v>-8.8098016336056004E-2</v>
      </c>
      <c r="AU6" s="26">
        <f t="shared" si="3"/>
        <v>0.1814152529420755</v>
      </c>
      <c r="AV6" s="26">
        <f t="shared" si="3"/>
        <v>0.24103005428306634</v>
      </c>
      <c r="AW6" s="26">
        <f t="shared" si="3"/>
        <v>0.10461270670147954</v>
      </c>
      <c r="AX6" s="26">
        <f t="shared" si="3"/>
        <v>4.7133455860556117E-2</v>
      </c>
      <c r="AY6" s="35">
        <f t="shared" si="3"/>
        <v>9.8956884561891514E-2</v>
      </c>
      <c r="AZ6" s="26">
        <f t="shared" si="3"/>
        <v>0.16962105933552701</v>
      </c>
      <c r="BA6" s="26">
        <f t="shared" si="3"/>
        <v>2.8666599374179872E-2</v>
      </c>
      <c r="BB6" s="26">
        <f t="shared" si="3"/>
        <v>-4.2102163992345058E-2</v>
      </c>
    </row>
    <row r="7" spans="1:54" x14ac:dyDescent="0.35">
      <c r="A7" s="56" t="s">
        <v>122</v>
      </c>
      <c r="B7" s="59">
        <v>120360</v>
      </c>
      <c r="C7" s="59">
        <v>138192</v>
      </c>
      <c r="D7" s="89">
        <v>17832</v>
      </c>
      <c r="E7" s="90">
        <v>0.14815553339980059</v>
      </c>
      <c r="F7" s="91"/>
      <c r="G7" s="59">
        <v>5554</v>
      </c>
      <c r="H7" s="59">
        <v>7026</v>
      </c>
      <c r="I7" s="59">
        <v>7372</v>
      </c>
      <c r="J7" s="59">
        <v>8958</v>
      </c>
      <c r="K7" s="59">
        <v>10802</v>
      </c>
      <c r="L7" s="59">
        <v>12649</v>
      </c>
      <c r="M7" s="59">
        <v>12504</v>
      </c>
      <c r="N7" s="59">
        <v>13123</v>
      </c>
      <c r="O7" s="59">
        <v>12375</v>
      </c>
      <c r="P7" s="59">
        <v>7972</v>
      </c>
      <c r="Q7" s="59">
        <v>9199</v>
      </c>
      <c r="R7" s="59">
        <v>12826</v>
      </c>
      <c r="S7" s="59">
        <v>8253</v>
      </c>
      <c r="T7" s="59">
        <v>8682</v>
      </c>
      <c r="U7" s="59">
        <v>9635</v>
      </c>
      <c r="V7" s="59">
        <v>9412</v>
      </c>
      <c r="W7" s="59">
        <v>13088</v>
      </c>
      <c r="X7" s="59">
        <v>15476</v>
      </c>
      <c r="Y7" s="59">
        <v>14440</v>
      </c>
      <c r="Z7" s="59">
        <v>14327</v>
      </c>
      <c r="AA7" s="59">
        <v>13887</v>
      </c>
      <c r="AB7" s="59">
        <v>9769</v>
      </c>
      <c r="AC7" s="59">
        <v>9209</v>
      </c>
      <c r="AD7" s="59">
        <v>12014</v>
      </c>
      <c r="AE7" s="57">
        <f t="shared" ref="AE7:AE24" si="4">S7-G7</f>
        <v>2699</v>
      </c>
      <c r="AF7" s="57">
        <f t="shared" ref="AF7:AF24" si="5">T7-H7</f>
        <v>1656</v>
      </c>
      <c r="AG7" s="57">
        <f t="shared" ref="AG7:AG24" si="6">U7-I7</f>
        <v>2263</v>
      </c>
      <c r="AH7" s="57">
        <f t="shared" ref="AH7:AH24" si="7">V7-J7</f>
        <v>454</v>
      </c>
      <c r="AI7" s="57">
        <f t="shared" ref="AI7:AI24" si="8">W7-K7</f>
        <v>2286</v>
      </c>
      <c r="AJ7" s="57">
        <f t="shared" ref="AJ7:AJ24" si="9">X7-L7</f>
        <v>2827</v>
      </c>
      <c r="AK7" s="57">
        <f t="shared" ref="AK7:AK24" si="10">Y7-M7</f>
        <v>1936</v>
      </c>
      <c r="AL7" s="57">
        <f t="shared" ref="AL7:AL24" si="11">Z7-N7</f>
        <v>1204</v>
      </c>
      <c r="AM7" s="57">
        <f t="shared" ref="AM7:AM24" si="12">AA7-O7</f>
        <v>1512</v>
      </c>
      <c r="AN7" s="57">
        <f t="shared" ref="AN7:AN24" si="13">AB7-P7</f>
        <v>1797</v>
      </c>
      <c r="AO7" s="57">
        <f t="shared" ref="AO7:AO24" si="14">AC7-Q7</f>
        <v>10</v>
      </c>
      <c r="AP7" s="57">
        <f t="shared" ref="AP7:AP24" si="15">AD7-R7</f>
        <v>-812</v>
      </c>
      <c r="AQ7" s="26">
        <f t="shared" ref="AQ7:AQ24" si="16">(S7-G7)/G7</f>
        <v>0.48595606769895572</v>
      </c>
      <c r="AR7" s="26">
        <f t="shared" ref="AR7:AR24" si="17">(T7-H7)/H7</f>
        <v>0.23569598633646455</v>
      </c>
      <c r="AS7" s="26">
        <f t="shared" ref="AS7:AS24" si="18">(U7-I7)/I7</f>
        <v>0.30697232772653282</v>
      </c>
      <c r="AT7" s="26">
        <f t="shared" ref="AT7:AT24" si="19">(V7-J7)/J7</f>
        <v>5.0680955570439827E-2</v>
      </c>
      <c r="AU7" s="26">
        <f t="shared" ref="AU7:AU24" si="20">(W7-K7)/K7</f>
        <v>0.21162747639326052</v>
      </c>
      <c r="AV7" s="26">
        <f t="shared" ref="AV7:AV24" si="21">(X7-L7)/L7</f>
        <v>0.22349592853189976</v>
      </c>
      <c r="AW7" s="26">
        <f t="shared" ref="AW7:AW24" si="22">(Y7-M7)/M7</f>
        <v>0.15483045425463851</v>
      </c>
      <c r="AX7" s="26">
        <f t="shared" ref="AX7:AX24" si="23">(Z7-N7)/N7</f>
        <v>9.1747313876400213E-2</v>
      </c>
      <c r="AY7" s="35">
        <f t="shared" ref="AY7:AY24" si="24">(AA7-O7)/O7</f>
        <v>0.12218181818181818</v>
      </c>
      <c r="AZ7" s="26">
        <f t="shared" ref="AZ7:AZ24" si="25">(AB7-P7)/P7</f>
        <v>0.22541394882087307</v>
      </c>
      <c r="BA7" s="26">
        <f t="shared" ref="BA7:BA24" si="26">(AC7-Q7)/Q7</f>
        <v>1.0870746820306554E-3</v>
      </c>
      <c r="BB7" s="26">
        <f t="shared" ref="BB7:BB24" si="27">(AD7-R7)/R7</f>
        <v>-6.3308903789178236E-2</v>
      </c>
    </row>
    <row r="8" spans="1:54" x14ac:dyDescent="0.35">
      <c r="A8" s="60" t="s">
        <v>118</v>
      </c>
      <c r="B8" s="59">
        <v>8816</v>
      </c>
      <c r="C8" s="59">
        <v>7227</v>
      </c>
      <c r="D8" s="89">
        <v>-1589</v>
      </c>
      <c r="E8" s="90">
        <v>-0.18024047186932848</v>
      </c>
      <c r="F8" s="91"/>
      <c r="G8" s="59">
        <v>376</v>
      </c>
      <c r="H8" s="59">
        <v>508</v>
      </c>
      <c r="I8" s="59">
        <v>399</v>
      </c>
      <c r="J8" s="59">
        <v>639</v>
      </c>
      <c r="K8" s="59">
        <v>702</v>
      </c>
      <c r="L8" s="59">
        <v>807</v>
      </c>
      <c r="M8" s="59">
        <v>2313</v>
      </c>
      <c r="N8" s="59">
        <v>1010</v>
      </c>
      <c r="O8" s="59">
        <v>563</v>
      </c>
      <c r="P8" s="59">
        <v>744</v>
      </c>
      <c r="Q8" s="59">
        <v>323</v>
      </c>
      <c r="R8" s="59">
        <v>432</v>
      </c>
      <c r="S8" s="59">
        <v>406</v>
      </c>
      <c r="T8" s="59">
        <v>294</v>
      </c>
      <c r="U8" s="59">
        <v>488</v>
      </c>
      <c r="V8" s="59">
        <v>686</v>
      </c>
      <c r="W8" s="59">
        <v>644</v>
      </c>
      <c r="X8" s="59">
        <v>786</v>
      </c>
      <c r="Y8" s="59">
        <v>1303</v>
      </c>
      <c r="Z8" s="59">
        <v>827</v>
      </c>
      <c r="AA8" s="59">
        <v>670</v>
      </c>
      <c r="AB8" s="59">
        <v>450</v>
      </c>
      <c r="AC8" s="59">
        <v>349</v>
      </c>
      <c r="AD8" s="59">
        <v>324</v>
      </c>
      <c r="AE8" s="57">
        <f t="shared" si="4"/>
        <v>30</v>
      </c>
      <c r="AF8" s="57">
        <f t="shared" si="5"/>
        <v>-214</v>
      </c>
      <c r="AG8" s="57">
        <f t="shared" si="6"/>
        <v>89</v>
      </c>
      <c r="AH8" s="57">
        <f t="shared" si="7"/>
        <v>47</v>
      </c>
      <c r="AI8" s="57">
        <f t="shared" si="8"/>
        <v>-58</v>
      </c>
      <c r="AJ8" s="57">
        <f t="shared" si="9"/>
        <v>-21</v>
      </c>
      <c r="AK8" s="57">
        <f t="shared" si="10"/>
        <v>-1010</v>
      </c>
      <c r="AL8" s="57">
        <f t="shared" si="11"/>
        <v>-183</v>
      </c>
      <c r="AM8" s="57">
        <f t="shared" si="12"/>
        <v>107</v>
      </c>
      <c r="AN8" s="57">
        <f t="shared" si="13"/>
        <v>-294</v>
      </c>
      <c r="AO8" s="57">
        <f t="shared" si="14"/>
        <v>26</v>
      </c>
      <c r="AP8" s="57">
        <f t="shared" si="15"/>
        <v>-108</v>
      </c>
      <c r="AQ8" s="26">
        <f t="shared" si="16"/>
        <v>7.9787234042553196E-2</v>
      </c>
      <c r="AR8" s="26">
        <f t="shared" si="17"/>
        <v>-0.42125984251968501</v>
      </c>
      <c r="AS8" s="26">
        <f t="shared" si="18"/>
        <v>0.22305764411027568</v>
      </c>
      <c r="AT8" s="26">
        <f t="shared" si="19"/>
        <v>7.3552425665101728E-2</v>
      </c>
      <c r="AU8" s="26">
        <f t="shared" si="20"/>
        <v>-8.2621082621082614E-2</v>
      </c>
      <c r="AV8" s="26">
        <f t="shared" si="21"/>
        <v>-2.6022304832713755E-2</v>
      </c>
      <c r="AW8" s="26">
        <f t="shared" si="22"/>
        <v>-0.43666234327712927</v>
      </c>
      <c r="AX8" s="26">
        <f t="shared" si="23"/>
        <v>-0.18118811881188118</v>
      </c>
      <c r="AY8" s="35">
        <f t="shared" si="24"/>
        <v>0.19005328596802842</v>
      </c>
      <c r="AZ8" s="26">
        <f t="shared" si="25"/>
        <v>-0.39516129032258063</v>
      </c>
      <c r="BA8" s="26">
        <f t="shared" si="26"/>
        <v>8.0495356037151702E-2</v>
      </c>
      <c r="BB8" s="26">
        <f t="shared" si="27"/>
        <v>-0.25</v>
      </c>
    </row>
    <row r="9" spans="1:54" x14ac:dyDescent="0.35">
      <c r="A9" s="60" t="s">
        <v>106</v>
      </c>
      <c r="B9" s="59">
        <v>8309</v>
      </c>
      <c r="C9" s="59">
        <v>6910</v>
      </c>
      <c r="D9" s="89">
        <v>-1399</v>
      </c>
      <c r="E9" s="90">
        <v>-0.16837164520399567</v>
      </c>
      <c r="F9" s="91"/>
      <c r="G9" s="59">
        <v>376</v>
      </c>
      <c r="H9" s="59">
        <v>501</v>
      </c>
      <c r="I9" s="59">
        <v>397</v>
      </c>
      <c r="J9" s="59">
        <v>637</v>
      </c>
      <c r="K9" s="59">
        <v>566</v>
      </c>
      <c r="L9" s="59">
        <v>730</v>
      </c>
      <c r="M9" s="59">
        <v>2182</v>
      </c>
      <c r="N9" s="59">
        <v>905</v>
      </c>
      <c r="O9" s="59">
        <v>539</v>
      </c>
      <c r="P9" s="59">
        <v>738</v>
      </c>
      <c r="Q9" s="59">
        <v>323</v>
      </c>
      <c r="R9" s="59">
        <v>415</v>
      </c>
      <c r="S9" s="59">
        <v>368</v>
      </c>
      <c r="T9" s="59">
        <v>286</v>
      </c>
      <c r="U9" s="59">
        <v>466</v>
      </c>
      <c r="V9" s="59">
        <v>686</v>
      </c>
      <c r="W9" s="59">
        <v>610</v>
      </c>
      <c r="X9" s="59">
        <v>750</v>
      </c>
      <c r="Y9" s="59">
        <v>1270</v>
      </c>
      <c r="Z9" s="59">
        <v>748</v>
      </c>
      <c r="AA9" s="59">
        <v>643</v>
      </c>
      <c r="AB9" s="59">
        <v>444</v>
      </c>
      <c r="AC9" s="59">
        <v>319</v>
      </c>
      <c r="AD9" s="59">
        <v>320</v>
      </c>
      <c r="AE9" s="57">
        <f t="shared" si="4"/>
        <v>-8</v>
      </c>
      <c r="AF9" s="57">
        <f t="shared" si="5"/>
        <v>-215</v>
      </c>
      <c r="AG9" s="57">
        <f t="shared" si="6"/>
        <v>69</v>
      </c>
      <c r="AH9" s="57">
        <f t="shared" si="7"/>
        <v>49</v>
      </c>
      <c r="AI9" s="57">
        <f t="shared" si="8"/>
        <v>44</v>
      </c>
      <c r="AJ9" s="57">
        <f t="shared" si="9"/>
        <v>20</v>
      </c>
      <c r="AK9" s="57">
        <f t="shared" si="10"/>
        <v>-912</v>
      </c>
      <c r="AL9" s="57">
        <f t="shared" si="11"/>
        <v>-157</v>
      </c>
      <c r="AM9" s="57">
        <f t="shared" si="12"/>
        <v>104</v>
      </c>
      <c r="AN9" s="57">
        <f t="shared" si="13"/>
        <v>-294</v>
      </c>
      <c r="AO9" s="57">
        <f t="shared" si="14"/>
        <v>-4</v>
      </c>
      <c r="AP9" s="57">
        <f t="shared" si="15"/>
        <v>-95</v>
      </c>
      <c r="AQ9" s="26">
        <f t="shared" si="16"/>
        <v>-2.1276595744680851E-2</v>
      </c>
      <c r="AR9" s="26">
        <f t="shared" si="17"/>
        <v>-0.42914171656686628</v>
      </c>
      <c r="AS9" s="26">
        <f t="shared" si="18"/>
        <v>0.17380352644836272</v>
      </c>
      <c r="AT9" s="26">
        <f t="shared" si="19"/>
        <v>7.6923076923076927E-2</v>
      </c>
      <c r="AU9" s="26">
        <f t="shared" si="20"/>
        <v>7.7738515901060068E-2</v>
      </c>
      <c r="AV9" s="26">
        <f t="shared" si="21"/>
        <v>2.7397260273972601E-2</v>
      </c>
      <c r="AW9" s="26">
        <f t="shared" si="22"/>
        <v>-0.41796516956920254</v>
      </c>
      <c r="AX9" s="26">
        <f t="shared" si="23"/>
        <v>-0.1734806629834254</v>
      </c>
      <c r="AY9" s="35">
        <f t="shared" si="24"/>
        <v>0.19294990723562153</v>
      </c>
      <c r="AZ9" s="26">
        <f t="shared" si="25"/>
        <v>-0.3983739837398374</v>
      </c>
      <c r="BA9" s="26">
        <f t="shared" si="26"/>
        <v>-1.238390092879257E-2</v>
      </c>
      <c r="BB9" s="26">
        <f t="shared" si="27"/>
        <v>-0.2289156626506024</v>
      </c>
    </row>
    <row r="10" spans="1:54" x14ac:dyDescent="0.35">
      <c r="A10" s="56" t="s">
        <v>107</v>
      </c>
      <c r="B10" s="59">
        <v>1648</v>
      </c>
      <c r="C10" s="59">
        <v>3346</v>
      </c>
      <c r="D10" s="89">
        <v>1698</v>
      </c>
      <c r="E10" s="90">
        <v>1.0303398058252426</v>
      </c>
      <c r="F10" s="92"/>
      <c r="G10" s="59">
        <v>22</v>
      </c>
      <c r="H10" s="59">
        <v>82</v>
      </c>
      <c r="I10" s="59">
        <v>75</v>
      </c>
      <c r="J10" s="59">
        <v>54</v>
      </c>
      <c r="K10" s="59">
        <v>156</v>
      </c>
      <c r="L10" s="59">
        <v>191</v>
      </c>
      <c r="M10" s="59">
        <v>372</v>
      </c>
      <c r="N10" s="59">
        <v>315</v>
      </c>
      <c r="O10" s="59">
        <v>213</v>
      </c>
      <c r="P10" s="59">
        <v>93</v>
      </c>
      <c r="Q10" s="59">
        <v>44</v>
      </c>
      <c r="R10" s="59">
        <v>31</v>
      </c>
      <c r="S10" s="59">
        <v>87</v>
      </c>
      <c r="T10" s="59">
        <v>269</v>
      </c>
      <c r="U10" s="59">
        <v>121</v>
      </c>
      <c r="V10" s="59">
        <v>179</v>
      </c>
      <c r="W10" s="59">
        <v>382</v>
      </c>
      <c r="X10" s="59">
        <v>501</v>
      </c>
      <c r="Y10" s="59">
        <v>498</v>
      </c>
      <c r="Z10" s="59">
        <v>514</v>
      </c>
      <c r="AA10" s="59">
        <v>214</v>
      </c>
      <c r="AB10" s="59">
        <v>156</v>
      </c>
      <c r="AC10" s="59">
        <v>222</v>
      </c>
      <c r="AD10" s="59">
        <v>203</v>
      </c>
      <c r="AE10" s="57">
        <f t="shared" si="4"/>
        <v>65</v>
      </c>
      <c r="AF10" s="57">
        <f t="shared" si="5"/>
        <v>187</v>
      </c>
      <c r="AG10" s="57">
        <f t="shared" si="6"/>
        <v>46</v>
      </c>
      <c r="AH10" s="57">
        <f t="shared" si="7"/>
        <v>125</v>
      </c>
      <c r="AI10" s="57">
        <f t="shared" si="8"/>
        <v>226</v>
      </c>
      <c r="AJ10" s="57">
        <f t="shared" si="9"/>
        <v>310</v>
      </c>
      <c r="AK10" s="57">
        <f t="shared" si="10"/>
        <v>126</v>
      </c>
      <c r="AL10" s="57">
        <f t="shared" si="11"/>
        <v>199</v>
      </c>
      <c r="AM10" s="57">
        <f t="shared" si="12"/>
        <v>1</v>
      </c>
      <c r="AN10" s="57">
        <f t="shared" si="13"/>
        <v>63</v>
      </c>
      <c r="AO10" s="57">
        <f t="shared" si="14"/>
        <v>178</v>
      </c>
      <c r="AP10" s="57">
        <f t="shared" si="15"/>
        <v>172</v>
      </c>
      <c r="AQ10" s="26">
        <f t="shared" si="16"/>
        <v>2.9545454545454546</v>
      </c>
      <c r="AR10" s="26">
        <f t="shared" si="17"/>
        <v>2.2804878048780486</v>
      </c>
      <c r="AS10" s="26">
        <f t="shared" si="18"/>
        <v>0.61333333333333329</v>
      </c>
      <c r="AT10" s="26">
        <f t="shared" si="19"/>
        <v>2.3148148148148149</v>
      </c>
      <c r="AU10" s="26">
        <f t="shared" si="20"/>
        <v>1.4487179487179487</v>
      </c>
      <c r="AV10" s="26">
        <f t="shared" si="21"/>
        <v>1.6230366492146597</v>
      </c>
      <c r="AW10" s="26">
        <f t="shared" si="22"/>
        <v>0.33870967741935482</v>
      </c>
      <c r="AX10" s="26">
        <f t="shared" si="23"/>
        <v>0.63174603174603172</v>
      </c>
      <c r="AY10" s="35">
        <f t="shared" si="24"/>
        <v>4.6948356807511738E-3</v>
      </c>
      <c r="AZ10" s="26">
        <f t="shared" si="25"/>
        <v>0.67741935483870963</v>
      </c>
      <c r="BA10" s="26">
        <f t="shared" si="26"/>
        <v>4.0454545454545459</v>
      </c>
      <c r="BB10" s="26">
        <f t="shared" si="27"/>
        <v>5.5483870967741939</v>
      </c>
    </row>
    <row r="11" spans="1:54" x14ac:dyDescent="0.35">
      <c r="A11" s="60" t="s">
        <v>115</v>
      </c>
      <c r="B11" s="59">
        <v>3493</v>
      </c>
      <c r="C11" s="59">
        <v>2883</v>
      </c>
      <c r="D11" s="89">
        <v>-610</v>
      </c>
      <c r="E11" s="90">
        <v>-0.17463498425422272</v>
      </c>
      <c r="F11" s="91"/>
      <c r="G11" s="59">
        <v>101</v>
      </c>
      <c r="H11" s="59">
        <v>70</v>
      </c>
      <c r="I11" s="59">
        <v>61</v>
      </c>
      <c r="J11" s="59">
        <v>103</v>
      </c>
      <c r="K11" s="59">
        <v>365</v>
      </c>
      <c r="L11" s="59">
        <v>444</v>
      </c>
      <c r="M11" s="59">
        <v>596</v>
      </c>
      <c r="N11" s="59">
        <v>880</v>
      </c>
      <c r="O11" s="59">
        <v>363</v>
      </c>
      <c r="P11" s="59">
        <v>355</v>
      </c>
      <c r="Q11" s="59">
        <v>91</v>
      </c>
      <c r="R11" s="59">
        <v>64</v>
      </c>
      <c r="S11" s="59">
        <v>69</v>
      </c>
      <c r="T11" s="59">
        <v>41</v>
      </c>
      <c r="U11" s="59">
        <v>33</v>
      </c>
      <c r="V11" s="59">
        <v>113</v>
      </c>
      <c r="W11" s="59">
        <v>174</v>
      </c>
      <c r="X11" s="59">
        <v>320</v>
      </c>
      <c r="Y11" s="59">
        <v>677</v>
      </c>
      <c r="Z11" s="59">
        <v>607</v>
      </c>
      <c r="AA11" s="59">
        <v>219</v>
      </c>
      <c r="AB11" s="59">
        <v>338</v>
      </c>
      <c r="AC11" s="59">
        <v>173</v>
      </c>
      <c r="AD11" s="59">
        <v>119</v>
      </c>
      <c r="AE11" s="57">
        <f t="shared" si="4"/>
        <v>-32</v>
      </c>
      <c r="AF11" s="57">
        <f t="shared" si="5"/>
        <v>-29</v>
      </c>
      <c r="AG11" s="57">
        <f t="shared" si="6"/>
        <v>-28</v>
      </c>
      <c r="AH11" s="57">
        <f t="shared" si="7"/>
        <v>10</v>
      </c>
      <c r="AI11" s="57">
        <f t="shared" si="8"/>
        <v>-191</v>
      </c>
      <c r="AJ11" s="57">
        <f t="shared" si="9"/>
        <v>-124</v>
      </c>
      <c r="AK11" s="57">
        <f t="shared" si="10"/>
        <v>81</v>
      </c>
      <c r="AL11" s="57">
        <f t="shared" si="11"/>
        <v>-273</v>
      </c>
      <c r="AM11" s="57">
        <f t="shared" si="12"/>
        <v>-144</v>
      </c>
      <c r="AN11" s="57">
        <f t="shared" si="13"/>
        <v>-17</v>
      </c>
      <c r="AO11" s="57">
        <f t="shared" si="14"/>
        <v>82</v>
      </c>
      <c r="AP11" s="57">
        <f t="shared" si="15"/>
        <v>55</v>
      </c>
      <c r="AQ11" s="26">
        <f t="shared" si="16"/>
        <v>-0.31683168316831684</v>
      </c>
      <c r="AR11" s="26">
        <f t="shared" si="17"/>
        <v>-0.41428571428571431</v>
      </c>
      <c r="AS11" s="26">
        <f t="shared" si="18"/>
        <v>-0.45901639344262296</v>
      </c>
      <c r="AT11" s="26">
        <f t="shared" si="19"/>
        <v>9.7087378640776698E-2</v>
      </c>
      <c r="AU11" s="26">
        <f t="shared" si="20"/>
        <v>-0.52328767123287667</v>
      </c>
      <c r="AV11" s="26">
        <f t="shared" si="21"/>
        <v>-0.27927927927927926</v>
      </c>
      <c r="AW11" s="26">
        <f t="shared" si="22"/>
        <v>0.13590604026845637</v>
      </c>
      <c r="AX11" s="26">
        <f t="shared" si="23"/>
        <v>-0.31022727272727274</v>
      </c>
      <c r="AY11" s="35">
        <f t="shared" si="24"/>
        <v>-0.39669421487603307</v>
      </c>
      <c r="AZ11" s="26">
        <f t="shared" si="25"/>
        <v>-4.788732394366197E-2</v>
      </c>
      <c r="BA11" s="26">
        <f t="shared" si="26"/>
        <v>0.90109890109890112</v>
      </c>
      <c r="BB11" s="26">
        <f t="shared" si="27"/>
        <v>0.859375</v>
      </c>
    </row>
    <row r="12" spans="1:54" x14ac:dyDescent="0.35">
      <c r="A12" s="60" t="s">
        <v>105</v>
      </c>
      <c r="B12" s="59">
        <v>3030</v>
      </c>
      <c r="C12" s="59">
        <v>2454</v>
      </c>
      <c r="D12" s="89">
        <v>-576</v>
      </c>
      <c r="E12" s="90">
        <v>-0.1900990099009901</v>
      </c>
      <c r="F12" s="91"/>
      <c r="G12" s="59">
        <v>101</v>
      </c>
      <c r="H12" s="59">
        <v>70</v>
      </c>
      <c r="I12" s="59">
        <v>61</v>
      </c>
      <c r="J12" s="59">
        <v>85</v>
      </c>
      <c r="K12" s="59">
        <v>302</v>
      </c>
      <c r="L12" s="59">
        <v>387</v>
      </c>
      <c r="M12" s="59">
        <v>542</v>
      </c>
      <c r="N12" s="59">
        <v>714</v>
      </c>
      <c r="O12" s="59">
        <v>291</v>
      </c>
      <c r="P12" s="59">
        <v>354</v>
      </c>
      <c r="Q12" s="59">
        <v>59</v>
      </c>
      <c r="R12" s="59">
        <v>64</v>
      </c>
      <c r="S12" s="59">
        <v>69</v>
      </c>
      <c r="T12" s="59">
        <v>41</v>
      </c>
      <c r="U12" s="59">
        <v>25</v>
      </c>
      <c r="V12" s="59">
        <v>104</v>
      </c>
      <c r="W12" s="59">
        <v>122</v>
      </c>
      <c r="X12" s="59">
        <v>290</v>
      </c>
      <c r="Y12" s="59">
        <v>505</v>
      </c>
      <c r="Z12" s="59">
        <v>528</v>
      </c>
      <c r="AA12" s="59">
        <v>185</v>
      </c>
      <c r="AB12" s="59">
        <v>295</v>
      </c>
      <c r="AC12" s="59">
        <v>171</v>
      </c>
      <c r="AD12" s="59">
        <v>119</v>
      </c>
      <c r="AE12" s="57">
        <f t="shared" si="4"/>
        <v>-32</v>
      </c>
      <c r="AF12" s="57">
        <f t="shared" si="5"/>
        <v>-29</v>
      </c>
      <c r="AG12" s="57">
        <f t="shared" si="6"/>
        <v>-36</v>
      </c>
      <c r="AH12" s="57">
        <f t="shared" si="7"/>
        <v>19</v>
      </c>
      <c r="AI12" s="57">
        <f t="shared" si="8"/>
        <v>-180</v>
      </c>
      <c r="AJ12" s="57">
        <f t="shared" si="9"/>
        <v>-97</v>
      </c>
      <c r="AK12" s="57">
        <f t="shared" si="10"/>
        <v>-37</v>
      </c>
      <c r="AL12" s="57">
        <f t="shared" si="11"/>
        <v>-186</v>
      </c>
      <c r="AM12" s="57">
        <f t="shared" si="12"/>
        <v>-106</v>
      </c>
      <c r="AN12" s="57">
        <f t="shared" si="13"/>
        <v>-59</v>
      </c>
      <c r="AO12" s="57">
        <f t="shared" si="14"/>
        <v>112</v>
      </c>
      <c r="AP12" s="57">
        <f t="shared" si="15"/>
        <v>55</v>
      </c>
      <c r="AQ12" s="26">
        <f t="shared" si="16"/>
        <v>-0.31683168316831684</v>
      </c>
      <c r="AR12" s="26">
        <f t="shared" si="17"/>
        <v>-0.41428571428571431</v>
      </c>
      <c r="AS12" s="26">
        <f t="shared" si="18"/>
        <v>-0.5901639344262295</v>
      </c>
      <c r="AT12" s="26">
        <f t="shared" si="19"/>
        <v>0.22352941176470589</v>
      </c>
      <c r="AU12" s="26">
        <f t="shared" si="20"/>
        <v>-0.59602649006622521</v>
      </c>
      <c r="AV12" s="26">
        <f t="shared" si="21"/>
        <v>-0.25064599483204136</v>
      </c>
      <c r="AW12" s="26">
        <f t="shared" si="22"/>
        <v>-6.8265682656826573E-2</v>
      </c>
      <c r="AX12" s="26">
        <f t="shared" si="23"/>
        <v>-0.26050420168067229</v>
      </c>
      <c r="AY12" s="35">
        <f t="shared" si="24"/>
        <v>-0.36426116838487971</v>
      </c>
      <c r="AZ12" s="26">
        <f t="shared" si="25"/>
        <v>-0.16666666666666666</v>
      </c>
      <c r="BA12" s="26">
        <f t="shared" si="26"/>
        <v>1.8983050847457628</v>
      </c>
      <c r="BB12" s="26">
        <f t="shared" si="27"/>
        <v>0.859375</v>
      </c>
    </row>
    <row r="13" spans="1:54" x14ac:dyDescent="0.35">
      <c r="A13" s="60" t="s">
        <v>109</v>
      </c>
      <c r="B13" s="59">
        <v>1270</v>
      </c>
      <c r="C13" s="59">
        <v>2385</v>
      </c>
      <c r="D13" s="89">
        <v>1115</v>
      </c>
      <c r="E13" s="90">
        <v>0.87795275590551181</v>
      </c>
      <c r="F13" s="91"/>
      <c r="G13" s="59">
        <v>30</v>
      </c>
      <c r="H13" s="59">
        <v>41</v>
      </c>
      <c r="I13" s="59">
        <v>45</v>
      </c>
      <c r="J13" s="59">
        <v>62</v>
      </c>
      <c r="K13" s="59">
        <v>89</v>
      </c>
      <c r="L13" s="59">
        <v>189</v>
      </c>
      <c r="M13" s="59">
        <v>239</v>
      </c>
      <c r="N13" s="59">
        <v>206</v>
      </c>
      <c r="O13" s="59">
        <v>204</v>
      </c>
      <c r="P13" s="59">
        <v>65</v>
      </c>
      <c r="Q13" s="59">
        <v>59</v>
      </c>
      <c r="R13" s="59">
        <v>41</v>
      </c>
      <c r="S13" s="59">
        <v>47</v>
      </c>
      <c r="T13" s="59">
        <v>187</v>
      </c>
      <c r="U13" s="59">
        <v>105</v>
      </c>
      <c r="V13" s="59">
        <v>106</v>
      </c>
      <c r="W13" s="59">
        <v>195</v>
      </c>
      <c r="X13" s="59">
        <v>653</v>
      </c>
      <c r="Y13" s="59">
        <v>177</v>
      </c>
      <c r="Z13" s="59">
        <v>269</v>
      </c>
      <c r="AA13" s="59">
        <v>188</v>
      </c>
      <c r="AB13" s="59">
        <v>148</v>
      </c>
      <c r="AC13" s="59">
        <v>162</v>
      </c>
      <c r="AD13" s="59">
        <v>148</v>
      </c>
      <c r="AE13" s="57">
        <f t="shared" si="4"/>
        <v>17</v>
      </c>
      <c r="AF13" s="57">
        <f t="shared" si="5"/>
        <v>146</v>
      </c>
      <c r="AG13" s="57">
        <f t="shared" si="6"/>
        <v>60</v>
      </c>
      <c r="AH13" s="57">
        <f t="shared" si="7"/>
        <v>44</v>
      </c>
      <c r="AI13" s="57">
        <f t="shared" si="8"/>
        <v>106</v>
      </c>
      <c r="AJ13" s="57">
        <f t="shared" si="9"/>
        <v>464</v>
      </c>
      <c r="AK13" s="57">
        <f t="shared" si="10"/>
        <v>-62</v>
      </c>
      <c r="AL13" s="57">
        <f t="shared" si="11"/>
        <v>63</v>
      </c>
      <c r="AM13" s="57">
        <f t="shared" si="12"/>
        <v>-16</v>
      </c>
      <c r="AN13" s="57">
        <f t="shared" si="13"/>
        <v>83</v>
      </c>
      <c r="AO13" s="57">
        <f t="shared" si="14"/>
        <v>103</v>
      </c>
      <c r="AP13" s="57">
        <f t="shared" si="15"/>
        <v>107</v>
      </c>
      <c r="AQ13" s="26">
        <f t="shared" si="16"/>
        <v>0.56666666666666665</v>
      </c>
      <c r="AR13" s="26">
        <f t="shared" si="17"/>
        <v>3.5609756097560976</v>
      </c>
      <c r="AS13" s="26">
        <f t="shared" si="18"/>
        <v>1.3333333333333333</v>
      </c>
      <c r="AT13" s="26">
        <f t="shared" si="19"/>
        <v>0.70967741935483875</v>
      </c>
      <c r="AU13" s="26">
        <f t="shared" si="20"/>
        <v>1.1910112359550562</v>
      </c>
      <c r="AV13" s="26">
        <f t="shared" si="21"/>
        <v>2.4550264550264549</v>
      </c>
      <c r="AW13" s="26">
        <f t="shared" si="22"/>
        <v>-0.2594142259414226</v>
      </c>
      <c r="AX13" s="26">
        <f t="shared" si="23"/>
        <v>0.30582524271844658</v>
      </c>
      <c r="AY13" s="35">
        <f t="shared" si="24"/>
        <v>-7.8431372549019607E-2</v>
      </c>
      <c r="AZ13" s="26">
        <f t="shared" si="25"/>
        <v>1.2769230769230768</v>
      </c>
      <c r="BA13" s="26">
        <f t="shared" si="26"/>
        <v>1.7457627118644068</v>
      </c>
      <c r="BB13" s="26">
        <f t="shared" si="27"/>
        <v>2.6097560975609757</v>
      </c>
    </row>
    <row r="14" spans="1:54" x14ac:dyDescent="0.35">
      <c r="A14" s="60" t="s">
        <v>117</v>
      </c>
      <c r="B14" s="59">
        <v>2340</v>
      </c>
      <c r="C14" s="59">
        <v>2334</v>
      </c>
      <c r="D14" s="89">
        <v>-6</v>
      </c>
      <c r="E14" s="90">
        <v>-2.5641025641025641E-3</v>
      </c>
      <c r="F14" s="91"/>
      <c r="G14" s="59">
        <v>15</v>
      </c>
      <c r="H14" s="59">
        <v>33</v>
      </c>
      <c r="I14" s="59">
        <v>51</v>
      </c>
      <c r="J14" s="59">
        <v>76</v>
      </c>
      <c r="K14" s="59">
        <v>341</v>
      </c>
      <c r="L14" s="59">
        <v>473</v>
      </c>
      <c r="M14" s="59">
        <v>411</v>
      </c>
      <c r="N14" s="59">
        <v>540</v>
      </c>
      <c r="O14" s="59">
        <v>289</v>
      </c>
      <c r="P14" s="59">
        <v>58</v>
      </c>
      <c r="Q14" s="59">
        <v>37</v>
      </c>
      <c r="R14" s="59">
        <v>16</v>
      </c>
      <c r="S14" s="59">
        <v>22</v>
      </c>
      <c r="T14" s="59">
        <v>24</v>
      </c>
      <c r="U14" s="59">
        <v>88</v>
      </c>
      <c r="V14" s="59">
        <v>118</v>
      </c>
      <c r="W14" s="59">
        <v>213</v>
      </c>
      <c r="X14" s="59">
        <v>399</v>
      </c>
      <c r="Y14" s="59">
        <v>669</v>
      </c>
      <c r="Z14" s="59">
        <v>440</v>
      </c>
      <c r="AA14" s="59">
        <v>282</v>
      </c>
      <c r="AB14" s="59">
        <v>25</v>
      </c>
      <c r="AC14" s="59">
        <v>18</v>
      </c>
      <c r="AD14" s="59">
        <v>36</v>
      </c>
      <c r="AE14" s="57">
        <f t="shared" si="4"/>
        <v>7</v>
      </c>
      <c r="AF14" s="57">
        <f t="shared" si="5"/>
        <v>-9</v>
      </c>
      <c r="AG14" s="57">
        <f t="shared" si="6"/>
        <v>37</v>
      </c>
      <c r="AH14" s="57">
        <f t="shared" si="7"/>
        <v>42</v>
      </c>
      <c r="AI14" s="57">
        <f t="shared" si="8"/>
        <v>-128</v>
      </c>
      <c r="AJ14" s="57">
        <f t="shared" si="9"/>
        <v>-74</v>
      </c>
      <c r="AK14" s="57">
        <f t="shared" si="10"/>
        <v>258</v>
      </c>
      <c r="AL14" s="57">
        <f t="shared" si="11"/>
        <v>-100</v>
      </c>
      <c r="AM14" s="57">
        <f t="shared" si="12"/>
        <v>-7</v>
      </c>
      <c r="AN14" s="57">
        <f t="shared" si="13"/>
        <v>-33</v>
      </c>
      <c r="AO14" s="57">
        <f t="shared" si="14"/>
        <v>-19</v>
      </c>
      <c r="AP14" s="57">
        <f t="shared" si="15"/>
        <v>20</v>
      </c>
      <c r="AQ14" s="26">
        <f t="shared" si="16"/>
        <v>0.46666666666666667</v>
      </c>
      <c r="AR14" s="26">
        <f t="shared" si="17"/>
        <v>-0.27272727272727271</v>
      </c>
      <c r="AS14" s="26">
        <f t="shared" si="18"/>
        <v>0.72549019607843135</v>
      </c>
      <c r="AT14" s="26">
        <f t="shared" si="19"/>
        <v>0.55263157894736847</v>
      </c>
      <c r="AU14" s="26">
        <f t="shared" si="20"/>
        <v>-0.37536656891495601</v>
      </c>
      <c r="AV14" s="26">
        <f t="shared" si="21"/>
        <v>-0.15644820295983086</v>
      </c>
      <c r="AW14" s="26">
        <f t="shared" si="22"/>
        <v>0.62773722627737227</v>
      </c>
      <c r="AX14" s="26">
        <f t="shared" si="23"/>
        <v>-0.18518518518518517</v>
      </c>
      <c r="AY14" s="35">
        <f t="shared" si="24"/>
        <v>-2.4221453287197232E-2</v>
      </c>
      <c r="AZ14" s="26">
        <f t="shared" si="25"/>
        <v>-0.56896551724137934</v>
      </c>
      <c r="BA14" s="26">
        <f t="shared" si="26"/>
        <v>-0.51351351351351349</v>
      </c>
      <c r="BB14" s="26">
        <f t="shared" si="27"/>
        <v>1.25</v>
      </c>
    </row>
    <row r="15" spans="1:54" x14ac:dyDescent="0.35">
      <c r="A15" s="60" t="s">
        <v>113</v>
      </c>
      <c r="B15" s="59">
        <v>1547</v>
      </c>
      <c r="C15" s="59">
        <v>1567</v>
      </c>
      <c r="D15" s="89">
        <v>20</v>
      </c>
      <c r="E15" s="90">
        <v>1.2928248222365869E-2</v>
      </c>
      <c r="F15" s="91"/>
      <c r="G15" s="59">
        <v>54</v>
      </c>
      <c r="H15" s="59">
        <v>76</v>
      </c>
      <c r="I15" s="59">
        <v>74</v>
      </c>
      <c r="J15" s="59">
        <v>80</v>
      </c>
      <c r="K15" s="59">
        <v>151</v>
      </c>
      <c r="L15" s="59">
        <v>142</v>
      </c>
      <c r="M15" s="59">
        <v>262</v>
      </c>
      <c r="N15" s="59">
        <v>353</v>
      </c>
      <c r="O15" s="59">
        <v>195</v>
      </c>
      <c r="P15" s="59">
        <v>29</v>
      </c>
      <c r="Q15" s="59">
        <v>59</v>
      </c>
      <c r="R15" s="59">
        <v>72</v>
      </c>
      <c r="S15" s="59">
        <v>25</v>
      </c>
      <c r="T15" s="59">
        <v>51</v>
      </c>
      <c r="U15" s="59">
        <v>105</v>
      </c>
      <c r="V15" s="59">
        <v>77</v>
      </c>
      <c r="W15" s="59">
        <v>157</v>
      </c>
      <c r="X15" s="59">
        <v>184</v>
      </c>
      <c r="Y15" s="59">
        <v>308</v>
      </c>
      <c r="Z15" s="59">
        <v>314</v>
      </c>
      <c r="AA15" s="59">
        <v>231</v>
      </c>
      <c r="AB15" s="59">
        <v>43</v>
      </c>
      <c r="AC15" s="59">
        <v>2</v>
      </c>
      <c r="AD15" s="59">
        <v>70</v>
      </c>
      <c r="AE15" s="57">
        <f t="shared" si="4"/>
        <v>-29</v>
      </c>
      <c r="AF15" s="57">
        <f t="shared" si="5"/>
        <v>-25</v>
      </c>
      <c r="AG15" s="57">
        <f t="shared" si="6"/>
        <v>31</v>
      </c>
      <c r="AH15" s="57">
        <f t="shared" si="7"/>
        <v>-3</v>
      </c>
      <c r="AI15" s="57">
        <f t="shared" si="8"/>
        <v>6</v>
      </c>
      <c r="AJ15" s="57">
        <f t="shared" si="9"/>
        <v>42</v>
      </c>
      <c r="AK15" s="57">
        <f t="shared" si="10"/>
        <v>46</v>
      </c>
      <c r="AL15" s="57">
        <f t="shared" si="11"/>
        <v>-39</v>
      </c>
      <c r="AM15" s="57">
        <f t="shared" si="12"/>
        <v>36</v>
      </c>
      <c r="AN15" s="57">
        <f t="shared" si="13"/>
        <v>14</v>
      </c>
      <c r="AO15" s="57">
        <f t="shared" si="14"/>
        <v>-57</v>
      </c>
      <c r="AP15" s="57">
        <f t="shared" si="15"/>
        <v>-2</v>
      </c>
      <c r="AQ15" s="26">
        <f t="shared" si="16"/>
        <v>-0.53703703703703709</v>
      </c>
      <c r="AR15" s="26">
        <f t="shared" si="17"/>
        <v>-0.32894736842105265</v>
      </c>
      <c r="AS15" s="26">
        <f t="shared" si="18"/>
        <v>0.41891891891891891</v>
      </c>
      <c r="AT15" s="26">
        <f t="shared" si="19"/>
        <v>-3.7499999999999999E-2</v>
      </c>
      <c r="AU15" s="26">
        <f t="shared" si="20"/>
        <v>3.9735099337748346E-2</v>
      </c>
      <c r="AV15" s="26">
        <f t="shared" si="21"/>
        <v>0.29577464788732394</v>
      </c>
      <c r="AW15" s="26">
        <f t="shared" si="22"/>
        <v>0.17557251908396945</v>
      </c>
      <c r="AX15" s="26">
        <f t="shared" si="23"/>
        <v>-0.11048158640226628</v>
      </c>
      <c r="AY15" s="35">
        <f t="shared" si="24"/>
        <v>0.18461538461538463</v>
      </c>
      <c r="AZ15" s="26">
        <f t="shared" si="25"/>
        <v>0.48275862068965519</v>
      </c>
      <c r="BA15" s="26">
        <f t="shared" si="26"/>
        <v>-0.96610169491525422</v>
      </c>
      <c r="BB15" s="26">
        <f t="shared" si="27"/>
        <v>-2.7777777777777776E-2</v>
      </c>
    </row>
    <row r="16" spans="1:54" x14ac:dyDescent="0.35">
      <c r="A16" s="60" t="s">
        <v>112</v>
      </c>
      <c r="B16" s="59">
        <v>907</v>
      </c>
      <c r="C16" s="59">
        <v>1169</v>
      </c>
      <c r="D16" s="89">
        <v>262</v>
      </c>
      <c r="E16" s="90">
        <v>0.288864388092613</v>
      </c>
      <c r="F16" s="91"/>
      <c r="G16" s="59">
        <v>11</v>
      </c>
      <c r="H16" s="59">
        <v>16</v>
      </c>
      <c r="I16" s="59">
        <v>45</v>
      </c>
      <c r="J16" s="59">
        <v>58</v>
      </c>
      <c r="K16" s="59">
        <v>201</v>
      </c>
      <c r="L16" s="59">
        <v>42</v>
      </c>
      <c r="M16" s="59">
        <v>116</v>
      </c>
      <c r="N16" s="59">
        <v>283</v>
      </c>
      <c r="O16" s="59">
        <v>95</v>
      </c>
      <c r="P16" s="59">
        <v>30</v>
      </c>
      <c r="Q16" s="59">
        <v>5</v>
      </c>
      <c r="R16" s="59">
        <v>5</v>
      </c>
      <c r="S16" s="59">
        <v>15</v>
      </c>
      <c r="T16" s="59">
        <v>11</v>
      </c>
      <c r="U16" s="59">
        <v>67</v>
      </c>
      <c r="V16" s="59">
        <v>53</v>
      </c>
      <c r="W16" s="59">
        <v>259</v>
      </c>
      <c r="X16" s="59">
        <v>113</v>
      </c>
      <c r="Y16" s="59">
        <v>390</v>
      </c>
      <c r="Z16" s="59">
        <v>130</v>
      </c>
      <c r="AA16" s="59">
        <v>61</v>
      </c>
      <c r="AB16" s="59">
        <v>29</v>
      </c>
      <c r="AC16" s="59">
        <v>5</v>
      </c>
      <c r="AD16" s="59">
        <v>36</v>
      </c>
      <c r="AE16" s="57">
        <f t="shared" si="4"/>
        <v>4</v>
      </c>
      <c r="AF16" s="57">
        <f t="shared" si="5"/>
        <v>-5</v>
      </c>
      <c r="AG16" s="57">
        <f t="shared" si="6"/>
        <v>22</v>
      </c>
      <c r="AH16" s="57">
        <f t="shared" si="7"/>
        <v>-5</v>
      </c>
      <c r="AI16" s="57">
        <f t="shared" si="8"/>
        <v>58</v>
      </c>
      <c r="AJ16" s="57">
        <f t="shared" si="9"/>
        <v>71</v>
      </c>
      <c r="AK16" s="57">
        <f t="shared" si="10"/>
        <v>274</v>
      </c>
      <c r="AL16" s="57">
        <f t="shared" si="11"/>
        <v>-153</v>
      </c>
      <c r="AM16" s="57">
        <f t="shared" si="12"/>
        <v>-34</v>
      </c>
      <c r="AN16" s="57">
        <f t="shared" si="13"/>
        <v>-1</v>
      </c>
      <c r="AO16" s="57">
        <f t="shared" si="14"/>
        <v>0</v>
      </c>
      <c r="AP16" s="57">
        <f t="shared" si="15"/>
        <v>31</v>
      </c>
      <c r="AQ16" s="26">
        <f t="shared" si="16"/>
        <v>0.36363636363636365</v>
      </c>
      <c r="AR16" s="26">
        <f t="shared" si="17"/>
        <v>-0.3125</v>
      </c>
      <c r="AS16" s="26">
        <f t="shared" si="18"/>
        <v>0.48888888888888887</v>
      </c>
      <c r="AT16" s="26">
        <f t="shared" si="19"/>
        <v>-8.6206896551724144E-2</v>
      </c>
      <c r="AU16" s="26">
        <f t="shared" si="20"/>
        <v>0.28855721393034828</v>
      </c>
      <c r="AV16" s="26">
        <f t="shared" si="21"/>
        <v>1.6904761904761905</v>
      </c>
      <c r="AW16" s="26">
        <f t="shared" si="22"/>
        <v>2.3620689655172415</v>
      </c>
      <c r="AX16" s="26">
        <f t="shared" si="23"/>
        <v>-0.54063604240282681</v>
      </c>
      <c r="AY16" s="35">
        <f t="shared" si="24"/>
        <v>-0.35789473684210527</v>
      </c>
      <c r="AZ16" s="26">
        <f t="shared" si="25"/>
        <v>-3.3333333333333333E-2</v>
      </c>
      <c r="BA16" s="26">
        <f t="shared" si="26"/>
        <v>0</v>
      </c>
      <c r="BB16" s="26">
        <f t="shared" si="27"/>
        <v>6.2</v>
      </c>
    </row>
    <row r="17" spans="1:54" x14ac:dyDescent="0.35">
      <c r="A17" s="60" t="s">
        <v>119</v>
      </c>
      <c r="B17" s="59">
        <v>2121</v>
      </c>
      <c r="C17" s="59">
        <v>824</v>
      </c>
      <c r="D17" s="89">
        <v>-1297</v>
      </c>
      <c r="E17" s="90">
        <v>-0.61150400754361145</v>
      </c>
      <c r="F17" s="91"/>
      <c r="G17" s="59">
        <v>24</v>
      </c>
      <c r="H17" s="59">
        <v>37</v>
      </c>
      <c r="I17" s="59">
        <v>4</v>
      </c>
      <c r="J17" s="59">
        <v>1836</v>
      </c>
      <c r="K17" s="59">
        <v>21</v>
      </c>
      <c r="L17" s="59">
        <v>58</v>
      </c>
      <c r="M17" s="59">
        <v>62</v>
      </c>
      <c r="N17" s="59">
        <v>16</v>
      </c>
      <c r="O17" s="59">
        <v>18</v>
      </c>
      <c r="P17" s="59">
        <v>15</v>
      </c>
      <c r="Q17" s="59">
        <v>2</v>
      </c>
      <c r="R17" s="59">
        <v>28</v>
      </c>
      <c r="S17" s="59">
        <v>14</v>
      </c>
      <c r="T17" s="59">
        <v>18</v>
      </c>
      <c r="U17" s="59">
        <v>6</v>
      </c>
      <c r="V17" s="59">
        <v>154</v>
      </c>
      <c r="W17" s="59">
        <v>247</v>
      </c>
      <c r="X17" s="59">
        <v>90</v>
      </c>
      <c r="Y17" s="59">
        <v>129</v>
      </c>
      <c r="Z17" s="59">
        <v>116</v>
      </c>
      <c r="AA17" s="59">
        <v>17</v>
      </c>
      <c r="AB17" s="59">
        <v>26</v>
      </c>
      <c r="AC17" s="59">
        <v>1</v>
      </c>
      <c r="AD17" s="59">
        <v>6</v>
      </c>
      <c r="AE17" s="57">
        <f t="shared" si="4"/>
        <v>-10</v>
      </c>
      <c r="AF17" s="57">
        <f t="shared" si="5"/>
        <v>-19</v>
      </c>
      <c r="AG17" s="57">
        <f t="shared" si="6"/>
        <v>2</v>
      </c>
      <c r="AH17" s="57">
        <f t="shared" si="7"/>
        <v>-1682</v>
      </c>
      <c r="AI17" s="57">
        <f t="shared" si="8"/>
        <v>226</v>
      </c>
      <c r="AJ17" s="57">
        <f t="shared" si="9"/>
        <v>32</v>
      </c>
      <c r="AK17" s="57">
        <f t="shared" si="10"/>
        <v>67</v>
      </c>
      <c r="AL17" s="57">
        <f t="shared" si="11"/>
        <v>100</v>
      </c>
      <c r="AM17" s="57">
        <f t="shared" si="12"/>
        <v>-1</v>
      </c>
      <c r="AN17" s="57">
        <f t="shared" si="13"/>
        <v>11</v>
      </c>
      <c r="AO17" s="57">
        <f t="shared" si="14"/>
        <v>-1</v>
      </c>
      <c r="AP17" s="57">
        <f t="shared" si="15"/>
        <v>-22</v>
      </c>
      <c r="AQ17" s="26">
        <f t="shared" si="16"/>
        <v>-0.41666666666666669</v>
      </c>
      <c r="AR17" s="26">
        <f t="shared" si="17"/>
        <v>-0.51351351351351349</v>
      </c>
      <c r="AS17" s="26">
        <f t="shared" si="18"/>
        <v>0.5</v>
      </c>
      <c r="AT17" s="26">
        <f t="shared" si="19"/>
        <v>-0.91612200435729851</v>
      </c>
      <c r="AU17" s="26">
        <f t="shared" si="20"/>
        <v>10.761904761904763</v>
      </c>
      <c r="AV17" s="26">
        <f t="shared" si="21"/>
        <v>0.55172413793103448</v>
      </c>
      <c r="AW17" s="26">
        <f t="shared" si="22"/>
        <v>1.0806451612903225</v>
      </c>
      <c r="AX17" s="26">
        <f t="shared" si="23"/>
        <v>6.25</v>
      </c>
      <c r="AY17" s="35">
        <f t="shared" si="24"/>
        <v>-5.5555555555555552E-2</v>
      </c>
      <c r="AZ17" s="26">
        <f t="shared" si="25"/>
        <v>0.73333333333333328</v>
      </c>
      <c r="BA17" s="26">
        <f t="shared" si="26"/>
        <v>-0.5</v>
      </c>
      <c r="BB17" s="26">
        <f t="shared" si="27"/>
        <v>-0.7857142857142857</v>
      </c>
    </row>
    <row r="18" spans="1:54" x14ac:dyDescent="0.35">
      <c r="A18" s="60" t="s">
        <v>120</v>
      </c>
      <c r="B18" s="59">
        <v>716</v>
      </c>
      <c r="C18" s="59">
        <v>617</v>
      </c>
      <c r="D18" s="89">
        <v>-99</v>
      </c>
      <c r="E18" s="90">
        <v>-0.13826815642458101</v>
      </c>
      <c r="F18" s="91"/>
      <c r="G18" s="59">
        <v>10</v>
      </c>
      <c r="H18" s="59">
        <v>21</v>
      </c>
      <c r="I18" s="59">
        <v>3</v>
      </c>
      <c r="J18" s="59">
        <v>58</v>
      </c>
      <c r="K18" s="59">
        <v>203</v>
      </c>
      <c r="L18" s="59">
        <v>41</v>
      </c>
      <c r="M18" s="59">
        <v>209</v>
      </c>
      <c r="N18" s="59">
        <v>37</v>
      </c>
      <c r="O18" s="59">
        <v>10</v>
      </c>
      <c r="P18" s="59">
        <v>29</v>
      </c>
      <c r="Q18" s="59">
        <v>71</v>
      </c>
      <c r="R18" s="59">
        <v>24</v>
      </c>
      <c r="S18" s="59">
        <v>12</v>
      </c>
      <c r="T18" s="59">
        <v>8</v>
      </c>
      <c r="U18" s="59">
        <v>8</v>
      </c>
      <c r="V18" s="59">
        <v>23</v>
      </c>
      <c r="W18" s="59">
        <v>49</v>
      </c>
      <c r="X18" s="59">
        <v>71</v>
      </c>
      <c r="Y18" s="59">
        <v>285</v>
      </c>
      <c r="Z18" s="59">
        <v>54</v>
      </c>
      <c r="AA18" s="59">
        <v>19</v>
      </c>
      <c r="AB18" s="59">
        <v>27</v>
      </c>
      <c r="AC18" s="59">
        <v>33</v>
      </c>
      <c r="AD18" s="59">
        <v>28</v>
      </c>
      <c r="AE18" s="57">
        <f t="shared" si="4"/>
        <v>2</v>
      </c>
      <c r="AF18" s="57">
        <f t="shared" si="5"/>
        <v>-13</v>
      </c>
      <c r="AG18" s="57">
        <f t="shared" si="6"/>
        <v>5</v>
      </c>
      <c r="AH18" s="57">
        <f t="shared" si="7"/>
        <v>-35</v>
      </c>
      <c r="AI18" s="57">
        <f t="shared" si="8"/>
        <v>-154</v>
      </c>
      <c r="AJ18" s="57">
        <f t="shared" si="9"/>
        <v>30</v>
      </c>
      <c r="AK18" s="57">
        <f t="shared" si="10"/>
        <v>76</v>
      </c>
      <c r="AL18" s="57">
        <f t="shared" si="11"/>
        <v>17</v>
      </c>
      <c r="AM18" s="57">
        <f t="shared" si="12"/>
        <v>9</v>
      </c>
      <c r="AN18" s="57">
        <f t="shared" si="13"/>
        <v>-2</v>
      </c>
      <c r="AO18" s="57">
        <f t="shared" si="14"/>
        <v>-38</v>
      </c>
      <c r="AP18" s="57">
        <f t="shared" si="15"/>
        <v>4</v>
      </c>
      <c r="AQ18" s="26">
        <f t="shared" si="16"/>
        <v>0.2</v>
      </c>
      <c r="AR18" s="26">
        <f t="shared" si="17"/>
        <v>-0.61904761904761907</v>
      </c>
      <c r="AS18" s="26">
        <f t="shared" si="18"/>
        <v>1.6666666666666667</v>
      </c>
      <c r="AT18" s="26">
        <f t="shared" si="19"/>
        <v>-0.60344827586206895</v>
      </c>
      <c r="AU18" s="26">
        <f t="shared" si="20"/>
        <v>-0.75862068965517238</v>
      </c>
      <c r="AV18" s="26">
        <f t="shared" si="21"/>
        <v>0.73170731707317072</v>
      </c>
      <c r="AW18" s="26">
        <f t="shared" si="22"/>
        <v>0.36363636363636365</v>
      </c>
      <c r="AX18" s="26">
        <f t="shared" si="23"/>
        <v>0.45945945945945948</v>
      </c>
      <c r="AY18" s="35">
        <f t="shared" si="24"/>
        <v>0.9</v>
      </c>
      <c r="AZ18" s="26">
        <f t="shared" si="25"/>
        <v>-6.8965517241379309E-2</v>
      </c>
      <c r="BA18" s="26">
        <f t="shared" si="26"/>
        <v>-0.53521126760563376</v>
      </c>
      <c r="BB18" s="26">
        <f t="shared" si="27"/>
        <v>0.16666666666666666</v>
      </c>
    </row>
    <row r="19" spans="1:54" x14ac:dyDescent="0.35">
      <c r="A19" s="60" t="s">
        <v>121</v>
      </c>
      <c r="B19" s="59">
        <v>322</v>
      </c>
      <c r="C19" s="59">
        <v>249</v>
      </c>
      <c r="D19" s="89">
        <v>-73</v>
      </c>
      <c r="E19" s="90">
        <v>-0.2267080745341615</v>
      </c>
      <c r="F19" s="91"/>
      <c r="G19" s="59">
        <v>1</v>
      </c>
      <c r="H19" s="59">
        <v>20</v>
      </c>
      <c r="I19" s="59">
        <v>9</v>
      </c>
      <c r="J19" s="59">
        <v>26</v>
      </c>
      <c r="K19" s="59">
        <v>34</v>
      </c>
      <c r="L19" s="59">
        <v>30</v>
      </c>
      <c r="M19" s="59">
        <v>37</v>
      </c>
      <c r="N19" s="59">
        <v>64</v>
      </c>
      <c r="O19" s="59">
        <v>25</v>
      </c>
      <c r="P19" s="59">
        <v>27</v>
      </c>
      <c r="Q19" s="59">
        <v>16</v>
      </c>
      <c r="R19" s="59">
        <v>33</v>
      </c>
      <c r="S19" s="59">
        <v>18</v>
      </c>
      <c r="T19" s="59">
        <v>23</v>
      </c>
      <c r="U19" s="59">
        <v>19</v>
      </c>
      <c r="V19" s="59">
        <v>18</v>
      </c>
      <c r="W19" s="59">
        <v>10</v>
      </c>
      <c r="X19" s="59">
        <v>39</v>
      </c>
      <c r="Y19" s="59">
        <v>68</v>
      </c>
      <c r="Z19" s="59">
        <v>20</v>
      </c>
      <c r="AA19" s="59">
        <v>7</v>
      </c>
      <c r="AB19" s="59">
        <v>6</v>
      </c>
      <c r="AC19" s="59">
        <v>5</v>
      </c>
      <c r="AD19" s="59">
        <v>16</v>
      </c>
      <c r="AE19" s="57">
        <f t="shared" si="4"/>
        <v>17</v>
      </c>
      <c r="AF19" s="57">
        <f t="shared" si="5"/>
        <v>3</v>
      </c>
      <c r="AG19" s="57">
        <f t="shared" si="6"/>
        <v>10</v>
      </c>
      <c r="AH19" s="57">
        <f t="shared" si="7"/>
        <v>-8</v>
      </c>
      <c r="AI19" s="57">
        <f t="shared" si="8"/>
        <v>-24</v>
      </c>
      <c r="AJ19" s="57">
        <f t="shared" si="9"/>
        <v>9</v>
      </c>
      <c r="AK19" s="57">
        <f t="shared" si="10"/>
        <v>31</v>
      </c>
      <c r="AL19" s="57">
        <f t="shared" si="11"/>
        <v>-44</v>
      </c>
      <c r="AM19" s="57">
        <f t="shared" si="12"/>
        <v>-18</v>
      </c>
      <c r="AN19" s="57">
        <f t="shared" si="13"/>
        <v>-21</v>
      </c>
      <c r="AO19" s="57">
        <f t="shared" si="14"/>
        <v>-11</v>
      </c>
      <c r="AP19" s="57">
        <f t="shared" si="15"/>
        <v>-17</v>
      </c>
      <c r="AQ19" s="26">
        <f t="shared" si="16"/>
        <v>17</v>
      </c>
      <c r="AR19" s="26">
        <f t="shared" si="17"/>
        <v>0.15</v>
      </c>
      <c r="AS19" s="26">
        <f t="shared" si="18"/>
        <v>1.1111111111111112</v>
      </c>
      <c r="AT19" s="26">
        <f t="shared" si="19"/>
        <v>-0.30769230769230771</v>
      </c>
      <c r="AU19" s="26">
        <f t="shared" si="20"/>
        <v>-0.70588235294117652</v>
      </c>
      <c r="AV19" s="26">
        <f t="shared" si="21"/>
        <v>0.3</v>
      </c>
      <c r="AW19" s="26">
        <f t="shared" si="22"/>
        <v>0.83783783783783783</v>
      </c>
      <c r="AX19" s="26">
        <f t="shared" si="23"/>
        <v>-0.6875</v>
      </c>
      <c r="AY19" s="35">
        <f t="shared" si="24"/>
        <v>-0.72</v>
      </c>
      <c r="AZ19" s="26">
        <f t="shared" si="25"/>
        <v>-0.77777777777777779</v>
      </c>
      <c r="BA19" s="26">
        <f t="shared" si="26"/>
        <v>-0.6875</v>
      </c>
      <c r="BB19" s="26">
        <f t="shared" si="27"/>
        <v>-0.51515151515151514</v>
      </c>
    </row>
    <row r="20" spans="1:54" x14ac:dyDescent="0.35">
      <c r="A20" s="60" t="s">
        <v>110</v>
      </c>
      <c r="B20" s="59">
        <v>78</v>
      </c>
      <c r="C20" s="59">
        <v>156</v>
      </c>
      <c r="D20" s="89">
        <v>78</v>
      </c>
      <c r="E20" s="90">
        <v>1</v>
      </c>
      <c r="F20" s="91"/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8</v>
      </c>
      <c r="M20" s="59">
        <v>48</v>
      </c>
      <c r="N20" s="59">
        <v>2</v>
      </c>
      <c r="O20" s="59">
        <v>14</v>
      </c>
      <c r="P20" s="59">
        <v>2</v>
      </c>
      <c r="Q20" s="59">
        <v>0</v>
      </c>
      <c r="R20" s="59">
        <v>4</v>
      </c>
      <c r="S20" s="59">
        <v>0</v>
      </c>
      <c r="T20" s="59">
        <v>43</v>
      </c>
      <c r="U20" s="59">
        <v>0</v>
      </c>
      <c r="V20" s="59">
        <v>2</v>
      </c>
      <c r="W20" s="59">
        <v>2</v>
      </c>
      <c r="X20" s="59">
        <v>12</v>
      </c>
      <c r="Y20" s="59">
        <v>69</v>
      </c>
      <c r="Z20" s="59">
        <v>4</v>
      </c>
      <c r="AA20" s="59">
        <v>0</v>
      </c>
      <c r="AB20" s="59">
        <v>0</v>
      </c>
      <c r="AC20" s="59">
        <v>11</v>
      </c>
      <c r="AD20" s="59">
        <v>13</v>
      </c>
      <c r="AE20" s="57">
        <f t="shared" si="4"/>
        <v>0</v>
      </c>
      <c r="AF20" s="57">
        <f t="shared" si="5"/>
        <v>43</v>
      </c>
      <c r="AG20" s="57">
        <f t="shared" si="6"/>
        <v>0</v>
      </c>
      <c r="AH20" s="57">
        <f t="shared" si="7"/>
        <v>2</v>
      </c>
      <c r="AI20" s="57">
        <f t="shared" si="8"/>
        <v>2</v>
      </c>
      <c r="AJ20" s="57">
        <f t="shared" si="9"/>
        <v>4</v>
      </c>
      <c r="AK20" s="57">
        <f t="shared" si="10"/>
        <v>21</v>
      </c>
      <c r="AL20" s="57">
        <f t="shared" si="11"/>
        <v>2</v>
      </c>
      <c r="AM20" s="57">
        <f t="shared" si="12"/>
        <v>-14</v>
      </c>
      <c r="AN20" s="57">
        <f t="shared" si="13"/>
        <v>-2</v>
      </c>
      <c r="AO20" s="57">
        <f t="shared" si="14"/>
        <v>11</v>
      </c>
      <c r="AP20" s="57">
        <f t="shared" si="15"/>
        <v>9</v>
      </c>
      <c r="AQ20" s="26" t="e">
        <f t="shared" si="16"/>
        <v>#DIV/0!</v>
      </c>
      <c r="AR20" s="26" t="e">
        <f t="shared" si="17"/>
        <v>#DIV/0!</v>
      </c>
      <c r="AS20" s="26" t="e">
        <f t="shared" si="18"/>
        <v>#DIV/0!</v>
      </c>
      <c r="AT20" s="26" t="e">
        <f t="shared" si="19"/>
        <v>#DIV/0!</v>
      </c>
      <c r="AU20" s="26" t="e">
        <f t="shared" si="20"/>
        <v>#DIV/0!</v>
      </c>
      <c r="AV20" s="26">
        <f t="shared" si="21"/>
        <v>0.5</v>
      </c>
      <c r="AW20" s="26">
        <f t="shared" si="22"/>
        <v>0.4375</v>
      </c>
      <c r="AX20" s="26">
        <f t="shared" si="23"/>
        <v>1</v>
      </c>
      <c r="AY20" s="35">
        <f t="shared" si="24"/>
        <v>-1</v>
      </c>
      <c r="AZ20" s="26">
        <f t="shared" si="25"/>
        <v>-1</v>
      </c>
      <c r="BA20" s="26" t="e">
        <f t="shared" si="26"/>
        <v>#DIV/0!</v>
      </c>
      <c r="BB20" s="26">
        <f t="shared" si="27"/>
        <v>2.25</v>
      </c>
    </row>
    <row r="21" spans="1:54" x14ac:dyDescent="0.35">
      <c r="A21" s="60" t="s">
        <v>116</v>
      </c>
      <c r="B21" s="59">
        <v>51</v>
      </c>
      <c r="C21" s="59">
        <v>80</v>
      </c>
      <c r="D21" s="89">
        <v>29</v>
      </c>
      <c r="E21" s="90">
        <v>0.56862745098039214</v>
      </c>
      <c r="F21" s="91"/>
      <c r="G21" s="59">
        <v>0</v>
      </c>
      <c r="H21" s="59">
        <v>17</v>
      </c>
      <c r="I21" s="59">
        <v>0</v>
      </c>
      <c r="J21" s="59">
        <v>0</v>
      </c>
      <c r="K21" s="59">
        <v>7</v>
      </c>
      <c r="L21" s="59">
        <v>16</v>
      </c>
      <c r="M21" s="59">
        <v>7</v>
      </c>
      <c r="N21" s="59">
        <v>4</v>
      </c>
      <c r="O21" s="59">
        <v>0</v>
      </c>
      <c r="P21" s="59">
        <v>0</v>
      </c>
      <c r="Q21" s="59">
        <v>0</v>
      </c>
      <c r="R21" s="59">
        <v>0</v>
      </c>
      <c r="S21" s="59">
        <v>5</v>
      </c>
      <c r="T21" s="59">
        <v>0</v>
      </c>
      <c r="U21" s="59">
        <v>0</v>
      </c>
      <c r="V21" s="59">
        <v>0</v>
      </c>
      <c r="W21" s="59">
        <v>3</v>
      </c>
      <c r="X21" s="59">
        <v>60</v>
      </c>
      <c r="Y21" s="59">
        <v>3</v>
      </c>
      <c r="Z21" s="59">
        <v>5</v>
      </c>
      <c r="AA21" s="59">
        <v>4</v>
      </c>
      <c r="AB21" s="59">
        <v>0</v>
      </c>
      <c r="AC21" s="59">
        <v>0</v>
      </c>
      <c r="AD21" s="59">
        <v>0</v>
      </c>
      <c r="AE21" s="57">
        <f t="shared" si="4"/>
        <v>5</v>
      </c>
      <c r="AF21" s="57">
        <f t="shared" si="5"/>
        <v>-17</v>
      </c>
      <c r="AG21" s="57">
        <f t="shared" si="6"/>
        <v>0</v>
      </c>
      <c r="AH21" s="57">
        <f t="shared" si="7"/>
        <v>0</v>
      </c>
      <c r="AI21" s="57">
        <f t="shared" si="8"/>
        <v>-4</v>
      </c>
      <c r="AJ21" s="57">
        <f t="shared" si="9"/>
        <v>44</v>
      </c>
      <c r="AK21" s="57">
        <f t="shared" si="10"/>
        <v>-4</v>
      </c>
      <c r="AL21" s="57">
        <f t="shared" si="11"/>
        <v>1</v>
      </c>
      <c r="AM21" s="57">
        <f t="shared" si="12"/>
        <v>4</v>
      </c>
      <c r="AN21" s="57">
        <f t="shared" si="13"/>
        <v>0</v>
      </c>
      <c r="AO21" s="57">
        <f t="shared" si="14"/>
        <v>0</v>
      </c>
      <c r="AP21" s="57">
        <f t="shared" si="15"/>
        <v>0</v>
      </c>
      <c r="AQ21" s="26" t="e">
        <f t="shared" si="16"/>
        <v>#DIV/0!</v>
      </c>
      <c r="AR21" s="26">
        <f t="shared" si="17"/>
        <v>-1</v>
      </c>
      <c r="AS21" s="26" t="e">
        <f t="shared" si="18"/>
        <v>#DIV/0!</v>
      </c>
      <c r="AT21" s="26" t="e">
        <f t="shared" si="19"/>
        <v>#DIV/0!</v>
      </c>
      <c r="AU21" s="26">
        <f t="shared" si="20"/>
        <v>-0.5714285714285714</v>
      </c>
      <c r="AV21" s="26">
        <f t="shared" si="21"/>
        <v>2.75</v>
      </c>
      <c r="AW21" s="26">
        <f t="shared" si="22"/>
        <v>-0.5714285714285714</v>
      </c>
      <c r="AX21" s="26">
        <f t="shared" si="23"/>
        <v>0.25</v>
      </c>
      <c r="AY21" s="35" t="e">
        <f t="shared" si="24"/>
        <v>#DIV/0!</v>
      </c>
      <c r="AZ21" s="26" t="e">
        <f t="shared" si="25"/>
        <v>#DIV/0!</v>
      </c>
      <c r="BA21" s="26" t="e">
        <f t="shared" si="26"/>
        <v>#DIV/0!</v>
      </c>
      <c r="BB21" s="26" t="e">
        <f t="shared" si="27"/>
        <v>#DIV/0!</v>
      </c>
    </row>
    <row r="22" spans="1:54" x14ac:dyDescent="0.35">
      <c r="A22" s="60" t="s">
        <v>108</v>
      </c>
      <c r="B22" s="59">
        <v>98</v>
      </c>
      <c r="C22" s="59">
        <v>59</v>
      </c>
      <c r="D22" s="89">
        <v>-39</v>
      </c>
      <c r="E22" s="90">
        <v>-0.39795918367346939</v>
      </c>
      <c r="F22" s="91"/>
      <c r="G22" s="59">
        <v>0</v>
      </c>
      <c r="H22" s="59">
        <v>0</v>
      </c>
      <c r="I22" s="59">
        <v>0</v>
      </c>
      <c r="J22" s="59">
        <v>36</v>
      </c>
      <c r="K22" s="59">
        <v>2</v>
      </c>
      <c r="L22" s="59">
        <v>6</v>
      </c>
      <c r="M22" s="59">
        <v>21</v>
      </c>
      <c r="N22" s="59">
        <v>26</v>
      </c>
      <c r="O22" s="59">
        <v>6</v>
      </c>
      <c r="P22" s="59">
        <v>0</v>
      </c>
      <c r="Q22" s="59">
        <v>0</v>
      </c>
      <c r="R22" s="59">
        <v>1</v>
      </c>
      <c r="S22" s="59">
        <v>0</v>
      </c>
      <c r="T22" s="59">
        <v>6</v>
      </c>
      <c r="U22" s="59">
        <v>1</v>
      </c>
      <c r="V22" s="59">
        <v>0</v>
      </c>
      <c r="W22" s="59">
        <v>1</v>
      </c>
      <c r="X22" s="59">
        <v>6</v>
      </c>
      <c r="Y22" s="59">
        <v>15</v>
      </c>
      <c r="Z22" s="59">
        <v>27</v>
      </c>
      <c r="AA22" s="59">
        <v>2</v>
      </c>
      <c r="AB22" s="59">
        <v>0</v>
      </c>
      <c r="AC22" s="59">
        <v>0</v>
      </c>
      <c r="AD22" s="59">
        <v>1</v>
      </c>
      <c r="AE22" s="57">
        <f t="shared" si="4"/>
        <v>0</v>
      </c>
      <c r="AF22" s="57">
        <f t="shared" si="5"/>
        <v>6</v>
      </c>
      <c r="AG22" s="57">
        <f t="shared" si="6"/>
        <v>1</v>
      </c>
      <c r="AH22" s="57">
        <f t="shared" si="7"/>
        <v>-36</v>
      </c>
      <c r="AI22" s="57">
        <f t="shared" si="8"/>
        <v>-1</v>
      </c>
      <c r="AJ22" s="57">
        <f t="shared" si="9"/>
        <v>0</v>
      </c>
      <c r="AK22" s="57">
        <f t="shared" si="10"/>
        <v>-6</v>
      </c>
      <c r="AL22" s="57">
        <f t="shared" si="11"/>
        <v>1</v>
      </c>
      <c r="AM22" s="57">
        <f t="shared" si="12"/>
        <v>-4</v>
      </c>
      <c r="AN22" s="57">
        <f t="shared" si="13"/>
        <v>0</v>
      </c>
      <c r="AO22" s="57">
        <f t="shared" si="14"/>
        <v>0</v>
      </c>
      <c r="AP22" s="57">
        <f t="shared" si="15"/>
        <v>0</v>
      </c>
      <c r="AQ22" s="26" t="e">
        <f t="shared" si="16"/>
        <v>#DIV/0!</v>
      </c>
      <c r="AR22" s="26" t="e">
        <f t="shared" si="17"/>
        <v>#DIV/0!</v>
      </c>
      <c r="AS22" s="26" t="e">
        <f t="shared" si="18"/>
        <v>#DIV/0!</v>
      </c>
      <c r="AT22" s="26">
        <f t="shared" si="19"/>
        <v>-1</v>
      </c>
      <c r="AU22" s="26">
        <f t="shared" si="20"/>
        <v>-0.5</v>
      </c>
      <c r="AV22" s="26">
        <f t="shared" si="21"/>
        <v>0</v>
      </c>
      <c r="AW22" s="26">
        <f t="shared" si="22"/>
        <v>-0.2857142857142857</v>
      </c>
      <c r="AX22" s="26">
        <f t="shared" si="23"/>
        <v>3.8461538461538464E-2</v>
      </c>
      <c r="AY22" s="35">
        <f t="shared" si="24"/>
        <v>-0.66666666666666663</v>
      </c>
      <c r="AZ22" s="26" t="e">
        <f t="shared" si="25"/>
        <v>#DIV/0!</v>
      </c>
      <c r="BA22" s="26" t="e">
        <f t="shared" si="26"/>
        <v>#DIV/0!</v>
      </c>
      <c r="BB22" s="26">
        <f t="shared" si="27"/>
        <v>0</v>
      </c>
    </row>
    <row r="23" spans="1:54" x14ac:dyDescent="0.35">
      <c r="A23" s="60" t="s">
        <v>111</v>
      </c>
      <c r="B23" s="59">
        <v>81</v>
      </c>
      <c r="C23" s="59">
        <v>55</v>
      </c>
      <c r="D23" s="89">
        <v>-26</v>
      </c>
      <c r="E23" s="90">
        <v>-0.32098765432098764</v>
      </c>
      <c r="F23" s="91"/>
      <c r="G23" s="59">
        <v>0</v>
      </c>
      <c r="H23" s="59">
        <v>12</v>
      </c>
      <c r="I23" s="59">
        <v>1</v>
      </c>
      <c r="J23" s="59">
        <v>9</v>
      </c>
      <c r="K23" s="59">
        <v>0</v>
      </c>
      <c r="L23" s="59">
        <v>2</v>
      </c>
      <c r="M23" s="59">
        <v>30</v>
      </c>
      <c r="N23" s="59">
        <v>8</v>
      </c>
      <c r="O23" s="59">
        <v>8</v>
      </c>
      <c r="P23" s="59">
        <v>2</v>
      </c>
      <c r="Q23" s="59">
        <v>0</v>
      </c>
      <c r="R23" s="59">
        <v>9</v>
      </c>
      <c r="S23" s="59">
        <v>0</v>
      </c>
      <c r="T23" s="59">
        <v>0</v>
      </c>
      <c r="U23" s="59">
        <v>4</v>
      </c>
      <c r="V23" s="59">
        <v>0</v>
      </c>
      <c r="W23" s="59">
        <v>34</v>
      </c>
      <c r="X23" s="59">
        <v>1</v>
      </c>
      <c r="Y23" s="59">
        <v>7</v>
      </c>
      <c r="Z23" s="59">
        <v>4</v>
      </c>
      <c r="AA23" s="59">
        <v>2</v>
      </c>
      <c r="AB23" s="59">
        <v>2</v>
      </c>
      <c r="AC23" s="59">
        <v>1</v>
      </c>
      <c r="AD23" s="59">
        <v>0</v>
      </c>
      <c r="AE23" s="57">
        <f t="shared" si="4"/>
        <v>0</v>
      </c>
      <c r="AF23" s="57">
        <f t="shared" si="5"/>
        <v>-12</v>
      </c>
      <c r="AG23" s="57">
        <f t="shared" si="6"/>
        <v>3</v>
      </c>
      <c r="AH23" s="57">
        <f t="shared" si="7"/>
        <v>-9</v>
      </c>
      <c r="AI23" s="57">
        <f t="shared" si="8"/>
        <v>34</v>
      </c>
      <c r="AJ23" s="57">
        <f t="shared" si="9"/>
        <v>-1</v>
      </c>
      <c r="AK23" s="57">
        <f t="shared" si="10"/>
        <v>-23</v>
      </c>
      <c r="AL23" s="57">
        <f t="shared" si="11"/>
        <v>-4</v>
      </c>
      <c r="AM23" s="57">
        <f t="shared" si="12"/>
        <v>-6</v>
      </c>
      <c r="AN23" s="57">
        <f t="shared" si="13"/>
        <v>0</v>
      </c>
      <c r="AO23" s="57">
        <f t="shared" si="14"/>
        <v>1</v>
      </c>
      <c r="AP23" s="57">
        <f t="shared" si="15"/>
        <v>-9</v>
      </c>
      <c r="AQ23" s="26" t="e">
        <f t="shared" si="16"/>
        <v>#DIV/0!</v>
      </c>
      <c r="AR23" s="26">
        <f t="shared" si="17"/>
        <v>-1</v>
      </c>
      <c r="AS23" s="26">
        <f t="shared" si="18"/>
        <v>3</v>
      </c>
      <c r="AT23" s="26">
        <f t="shared" si="19"/>
        <v>-1</v>
      </c>
      <c r="AU23" s="26" t="e">
        <f t="shared" si="20"/>
        <v>#DIV/0!</v>
      </c>
      <c r="AV23" s="26">
        <f t="shared" si="21"/>
        <v>-0.5</v>
      </c>
      <c r="AW23" s="26">
        <f t="shared" si="22"/>
        <v>-0.76666666666666672</v>
      </c>
      <c r="AX23" s="26">
        <f t="shared" si="23"/>
        <v>-0.5</v>
      </c>
      <c r="AY23" s="35">
        <f t="shared" si="24"/>
        <v>-0.75</v>
      </c>
      <c r="AZ23" s="26">
        <f t="shared" si="25"/>
        <v>0</v>
      </c>
      <c r="BA23" s="26" t="e">
        <f t="shared" si="26"/>
        <v>#DIV/0!</v>
      </c>
      <c r="BB23" s="26">
        <f t="shared" si="27"/>
        <v>-1</v>
      </c>
    </row>
    <row r="24" spans="1:54" x14ac:dyDescent="0.35">
      <c r="A24" s="60" t="s">
        <v>114</v>
      </c>
      <c r="B24" s="59">
        <v>46</v>
      </c>
      <c r="C24" s="59">
        <v>43</v>
      </c>
      <c r="D24" s="89">
        <v>-3</v>
      </c>
      <c r="E24" s="90">
        <v>-6.5217391304347824E-2</v>
      </c>
      <c r="F24" s="91"/>
      <c r="G24" s="59">
        <v>12</v>
      </c>
      <c r="H24" s="59">
        <v>0</v>
      </c>
      <c r="I24" s="59">
        <v>0</v>
      </c>
      <c r="J24" s="59">
        <v>3</v>
      </c>
      <c r="K24" s="59">
        <v>12</v>
      </c>
      <c r="L24" s="59">
        <v>8</v>
      </c>
      <c r="M24" s="59">
        <v>8</v>
      </c>
      <c r="N24" s="59">
        <v>0</v>
      </c>
      <c r="O24" s="59">
        <v>2</v>
      </c>
      <c r="P24" s="59">
        <v>0</v>
      </c>
      <c r="Q24" s="59">
        <v>1</v>
      </c>
      <c r="R24" s="59">
        <v>0</v>
      </c>
      <c r="S24" s="59">
        <v>1</v>
      </c>
      <c r="T24" s="59">
        <v>0</v>
      </c>
      <c r="U24" s="59">
        <v>0</v>
      </c>
      <c r="V24" s="59">
        <v>0</v>
      </c>
      <c r="W24" s="59">
        <v>2</v>
      </c>
      <c r="X24" s="59">
        <v>36</v>
      </c>
      <c r="Y24" s="59">
        <v>0</v>
      </c>
      <c r="Z24" s="59">
        <v>4</v>
      </c>
      <c r="AA24" s="59">
        <v>0</v>
      </c>
      <c r="AB24" s="59">
        <v>0</v>
      </c>
      <c r="AC24" s="59">
        <v>0</v>
      </c>
      <c r="AD24" s="59">
        <v>0</v>
      </c>
      <c r="AE24" s="57">
        <f t="shared" si="4"/>
        <v>-11</v>
      </c>
      <c r="AF24" s="57">
        <f t="shared" si="5"/>
        <v>0</v>
      </c>
      <c r="AG24" s="57">
        <f t="shared" si="6"/>
        <v>0</v>
      </c>
      <c r="AH24" s="57">
        <f t="shared" si="7"/>
        <v>-3</v>
      </c>
      <c r="AI24" s="57">
        <f t="shared" si="8"/>
        <v>-10</v>
      </c>
      <c r="AJ24" s="57">
        <f t="shared" si="9"/>
        <v>28</v>
      </c>
      <c r="AK24" s="57">
        <f t="shared" si="10"/>
        <v>-8</v>
      </c>
      <c r="AL24" s="57">
        <f t="shared" si="11"/>
        <v>4</v>
      </c>
      <c r="AM24" s="57">
        <f t="shared" si="12"/>
        <v>-2</v>
      </c>
      <c r="AN24" s="57">
        <f t="shared" si="13"/>
        <v>0</v>
      </c>
      <c r="AO24" s="57">
        <f t="shared" si="14"/>
        <v>-1</v>
      </c>
      <c r="AP24" s="57">
        <f t="shared" si="15"/>
        <v>0</v>
      </c>
      <c r="AQ24" s="26">
        <f t="shared" si="16"/>
        <v>-0.91666666666666663</v>
      </c>
      <c r="AR24" s="26" t="e">
        <f t="shared" si="17"/>
        <v>#DIV/0!</v>
      </c>
      <c r="AS24" s="26" t="e">
        <f t="shared" si="18"/>
        <v>#DIV/0!</v>
      </c>
      <c r="AT24" s="26">
        <f t="shared" si="19"/>
        <v>-1</v>
      </c>
      <c r="AU24" s="26">
        <f t="shared" si="20"/>
        <v>-0.83333333333333337</v>
      </c>
      <c r="AV24" s="26">
        <f t="shared" si="21"/>
        <v>3.5</v>
      </c>
      <c r="AW24" s="26">
        <f t="shared" si="22"/>
        <v>-1</v>
      </c>
      <c r="AX24" s="26" t="e">
        <f t="shared" si="23"/>
        <v>#DIV/0!</v>
      </c>
      <c r="AY24" s="35">
        <f t="shared" si="24"/>
        <v>-1</v>
      </c>
      <c r="AZ24" s="26" t="e">
        <f t="shared" si="25"/>
        <v>#DIV/0!</v>
      </c>
      <c r="BA24" s="26">
        <f t="shared" si="26"/>
        <v>-1</v>
      </c>
      <c r="BB24" s="26" t="e">
        <f t="shared" si="27"/>
        <v>#DIV/0!</v>
      </c>
    </row>
    <row r="25" spans="1:54" x14ac:dyDescent="0.35">
      <c r="A25" s="125" t="s">
        <v>134</v>
      </c>
    </row>
    <row r="26" spans="1:54" x14ac:dyDescent="0.35">
      <c r="A26" s="126" t="s">
        <v>135</v>
      </c>
    </row>
    <row r="27" spans="1:54" x14ac:dyDescent="0.35">
      <c r="A27" s="126" t="s">
        <v>136</v>
      </c>
    </row>
    <row r="28" spans="1:54" x14ac:dyDescent="0.35">
      <c r="A28" s="127" t="s">
        <v>137</v>
      </c>
    </row>
    <row r="35" spans="1:54" s="50" customFormat="1" x14ac:dyDescent="0.35">
      <c r="A35" s="83"/>
      <c r="D35" s="86"/>
      <c r="E35" s="85"/>
      <c r="F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118"/>
      <c r="AZ35" s="83"/>
      <c r="BA35" s="83"/>
      <c r="BB35" s="83"/>
    </row>
    <row r="36" spans="1:54" s="50" customFormat="1" x14ac:dyDescent="0.35">
      <c r="A36" s="83"/>
      <c r="D36" s="86"/>
      <c r="E36" s="85"/>
      <c r="F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118"/>
      <c r="AZ36" s="83"/>
      <c r="BA36" s="83"/>
      <c r="BB36" s="83"/>
    </row>
    <row r="37" spans="1:54" s="50" customFormat="1" x14ac:dyDescent="0.35">
      <c r="A37" s="83"/>
      <c r="D37" s="86"/>
      <c r="E37" s="85"/>
      <c r="F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118"/>
      <c r="AZ37" s="83"/>
      <c r="BA37" s="83"/>
      <c r="BB37" s="83"/>
    </row>
    <row r="38" spans="1:54" s="50" customFormat="1" x14ac:dyDescent="0.35">
      <c r="A38" s="83"/>
      <c r="D38" s="86"/>
      <c r="E38" s="85"/>
      <c r="F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118"/>
      <c r="AZ38" s="83"/>
      <c r="BA38" s="83"/>
      <c r="BB38" s="83"/>
    </row>
    <row r="39" spans="1:54" s="50" customFormat="1" x14ac:dyDescent="0.35">
      <c r="A39" s="83"/>
      <c r="D39" s="86"/>
      <c r="E39" s="85"/>
      <c r="F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118"/>
      <c r="AZ39" s="83"/>
      <c r="BA39" s="83"/>
      <c r="BB39" s="83"/>
    </row>
    <row r="40" spans="1:54" s="50" customFormat="1" x14ac:dyDescent="0.35">
      <c r="A40" s="83"/>
      <c r="D40" s="86"/>
      <c r="E40" s="85"/>
      <c r="F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118"/>
      <c r="AZ40" s="83"/>
      <c r="BA40" s="83"/>
      <c r="BB40" s="83"/>
    </row>
    <row r="41" spans="1:54" s="50" customFormat="1" x14ac:dyDescent="0.35">
      <c r="A41" s="83"/>
      <c r="D41" s="86"/>
      <c r="E41" s="85"/>
      <c r="F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118"/>
      <c r="AZ41" s="83"/>
      <c r="BA41" s="83"/>
      <c r="BB41" s="83"/>
    </row>
    <row r="42" spans="1:54" s="50" customFormat="1" x14ac:dyDescent="0.35">
      <c r="A42" s="83"/>
      <c r="D42" s="86"/>
      <c r="E42" s="85"/>
      <c r="F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118"/>
      <c r="AZ42" s="83"/>
      <c r="BA42" s="83"/>
      <c r="BB42" s="83"/>
    </row>
    <row r="46" spans="1:54" s="50" customFormat="1" x14ac:dyDescent="0.35">
      <c r="A46" s="83"/>
      <c r="D46" s="86"/>
      <c r="E46" s="85"/>
      <c r="F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118"/>
      <c r="AZ46" s="83"/>
      <c r="BA46" s="83"/>
      <c r="BB46" s="83"/>
    </row>
    <row r="50" spans="1:54" s="50" customFormat="1" x14ac:dyDescent="0.35">
      <c r="A50" s="83"/>
      <c r="D50" s="86"/>
      <c r="E50" s="85"/>
      <c r="F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118"/>
      <c r="AZ50" s="83"/>
      <c r="BA50" s="83"/>
      <c r="BB50" s="83"/>
    </row>
  </sheetData>
  <sortState xmlns:xlrd2="http://schemas.microsoft.com/office/spreadsheetml/2017/richdata2" ref="A7:BC24">
    <sortCondition descending="1" ref="C7:C24"/>
  </sortState>
  <mergeCells count="3">
    <mergeCell ref="AE3:AP3"/>
    <mergeCell ref="AQ3:BB3"/>
    <mergeCell ref="D4:E5"/>
  </mergeCells>
  <conditionalFormatting sqref="D3:E3 AE6:BB24 D6:E1048576">
    <cfRule type="cellIs" dxfId="3" priority="2" operator="lessThan">
      <formula>0</formula>
    </cfRule>
  </conditionalFormatting>
  <conditionalFormatting sqref="AE6:AP24">
    <cfRule type="colorScale" priority="81">
      <colorScale>
        <cfvo type="min"/>
        <cfvo type="max"/>
        <color rgb="FFFFEF9C"/>
        <color rgb="FF63BE7B"/>
      </colorScale>
    </cfRule>
  </conditionalFormatting>
  <conditionalFormatting sqref="D7:D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24F289C3-633A-4D23-9DD2-BFFD65B20AF5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EE105-C354-4077-A5D6-7338EC70C096}">
  <dimension ref="A1:BB42"/>
  <sheetViews>
    <sheetView zoomScaleNormal="100" workbookViewId="0">
      <pane xSplit="1" topLeftCell="B1" activePane="topRight" state="frozen"/>
      <selection pane="topRight" activeCell="L28" sqref="L28"/>
    </sheetView>
  </sheetViews>
  <sheetFormatPr defaultColWidth="8.90625" defaultRowHeight="14.5" x14ac:dyDescent="0.35"/>
  <cols>
    <col min="1" max="1" width="10.54296875" style="83" customWidth="1"/>
    <col min="2" max="3" width="8.6328125" style="50" customWidth="1"/>
    <col min="4" max="4" width="8.81640625" style="86" customWidth="1"/>
    <col min="5" max="5" width="5.90625" style="85" customWidth="1"/>
    <col min="6" max="6" width="3.1796875" style="83" customWidth="1"/>
    <col min="7" max="30" width="7.54296875" style="50" customWidth="1"/>
    <col min="31" max="42" width="7" style="83" customWidth="1"/>
    <col min="43" max="50" width="7.90625" style="83" customWidth="1"/>
    <col min="51" max="51" width="7.90625" style="118" customWidth="1"/>
    <col min="52" max="54" width="7.90625" style="83" customWidth="1"/>
    <col min="55" max="16384" width="8.90625" style="83"/>
  </cols>
  <sheetData>
    <row r="1" spans="1:54" x14ac:dyDescent="0.35">
      <c r="A1" s="107" t="s">
        <v>0</v>
      </c>
      <c r="B1" s="83"/>
      <c r="C1" s="83"/>
      <c r="D1" s="83"/>
    </row>
    <row r="2" spans="1:54" x14ac:dyDescent="0.35">
      <c r="A2" s="115" t="s">
        <v>66</v>
      </c>
      <c r="B2" s="83"/>
      <c r="C2" s="83"/>
      <c r="D2" s="121" t="s">
        <v>132</v>
      </c>
    </row>
    <row r="3" spans="1:54" s="62" customFormat="1" x14ac:dyDescent="0.35">
      <c r="B3" s="34"/>
      <c r="C3" s="34"/>
      <c r="D3" s="103"/>
      <c r="E3" s="104"/>
      <c r="F3" s="105"/>
      <c r="G3" s="93" t="s">
        <v>79</v>
      </c>
      <c r="H3" s="93" t="s">
        <v>80</v>
      </c>
      <c r="I3" s="93" t="s">
        <v>81</v>
      </c>
      <c r="J3" s="93" t="s">
        <v>82</v>
      </c>
      <c r="K3" s="93" t="s">
        <v>83</v>
      </c>
      <c r="L3" s="93" t="s">
        <v>84</v>
      </c>
      <c r="M3" s="93" t="s">
        <v>85</v>
      </c>
      <c r="N3" s="94" t="s">
        <v>74</v>
      </c>
      <c r="O3" s="95" t="s">
        <v>86</v>
      </c>
      <c r="P3" s="96" t="s">
        <v>87</v>
      </c>
      <c r="Q3" s="93" t="s">
        <v>97</v>
      </c>
      <c r="R3" s="93" t="s">
        <v>98</v>
      </c>
      <c r="S3" s="93" t="s">
        <v>79</v>
      </c>
      <c r="T3" s="93" t="s">
        <v>80</v>
      </c>
      <c r="U3" s="93" t="s">
        <v>81</v>
      </c>
      <c r="V3" s="93" t="s">
        <v>82</v>
      </c>
      <c r="W3" s="93" t="s">
        <v>83</v>
      </c>
      <c r="X3" s="93" t="s">
        <v>84</v>
      </c>
      <c r="Y3" s="93" t="s">
        <v>85</v>
      </c>
      <c r="Z3" s="94" t="s">
        <v>74</v>
      </c>
      <c r="AA3" s="95" t="s">
        <v>86</v>
      </c>
      <c r="AB3" s="96" t="s">
        <v>87</v>
      </c>
      <c r="AC3" s="93" t="s">
        <v>97</v>
      </c>
      <c r="AD3" s="93" t="s">
        <v>98</v>
      </c>
      <c r="AE3" s="132" t="s">
        <v>96</v>
      </c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 t="s">
        <v>96</v>
      </c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</row>
    <row r="4" spans="1:54" s="62" customFormat="1" x14ac:dyDescent="0.35">
      <c r="A4" s="61"/>
      <c r="B4" s="29" t="s">
        <v>123</v>
      </c>
      <c r="C4" s="25"/>
      <c r="D4" s="134" t="s">
        <v>96</v>
      </c>
      <c r="E4" s="134"/>
      <c r="F4" s="106"/>
      <c r="G4" s="29" t="s">
        <v>99</v>
      </c>
      <c r="H4" s="29" t="s">
        <v>100</v>
      </c>
      <c r="I4" s="29" t="s">
        <v>69</v>
      </c>
      <c r="J4" s="29" t="s">
        <v>70</v>
      </c>
      <c r="K4" s="29" t="s">
        <v>71</v>
      </c>
      <c r="L4" s="29" t="s">
        <v>72</v>
      </c>
      <c r="M4" s="29" t="s">
        <v>73</v>
      </c>
      <c r="N4" s="29" t="s">
        <v>74</v>
      </c>
      <c r="O4" s="29" t="s">
        <v>101</v>
      </c>
      <c r="P4" s="29" t="s">
        <v>102</v>
      </c>
      <c r="Q4" s="29" t="s">
        <v>97</v>
      </c>
      <c r="R4" s="29" t="s">
        <v>103</v>
      </c>
      <c r="S4" s="29" t="s">
        <v>99</v>
      </c>
      <c r="T4" s="29" t="s">
        <v>100</v>
      </c>
      <c r="U4" s="29" t="s">
        <v>69</v>
      </c>
      <c r="V4" s="29" t="s">
        <v>70</v>
      </c>
      <c r="W4" s="29" t="s">
        <v>71</v>
      </c>
      <c r="X4" s="29" t="s">
        <v>72</v>
      </c>
      <c r="Y4" s="29" t="s">
        <v>73</v>
      </c>
      <c r="Z4" s="29" t="s">
        <v>74</v>
      </c>
      <c r="AA4" s="29" t="s">
        <v>101</v>
      </c>
      <c r="AB4" s="29" t="s">
        <v>102</v>
      </c>
      <c r="AC4" s="29" t="s">
        <v>97</v>
      </c>
      <c r="AD4" s="29" t="s">
        <v>103</v>
      </c>
      <c r="AE4" s="82" t="s">
        <v>79</v>
      </c>
      <c r="AF4" s="82" t="s">
        <v>80</v>
      </c>
      <c r="AG4" s="82" t="s">
        <v>81</v>
      </c>
      <c r="AH4" s="82" t="s">
        <v>82</v>
      </c>
      <c r="AI4" s="82" t="s">
        <v>83</v>
      </c>
      <c r="AJ4" s="82" t="s">
        <v>84</v>
      </c>
      <c r="AK4" s="82" t="s">
        <v>85</v>
      </c>
      <c r="AL4" s="97" t="s">
        <v>74</v>
      </c>
      <c r="AM4" s="98" t="s">
        <v>86</v>
      </c>
      <c r="AN4" s="99" t="s">
        <v>87</v>
      </c>
      <c r="AO4" s="82" t="s">
        <v>97</v>
      </c>
      <c r="AP4" s="82" t="s">
        <v>98</v>
      </c>
      <c r="AQ4" s="100" t="s">
        <v>79</v>
      </c>
      <c r="AR4" s="100" t="s">
        <v>80</v>
      </c>
      <c r="AS4" s="100" t="s">
        <v>81</v>
      </c>
      <c r="AT4" s="100" t="s">
        <v>82</v>
      </c>
      <c r="AU4" s="100" t="s">
        <v>83</v>
      </c>
      <c r="AV4" s="100" t="s">
        <v>84</v>
      </c>
      <c r="AW4" s="100" t="s">
        <v>85</v>
      </c>
      <c r="AX4" s="101" t="s">
        <v>74</v>
      </c>
      <c r="AY4" s="119" t="s">
        <v>86</v>
      </c>
      <c r="AZ4" s="102" t="s">
        <v>87</v>
      </c>
      <c r="BA4" s="100" t="s">
        <v>97</v>
      </c>
      <c r="BB4" s="100" t="s">
        <v>98</v>
      </c>
    </row>
    <row r="5" spans="1:54" s="62" customFormat="1" x14ac:dyDescent="0.35">
      <c r="A5" s="61"/>
      <c r="B5" s="29" t="s">
        <v>18</v>
      </c>
      <c r="C5" s="29" t="s">
        <v>19</v>
      </c>
      <c r="D5" s="134"/>
      <c r="E5" s="134"/>
      <c r="F5" s="106"/>
      <c r="G5" s="29" t="s">
        <v>18</v>
      </c>
      <c r="H5" s="29" t="s">
        <v>18</v>
      </c>
      <c r="I5" s="29" t="s">
        <v>18</v>
      </c>
      <c r="J5" s="29" t="s">
        <v>18</v>
      </c>
      <c r="K5" s="29" t="s">
        <v>18</v>
      </c>
      <c r="L5" s="29" t="s">
        <v>18</v>
      </c>
      <c r="M5" s="29" t="s">
        <v>18</v>
      </c>
      <c r="N5" s="29" t="s">
        <v>18</v>
      </c>
      <c r="O5" s="29" t="s">
        <v>18</v>
      </c>
      <c r="P5" s="29" t="s">
        <v>18</v>
      </c>
      <c r="Q5" s="29" t="s">
        <v>18</v>
      </c>
      <c r="R5" s="29" t="s">
        <v>18</v>
      </c>
      <c r="S5" s="29" t="s">
        <v>19</v>
      </c>
      <c r="T5" s="29" t="s">
        <v>19</v>
      </c>
      <c r="U5" s="29" t="s">
        <v>19</v>
      </c>
      <c r="V5" s="29" t="s">
        <v>19</v>
      </c>
      <c r="W5" s="29" t="s">
        <v>19</v>
      </c>
      <c r="X5" s="29" t="s">
        <v>19</v>
      </c>
      <c r="Y5" s="29" t="s">
        <v>19</v>
      </c>
      <c r="Z5" s="29" t="s">
        <v>19</v>
      </c>
      <c r="AA5" s="29" t="s">
        <v>19</v>
      </c>
      <c r="AB5" s="29" t="s">
        <v>19</v>
      </c>
      <c r="AC5" s="29" t="s">
        <v>19</v>
      </c>
      <c r="AD5" s="29" t="s">
        <v>19</v>
      </c>
      <c r="AE5" s="98" t="s">
        <v>99</v>
      </c>
      <c r="AF5" s="98" t="s">
        <v>100</v>
      </c>
      <c r="AG5" s="98" t="s">
        <v>69</v>
      </c>
      <c r="AH5" s="98" t="s">
        <v>70</v>
      </c>
      <c r="AI5" s="98" t="s">
        <v>71</v>
      </c>
      <c r="AJ5" s="98" t="s">
        <v>72</v>
      </c>
      <c r="AK5" s="98" t="s">
        <v>73</v>
      </c>
      <c r="AL5" s="98" t="s">
        <v>74</v>
      </c>
      <c r="AM5" s="98" t="s">
        <v>101</v>
      </c>
      <c r="AN5" s="98" t="s">
        <v>102</v>
      </c>
      <c r="AO5" s="98" t="s">
        <v>97</v>
      </c>
      <c r="AP5" s="98" t="s">
        <v>103</v>
      </c>
      <c r="AQ5" s="98" t="s">
        <v>99</v>
      </c>
      <c r="AR5" s="98" t="s">
        <v>100</v>
      </c>
      <c r="AS5" s="98" t="s">
        <v>69</v>
      </c>
      <c r="AT5" s="98" t="s">
        <v>70</v>
      </c>
      <c r="AU5" s="98" t="s">
        <v>71</v>
      </c>
      <c r="AV5" s="98" t="s">
        <v>72</v>
      </c>
      <c r="AW5" s="98" t="s">
        <v>73</v>
      </c>
      <c r="AX5" s="98" t="s">
        <v>74</v>
      </c>
      <c r="AY5" s="120" t="s">
        <v>101</v>
      </c>
      <c r="AZ5" s="98" t="s">
        <v>102</v>
      </c>
      <c r="BA5" s="98" t="s">
        <v>97</v>
      </c>
      <c r="BB5" s="98" t="s">
        <v>103</v>
      </c>
    </row>
    <row r="6" spans="1:54" x14ac:dyDescent="0.35">
      <c r="A6" s="56" t="s">
        <v>138</v>
      </c>
      <c r="B6" s="59">
        <v>75665</v>
      </c>
      <c r="C6" s="59">
        <v>80640</v>
      </c>
      <c r="D6" s="89">
        <v>4975</v>
      </c>
      <c r="E6" s="90">
        <v>6.575034692394105E-2</v>
      </c>
      <c r="F6" s="91"/>
      <c r="G6" s="59">
        <v>2898</v>
      </c>
      <c r="H6" s="59">
        <v>3626</v>
      </c>
      <c r="I6" s="59">
        <v>4845</v>
      </c>
      <c r="J6" s="59">
        <v>5367</v>
      </c>
      <c r="K6" s="59">
        <v>9244</v>
      </c>
      <c r="L6" s="59">
        <v>5754</v>
      </c>
      <c r="M6" s="59">
        <v>7275</v>
      </c>
      <c r="N6" s="59">
        <v>6410</v>
      </c>
      <c r="O6" s="59">
        <v>8167</v>
      </c>
      <c r="P6" s="59">
        <v>8058</v>
      </c>
      <c r="Q6" s="59">
        <v>7713</v>
      </c>
      <c r="R6" s="59">
        <v>6308</v>
      </c>
      <c r="S6" s="59">
        <v>4567</v>
      </c>
      <c r="T6" s="59">
        <v>3337</v>
      </c>
      <c r="U6" s="59">
        <v>4685</v>
      </c>
      <c r="V6" s="59">
        <v>6655</v>
      </c>
      <c r="W6" s="59">
        <v>7896</v>
      </c>
      <c r="X6" s="59">
        <v>6943</v>
      </c>
      <c r="Y6" s="59">
        <v>8353</v>
      </c>
      <c r="Z6" s="59">
        <v>7275</v>
      </c>
      <c r="AA6" s="59">
        <v>8171</v>
      </c>
      <c r="AB6" s="59">
        <v>7321</v>
      </c>
      <c r="AC6" s="59">
        <v>8205</v>
      </c>
      <c r="AD6" s="59">
        <v>7232</v>
      </c>
      <c r="AE6" s="57">
        <f t="shared" ref="AE6:AP6" si="0">S6-G6</f>
        <v>1669</v>
      </c>
      <c r="AF6" s="57">
        <f t="shared" si="0"/>
        <v>-289</v>
      </c>
      <c r="AG6" s="57">
        <f t="shared" si="0"/>
        <v>-160</v>
      </c>
      <c r="AH6" s="57">
        <f t="shared" si="0"/>
        <v>1288</v>
      </c>
      <c r="AI6" s="57">
        <f t="shared" si="0"/>
        <v>-1348</v>
      </c>
      <c r="AJ6" s="57">
        <f t="shared" si="0"/>
        <v>1189</v>
      </c>
      <c r="AK6" s="57">
        <f t="shared" si="0"/>
        <v>1078</v>
      </c>
      <c r="AL6" s="57">
        <f t="shared" si="0"/>
        <v>865</v>
      </c>
      <c r="AM6" s="57">
        <f t="shared" si="0"/>
        <v>4</v>
      </c>
      <c r="AN6" s="57">
        <f t="shared" si="0"/>
        <v>-737</v>
      </c>
      <c r="AO6" s="57">
        <f t="shared" si="0"/>
        <v>492</v>
      </c>
      <c r="AP6" s="57">
        <f t="shared" si="0"/>
        <v>924</v>
      </c>
      <c r="AQ6" s="26">
        <f t="shared" ref="AQ6:BB6" si="1">(S6-G6)/G6</f>
        <v>0.57591442374051072</v>
      </c>
      <c r="AR6" s="26">
        <f t="shared" si="1"/>
        <v>-7.9702151130722557E-2</v>
      </c>
      <c r="AS6" s="26">
        <f t="shared" si="1"/>
        <v>-3.3023735810113516E-2</v>
      </c>
      <c r="AT6" s="26">
        <f t="shared" si="1"/>
        <v>0.23998509409353455</v>
      </c>
      <c r="AU6" s="26">
        <f t="shared" si="1"/>
        <v>-0.14582431847684985</v>
      </c>
      <c r="AV6" s="26">
        <f t="shared" si="1"/>
        <v>0.20663885992353145</v>
      </c>
      <c r="AW6" s="26">
        <f t="shared" si="1"/>
        <v>0.14817869415807561</v>
      </c>
      <c r="AX6" s="26">
        <f t="shared" si="1"/>
        <v>0.13494539781591264</v>
      </c>
      <c r="AY6" s="35">
        <f t="shared" si="1"/>
        <v>4.8977592751316276E-4</v>
      </c>
      <c r="AZ6" s="26">
        <f t="shared" si="1"/>
        <v>-9.1461901216182681E-2</v>
      </c>
      <c r="BA6" s="26">
        <f t="shared" si="1"/>
        <v>6.3788409179307656E-2</v>
      </c>
      <c r="BB6" s="26">
        <f t="shared" si="1"/>
        <v>0.14648065948002537</v>
      </c>
    </row>
    <row r="7" spans="1:54" x14ac:dyDescent="0.35">
      <c r="A7" s="56" t="s">
        <v>122</v>
      </c>
      <c r="B7" s="59">
        <v>64514</v>
      </c>
      <c r="C7" s="59">
        <v>67279</v>
      </c>
      <c r="D7" s="89">
        <v>2765</v>
      </c>
      <c r="E7" s="90">
        <v>4.2858914344173354E-2</v>
      </c>
      <c r="F7" s="91"/>
      <c r="G7" s="59">
        <v>2661</v>
      </c>
      <c r="H7" s="59">
        <v>2979</v>
      </c>
      <c r="I7" s="59">
        <v>4072</v>
      </c>
      <c r="J7" s="59">
        <v>4597</v>
      </c>
      <c r="K7" s="59">
        <v>8292</v>
      </c>
      <c r="L7" s="59">
        <v>4497</v>
      </c>
      <c r="M7" s="59">
        <v>5959</v>
      </c>
      <c r="N7" s="59">
        <v>4109</v>
      </c>
      <c r="O7" s="59">
        <v>7198</v>
      </c>
      <c r="P7" s="59">
        <v>7175</v>
      </c>
      <c r="Q7" s="59">
        <v>6938</v>
      </c>
      <c r="R7" s="59">
        <v>6037</v>
      </c>
      <c r="S7" s="59">
        <v>3539</v>
      </c>
      <c r="T7" s="59">
        <v>2797</v>
      </c>
      <c r="U7" s="59">
        <v>4013</v>
      </c>
      <c r="V7" s="59">
        <v>5753</v>
      </c>
      <c r="W7" s="59">
        <v>7073</v>
      </c>
      <c r="X7" s="59">
        <v>5481</v>
      </c>
      <c r="Y7" s="59">
        <v>6571</v>
      </c>
      <c r="Z7" s="59">
        <v>4765</v>
      </c>
      <c r="AA7" s="59">
        <v>7174</v>
      </c>
      <c r="AB7" s="59">
        <v>6130</v>
      </c>
      <c r="AC7" s="59">
        <v>7215</v>
      </c>
      <c r="AD7" s="59">
        <v>6768</v>
      </c>
      <c r="AE7" s="57">
        <f t="shared" ref="AE7:AE24" si="2">S7-G7</f>
        <v>878</v>
      </c>
      <c r="AF7" s="57">
        <f t="shared" ref="AF7:AF24" si="3">T7-H7</f>
        <v>-182</v>
      </c>
      <c r="AG7" s="57">
        <f t="shared" ref="AG7:AG24" si="4">U7-I7</f>
        <v>-59</v>
      </c>
      <c r="AH7" s="57">
        <f t="shared" ref="AH7:AH24" si="5">V7-J7</f>
        <v>1156</v>
      </c>
      <c r="AI7" s="57">
        <f t="shared" ref="AI7:AI24" si="6">W7-K7</f>
        <v>-1219</v>
      </c>
      <c r="AJ7" s="57">
        <f t="shared" ref="AJ7:AJ24" si="7">X7-L7</f>
        <v>984</v>
      </c>
      <c r="AK7" s="57">
        <f t="shared" ref="AK7:AK24" si="8">Y7-M7</f>
        <v>612</v>
      </c>
      <c r="AL7" s="57">
        <f t="shared" ref="AL7:AL24" si="9">Z7-N7</f>
        <v>656</v>
      </c>
      <c r="AM7" s="57">
        <f t="shared" ref="AM7:AM24" si="10">AA7-O7</f>
        <v>-24</v>
      </c>
      <c r="AN7" s="57">
        <f t="shared" ref="AN7:AN24" si="11">AB7-P7</f>
        <v>-1045</v>
      </c>
      <c r="AO7" s="57">
        <f t="shared" ref="AO7:AO24" si="12">AC7-Q7</f>
        <v>277</v>
      </c>
      <c r="AP7" s="57">
        <f t="shared" ref="AP7:AP24" si="13">AD7-R7</f>
        <v>731</v>
      </c>
      <c r="AQ7" s="26">
        <f t="shared" ref="AQ7:AQ24" si="14">(S7-G7)/G7</f>
        <v>0.32995114618564447</v>
      </c>
      <c r="AR7" s="26">
        <f t="shared" ref="AR7:AR24" si="15">(T7-H7)/H7</f>
        <v>-6.1094326955354147E-2</v>
      </c>
      <c r="AS7" s="26">
        <f t="shared" ref="AS7:AS24" si="16">(U7-I7)/I7</f>
        <v>-1.4489194499017682E-2</v>
      </c>
      <c r="AT7" s="26">
        <f t="shared" ref="AT7:AT24" si="17">(V7-J7)/J7</f>
        <v>0.25146834892321079</v>
      </c>
      <c r="AU7" s="26">
        <f t="shared" ref="AU7:AU24" si="18">(W7-K7)/K7</f>
        <v>-0.14700916546068499</v>
      </c>
      <c r="AV7" s="26">
        <f t="shared" ref="AV7:AV24" si="19">(X7-L7)/L7</f>
        <v>0.21881254169446299</v>
      </c>
      <c r="AW7" s="26">
        <f t="shared" ref="AW7:AW24" si="20">(Y7-M7)/M7</f>
        <v>0.10270179560328914</v>
      </c>
      <c r="AX7" s="26">
        <f t="shared" ref="AX7:AX24" si="21">(Z7-N7)/N7</f>
        <v>0.15964954976880019</v>
      </c>
      <c r="AY7" s="35">
        <f t="shared" ref="AY7:AY24" si="22">(AA7-O7)/O7</f>
        <v>-3.3342595165323703E-3</v>
      </c>
      <c r="AZ7" s="26">
        <f t="shared" ref="AZ7:AZ24" si="23">(AB7-P7)/P7</f>
        <v>-0.14564459930313589</v>
      </c>
      <c r="BA7" s="26">
        <f t="shared" ref="BA7:BA24" si="24">(AC7-Q7)/Q7</f>
        <v>3.9925050446814644E-2</v>
      </c>
      <c r="BB7" s="26">
        <f t="shared" ref="BB7:BB24" si="25">(AD7-R7)/R7</f>
        <v>0.12108663243332782</v>
      </c>
    </row>
    <row r="8" spans="1:54" x14ac:dyDescent="0.35">
      <c r="A8" s="60" t="s">
        <v>115</v>
      </c>
      <c r="B8" s="59">
        <v>5015</v>
      </c>
      <c r="C8" s="59">
        <v>5214</v>
      </c>
      <c r="D8" s="89">
        <v>199</v>
      </c>
      <c r="E8" s="90">
        <v>3.9680957128614157E-2</v>
      </c>
      <c r="F8" s="91"/>
      <c r="G8" s="59">
        <v>61</v>
      </c>
      <c r="H8" s="59">
        <v>44</v>
      </c>
      <c r="I8" s="59">
        <v>280</v>
      </c>
      <c r="J8" s="59">
        <v>322</v>
      </c>
      <c r="K8" s="59">
        <v>304</v>
      </c>
      <c r="L8" s="59">
        <v>638</v>
      </c>
      <c r="M8" s="59">
        <v>510</v>
      </c>
      <c r="N8" s="59">
        <v>1422</v>
      </c>
      <c r="O8" s="59">
        <v>507</v>
      </c>
      <c r="P8" s="59">
        <v>403</v>
      </c>
      <c r="Q8" s="59">
        <v>484</v>
      </c>
      <c r="R8" s="59">
        <v>40</v>
      </c>
      <c r="S8" s="59">
        <v>379</v>
      </c>
      <c r="T8" s="59">
        <v>65</v>
      </c>
      <c r="U8" s="59">
        <v>262</v>
      </c>
      <c r="V8" s="59">
        <v>359</v>
      </c>
      <c r="W8" s="59">
        <v>185</v>
      </c>
      <c r="X8" s="59">
        <v>522</v>
      </c>
      <c r="Y8" s="59">
        <v>582</v>
      </c>
      <c r="Z8" s="59">
        <v>1263</v>
      </c>
      <c r="AA8" s="59">
        <v>316</v>
      </c>
      <c r="AB8" s="59">
        <v>649</v>
      </c>
      <c r="AC8" s="59">
        <v>599</v>
      </c>
      <c r="AD8" s="59">
        <v>33</v>
      </c>
      <c r="AE8" s="57">
        <f t="shared" si="2"/>
        <v>318</v>
      </c>
      <c r="AF8" s="57">
        <f t="shared" si="3"/>
        <v>21</v>
      </c>
      <c r="AG8" s="57">
        <f t="shared" si="4"/>
        <v>-18</v>
      </c>
      <c r="AH8" s="57">
        <f t="shared" si="5"/>
        <v>37</v>
      </c>
      <c r="AI8" s="57">
        <f t="shared" si="6"/>
        <v>-119</v>
      </c>
      <c r="AJ8" s="57">
        <f t="shared" si="7"/>
        <v>-116</v>
      </c>
      <c r="AK8" s="57">
        <f t="shared" si="8"/>
        <v>72</v>
      </c>
      <c r="AL8" s="57">
        <f t="shared" si="9"/>
        <v>-159</v>
      </c>
      <c r="AM8" s="57">
        <f t="shared" si="10"/>
        <v>-191</v>
      </c>
      <c r="AN8" s="57">
        <f t="shared" si="11"/>
        <v>246</v>
      </c>
      <c r="AO8" s="57">
        <f t="shared" si="12"/>
        <v>115</v>
      </c>
      <c r="AP8" s="57">
        <f t="shared" si="13"/>
        <v>-7</v>
      </c>
      <c r="AQ8" s="26">
        <f t="shared" si="14"/>
        <v>5.2131147540983607</v>
      </c>
      <c r="AR8" s="26">
        <f t="shared" si="15"/>
        <v>0.47727272727272729</v>
      </c>
      <c r="AS8" s="26">
        <f t="shared" si="16"/>
        <v>-6.4285714285714279E-2</v>
      </c>
      <c r="AT8" s="26">
        <f t="shared" si="17"/>
        <v>0.11490683229813664</v>
      </c>
      <c r="AU8" s="26">
        <f t="shared" si="18"/>
        <v>-0.39144736842105265</v>
      </c>
      <c r="AV8" s="26">
        <f t="shared" si="19"/>
        <v>-0.18181818181818182</v>
      </c>
      <c r="AW8" s="26">
        <f t="shared" si="20"/>
        <v>0.14117647058823529</v>
      </c>
      <c r="AX8" s="26">
        <f t="shared" si="21"/>
        <v>-0.11181434599156118</v>
      </c>
      <c r="AY8" s="35">
        <f t="shared" si="22"/>
        <v>-0.37672583826429978</v>
      </c>
      <c r="AZ8" s="26">
        <f t="shared" si="23"/>
        <v>0.61042183622828783</v>
      </c>
      <c r="BA8" s="26">
        <f t="shared" si="24"/>
        <v>0.23760330578512398</v>
      </c>
      <c r="BB8" s="26">
        <f t="shared" si="25"/>
        <v>-0.17499999999999999</v>
      </c>
    </row>
    <row r="9" spans="1:54" x14ac:dyDescent="0.35">
      <c r="A9" s="60" t="s">
        <v>105</v>
      </c>
      <c r="B9" s="59">
        <v>4753</v>
      </c>
      <c r="C9" s="59">
        <v>5104</v>
      </c>
      <c r="D9" s="89">
        <v>351</v>
      </c>
      <c r="E9" s="90">
        <v>7.3848095939406694E-2</v>
      </c>
      <c r="F9" s="91"/>
      <c r="G9" s="59">
        <v>61</v>
      </c>
      <c r="H9" s="59">
        <v>44</v>
      </c>
      <c r="I9" s="59">
        <v>280</v>
      </c>
      <c r="J9" s="59">
        <v>322</v>
      </c>
      <c r="K9" s="59">
        <v>302</v>
      </c>
      <c r="L9" s="59">
        <v>426</v>
      </c>
      <c r="M9" s="59">
        <v>464</v>
      </c>
      <c r="N9" s="59">
        <v>1420</v>
      </c>
      <c r="O9" s="59">
        <v>507</v>
      </c>
      <c r="P9" s="59">
        <v>403</v>
      </c>
      <c r="Q9" s="59">
        <v>484</v>
      </c>
      <c r="R9" s="59">
        <v>40</v>
      </c>
      <c r="S9" s="59">
        <v>379</v>
      </c>
      <c r="T9" s="59">
        <v>61</v>
      </c>
      <c r="U9" s="59">
        <v>262</v>
      </c>
      <c r="V9" s="59">
        <v>359</v>
      </c>
      <c r="W9" s="59">
        <v>185</v>
      </c>
      <c r="X9" s="59">
        <v>458</v>
      </c>
      <c r="Y9" s="59">
        <v>543</v>
      </c>
      <c r="Z9" s="59">
        <v>1261</v>
      </c>
      <c r="AA9" s="59">
        <v>315</v>
      </c>
      <c r="AB9" s="59">
        <v>649</v>
      </c>
      <c r="AC9" s="59">
        <v>599</v>
      </c>
      <c r="AD9" s="59">
        <v>33</v>
      </c>
      <c r="AE9" s="57">
        <f t="shared" si="2"/>
        <v>318</v>
      </c>
      <c r="AF9" s="57">
        <f t="shared" si="3"/>
        <v>17</v>
      </c>
      <c r="AG9" s="57">
        <f t="shared" si="4"/>
        <v>-18</v>
      </c>
      <c r="AH9" s="57">
        <f t="shared" si="5"/>
        <v>37</v>
      </c>
      <c r="AI9" s="57">
        <f t="shared" si="6"/>
        <v>-117</v>
      </c>
      <c r="AJ9" s="57">
        <f t="shared" si="7"/>
        <v>32</v>
      </c>
      <c r="AK9" s="57">
        <f t="shared" si="8"/>
        <v>79</v>
      </c>
      <c r="AL9" s="57">
        <f t="shared" si="9"/>
        <v>-159</v>
      </c>
      <c r="AM9" s="57">
        <f t="shared" si="10"/>
        <v>-192</v>
      </c>
      <c r="AN9" s="57">
        <f t="shared" si="11"/>
        <v>246</v>
      </c>
      <c r="AO9" s="57">
        <f t="shared" si="12"/>
        <v>115</v>
      </c>
      <c r="AP9" s="57">
        <f t="shared" si="13"/>
        <v>-7</v>
      </c>
      <c r="AQ9" s="26">
        <f t="shared" si="14"/>
        <v>5.2131147540983607</v>
      </c>
      <c r="AR9" s="26">
        <f t="shared" si="15"/>
        <v>0.38636363636363635</v>
      </c>
      <c r="AS9" s="26">
        <f t="shared" si="16"/>
        <v>-6.4285714285714279E-2</v>
      </c>
      <c r="AT9" s="26">
        <f t="shared" si="17"/>
        <v>0.11490683229813664</v>
      </c>
      <c r="AU9" s="26">
        <f t="shared" si="18"/>
        <v>-0.38741721854304634</v>
      </c>
      <c r="AV9" s="26">
        <f t="shared" si="19"/>
        <v>7.5117370892018781E-2</v>
      </c>
      <c r="AW9" s="26">
        <f t="shared" si="20"/>
        <v>0.17025862068965517</v>
      </c>
      <c r="AX9" s="26">
        <f t="shared" si="21"/>
        <v>-0.1119718309859155</v>
      </c>
      <c r="AY9" s="35">
        <f t="shared" si="22"/>
        <v>-0.378698224852071</v>
      </c>
      <c r="AZ9" s="26">
        <f t="shared" si="23"/>
        <v>0.61042183622828783</v>
      </c>
      <c r="BA9" s="26">
        <f t="shared" si="24"/>
        <v>0.23760330578512398</v>
      </c>
      <c r="BB9" s="26">
        <f t="shared" si="25"/>
        <v>-0.17499999999999999</v>
      </c>
    </row>
    <row r="10" spans="1:54" x14ac:dyDescent="0.35">
      <c r="A10" s="60" t="s">
        <v>118</v>
      </c>
      <c r="B10" s="59">
        <v>1997</v>
      </c>
      <c r="C10" s="59">
        <v>2409</v>
      </c>
      <c r="D10" s="89">
        <v>412</v>
      </c>
      <c r="E10" s="90">
        <v>0.20630946419629445</v>
      </c>
      <c r="F10" s="91"/>
      <c r="G10" s="59">
        <v>91</v>
      </c>
      <c r="H10" s="59">
        <v>275</v>
      </c>
      <c r="I10" s="59">
        <v>153</v>
      </c>
      <c r="J10" s="59">
        <v>162</v>
      </c>
      <c r="K10" s="59">
        <v>229</v>
      </c>
      <c r="L10" s="59">
        <v>175</v>
      </c>
      <c r="M10" s="59">
        <v>214</v>
      </c>
      <c r="N10" s="59">
        <v>133</v>
      </c>
      <c r="O10" s="59">
        <v>159</v>
      </c>
      <c r="P10" s="59">
        <v>165</v>
      </c>
      <c r="Q10" s="59">
        <v>166</v>
      </c>
      <c r="R10" s="59">
        <v>75</v>
      </c>
      <c r="S10" s="59">
        <v>113</v>
      </c>
      <c r="T10" s="59">
        <v>228</v>
      </c>
      <c r="U10" s="59">
        <v>144</v>
      </c>
      <c r="V10" s="59">
        <v>216</v>
      </c>
      <c r="W10" s="59">
        <v>179</v>
      </c>
      <c r="X10" s="59">
        <v>333</v>
      </c>
      <c r="Y10" s="59">
        <v>466</v>
      </c>
      <c r="Z10" s="59">
        <v>149</v>
      </c>
      <c r="AA10" s="59">
        <v>197</v>
      </c>
      <c r="AB10" s="59">
        <v>162</v>
      </c>
      <c r="AC10" s="59">
        <v>110</v>
      </c>
      <c r="AD10" s="59">
        <v>112</v>
      </c>
      <c r="AE10" s="57">
        <f t="shared" si="2"/>
        <v>22</v>
      </c>
      <c r="AF10" s="57">
        <f t="shared" si="3"/>
        <v>-47</v>
      </c>
      <c r="AG10" s="57">
        <f t="shared" si="4"/>
        <v>-9</v>
      </c>
      <c r="AH10" s="57">
        <f t="shared" si="5"/>
        <v>54</v>
      </c>
      <c r="AI10" s="57">
        <f t="shared" si="6"/>
        <v>-50</v>
      </c>
      <c r="AJ10" s="57">
        <f t="shared" si="7"/>
        <v>158</v>
      </c>
      <c r="AK10" s="57">
        <f t="shared" si="8"/>
        <v>252</v>
      </c>
      <c r="AL10" s="57">
        <f t="shared" si="9"/>
        <v>16</v>
      </c>
      <c r="AM10" s="57">
        <f t="shared" si="10"/>
        <v>38</v>
      </c>
      <c r="AN10" s="57">
        <f t="shared" si="11"/>
        <v>-3</v>
      </c>
      <c r="AO10" s="57">
        <f t="shared" si="12"/>
        <v>-56</v>
      </c>
      <c r="AP10" s="57">
        <f t="shared" si="13"/>
        <v>37</v>
      </c>
      <c r="AQ10" s="26">
        <f t="shared" si="14"/>
        <v>0.24175824175824176</v>
      </c>
      <c r="AR10" s="26">
        <f t="shared" si="15"/>
        <v>-0.1709090909090909</v>
      </c>
      <c r="AS10" s="26">
        <f t="shared" si="16"/>
        <v>-5.8823529411764705E-2</v>
      </c>
      <c r="AT10" s="26">
        <f t="shared" si="17"/>
        <v>0.33333333333333331</v>
      </c>
      <c r="AU10" s="26">
        <f t="shared" si="18"/>
        <v>-0.2183406113537118</v>
      </c>
      <c r="AV10" s="26">
        <f t="shared" si="19"/>
        <v>0.9028571428571428</v>
      </c>
      <c r="AW10" s="26">
        <f t="shared" si="20"/>
        <v>1.1775700934579438</v>
      </c>
      <c r="AX10" s="26">
        <f t="shared" si="21"/>
        <v>0.12030075187969924</v>
      </c>
      <c r="AY10" s="35">
        <f t="shared" si="22"/>
        <v>0.2389937106918239</v>
      </c>
      <c r="AZ10" s="26">
        <f t="shared" si="23"/>
        <v>-1.8181818181818181E-2</v>
      </c>
      <c r="BA10" s="26">
        <f t="shared" si="24"/>
        <v>-0.33734939759036142</v>
      </c>
      <c r="BB10" s="26">
        <f t="shared" si="25"/>
        <v>0.49333333333333335</v>
      </c>
    </row>
    <row r="11" spans="1:54" x14ac:dyDescent="0.35">
      <c r="A11" s="60" t="s">
        <v>106</v>
      </c>
      <c r="B11" s="59">
        <v>1868</v>
      </c>
      <c r="C11" s="59">
        <v>2371</v>
      </c>
      <c r="D11" s="89">
        <v>503</v>
      </c>
      <c r="E11" s="90">
        <v>0.26927194860813702</v>
      </c>
      <c r="F11" s="91"/>
      <c r="G11" s="59">
        <v>91</v>
      </c>
      <c r="H11" s="59">
        <v>275</v>
      </c>
      <c r="I11" s="59">
        <v>131</v>
      </c>
      <c r="J11" s="59">
        <v>162</v>
      </c>
      <c r="K11" s="59">
        <v>154</v>
      </c>
      <c r="L11" s="59">
        <v>172</v>
      </c>
      <c r="M11" s="59">
        <v>193</v>
      </c>
      <c r="N11" s="59">
        <v>131</v>
      </c>
      <c r="O11" s="59">
        <v>157</v>
      </c>
      <c r="P11" s="59">
        <v>165</v>
      </c>
      <c r="Q11" s="59">
        <v>162</v>
      </c>
      <c r="R11" s="59">
        <v>75</v>
      </c>
      <c r="S11" s="59">
        <v>113</v>
      </c>
      <c r="T11" s="59">
        <v>228</v>
      </c>
      <c r="U11" s="59">
        <v>144</v>
      </c>
      <c r="V11" s="59">
        <v>209</v>
      </c>
      <c r="W11" s="59">
        <v>179</v>
      </c>
      <c r="X11" s="59">
        <v>319</v>
      </c>
      <c r="Y11" s="59">
        <v>453</v>
      </c>
      <c r="Z11" s="59">
        <v>145</v>
      </c>
      <c r="AA11" s="59">
        <v>197</v>
      </c>
      <c r="AB11" s="59">
        <v>162</v>
      </c>
      <c r="AC11" s="59">
        <v>110</v>
      </c>
      <c r="AD11" s="59">
        <v>112</v>
      </c>
      <c r="AE11" s="57">
        <f t="shared" si="2"/>
        <v>22</v>
      </c>
      <c r="AF11" s="57">
        <f t="shared" si="3"/>
        <v>-47</v>
      </c>
      <c r="AG11" s="57">
        <f t="shared" si="4"/>
        <v>13</v>
      </c>
      <c r="AH11" s="57">
        <f t="shared" si="5"/>
        <v>47</v>
      </c>
      <c r="AI11" s="57">
        <f t="shared" si="6"/>
        <v>25</v>
      </c>
      <c r="AJ11" s="57">
        <f t="shared" si="7"/>
        <v>147</v>
      </c>
      <c r="AK11" s="57">
        <f t="shared" si="8"/>
        <v>260</v>
      </c>
      <c r="AL11" s="57">
        <f t="shared" si="9"/>
        <v>14</v>
      </c>
      <c r="AM11" s="57">
        <f t="shared" si="10"/>
        <v>40</v>
      </c>
      <c r="AN11" s="57">
        <f t="shared" si="11"/>
        <v>-3</v>
      </c>
      <c r="AO11" s="57">
        <f t="shared" si="12"/>
        <v>-52</v>
      </c>
      <c r="AP11" s="57">
        <f t="shared" si="13"/>
        <v>37</v>
      </c>
      <c r="AQ11" s="26">
        <f t="shared" si="14"/>
        <v>0.24175824175824176</v>
      </c>
      <c r="AR11" s="26">
        <f t="shared" si="15"/>
        <v>-0.1709090909090909</v>
      </c>
      <c r="AS11" s="26">
        <f t="shared" si="16"/>
        <v>9.9236641221374045E-2</v>
      </c>
      <c r="AT11" s="26">
        <f t="shared" si="17"/>
        <v>0.29012345679012347</v>
      </c>
      <c r="AU11" s="26">
        <f t="shared" si="18"/>
        <v>0.16233766233766234</v>
      </c>
      <c r="AV11" s="26">
        <f t="shared" si="19"/>
        <v>0.85465116279069764</v>
      </c>
      <c r="AW11" s="26">
        <f t="shared" si="20"/>
        <v>1.3471502590673574</v>
      </c>
      <c r="AX11" s="26">
        <f t="shared" si="21"/>
        <v>0.10687022900763359</v>
      </c>
      <c r="AY11" s="35">
        <f t="shared" si="22"/>
        <v>0.25477707006369427</v>
      </c>
      <c r="AZ11" s="26">
        <f t="shared" si="23"/>
        <v>-1.8181818181818181E-2</v>
      </c>
      <c r="BA11" s="26">
        <f t="shared" si="24"/>
        <v>-0.32098765432098764</v>
      </c>
      <c r="BB11" s="26">
        <f t="shared" si="25"/>
        <v>0.49333333333333335</v>
      </c>
    </row>
    <row r="12" spans="1:54" x14ac:dyDescent="0.35">
      <c r="A12" s="60" t="s">
        <v>109</v>
      </c>
      <c r="B12" s="59">
        <v>1328</v>
      </c>
      <c r="C12" s="59">
        <v>1841</v>
      </c>
      <c r="D12" s="89">
        <v>513</v>
      </c>
      <c r="E12" s="90">
        <v>0.38629518072289154</v>
      </c>
      <c r="F12" s="91"/>
      <c r="G12" s="59">
        <v>36</v>
      </c>
      <c r="H12" s="59">
        <v>85</v>
      </c>
      <c r="I12" s="59">
        <v>41</v>
      </c>
      <c r="J12" s="59">
        <v>174</v>
      </c>
      <c r="K12" s="59">
        <v>127</v>
      </c>
      <c r="L12" s="59">
        <v>74</v>
      </c>
      <c r="M12" s="59">
        <v>180</v>
      </c>
      <c r="N12" s="59">
        <v>342</v>
      </c>
      <c r="O12" s="59">
        <v>106</v>
      </c>
      <c r="P12" s="59">
        <v>94</v>
      </c>
      <c r="Q12" s="59">
        <v>32</v>
      </c>
      <c r="R12" s="59">
        <v>37</v>
      </c>
      <c r="S12" s="59">
        <v>66</v>
      </c>
      <c r="T12" s="59">
        <v>29</v>
      </c>
      <c r="U12" s="59">
        <v>106</v>
      </c>
      <c r="V12" s="59">
        <v>167</v>
      </c>
      <c r="W12" s="59">
        <v>187</v>
      </c>
      <c r="X12" s="59">
        <v>202</v>
      </c>
      <c r="Y12" s="59">
        <v>132</v>
      </c>
      <c r="Z12" s="59">
        <v>329</v>
      </c>
      <c r="AA12" s="59">
        <v>141</v>
      </c>
      <c r="AB12" s="59">
        <v>212</v>
      </c>
      <c r="AC12" s="59">
        <v>85</v>
      </c>
      <c r="AD12" s="59">
        <v>185</v>
      </c>
      <c r="AE12" s="57">
        <f t="shared" si="2"/>
        <v>30</v>
      </c>
      <c r="AF12" s="57">
        <f t="shared" si="3"/>
        <v>-56</v>
      </c>
      <c r="AG12" s="57">
        <f t="shared" si="4"/>
        <v>65</v>
      </c>
      <c r="AH12" s="57">
        <f t="shared" si="5"/>
        <v>-7</v>
      </c>
      <c r="AI12" s="57">
        <f t="shared" si="6"/>
        <v>60</v>
      </c>
      <c r="AJ12" s="57">
        <f t="shared" si="7"/>
        <v>128</v>
      </c>
      <c r="AK12" s="57">
        <f t="shared" si="8"/>
        <v>-48</v>
      </c>
      <c r="AL12" s="57">
        <f t="shared" si="9"/>
        <v>-13</v>
      </c>
      <c r="AM12" s="57">
        <f t="shared" si="10"/>
        <v>35</v>
      </c>
      <c r="AN12" s="57">
        <f t="shared" si="11"/>
        <v>118</v>
      </c>
      <c r="AO12" s="57">
        <f t="shared" si="12"/>
        <v>53</v>
      </c>
      <c r="AP12" s="57">
        <f t="shared" si="13"/>
        <v>148</v>
      </c>
      <c r="AQ12" s="26">
        <f t="shared" si="14"/>
        <v>0.83333333333333337</v>
      </c>
      <c r="AR12" s="26">
        <f t="shared" si="15"/>
        <v>-0.6588235294117647</v>
      </c>
      <c r="AS12" s="26">
        <f t="shared" si="16"/>
        <v>1.5853658536585367</v>
      </c>
      <c r="AT12" s="26">
        <f t="shared" si="17"/>
        <v>-4.0229885057471264E-2</v>
      </c>
      <c r="AU12" s="26">
        <f t="shared" si="18"/>
        <v>0.47244094488188976</v>
      </c>
      <c r="AV12" s="26">
        <f t="shared" si="19"/>
        <v>1.7297297297297298</v>
      </c>
      <c r="AW12" s="26">
        <f t="shared" si="20"/>
        <v>-0.26666666666666666</v>
      </c>
      <c r="AX12" s="26">
        <f t="shared" si="21"/>
        <v>-3.8011695906432746E-2</v>
      </c>
      <c r="AY12" s="35">
        <f t="shared" si="22"/>
        <v>0.330188679245283</v>
      </c>
      <c r="AZ12" s="26">
        <f t="shared" si="23"/>
        <v>1.2553191489361701</v>
      </c>
      <c r="BA12" s="26">
        <f t="shared" si="24"/>
        <v>1.65625</v>
      </c>
      <c r="BB12" s="26">
        <f t="shared" si="25"/>
        <v>4</v>
      </c>
    </row>
    <row r="13" spans="1:54" x14ac:dyDescent="0.35">
      <c r="A13" s="56" t="s">
        <v>107</v>
      </c>
      <c r="B13" s="59">
        <v>608</v>
      </c>
      <c r="C13" s="59">
        <v>1591</v>
      </c>
      <c r="D13" s="89">
        <v>983</v>
      </c>
      <c r="E13" s="90">
        <v>1.6167763157894737</v>
      </c>
      <c r="F13" s="92"/>
      <c r="G13" s="59">
        <v>2</v>
      </c>
      <c r="H13" s="59">
        <v>24</v>
      </c>
      <c r="I13" s="59">
        <v>13</v>
      </c>
      <c r="J13" s="59">
        <v>31</v>
      </c>
      <c r="K13" s="59">
        <v>130</v>
      </c>
      <c r="L13" s="59">
        <v>76</v>
      </c>
      <c r="M13" s="59">
        <v>127</v>
      </c>
      <c r="N13" s="59">
        <v>71</v>
      </c>
      <c r="O13" s="59">
        <v>41</v>
      </c>
      <c r="P13" s="59">
        <v>24</v>
      </c>
      <c r="Q13" s="59">
        <v>25</v>
      </c>
      <c r="R13" s="59">
        <v>44</v>
      </c>
      <c r="S13" s="59">
        <v>71</v>
      </c>
      <c r="T13" s="59">
        <v>98</v>
      </c>
      <c r="U13" s="59">
        <v>73</v>
      </c>
      <c r="V13" s="59">
        <v>53</v>
      </c>
      <c r="W13" s="59">
        <v>103</v>
      </c>
      <c r="X13" s="59">
        <v>277</v>
      </c>
      <c r="Y13" s="59">
        <v>203</v>
      </c>
      <c r="Z13" s="59">
        <v>304</v>
      </c>
      <c r="AA13" s="59">
        <v>125</v>
      </c>
      <c r="AB13" s="59">
        <v>66</v>
      </c>
      <c r="AC13" s="59">
        <v>139</v>
      </c>
      <c r="AD13" s="59">
        <v>79</v>
      </c>
      <c r="AE13" s="57">
        <f t="shared" si="2"/>
        <v>69</v>
      </c>
      <c r="AF13" s="57">
        <f t="shared" si="3"/>
        <v>74</v>
      </c>
      <c r="AG13" s="57">
        <f t="shared" si="4"/>
        <v>60</v>
      </c>
      <c r="AH13" s="57">
        <f t="shared" si="5"/>
        <v>22</v>
      </c>
      <c r="AI13" s="57">
        <f t="shared" si="6"/>
        <v>-27</v>
      </c>
      <c r="AJ13" s="57">
        <f t="shared" si="7"/>
        <v>201</v>
      </c>
      <c r="AK13" s="57">
        <f t="shared" si="8"/>
        <v>76</v>
      </c>
      <c r="AL13" s="57">
        <f t="shared" si="9"/>
        <v>233</v>
      </c>
      <c r="AM13" s="57">
        <f t="shared" si="10"/>
        <v>84</v>
      </c>
      <c r="AN13" s="57">
        <f t="shared" si="11"/>
        <v>42</v>
      </c>
      <c r="AO13" s="57">
        <f t="shared" si="12"/>
        <v>114</v>
      </c>
      <c r="AP13" s="57">
        <f t="shared" si="13"/>
        <v>35</v>
      </c>
      <c r="AQ13" s="26">
        <f t="shared" si="14"/>
        <v>34.5</v>
      </c>
      <c r="AR13" s="26">
        <f t="shared" si="15"/>
        <v>3.0833333333333335</v>
      </c>
      <c r="AS13" s="26">
        <f t="shared" si="16"/>
        <v>4.615384615384615</v>
      </c>
      <c r="AT13" s="26">
        <f t="shared" si="17"/>
        <v>0.70967741935483875</v>
      </c>
      <c r="AU13" s="26">
        <f t="shared" si="18"/>
        <v>-0.2076923076923077</v>
      </c>
      <c r="AV13" s="26">
        <f t="shared" si="19"/>
        <v>2.6447368421052633</v>
      </c>
      <c r="AW13" s="26">
        <f t="shared" si="20"/>
        <v>0.59842519685039375</v>
      </c>
      <c r="AX13" s="26">
        <f t="shared" si="21"/>
        <v>3.2816901408450705</v>
      </c>
      <c r="AY13" s="35">
        <f t="shared" si="22"/>
        <v>2.0487804878048781</v>
      </c>
      <c r="AZ13" s="26">
        <f t="shared" si="23"/>
        <v>1.75</v>
      </c>
      <c r="BA13" s="26">
        <f t="shared" si="24"/>
        <v>4.5599999999999996</v>
      </c>
      <c r="BB13" s="26">
        <f t="shared" si="25"/>
        <v>0.79545454545454541</v>
      </c>
    </row>
    <row r="14" spans="1:54" x14ac:dyDescent="0.35">
      <c r="A14" s="60" t="s">
        <v>119</v>
      </c>
      <c r="B14" s="59">
        <v>533</v>
      </c>
      <c r="C14" s="59">
        <v>750</v>
      </c>
      <c r="D14" s="89">
        <v>217</v>
      </c>
      <c r="E14" s="90">
        <v>0.4071294559099437</v>
      </c>
      <c r="F14" s="91"/>
      <c r="G14" s="59">
        <v>5</v>
      </c>
      <c r="H14" s="59">
        <v>171</v>
      </c>
      <c r="I14" s="59">
        <v>111</v>
      </c>
      <c r="J14" s="59">
        <v>2</v>
      </c>
      <c r="K14" s="59">
        <v>3</v>
      </c>
      <c r="L14" s="59">
        <v>37</v>
      </c>
      <c r="M14" s="59">
        <v>7</v>
      </c>
      <c r="N14" s="59">
        <v>148</v>
      </c>
      <c r="O14" s="59">
        <v>17</v>
      </c>
      <c r="P14" s="59">
        <v>6</v>
      </c>
      <c r="Q14" s="59">
        <v>9</v>
      </c>
      <c r="R14" s="59">
        <v>17</v>
      </c>
      <c r="S14" s="59">
        <v>365</v>
      </c>
      <c r="T14" s="59">
        <v>73</v>
      </c>
      <c r="U14" s="59">
        <v>37</v>
      </c>
      <c r="V14" s="59">
        <v>23</v>
      </c>
      <c r="W14" s="59">
        <v>18</v>
      </c>
      <c r="X14" s="59">
        <v>47</v>
      </c>
      <c r="Y14" s="59">
        <v>74</v>
      </c>
      <c r="Z14" s="59">
        <v>98</v>
      </c>
      <c r="AA14" s="59">
        <v>2</v>
      </c>
      <c r="AB14" s="59">
        <v>4</v>
      </c>
      <c r="AC14" s="59">
        <v>0</v>
      </c>
      <c r="AD14" s="59">
        <v>9</v>
      </c>
      <c r="AE14" s="57">
        <f t="shared" si="2"/>
        <v>360</v>
      </c>
      <c r="AF14" s="57">
        <f t="shared" si="3"/>
        <v>-98</v>
      </c>
      <c r="AG14" s="57">
        <f t="shared" si="4"/>
        <v>-74</v>
      </c>
      <c r="AH14" s="57">
        <f t="shared" si="5"/>
        <v>21</v>
      </c>
      <c r="AI14" s="57">
        <f t="shared" si="6"/>
        <v>15</v>
      </c>
      <c r="AJ14" s="57">
        <f t="shared" si="7"/>
        <v>10</v>
      </c>
      <c r="AK14" s="57">
        <f t="shared" si="8"/>
        <v>67</v>
      </c>
      <c r="AL14" s="57">
        <f t="shared" si="9"/>
        <v>-50</v>
      </c>
      <c r="AM14" s="57">
        <f t="shared" si="10"/>
        <v>-15</v>
      </c>
      <c r="AN14" s="57">
        <f t="shared" si="11"/>
        <v>-2</v>
      </c>
      <c r="AO14" s="57">
        <f t="shared" si="12"/>
        <v>-9</v>
      </c>
      <c r="AP14" s="57">
        <f t="shared" si="13"/>
        <v>-8</v>
      </c>
      <c r="AQ14" s="26">
        <f t="shared" si="14"/>
        <v>72</v>
      </c>
      <c r="AR14" s="26">
        <f t="shared" si="15"/>
        <v>-0.57309941520467833</v>
      </c>
      <c r="AS14" s="26">
        <f t="shared" si="16"/>
        <v>-0.66666666666666663</v>
      </c>
      <c r="AT14" s="26">
        <f t="shared" si="17"/>
        <v>10.5</v>
      </c>
      <c r="AU14" s="26">
        <f t="shared" si="18"/>
        <v>5</v>
      </c>
      <c r="AV14" s="26">
        <f t="shared" si="19"/>
        <v>0.27027027027027029</v>
      </c>
      <c r="AW14" s="26">
        <f t="shared" si="20"/>
        <v>9.5714285714285712</v>
      </c>
      <c r="AX14" s="26">
        <f t="shared" si="21"/>
        <v>-0.33783783783783783</v>
      </c>
      <c r="AY14" s="35">
        <f t="shared" si="22"/>
        <v>-0.88235294117647056</v>
      </c>
      <c r="AZ14" s="26">
        <f t="shared" si="23"/>
        <v>-0.33333333333333331</v>
      </c>
      <c r="BA14" s="26">
        <f t="shared" si="24"/>
        <v>-1</v>
      </c>
      <c r="BB14" s="26">
        <f t="shared" si="25"/>
        <v>-0.47058823529411764</v>
      </c>
    </row>
    <row r="15" spans="1:54" x14ac:dyDescent="0.35">
      <c r="A15" s="60" t="s">
        <v>112</v>
      </c>
      <c r="B15" s="59">
        <v>281</v>
      </c>
      <c r="C15" s="59">
        <v>380</v>
      </c>
      <c r="D15" s="89">
        <v>99</v>
      </c>
      <c r="E15" s="90">
        <v>0.35231316725978645</v>
      </c>
      <c r="F15" s="91"/>
      <c r="G15" s="59">
        <v>19</v>
      </c>
      <c r="H15" s="59">
        <v>13</v>
      </c>
      <c r="I15" s="59">
        <v>17</v>
      </c>
      <c r="J15" s="59">
        <v>10</v>
      </c>
      <c r="K15" s="59">
        <v>45</v>
      </c>
      <c r="L15" s="59">
        <v>17</v>
      </c>
      <c r="M15" s="59">
        <v>41</v>
      </c>
      <c r="N15" s="59">
        <v>38</v>
      </c>
      <c r="O15" s="59">
        <v>43</v>
      </c>
      <c r="P15" s="59">
        <v>11</v>
      </c>
      <c r="Q15" s="59">
        <v>12</v>
      </c>
      <c r="R15" s="59">
        <v>15</v>
      </c>
      <c r="S15" s="59">
        <v>9</v>
      </c>
      <c r="T15" s="59">
        <v>17</v>
      </c>
      <c r="U15" s="59">
        <v>0</v>
      </c>
      <c r="V15" s="59">
        <v>29</v>
      </c>
      <c r="W15" s="59">
        <v>29</v>
      </c>
      <c r="X15" s="59">
        <v>6</v>
      </c>
      <c r="Y15" s="59">
        <v>131</v>
      </c>
      <c r="Z15" s="59">
        <v>120</v>
      </c>
      <c r="AA15" s="59">
        <v>15</v>
      </c>
      <c r="AB15" s="59">
        <v>5</v>
      </c>
      <c r="AC15" s="59">
        <v>11</v>
      </c>
      <c r="AD15" s="59">
        <v>8</v>
      </c>
      <c r="AE15" s="57">
        <f t="shared" si="2"/>
        <v>-10</v>
      </c>
      <c r="AF15" s="57">
        <f t="shared" si="3"/>
        <v>4</v>
      </c>
      <c r="AG15" s="57">
        <f t="shared" si="4"/>
        <v>-17</v>
      </c>
      <c r="AH15" s="57">
        <f t="shared" si="5"/>
        <v>19</v>
      </c>
      <c r="AI15" s="57">
        <f t="shared" si="6"/>
        <v>-16</v>
      </c>
      <c r="AJ15" s="57">
        <f t="shared" si="7"/>
        <v>-11</v>
      </c>
      <c r="AK15" s="57">
        <f t="shared" si="8"/>
        <v>90</v>
      </c>
      <c r="AL15" s="57">
        <f t="shared" si="9"/>
        <v>82</v>
      </c>
      <c r="AM15" s="57">
        <f t="shared" si="10"/>
        <v>-28</v>
      </c>
      <c r="AN15" s="57">
        <f t="shared" si="11"/>
        <v>-6</v>
      </c>
      <c r="AO15" s="57">
        <f t="shared" si="12"/>
        <v>-1</v>
      </c>
      <c r="AP15" s="57">
        <f t="shared" si="13"/>
        <v>-7</v>
      </c>
      <c r="AQ15" s="26">
        <f t="shared" si="14"/>
        <v>-0.52631578947368418</v>
      </c>
      <c r="AR15" s="26">
        <f t="shared" si="15"/>
        <v>0.30769230769230771</v>
      </c>
      <c r="AS15" s="26">
        <f t="shared" si="16"/>
        <v>-1</v>
      </c>
      <c r="AT15" s="26">
        <f t="shared" si="17"/>
        <v>1.9</v>
      </c>
      <c r="AU15" s="26">
        <f t="shared" si="18"/>
        <v>-0.35555555555555557</v>
      </c>
      <c r="AV15" s="26">
        <f t="shared" si="19"/>
        <v>-0.6470588235294118</v>
      </c>
      <c r="AW15" s="26">
        <f t="shared" si="20"/>
        <v>2.1951219512195124</v>
      </c>
      <c r="AX15" s="26">
        <f t="shared" si="21"/>
        <v>2.1578947368421053</v>
      </c>
      <c r="AY15" s="35">
        <f t="shared" si="22"/>
        <v>-0.65116279069767447</v>
      </c>
      <c r="AZ15" s="26">
        <f t="shared" si="23"/>
        <v>-0.54545454545454541</v>
      </c>
      <c r="BA15" s="26">
        <f t="shared" si="24"/>
        <v>-8.3333333333333329E-2</v>
      </c>
      <c r="BB15" s="26">
        <f t="shared" si="25"/>
        <v>-0.46666666666666667</v>
      </c>
    </row>
    <row r="16" spans="1:54" x14ac:dyDescent="0.35">
      <c r="A16" s="60" t="s">
        <v>117</v>
      </c>
      <c r="B16" s="59">
        <v>248</v>
      </c>
      <c r="C16" s="59">
        <v>321</v>
      </c>
      <c r="D16" s="89">
        <v>73</v>
      </c>
      <c r="E16" s="90">
        <v>0.29435483870967744</v>
      </c>
      <c r="F16" s="91"/>
      <c r="G16" s="59">
        <v>17</v>
      </c>
      <c r="H16" s="59">
        <v>0</v>
      </c>
      <c r="I16" s="59">
        <v>9</v>
      </c>
      <c r="J16" s="59">
        <v>0</v>
      </c>
      <c r="K16" s="59">
        <v>33</v>
      </c>
      <c r="L16" s="59">
        <v>42</v>
      </c>
      <c r="M16" s="59">
        <v>70</v>
      </c>
      <c r="N16" s="59">
        <v>26</v>
      </c>
      <c r="O16" s="59">
        <v>25</v>
      </c>
      <c r="P16" s="59">
        <v>3</v>
      </c>
      <c r="Q16" s="59">
        <v>15</v>
      </c>
      <c r="R16" s="59">
        <v>8</v>
      </c>
      <c r="S16" s="59">
        <v>3</v>
      </c>
      <c r="T16" s="59">
        <v>10</v>
      </c>
      <c r="U16" s="59">
        <v>8</v>
      </c>
      <c r="V16" s="59">
        <v>10</v>
      </c>
      <c r="W16" s="59">
        <v>13</v>
      </c>
      <c r="X16" s="59">
        <v>35</v>
      </c>
      <c r="Y16" s="59">
        <v>78</v>
      </c>
      <c r="Z16" s="59">
        <v>112</v>
      </c>
      <c r="AA16" s="59">
        <v>36</v>
      </c>
      <c r="AB16" s="59">
        <v>3</v>
      </c>
      <c r="AC16" s="59">
        <v>4</v>
      </c>
      <c r="AD16" s="59">
        <v>9</v>
      </c>
      <c r="AE16" s="57">
        <f t="shared" si="2"/>
        <v>-14</v>
      </c>
      <c r="AF16" s="57">
        <f t="shared" si="3"/>
        <v>10</v>
      </c>
      <c r="AG16" s="57">
        <f t="shared" si="4"/>
        <v>-1</v>
      </c>
      <c r="AH16" s="57">
        <f t="shared" si="5"/>
        <v>10</v>
      </c>
      <c r="AI16" s="57">
        <f t="shared" si="6"/>
        <v>-20</v>
      </c>
      <c r="AJ16" s="57">
        <f t="shared" si="7"/>
        <v>-7</v>
      </c>
      <c r="AK16" s="57">
        <f t="shared" si="8"/>
        <v>8</v>
      </c>
      <c r="AL16" s="57">
        <f t="shared" si="9"/>
        <v>86</v>
      </c>
      <c r="AM16" s="57">
        <f t="shared" si="10"/>
        <v>11</v>
      </c>
      <c r="AN16" s="57">
        <f t="shared" si="11"/>
        <v>0</v>
      </c>
      <c r="AO16" s="57">
        <f t="shared" si="12"/>
        <v>-11</v>
      </c>
      <c r="AP16" s="57">
        <f t="shared" si="13"/>
        <v>1</v>
      </c>
      <c r="AQ16" s="26">
        <f t="shared" si="14"/>
        <v>-0.82352941176470584</v>
      </c>
      <c r="AR16" s="26" t="e">
        <f t="shared" si="15"/>
        <v>#DIV/0!</v>
      </c>
      <c r="AS16" s="26">
        <f t="shared" si="16"/>
        <v>-0.1111111111111111</v>
      </c>
      <c r="AT16" s="26" t="e">
        <f t="shared" si="17"/>
        <v>#DIV/0!</v>
      </c>
      <c r="AU16" s="26">
        <f t="shared" si="18"/>
        <v>-0.60606060606060608</v>
      </c>
      <c r="AV16" s="26">
        <f t="shared" si="19"/>
        <v>-0.16666666666666666</v>
      </c>
      <c r="AW16" s="26">
        <f t="shared" si="20"/>
        <v>0.11428571428571428</v>
      </c>
      <c r="AX16" s="26">
        <f t="shared" si="21"/>
        <v>3.3076923076923075</v>
      </c>
      <c r="AY16" s="35">
        <f t="shared" si="22"/>
        <v>0.44</v>
      </c>
      <c r="AZ16" s="26">
        <f t="shared" si="23"/>
        <v>0</v>
      </c>
      <c r="BA16" s="26">
        <f t="shared" si="24"/>
        <v>-0.73333333333333328</v>
      </c>
      <c r="BB16" s="26">
        <f t="shared" si="25"/>
        <v>0.125</v>
      </c>
    </row>
    <row r="17" spans="1:54" x14ac:dyDescent="0.35">
      <c r="A17" s="60" t="s">
        <v>113</v>
      </c>
      <c r="B17" s="59">
        <v>395</v>
      </c>
      <c r="C17" s="59">
        <v>317</v>
      </c>
      <c r="D17" s="89">
        <v>-78</v>
      </c>
      <c r="E17" s="90">
        <v>-0.19746835443037974</v>
      </c>
      <c r="F17" s="91"/>
      <c r="G17" s="59">
        <v>0</v>
      </c>
      <c r="H17" s="59">
        <v>10</v>
      </c>
      <c r="I17" s="59">
        <v>119</v>
      </c>
      <c r="J17" s="59">
        <v>19</v>
      </c>
      <c r="K17" s="59">
        <v>15</v>
      </c>
      <c r="L17" s="59">
        <v>53</v>
      </c>
      <c r="M17" s="59">
        <v>65</v>
      </c>
      <c r="N17" s="59">
        <v>15</v>
      </c>
      <c r="O17" s="59">
        <v>14</v>
      </c>
      <c r="P17" s="59">
        <v>66</v>
      </c>
      <c r="Q17" s="59">
        <v>3</v>
      </c>
      <c r="R17" s="59">
        <v>16</v>
      </c>
      <c r="S17" s="59">
        <v>9</v>
      </c>
      <c r="T17" s="59">
        <v>3</v>
      </c>
      <c r="U17" s="59">
        <v>15</v>
      </c>
      <c r="V17" s="59">
        <v>9</v>
      </c>
      <c r="W17" s="59">
        <v>60</v>
      </c>
      <c r="X17" s="59">
        <v>15</v>
      </c>
      <c r="Y17" s="59">
        <v>28</v>
      </c>
      <c r="Z17" s="59">
        <v>21</v>
      </c>
      <c r="AA17" s="59">
        <v>83</v>
      </c>
      <c r="AB17" s="59">
        <v>36</v>
      </c>
      <c r="AC17" s="59">
        <v>17</v>
      </c>
      <c r="AD17" s="59">
        <v>21</v>
      </c>
      <c r="AE17" s="57">
        <f t="shared" si="2"/>
        <v>9</v>
      </c>
      <c r="AF17" s="57">
        <f t="shared" si="3"/>
        <v>-7</v>
      </c>
      <c r="AG17" s="57">
        <f t="shared" si="4"/>
        <v>-104</v>
      </c>
      <c r="AH17" s="57">
        <f t="shared" si="5"/>
        <v>-10</v>
      </c>
      <c r="AI17" s="57">
        <f t="shared" si="6"/>
        <v>45</v>
      </c>
      <c r="AJ17" s="57">
        <f t="shared" si="7"/>
        <v>-38</v>
      </c>
      <c r="AK17" s="57">
        <f t="shared" si="8"/>
        <v>-37</v>
      </c>
      <c r="AL17" s="57">
        <f t="shared" si="9"/>
        <v>6</v>
      </c>
      <c r="AM17" s="57">
        <f t="shared" si="10"/>
        <v>69</v>
      </c>
      <c r="AN17" s="57">
        <f t="shared" si="11"/>
        <v>-30</v>
      </c>
      <c r="AO17" s="57">
        <f t="shared" si="12"/>
        <v>14</v>
      </c>
      <c r="AP17" s="57">
        <f t="shared" si="13"/>
        <v>5</v>
      </c>
      <c r="AQ17" s="26" t="e">
        <f t="shared" si="14"/>
        <v>#DIV/0!</v>
      </c>
      <c r="AR17" s="26">
        <f t="shared" si="15"/>
        <v>-0.7</v>
      </c>
      <c r="AS17" s="26">
        <f t="shared" si="16"/>
        <v>-0.87394957983193278</v>
      </c>
      <c r="AT17" s="26">
        <f t="shared" si="17"/>
        <v>-0.52631578947368418</v>
      </c>
      <c r="AU17" s="26">
        <f t="shared" si="18"/>
        <v>3</v>
      </c>
      <c r="AV17" s="26">
        <f t="shared" si="19"/>
        <v>-0.71698113207547165</v>
      </c>
      <c r="AW17" s="26">
        <f t="shared" si="20"/>
        <v>-0.56923076923076921</v>
      </c>
      <c r="AX17" s="26">
        <f t="shared" si="21"/>
        <v>0.4</v>
      </c>
      <c r="AY17" s="35">
        <f t="shared" si="22"/>
        <v>4.9285714285714288</v>
      </c>
      <c r="AZ17" s="26">
        <f t="shared" si="23"/>
        <v>-0.45454545454545453</v>
      </c>
      <c r="BA17" s="26">
        <f t="shared" si="24"/>
        <v>4.666666666666667</v>
      </c>
      <c r="BB17" s="26">
        <f t="shared" si="25"/>
        <v>0.3125</v>
      </c>
    </row>
    <row r="18" spans="1:54" x14ac:dyDescent="0.35">
      <c r="A18" s="60" t="s">
        <v>120</v>
      </c>
      <c r="B18" s="59">
        <v>356</v>
      </c>
      <c r="C18" s="59">
        <v>251</v>
      </c>
      <c r="D18" s="89">
        <v>-105</v>
      </c>
      <c r="E18" s="90">
        <v>-0.2949438202247191</v>
      </c>
      <c r="F18" s="91"/>
      <c r="G18" s="59">
        <v>5</v>
      </c>
      <c r="H18" s="59">
        <v>7</v>
      </c>
      <c r="I18" s="59">
        <v>15</v>
      </c>
      <c r="J18" s="59">
        <v>18</v>
      </c>
      <c r="K18" s="59">
        <v>18</v>
      </c>
      <c r="L18" s="59">
        <v>123</v>
      </c>
      <c r="M18" s="59">
        <v>32</v>
      </c>
      <c r="N18" s="59">
        <v>43</v>
      </c>
      <c r="O18" s="59">
        <v>29</v>
      </c>
      <c r="P18" s="59">
        <v>46</v>
      </c>
      <c r="Q18" s="59">
        <v>19</v>
      </c>
      <c r="R18" s="59">
        <v>1</v>
      </c>
      <c r="S18" s="59">
        <v>5</v>
      </c>
      <c r="T18" s="59">
        <v>7</v>
      </c>
      <c r="U18" s="59">
        <v>8</v>
      </c>
      <c r="V18" s="59">
        <v>9</v>
      </c>
      <c r="W18" s="59">
        <v>23</v>
      </c>
      <c r="X18" s="59">
        <v>9</v>
      </c>
      <c r="Y18" s="59">
        <v>32</v>
      </c>
      <c r="Z18" s="59">
        <v>57</v>
      </c>
      <c r="AA18" s="59">
        <v>62</v>
      </c>
      <c r="AB18" s="59">
        <v>15</v>
      </c>
      <c r="AC18" s="59">
        <v>20</v>
      </c>
      <c r="AD18" s="59">
        <v>4</v>
      </c>
      <c r="AE18" s="57">
        <f t="shared" si="2"/>
        <v>0</v>
      </c>
      <c r="AF18" s="57">
        <f t="shared" si="3"/>
        <v>0</v>
      </c>
      <c r="AG18" s="57">
        <f t="shared" si="4"/>
        <v>-7</v>
      </c>
      <c r="AH18" s="57">
        <f t="shared" si="5"/>
        <v>-9</v>
      </c>
      <c r="AI18" s="57">
        <f t="shared" si="6"/>
        <v>5</v>
      </c>
      <c r="AJ18" s="57">
        <f t="shared" si="7"/>
        <v>-114</v>
      </c>
      <c r="AK18" s="57">
        <f t="shared" si="8"/>
        <v>0</v>
      </c>
      <c r="AL18" s="57">
        <f t="shared" si="9"/>
        <v>14</v>
      </c>
      <c r="AM18" s="57">
        <f t="shared" si="10"/>
        <v>33</v>
      </c>
      <c r="AN18" s="57">
        <f t="shared" si="11"/>
        <v>-31</v>
      </c>
      <c r="AO18" s="57">
        <f t="shared" si="12"/>
        <v>1</v>
      </c>
      <c r="AP18" s="57">
        <f t="shared" si="13"/>
        <v>3</v>
      </c>
      <c r="AQ18" s="26">
        <f t="shared" si="14"/>
        <v>0</v>
      </c>
      <c r="AR18" s="26">
        <f t="shared" si="15"/>
        <v>0</v>
      </c>
      <c r="AS18" s="26">
        <f t="shared" si="16"/>
        <v>-0.46666666666666667</v>
      </c>
      <c r="AT18" s="26">
        <f t="shared" si="17"/>
        <v>-0.5</v>
      </c>
      <c r="AU18" s="26">
        <f t="shared" si="18"/>
        <v>0.27777777777777779</v>
      </c>
      <c r="AV18" s="26">
        <f t="shared" si="19"/>
        <v>-0.92682926829268297</v>
      </c>
      <c r="AW18" s="26">
        <f t="shared" si="20"/>
        <v>0</v>
      </c>
      <c r="AX18" s="26">
        <f t="shared" si="21"/>
        <v>0.32558139534883723</v>
      </c>
      <c r="AY18" s="35">
        <f t="shared" si="22"/>
        <v>1.1379310344827587</v>
      </c>
      <c r="AZ18" s="26">
        <f t="shared" si="23"/>
        <v>-0.67391304347826086</v>
      </c>
      <c r="BA18" s="26">
        <f t="shared" si="24"/>
        <v>5.2631578947368418E-2</v>
      </c>
      <c r="BB18" s="26">
        <f t="shared" si="25"/>
        <v>3</v>
      </c>
    </row>
    <row r="19" spans="1:54" x14ac:dyDescent="0.35">
      <c r="A19" s="60" t="s">
        <v>121</v>
      </c>
      <c r="B19" s="59">
        <v>121</v>
      </c>
      <c r="C19" s="59">
        <v>133</v>
      </c>
      <c r="D19" s="89">
        <v>12</v>
      </c>
      <c r="E19" s="90">
        <v>9.9173553719008267E-2</v>
      </c>
      <c r="F19" s="91"/>
      <c r="G19" s="59">
        <v>0</v>
      </c>
      <c r="H19" s="59">
        <v>6</v>
      </c>
      <c r="I19" s="59">
        <v>0</v>
      </c>
      <c r="J19" s="59">
        <v>5</v>
      </c>
      <c r="K19" s="59">
        <v>8</v>
      </c>
      <c r="L19" s="59">
        <v>15</v>
      </c>
      <c r="M19" s="59">
        <v>6</v>
      </c>
      <c r="N19" s="59">
        <v>41</v>
      </c>
      <c r="O19" s="59">
        <v>16</v>
      </c>
      <c r="P19" s="59">
        <v>8</v>
      </c>
      <c r="Q19" s="59">
        <v>4</v>
      </c>
      <c r="R19" s="59">
        <v>12</v>
      </c>
      <c r="S19" s="59">
        <v>0</v>
      </c>
      <c r="T19" s="59">
        <v>0</v>
      </c>
      <c r="U19" s="59">
        <v>16</v>
      </c>
      <c r="V19" s="59">
        <v>14</v>
      </c>
      <c r="W19" s="59">
        <v>17</v>
      </c>
      <c r="X19" s="59">
        <v>5</v>
      </c>
      <c r="Y19" s="59">
        <v>39</v>
      </c>
      <c r="Z19" s="59">
        <v>28</v>
      </c>
      <c r="AA19" s="59">
        <v>8</v>
      </c>
      <c r="AB19" s="59">
        <v>1</v>
      </c>
      <c r="AC19" s="59">
        <v>4</v>
      </c>
      <c r="AD19" s="59">
        <v>1</v>
      </c>
      <c r="AE19" s="57">
        <f t="shared" si="2"/>
        <v>0</v>
      </c>
      <c r="AF19" s="57">
        <f t="shared" si="3"/>
        <v>-6</v>
      </c>
      <c r="AG19" s="57">
        <f t="shared" si="4"/>
        <v>16</v>
      </c>
      <c r="AH19" s="57">
        <f t="shared" si="5"/>
        <v>9</v>
      </c>
      <c r="AI19" s="57">
        <f t="shared" si="6"/>
        <v>9</v>
      </c>
      <c r="AJ19" s="57">
        <f t="shared" si="7"/>
        <v>-10</v>
      </c>
      <c r="AK19" s="57">
        <f t="shared" si="8"/>
        <v>33</v>
      </c>
      <c r="AL19" s="57">
        <f t="shared" si="9"/>
        <v>-13</v>
      </c>
      <c r="AM19" s="57">
        <f t="shared" si="10"/>
        <v>-8</v>
      </c>
      <c r="AN19" s="57">
        <f t="shared" si="11"/>
        <v>-7</v>
      </c>
      <c r="AO19" s="57">
        <f t="shared" si="12"/>
        <v>0</v>
      </c>
      <c r="AP19" s="57">
        <f t="shared" si="13"/>
        <v>-11</v>
      </c>
      <c r="AQ19" s="26" t="e">
        <f t="shared" si="14"/>
        <v>#DIV/0!</v>
      </c>
      <c r="AR19" s="26">
        <f t="shared" si="15"/>
        <v>-1</v>
      </c>
      <c r="AS19" s="26" t="e">
        <f t="shared" si="16"/>
        <v>#DIV/0!</v>
      </c>
      <c r="AT19" s="26">
        <f t="shared" si="17"/>
        <v>1.8</v>
      </c>
      <c r="AU19" s="26">
        <f t="shared" si="18"/>
        <v>1.125</v>
      </c>
      <c r="AV19" s="26">
        <f t="shared" si="19"/>
        <v>-0.66666666666666663</v>
      </c>
      <c r="AW19" s="26">
        <f t="shared" si="20"/>
        <v>5.5</v>
      </c>
      <c r="AX19" s="26">
        <f t="shared" si="21"/>
        <v>-0.31707317073170732</v>
      </c>
      <c r="AY19" s="35">
        <f t="shared" si="22"/>
        <v>-0.5</v>
      </c>
      <c r="AZ19" s="26">
        <f t="shared" si="23"/>
        <v>-0.875</v>
      </c>
      <c r="BA19" s="26">
        <f t="shared" si="24"/>
        <v>0</v>
      </c>
      <c r="BB19" s="26">
        <f t="shared" si="25"/>
        <v>-0.91666666666666663</v>
      </c>
    </row>
    <row r="20" spans="1:54" x14ac:dyDescent="0.35">
      <c r="A20" s="60" t="s">
        <v>108</v>
      </c>
      <c r="B20" s="59">
        <v>58</v>
      </c>
      <c r="C20" s="59">
        <v>59</v>
      </c>
      <c r="D20" s="89">
        <v>1</v>
      </c>
      <c r="E20" s="90">
        <v>1.7241379310344827E-2</v>
      </c>
      <c r="F20" s="91"/>
      <c r="G20" s="59">
        <v>0</v>
      </c>
      <c r="H20" s="59">
        <v>10</v>
      </c>
      <c r="I20" s="59">
        <v>7</v>
      </c>
      <c r="J20" s="59">
        <v>2</v>
      </c>
      <c r="K20" s="59">
        <v>2</v>
      </c>
      <c r="L20" s="59">
        <v>0</v>
      </c>
      <c r="M20" s="59">
        <v>13</v>
      </c>
      <c r="N20" s="59">
        <v>20</v>
      </c>
      <c r="O20" s="59">
        <v>0</v>
      </c>
      <c r="P20" s="59">
        <v>2</v>
      </c>
      <c r="Q20" s="59">
        <v>2</v>
      </c>
      <c r="R20" s="59">
        <v>0</v>
      </c>
      <c r="S20" s="59">
        <v>0</v>
      </c>
      <c r="T20" s="59">
        <v>10</v>
      </c>
      <c r="U20" s="59">
        <v>1</v>
      </c>
      <c r="V20" s="59">
        <v>0</v>
      </c>
      <c r="W20" s="59">
        <v>6</v>
      </c>
      <c r="X20" s="59">
        <v>5</v>
      </c>
      <c r="Y20" s="59">
        <v>15</v>
      </c>
      <c r="Z20" s="59">
        <v>16</v>
      </c>
      <c r="AA20" s="59">
        <v>0</v>
      </c>
      <c r="AB20" s="59">
        <v>5</v>
      </c>
      <c r="AC20" s="59">
        <v>1</v>
      </c>
      <c r="AD20" s="59">
        <v>0</v>
      </c>
      <c r="AE20" s="57">
        <f t="shared" si="2"/>
        <v>0</v>
      </c>
      <c r="AF20" s="57">
        <f t="shared" si="3"/>
        <v>0</v>
      </c>
      <c r="AG20" s="57">
        <f t="shared" si="4"/>
        <v>-6</v>
      </c>
      <c r="AH20" s="57">
        <f t="shared" si="5"/>
        <v>-2</v>
      </c>
      <c r="AI20" s="57">
        <f t="shared" si="6"/>
        <v>4</v>
      </c>
      <c r="AJ20" s="57">
        <f t="shared" si="7"/>
        <v>5</v>
      </c>
      <c r="AK20" s="57">
        <f t="shared" si="8"/>
        <v>2</v>
      </c>
      <c r="AL20" s="57">
        <f t="shared" si="9"/>
        <v>-4</v>
      </c>
      <c r="AM20" s="57">
        <f t="shared" si="10"/>
        <v>0</v>
      </c>
      <c r="AN20" s="57">
        <f t="shared" si="11"/>
        <v>3</v>
      </c>
      <c r="AO20" s="57">
        <f t="shared" si="12"/>
        <v>-1</v>
      </c>
      <c r="AP20" s="57">
        <f t="shared" si="13"/>
        <v>0</v>
      </c>
      <c r="AQ20" s="26" t="e">
        <f t="shared" si="14"/>
        <v>#DIV/0!</v>
      </c>
      <c r="AR20" s="26">
        <f t="shared" si="15"/>
        <v>0</v>
      </c>
      <c r="AS20" s="26">
        <f t="shared" si="16"/>
        <v>-0.8571428571428571</v>
      </c>
      <c r="AT20" s="26">
        <f t="shared" si="17"/>
        <v>-1</v>
      </c>
      <c r="AU20" s="26">
        <f t="shared" si="18"/>
        <v>2</v>
      </c>
      <c r="AV20" s="26" t="e">
        <f t="shared" si="19"/>
        <v>#DIV/0!</v>
      </c>
      <c r="AW20" s="26">
        <f t="shared" si="20"/>
        <v>0.15384615384615385</v>
      </c>
      <c r="AX20" s="26">
        <f t="shared" si="21"/>
        <v>-0.2</v>
      </c>
      <c r="AY20" s="35" t="e">
        <f t="shared" si="22"/>
        <v>#DIV/0!</v>
      </c>
      <c r="AZ20" s="26">
        <f t="shared" si="23"/>
        <v>1.5</v>
      </c>
      <c r="BA20" s="26">
        <f t="shared" si="24"/>
        <v>-0.5</v>
      </c>
      <c r="BB20" s="26" t="e">
        <f t="shared" si="25"/>
        <v>#DIV/0!</v>
      </c>
    </row>
    <row r="21" spans="1:54" x14ac:dyDescent="0.35">
      <c r="A21" s="60" t="s">
        <v>114</v>
      </c>
      <c r="B21" s="59">
        <v>38</v>
      </c>
      <c r="C21" s="59">
        <v>55</v>
      </c>
      <c r="D21" s="89">
        <v>17</v>
      </c>
      <c r="E21" s="90">
        <v>0.44736842105263158</v>
      </c>
      <c r="F21" s="91"/>
      <c r="G21" s="59">
        <v>0</v>
      </c>
      <c r="H21" s="59">
        <v>2</v>
      </c>
      <c r="I21" s="59">
        <v>0</v>
      </c>
      <c r="J21" s="59">
        <v>0</v>
      </c>
      <c r="K21" s="59">
        <v>0</v>
      </c>
      <c r="L21" s="59">
        <v>7</v>
      </c>
      <c r="M21" s="59">
        <v>18</v>
      </c>
      <c r="N21" s="59">
        <v>2</v>
      </c>
      <c r="O21" s="59">
        <v>0</v>
      </c>
      <c r="P21" s="59">
        <v>0</v>
      </c>
      <c r="Q21" s="59">
        <v>4</v>
      </c>
      <c r="R21" s="59">
        <v>5</v>
      </c>
      <c r="S21" s="59">
        <v>8</v>
      </c>
      <c r="T21" s="59">
        <v>0</v>
      </c>
      <c r="U21" s="59">
        <v>2</v>
      </c>
      <c r="V21" s="59">
        <v>0</v>
      </c>
      <c r="W21" s="59">
        <v>2</v>
      </c>
      <c r="X21" s="59">
        <v>6</v>
      </c>
      <c r="Y21" s="59">
        <v>2</v>
      </c>
      <c r="Z21" s="59">
        <v>0</v>
      </c>
      <c r="AA21" s="59">
        <v>2</v>
      </c>
      <c r="AB21" s="59">
        <v>33</v>
      </c>
      <c r="AC21" s="59">
        <v>0</v>
      </c>
      <c r="AD21" s="59">
        <v>0</v>
      </c>
      <c r="AE21" s="57">
        <f t="shared" si="2"/>
        <v>8</v>
      </c>
      <c r="AF21" s="57">
        <f t="shared" si="3"/>
        <v>-2</v>
      </c>
      <c r="AG21" s="57">
        <f t="shared" si="4"/>
        <v>2</v>
      </c>
      <c r="AH21" s="57">
        <f t="shared" si="5"/>
        <v>0</v>
      </c>
      <c r="AI21" s="57">
        <f t="shared" si="6"/>
        <v>2</v>
      </c>
      <c r="AJ21" s="57">
        <f t="shared" si="7"/>
        <v>-1</v>
      </c>
      <c r="AK21" s="57">
        <f t="shared" si="8"/>
        <v>-16</v>
      </c>
      <c r="AL21" s="57">
        <f t="shared" si="9"/>
        <v>-2</v>
      </c>
      <c r="AM21" s="57">
        <f t="shared" si="10"/>
        <v>2</v>
      </c>
      <c r="AN21" s="57">
        <f t="shared" si="11"/>
        <v>33</v>
      </c>
      <c r="AO21" s="57">
        <f t="shared" si="12"/>
        <v>-4</v>
      </c>
      <c r="AP21" s="57">
        <f t="shared" si="13"/>
        <v>-5</v>
      </c>
      <c r="AQ21" s="26" t="e">
        <f t="shared" si="14"/>
        <v>#DIV/0!</v>
      </c>
      <c r="AR21" s="26">
        <f t="shared" si="15"/>
        <v>-1</v>
      </c>
      <c r="AS21" s="26" t="e">
        <f t="shared" si="16"/>
        <v>#DIV/0!</v>
      </c>
      <c r="AT21" s="26" t="e">
        <f t="shared" si="17"/>
        <v>#DIV/0!</v>
      </c>
      <c r="AU21" s="26" t="e">
        <f t="shared" si="18"/>
        <v>#DIV/0!</v>
      </c>
      <c r="AV21" s="26">
        <f t="shared" si="19"/>
        <v>-0.14285714285714285</v>
      </c>
      <c r="AW21" s="26">
        <f t="shared" si="20"/>
        <v>-0.88888888888888884</v>
      </c>
      <c r="AX21" s="26">
        <f t="shared" si="21"/>
        <v>-1</v>
      </c>
      <c r="AY21" s="35" t="e">
        <f t="shared" si="22"/>
        <v>#DIV/0!</v>
      </c>
      <c r="AZ21" s="26" t="e">
        <f t="shared" si="23"/>
        <v>#DIV/0!</v>
      </c>
      <c r="BA21" s="26">
        <f t="shared" si="24"/>
        <v>-1</v>
      </c>
      <c r="BB21" s="26">
        <f t="shared" si="25"/>
        <v>-1</v>
      </c>
    </row>
    <row r="22" spans="1:54" x14ac:dyDescent="0.35">
      <c r="A22" s="60" t="s">
        <v>110</v>
      </c>
      <c r="B22" s="59">
        <v>79</v>
      </c>
      <c r="C22" s="59">
        <v>36</v>
      </c>
      <c r="D22" s="89">
        <v>-43</v>
      </c>
      <c r="E22" s="90">
        <v>-0.54430379746835444</v>
      </c>
      <c r="F22" s="91"/>
      <c r="G22" s="59">
        <v>0</v>
      </c>
      <c r="H22" s="59">
        <v>0</v>
      </c>
      <c r="I22" s="59">
        <v>0</v>
      </c>
      <c r="J22" s="59">
        <v>25</v>
      </c>
      <c r="K22" s="59">
        <v>32</v>
      </c>
      <c r="L22" s="59">
        <v>0</v>
      </c>
      <c r="M22" s="59">
        <v>22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13</v>
      </c>
      <c r="W22" s="59">
        <v>0</v>
      </c>
      <c r="X22" s="59">
        <v>0</v>
      </c>
      <c r="Y22" s="59">
        <v>0</v>
      </c>
      <c r="Z22" s="59">
        <v>13</v>
      </c>
      <c r="AA22" s="59">
        <v>10</v>
      </c>
      <c r="AB22" s="59">
        <v>0</v>
      </c>
      <c r="AC22" s="59">
        <v>0</v>
      </c>
      <c r="AD22" s="59">
        <v>0</v>
      </c>
      <c r="AE22" s="57">
        <f t="shared" si="2"/>
        <v>0</v>
      </c>
      <c r="AF22" s="57">
        <f t="shared" si="3"/>
        <v>0</v>
      </c>
      <c r="AG22" s="57">
        <f t="shared" si="4"/>
        <v>0</v>
      </c>
      <c r="AH22" s="57">
        <f t="shared" si="5"/>
        <v>-12</v>
      </c>
      <c r="AI22" s="57">
        <f t="shared" si="6"/>
        <v>-32</v>
      </c>
      <c r="AJ22" s="57">
        <f t="shared" si="7"/>
        <v>0</v>
      </c>
      <c r="AK22" s="57">
        <f t="shared" si="8"/>
        <v>-22</v>
      </c>
      <c r="AL22" s="57">
        <f t="shared" si="9"/>
        <v>13</v>
      </c>
      <c r="AM22" s="57">
        <f t="shared" si="10"/>
        <v>10</v>
      </c>
      <c r="AN22" s="57">
        <f t="shared" si="11"/>
        <v>0</v>
      </c>
      <c r="AO22" s="57">
        <f t="shared" si="12"/>
        <v>0</v>
      </c>
      <c r="AP22" s="57">
        <f t="shared" si="13"/>
        <v>0</v>
      </c>
      <c r="AQ22" s="26" t="e">
        <f t="shared" si="14"/>
        <v>#DIV/0!</v>
      </c>
      <c r="AR22" s="26" t="e">
        <f t="shared" si="15"/>
        <v>#DIV/0!</v>
      </c>
      <c r="AS22" s="26" t="e">
        <f t="shared" si="16"/>
        <v>#DIV/0!</v>
      </c>
      <c r="AT22" s="26">
        <f t="shared" si="17"/>
        <v>-0.48</v>
      </c>
      <c r="AU22" s="26">
        <f t="shared" si="18"/>
        <v>-1</v>
      </c>
      <c r="AV22" s="26" t="e">
        <f t="shared" si="19"/>
        <v>#DIV/0!</v>
      </c>
      <c r="AW22" s="26">
        <f t="shared" si="20"/>
        <v>-1</v>
      </c>
      <c r="AX22" s="26" t="e">
        <f t="shared" si="21"/>
        <v>#DIV/0!</v>
      </c>
      <c r="AY22" s="35" t="e">
        <f t="shared" si="22"/>
        <v>#DIV/0!</v>
      </c>
      <c r="AZ22" s="26" t="e">
        <f t="shared" si="23"/>
        <v>#DIV/0!</v>
      </c>
      <c r="BA22" s="26" t="e">
        <f t="shared" si="24"/>
        <v>#DIV/0!</v>
      </c>
      <c r="BB22" s="26" t="e">
        <f t="shared" si="25"/>
        <v>#DIV/0!</v>
      </c>
    </row>
    <row r="23" spans="1:54" x14ac:dyDescent="0.35">
      <c r="A23" s="60" t="s">
        <v>111</v>
      </c>
      <c r="B23" s="59">
        <v>83</v>
      </c>
      <c r="C23" s="59">
        <v>4</v>
      </c>
      <c r="D23" s="89">
        <v>-79</v>
      </c>
      <c r="E23" s="90">
        <v>-0.95180722891566261</v>
      </c>
      <c r="F23" s="91"/>
      <c r="G23" s="59">
        <v>1</v>
      </c>
      <c r="H23" s="59">
        <v>0</v>
      </c>
      <c r="I23" s="59">
        <v>7</v>
      </c>
      <c r="J23" s="59">
        <v>0</v>
      </c>
      <c r="K23" s="59">
        <v>1</v>
      </c>
      <c r="L23" s="59">
        <v>0</v>
      </c>
      <c r="M23" s="59">
        <v>6</v>
      </c>
      <c r="N23" s="59">
        <v>0</v>
      </c>
      <c r="O23" s="59">
        <v>12</v>
      </c>
      <c r="P23" s="59">
        <v>55</v>
      </c>
      <c r="Q23" s="59">
        <v>0</v>
      </c>
      <c r="R23" s="59">
        <v>1</v>
      </c>
      <c r="S23" s="59">
        <v>0</v>
      </c>
      <c r="T23" s="59">
        <v>0</v>
      </c>
      <c r="U23" s="59">
        <v>0</v>
      </c>
      <c r="V23" s="59">
        <v>0</v>
      </c>
      <c r="W23" s="59">
        <v>1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3</v>
      </c>
      <c r="AE23" s="57">
        <f t="shared" si="2"/>
        <v>-1</v>
      </c>
      <c r="AF23" s="57">
        <f t="shared" si="3"/>
        <v>0</v>
      </c>
      <c r="AG23" s="57">
        <f t="shared" si="4"/>
        <v>-7</v>
      </c>
      <c r="AH23" s="57">
        <f t="shared" si="5"/>
        <v>0</v>
      </c>
      <c r="AI23" s="57">
        <f t="shared" si="6"/>
        <v>0</v>
      </c>
      <c r="AJ23" s="57">
        <f t="shared" si="7"/>
        <v>0</v>
      </c>
      <c r="AK23" s="57">
        <f t="shared" si="8"/>
        <v>-6</v>
      </c>
      <c r="AL23" s="57">
        <f t="shared" si="9"/>
        <v>0</v>
      </c>
      <c r="AM23" s="57">
        <f t="shared" si="10"/>
        <v>-12</v>
      </c>
      <c r="AN23" s="57">
        <f t="shared" si="11"/>
        <v>-55</v>
      </c>
      <c r="AO23" s="57">
        <f t="shared" si="12"/>
        <v>0</v>
      </c>
      <c r="AP23" s="57">
        <f t="shared" si="13"/>
        <v>2</v>
      </c>
      <c r="AQ23" s="26">
        <f t="shared" si="14"/>
        <v>-1</v>
      </c>
      <c r="AR23" s="26" t="e">
        <f t="shared" si="15"/>
        <v>#DIV/0!</v>
      </c>
      <c r="AS23" s="26">
        <f t="shared" si="16"/>
        <v>-1</v>
      </c>
      <c r="AT23" s="26" t="e">
        <f t="shared" si="17"/>
        <v>#DIV/0!</v>
      </c>
      <c r="AU23" s="26">
        <f t="shared" si="18"/>
        <v>0</v>
      </c>
      <c r="AV23" s="26" t="e">
        <f t="shared" si="19"/>
        <v>#DIV/0!</v>
      </c>
      <c r="AW23" s="26">
        <f t="shared" si="20"/>
        <v>-1</v>
      </c>
      <c r="AX23" s="26" t="e">
        <f t="shared" si="21"/>
        <v>#DIV/0!</v>
      </c>
      <c r="AY23" s="35">
        <f t="shared" si="22"/>
        <v>-1</v>
      </c>
      <c r="AZ23" s="26">
        <f t="shared" si="23"/>
        <v>-1</v>
      </c>
      <c r="BA23" s="26" t="e">
        <f t="shared" si="24"/>
        <v>#DIV/0!</v>
      </c>
      <c r="BB23" s="26">
        <f t="shared" si="25"/>
        <v>2</v>
      </c>
    </row>
    <row r="24" spans="1:54" x14ac:dyDescent="0.35">
      <c r="A24" s="60" t="s">
        <v>116</v>
      </c>
      <c r="B24" s="59">
        <v>11</v>
      </c>
      <c r="C24" s="59">
        <v>0</v>
      </c>
      <c r="D24" s="89">
        <v>-11</v>
      </c>
      <c r="E24" s="90">
        <v>-1</v>
      </c>
      <c r="F24" s="91"/>
      <c r="G24" s="59">
        <v>0</v>
      </c>
      <c r="H24" s="59">
        <v>0</v>
      </c>
      <c r="I24" s="59">
        <v>1</v>
      </c>
      <c r="J24" s="59">
        <v>0</v>
      </c>
      <c r="K24" s="59">
        <v>5</v>
      </c>
      <c r="L24" s="59">
        <v>0</v>
      </c>
      <c r="M24" s="59">
        <v>5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7">
        <f t="shared" si="2"/>
        <v>0</v>
      </c>
      <c r="AF24" s="57">
        <f t="shared" si="3"/>
        <v>0</v>
      </c>
      <c r="AG24" s="57">
        <f t="shared" si="4"/>
        <v>-1</v>
      </c>
      <c r="AH24" s="57">
        <f t="shared" si="5"/>
        <v>0</v>
      </c>
      <c r="AI24" s="57">
        <f t="shared" si="6"/>
        <v>-5</v>
      </c>
      <c r="AJ24" s="57">
        <f t="shared" si="7"/>
        <v>0</v>
      </c>
      <c r="AK24" s="57">
        <f t="shared" si="8"/>
        <v>-5</v>
      </c>
      <c r="AL24" s="57">
        <f t="shared" si="9"/>
        <v>0</v>
      </c>
      <c r="AM24" s="57">
        <f t="shared" si="10"/>
        <v>0</v>
      </c>
      <c r="AN24" s="57">
        <f t="shared" si="11"/>
        <v>0</v>
      </c>
      <c r="AO24" s="57">
        <f t="shared" si="12"/>
        <v>0</v>
      </c>
      <c r="AP24" s="57">
        <f t="shared" si="13"/>
        <v>0</v>
      </c>
      <c r="AQ24" s="26" t="e">
        <f t="shared" si="14"/>
        <v>#DIV/0!</v>
      </c>
      <c r="AR24" s="26" t="e">
        <f t="shared" si="15"/>
        <v>#DIV/0!</v>
      </c>
      <c r="AS24" s="26">
        <f t="shared" si="16"/>
        <v>-1</v>
      </c>
      <c r="AT24" s="26" t="e">
        <f t="shared" si="17"/>
        <v>#DIV/0!</v>
      </c>
      <c r="AU24" s="26">
        <f t="shared" si="18"/>
        <v>-1</v>
      </c>
      <c r="AV24" s="26" t="e">
        <f t="shared" si="19"/>
        <v>#DIV/0!</v>
      </c>
      <c r="AW24" s="26">
        <f t="shared" si="20"/>
        <v>-1</v>
      </c>
      <c r="AX24" s="26" t="e">
        <f t="shared" si="21"/>
        <v>#DIV/0!</v>
      </c>
      <c r="AY24" s="35" t="e">
        <f t="shared" si="22"/>
        <v>#DIV/0!</v>
      </c>
      <c r="AZ24" s="26" t="e">
        <f t="shared" si="23"/>
        <v>#DIV/0!</v>
      </c>
      <c r="BA24" s="26" t="e">
        <f t="shared" si="24"/>
        <v>#DIV/0!</v>
      </c>
      <c r="BB24" s="26" t="e">
        <f t="shared" si="25"/>
        <v>#DIV/0!</v>
      </c>
    </row>
    <row r="25" spans="1:54" x14ac:dyDescent="0.35">
      <c r="A25" s="125" t="s">
        <v>134</v>
      </c>
    </row>
    <row r="26" spans="1:54" x14ac:dyDescent="0.35">
      <c r="A26" s="126" t="s">
        <v>135</v>
      </c>
    </row>
    <row r="27" spans="1:54" x14ac:dyDescent="0.35">
      <c r="A27" s="126" t="s">
        <v>136</v>
      </c>
    </row>
    <row r="28" spans="1:54" x14ac:dyDescent="0.35">
      <c r="A28" s="127" t="s">
        <v>137</v>
      </c>
    </row>
    <row r="30" spans="1:54" s="50" customFormat="1" x14ac:dyDescent="0.35">
      <c r="A30" s="83"/>
      <c r="D30" s="86"/>
      <c r="E30" s="85"/>
      <c r="F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118"/>
      <c r="AZ30" s="83"/>
      <c r="BA30" s="83"/>
      <c r="BB30" s="83"/>
    </row>
    <row r="31" spans="1:54" s="50" customFormat="1" x14ac:dyDescent="0.35">
      <c r="A31" s="83"/>
      <c r="D31" s="86"/>
      <c r="E31" s="85"/>
      <c r="F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118"/>
      <c r="AZ31" s="83"/>
      <c r="BA31" s="83"/>
      <c r="BB31" s="83"/>
    </row>
    <row r="32" spans="1:54" s="50" customFormat="1" x14ac:dyDescent="0.35">
      <c r="A32" s="83"/>
      <c r="D32" s="86"/>
      <c r="E32" s="85"/>
      <c r="F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118"/>
      <c r="AZ32" s="83"/>
      <c r="BA32" s="83"/>
      <c r="BB32" s="83"/>
    </row>
    <row r="33" spans="1:54" s="50" customFormat="1" x14ac:dyDescent="0.35">
      <c r="A33" s="83"/>
      <c r="D33" s="86"/>
      <c r="E33" s="85"/>
      <c r="F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118"/>
      <c r="AZ33" s="83"/>
      <c r="BA33" s="83"/>
      <c r="BB33" s="83"/>
    </row>
    <row r="34" spans="1:54" s="50" customFormat="1" x14ac:dyDescent="0.35">
      <c r="A34" s="83"/>
      <c r="D34" s="86"/>
      <c r="E34" s="85"/>
      <c r="F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118"/>
      <c r="AZ34" s="83"/>
      <c r="BA34" s="83"/>
      <c r="BB34" s="83"/>
    </row>
    <row r="35" spans="1:54" s="50" customFormat="1" x14ac:dyDescent="0.35">
      <c r="A35" s="83"/>
      <c r="D35" s="86"/>
      <c r="E35" s="85"/>
      <c r="F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118"/>
      <c r="AZ35" s="83"/>
      <c r="BA35" s="83"/>
      <c r="BB35" s="83"/>
    </row>
    <row r="36" spans="1:54" s="50" customFormat="1" x14ac:dyDescent="0.35">
      <c r="A36" s="83"/>
      <c r="D36" s="86"/>
      <c r="E36" s="85"/>
      <c r="F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118"/>
      <c r="AZ36" s="83"/>
      <c r="BA36" s="83"/>
      <c r="BB36" s="83"/>
    </row>
    <row r="37" spans="1:54" s="50" customFormat="1" x14ac:dyDescent="0.35">
      <c r="A37" s="83"/>
      <c r="D37" s="86"/>
      <c r="E37" s="85"/>
      <c r="F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118"/>
      <c r="AZ37" s="83"/>
      <c r="BA37" s="83"/>
      <c r="BB37" s="83"/>
    </row>
    <row r="38" spans="1:54" s="50" customFormat="1" x14ac:dyDescent="0.35">
      <c r="A38" s="83"/>
      <c r="D38" s="86"/>
      <c r="E38" s="85"/>
      <c r="F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118"/>
      <c r="AZ38" s="83"/>
      <c r="BA38" s="83"/>
      <c r="BB38" s="83"/>
    </row>
    <row r="39" spans="1:54" s="50" customFormat="1" x14ac:dyDescent="0.35">
      <c r="A39" s="83"/>
      <c r="D39" s="86"/>
      <c r="E39" s="85"/>
      <c r="F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118"/>
      <c r="AZ39" s="83"/>
      <c r="BA39" s="83"/>
      <c r="BB39" s="83"/>
    </row>
    <row r="40" spans="1:54" s="50" customFormat="1" x14ac:dyDescent="0.35">
      <c r="A40" s="83"/>
      <c r="D40" s="86"/>
      <c r="E40" s="85"/>
      <c r="F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118"/>
      <c r="AZ40" s="83"/>
      <c r="BA40" s="83"/>
      <c r="BB40" s="83"/>
    </row>
    <row r="41" spans="1:54" s="50" customFormat="1" x14ac:dyDescent="0.35">
      <c r="A41" s="83"/>
      <c r="D41" s="86"/>
      <c r="E41" s="85"/>
      <c r="F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118"/>
      <c r="AZ41" s="83"/>
      <c r="BA41" s="83"/>
      <c r="BB41" s="83"/>
    </row>
    <row r="42" spans="1:54" s="50" customFormat="1" x14ac:dyDescent="0.35">
      <c r="A42" s="83"/>
      <c r="D42" s="86"/>
      <c r="E42" s="85"/>
      <c r="F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118"/>
      <c r="AZ42" s="83"/>
      <c r="BA42" s="83"/>
      <c r="BB42" s="83"/>
    </row>
  </sheetData>
  <sortState xmlns:xlrd2="http://schemas.microsoft.com/office/spreadsheetml/2017/richdata2" ref="A7:BC24">
    <sortCondition descending="1" ref="C7:C24"/>
  </sortState>
  <mergeCells count="3">
    <mergeCell ref="AE3:AP3"/>
    <mergeCell ref="AQ3:BB3"/>
    <mergeCell ref="D4:E5"/>
  </mergeCells>
  <conditionalFormatting sqref="D3:E3 AE6:BB24 D6:E1048576 E1:E2">
    <cfRule type="cellIs" dxfId="2" priority="2" operator="lessThan">
      <formula>0</formula>
    </cfRule>
  </conditionalFormatting>
  <conditionalFormatting sqref="AE6:AP24">
    <cfRule type="colorScale" priority="91">
      <colorScale>
        <cfvo type="min"/>
        <cfvo type="max"/>
        <color rgb="FFFFEF9C"/>
        <color rgb="FF63BE7B"/>
      </colorScale>
    </cfRule>
  </conditionalFormatting>
  <conditionalFormatting sqref="D7:D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0A84AB02-2D17-4238-A655-FFE44BD18923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60E5B-C037-4288-961F-20CBD85B04E2}">
  <dimension ref="A1:BB37"/>
  <sheetViews>
    <sheetView zoomScaleNormal="100" workbookViewId="0">
      <pane xSplit="1" topLeftCell="B1" activePane="topRight" state="frozen"/>
      <selection pane="topRight" activeCell="O28" sqref="O28"/>
    </sheetView>
  </sheetViews>
  <sheetFormatPr defaultRowHeight="14.5" x14ac:dyDescent="0.35"/>
  <cols>
    <col min="1" max="1" width="10.453125" customWidth="1"/>
    <col min="2" max="3" width="8.6328125" style="50" customWidth="1"/>
    <col min="4" max="4" width="8.81640625" style="86" customWidth="1"/>
    <col min="5" max="5" width="5.90625" style="85" customWidth="1"/>
    <col min="6" max="6" width="3.1796875" style="83" customWidth="1"/>
    <col min="7" max="30" width="7.54296875" style="50" customWidth="1"/>
    <col min="31" max="42" width="7" customWidth="1"/>
    <col min="43" max="50" width="8.08984375" customWidth="1"/>
    <col min="51" max="51" width="8.08984375" style="118" customWidth="1"/>
    <col min="52" max="54" width="8.08984375" customWidth="1"/>
  </cols>
  <sheetData>
    <row r="1" spans="1:54" x14ac:dyDescent="0.35">
      <c r="A1" s="107" t="s">
        <v>0</v>
      </c>
      <c r="B1" s="123"/>
      <c r="C1" s="123"/>
      <c r="D1" s="123"/>
    </row>
    <row r="2" spans="1:54" x14ac:dyDescent="0.35">
      <c r="A2" s="115" t="s">
        <v>66</v>
      </c>
      <c r="B2" s="123"/>
      <c r="C2" s="123"/>
      <c r="D2" s="123"/>
      <c r="E2" s="124" t="s">
        <v>133</v>
      </c>
    </row>
    <row r="3" spans="1:54" s="62" customFormat="1" x14ac:dyDescent="0.35">
      <c r="B3" s="34"/>
      <c r="C3" s="34"/>
      <c r="D3" s="103"/>
      <c r="E3" s="104"/>
      <c r="F3" s="105"/>
      <c r="G3" s="93" t="s">
        <v>79</v>
      </c>
      <c r="H3" s="93" t="s">
        <v>80</v>
      </c>
      <c r="I3" s="93" t="s">
        <v>81</v>
      </c>
      <c r="J3" s="93" t="s">
        <v>82</v>
      </c>
      <c r="K3" s="93" t="s">
        <v>83</v>
      </c>
      <c r="L3" s="93" t="s">
        <v>84</v>
      </c>
      <c r="M3" s="93" t="s">
        <v>85</v>
      </c>
      <c r="N3" s="94" t="s">
        <v>74</v>
      </c>
      <c r="O3" s="95" t="s">
        <v>86</v>
      </c>
      <c r="P3" s="96" t="s">
        <v>87</v>
      </c>
      <c r="Q3" s="93" t="s">
        <v>97</v>
      </c>
      <c r="R3" s="93" t="s">
        <v>98</v>
      </c>
      <c r="S3" s="93" t="s">
        <v>79</v>
      </c>
      <c r="T3" s="93" t="s">
        <v>80</v>
      </c>
      <c r="U3" s="93" t="s">
        <v>81</v>
      </c>
      <c r="V3" s="93" t="s">
        <v>82</v>
      </c>
      <c r="W3" s="93" t="s">
        <v>83</v>
      </c>
      <c r="X3" s="93" t="s">
        <v>84</v>
      </c>
      <c r="Y3" s="93" t="s">
        <v>85</v>
      </c>
      <c r="Z3" s="94" t="s">
        <v>74</v>
      </c>
      <c r="AA3" s="95" t="s">
        <v>86</v>
      </c>
      <c r="AB3" s="96" t="s">
        <v>87</v>
      </c>
      <c r="AC3" s="93" t="s">
        <v>97</v>
      </c>
      <c r="AD3" s="93" t="s">
        <v>98</v>
      </c>
      <c r="AE3" s="132" t="s">
        <v>96</v>
      </c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 t="s">
        <v>96</v>
      </c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</row>
    <row r="4" spans="1:54" s="62" customFormat="1" x14ac:dyDescent="0.35">
      <c r="A4" s="61"/>
      <c r="B4" s="29" t="s">
        <v>123</v>
      </c>
      <c r="C4" s="25"/>
      <c r="D4" s="134" t="s">
        <v>96</v>
      </c>
      <c r="E4" s="134"/>
      <c r="F4" s="106"/>
      <c r="G4" s="29" t="s">
        <v>99</v>
      </c>
      <c r="H4" s="29" t="s">
        <v>100</v>
      </c>
      <c r="I4" s="29" t="s">
        <v>69</v>
      </c>
      <c r="J4" s="29" t="s">
        <v>70</v>
      </c>
      <c r="K4" s="29" t="s">
        <v>71</v>
      </c>
      <c r="L4" s="29" t="s">
        <v>72</v>
      </c>
      <c r="M4" s="29" t="s">
        <v>73</v>
      </c>
      <c r="N4" s="29" t="s">
        <v>74</v>
      </c>
      <c r="O4" s="29" t="s">
        <v>101</v>
      </c>
      <c r="P4" s="29" t="s">
        <v>102</v>
      </c>
      <c r="Q4" s="29" t="s">
        <v>97</v>
      </c>
      <c r="R4" s="29" t="s">
        <v>103</v>
      </c>
      <c r="S4" s="29" t="s">
        <v>99</v>
      </c>
      <c r="T4" s="29" t="s">
        <v>100</v>
      </c>
      <c r="U4" s="29" t="s">
        <v>69</v>
      </c>
      <c r="V4" s="29" t="s">
        <v>70</v>
      </c>
      <c r="W4" s="29" t="s">
        <v>71</v>
      </c>
      <c r="X4" s="29" t="s">
        <v>72</v>
      </c>
      <c r="Y4" s="29" t="s">
        <v>73</v>
      </c>
      <c r="Z4" s="29" t="s">
        <v>74</v>
      </c>
      <c r="AA4" s="29" t="s">
        <v>101</v>
      </c>
      <c r="AB4" s="29" t="s">
        <v>102</v>
      </c>
      <c r="AC4" s="29" t="s">
        <v>97</v>
      </c>
      <c r="AD4" s="29" t="s">
        <v>103</v>
      </c>
      <c r="AE4" s="82" t="s">
        <v>79</v>
      </c>
      <c r="AF4" s="82" t="s">
        <v>80</v>
      </c>
      <c r="AG4" s="82" t="s">
        <v>81</v>
      </c>
      <c r="AH4" s="82" t="s">
        <v>82</v>
      </c>
      <c r="AI4" s="82" t="s">
        <v>83</v>
      </c>
      <c r="AJ4" s="82" t="s">
        <v>84</v>
      </c>
      <c r="AK4" s="82" t="s">
        <v>85</v>
      </c>
      <c r="AL4" s="97" t="s">
        <v>74</v>
      </c>
      <c r="AM4" s="98" t="s">
        <v>86</v>
      </c>
      <c r="AN4" s="99" t="s">
        <v>87</v>
      </c>
      <c r="AO4" s="82" t="s">
        <v>97</v>
      </c>
      <c r="AP4" s="82" t="s">
        <v>98</v>
      </c>
      <c r="AQ4" s="100" t="s">
        <v>79</v>
      </c>
      <c r="AR4" s="100" t="s">
        <v>80</v>
      </c>
      <c r="AS4" s="100" t="s">
        <v>81</v>
      </c>
      <c r="AT4" s="100" t="s">
        <v>82</v>
      </c>
      <c r="AU4" s="100" t="s">
        <v>83</v>
      </c>
      <c r="AV4" s="100" t="s">
        <v>84</v>
      </c>
      <c r="AW4" s="100" t="s">
        <v>85</v>
      </c>
      <c r="AX4" s="101" t="s">
        <v>74</v>
      </c>
      <c r="AY4" s="119" t="s">
        <v>86</v>
      </c>
      <c r="AZ4" s="102" t="s">
        <v>87</v>
      </c>
      <c r="BA4" s="100" t="s">
        <v>97</v>
      </c>
      <c r="BB4" s="100" t="s">
        <v>98</v>
      </c>
    </row>
    <row r="5" spans="1:54" s="62" customFormat="1" x14ac:dyDescent="0.35">
      <c r="A5" s="61"/>
      <c r="B5" s="29" t="s">
        <v>18</v>
      </c>
      <c r="C5" s="29" t="s">
        <v>19</v>
      </c>
      <c r="D5" s="134"/>
      <c r="E5" s="134"/>
      <c r="F5" s="106"/>
      <c r="G5" s="29" t="s">
        <v>18</v>
      </c>
      <c r="H5" s="29" t="s">
        <v>18</v>
      </c>
      <c r="I5" s="29" t="s">
        <v>18</v>
      </c>
      <c r="J5" s="29" t="s">
        <v>18</v>
      </c>
      <c r="K5" s="29" t="s">
        <v>18</v>
      </c>
      <c r="L5" s="29" t="s">
        <v>18</v>
      </c>
      <c r="M5" s="29" t="s">
        <v>18</v>
      </c>
      <c r="N5" s="29" t="s">
        <v>18</v>
      </c>
      <c r="O5" s="29" t="s">
        <v>18</v>
      </c>
      <c r="P5" s="29" t="s">
        <v>18</v>
      </c>
      <c r="Q5" s="29" t="s">
        <v>18</v>
      </c>
      <c r="R5" s="29" t="s">
        <v>18</v>
      </c>
      <c r="S5" s="29" t="s">
        <v>19</v>
      </c>
      <c r="T5" s="29" t="s">
        <v>19</v>
      </c>
      <c r="U5" s="29" t="s">
        <v>19</v>
      </c>
      <c r="V5" s="29" t="s">
        <v>19</v>
      </c>
      <c r="W5" s="29" t="s">
        <v>19</v>
      </c>
      <c r="X5" s="29" t="s">
        <v>19</v>
      </c>
      <c r="Y5" s="29" t="s">
        <v>19</v>
      </c>
      <c r="Z5" s="29" t="s">
        <v>19</v>
      </c>
      <c r="AA5" s="29" t="s">
        <v>19</v>
      </c>
      <c r="AB5" s="29" t="s">
        <v>19</v>
      </c>
      <c r="AC5" s="29" t="s">
        <v>19</v>
      </c>
      <c r="AD5" s="29" t="s">
        <v>19</v>
      </c>
      <c r="AE5" s="98" t="s">
        <v>99</v>
      </c>
      <c r="AF5" s="98" t="s">
        <v>100</v>
      </c>
      <c r="AG5" s="98" t="s">
        <v>69</v>
      </c>
      <c r="AH5" s="98" t="s">
        <v>70</v>
      </c>
      <c r="AI5" s="98" t="s">
        <v>71</v>
      </c>
      <c r="AJ5" s="98" t="s">
        <v>72</v>
      </c>
      <c r="AK5" s="98" t="s">
        <v>73</v>
      </c>
      <c r="AL5" s="98" t="s">
        <v>74</v>
      </c>
      <c r="AM5" s="98" t="s">
        <v>101</v>
      </c>
      <c r="AN5" s="98" t="s">
        <v>102</v>
      </c>
      <c r="AO5" s="98" t="s">
        <v>97</v>
      </c>
      <c r="AP5" s="98" t="s">
        <v>103</v>
      </c>
      <c r="AQ5" s="98" t="s">
        <v>99</v>
      </c>
      <c r="AR5" s="98" t="s">
        <v>100</v>
      </c>
      <c r="AS5" s="98" t="s">
        <v>69</v>
      </c>
      <c r="AT5" s="98" t="s">
        <v>70</v>
      </c>
      <c r="AU5" s="98" t="s">
        <v>71</v>
      </c>
      <c r="AV5" s="98" t="s">
        <v>72</v>
      </c>
      <c r="AW5" s="98" t="s">
        <v>73</v>
      </c>
      <c r="AX5" s="98" t="s">
        <v>74</v>
      </c>
      <c r="AY5" s="120" t="s">
        <v>101</v>
      </c>
      <c r="AZ5" s="98" t="s">
        <v>102</v>
      </c>
      <c r="BA5" s="98" t="s">
        <v>97</v>
      </c>
      <c r="BB5" s="98" t="s">
        <v>103</v>
      </c>
    </row>
    <row r="6" spans="1:54" x14ac:dyDescent="0.35">
      <c r="A6" s="56" t="s">
        <v>138</v>
      </c>
      <c r="B6" s="59">
        <v>51474</v>
      </c>
      <c r="C6" s="59">
        <v>84104</v>
      </c>
      <c r="D6" s="89">
        <v>32630</v>
      </c>
      <c r="E6" s="90">
        <v>0.63391226638691378</v>
      </c>
      <c r="F6" s="91"/>
      <c r="G6" s="59">
        <v>2370</v>
      </c>
      <c r="H6" s="59">
        <v>3130</v>
      </c>
      <c r="I6" s="59">
        <v>2802</v>
      </c>
      <c r="J6" s="59">
        <v>3844</v>
      </c>
      <c r="K6" s="59">
        <v>3598</v>
      </c>
      <c r="L6" s="59">
        <v>4372</v>
      </c>
      <c r="M6" s="59">
        <v>5496</v>
      </c>
      <c r="N6" s="59">
        <v>6980</v>
      </c>
      <c r="O6" s="59">
        <v>4971</v>
      </c>
      <c r="P6" s="59">
        <v>4238</v>
      </c>
      <c r="Q6" s="59">
        <v>4913</v>
      </c>
      <c r="R6" s="59">
        <v>4760</v>
      </c>
      <c r="S6" s="59">
        <v>5060</v>
      </c>
      <c r="T6" s="59">
        <v>4001</v>
      </c>
      <c r="U6" s="59">
        <v>5649</v>
      </c>
      <c r="V6" s="59">
        <v>6910</v>
      </c>
      <c r="W6" s="59">
        <v>8408</v>
      </c>
      <c r="X6" s="59">
        <v>7342</v>
      </c>
      <c r="Y6" s="59">
        <v>7810</v>
      </c>
      <c r="Z6" s="59">
        <v>9769</v>
      </c>
      <c r="AA6" s="59">
        <v>6893</v>
      </c>
      <c r="AB6" s="59">
        <v>7886</v>
      </c>
      <c r="AC6" s="59">
        <v>7116</v>
      </c>
      <c r="AD6" s="59">
        <v>7260</v>
      </c>
      <c r="AE6" s="57">
        <f t="shared" ref="AE6:AE7" si="0">S6-G6</f>
        <v>2690</v>
      </c>
      <c r="AF6" s="57">
        <f t="shared" ref="AF6:AF7" si="1">T6-H6</f>
        <v>871</v>
      </c>
      <c r="AG6" s="57">
        <f t="shared" ref="AG6:AG7" si="2">U6-I6</f>
        <v>2847</v>
      </c>
      <c r="AH6" s="57">
        <f t="shared" ref="AH6:AH7" si="3">V6-J6</f>
        <v>3066</v>
      </c>
      <c r="AI6" s="57">
        <f t="shared" ref="AI6:AI7" si="4">W6-K6</f>
        <v>4810</v>
      </c>
      <c r="AJ6" s="57">
        <f t="shared" ref="AJ6:AJ7" si="5">X6-L6</f>
        <v>2970</v>
      </c>
      <c r="AK6" s="57">
        <f t="shared" ref="AK6:AK7" si="6">Y6-M6</f>
        <v>2314</v>
      </c>
      <c r="AL6" s="57">
        <f t="shared" ref="AL6:AL7" si="7">Z6-N6</f>
        <v>2789</v>
      </c>
      <c r="AM6" s="57">
        <f t="shared" ref="AM6:AM7" si="8">AA6-O6</f>
        <v>1922</v>
      </c>
      <c r="AN6" s="57">
        <f t="shared" ref="AN6:AN7" si="9">AB6-P6</f>
        <v>3648</v>
      </c>
      <c r="AO6" s="57">
        <f t="shared" ref="AO6:AO7" si="10">AC6-Q6</f>
        <v>2203</v>
      </c>
      <c r="AP6" s="57">
        <f t="shared" ref="AP6:AP7" si="11">AD6-R6</f>
        <v>2500</v>
      </c>
      <c r="AQ6" s="26">
        <f t="shared" ref="AQ6:AQ7" si="12">(S6-G6)/G6</f>
        <v>1.1350210970464134</v>
      </c>
      <c r="AR6" s="26">
        <f t="shared" ref="AR6:AR7" si="13">(T6-H6)/H6</f>
        <v>0.27827476038338655</v>
      </c>
      <c r="AS6" s="26">
        <f t="shared" ref="AS6:AS7" si="14">(U6-I6)/I6</f>
        <v>1.0160599571734474</v>
      </c>
      <c r="AT6" s="26">
        <f t="shared" ref="AT6:AT7" si="15">(V6-J6)/J6</f>
        <v>0.79760665972944844</v>
      </c>
      <c r="AU6" s="26">
        <f t="shared" ref="AU6:AU7" si="16">(W6-K6)/K6</f>
        <v>1.3368538076709282</v>
      </c>
      <c r="AV6" s="26">
        <f t="shared" ref="AV6:AV7" si="17">(X6-L6)/L6</f>
        <v>0.67932296431838979</v>
      </c>
      <c r="AW6" s="26">
        <f t="shared" ref="AW6:AW7" si="18">(Y6-M6)/M6</f>
        <v>0.42103347889374088</v>
      </c>
      <c r="AX6" s="26">
        <f t="shared" ref="AX6:AX7" si="19">(Z6-N6)/N6</f>
        <v>0.39957020057306591</v>
      </c>
      <c r="AY6" s="35">
        <f t="shared" ref="AY6:AY7" si="20">(AA6-O6)/O6</f>
        <v>0.38664252665459664</v>
      </c>
      <c r="AZ6" s="26">
        <f t="shared" ref="AZ6:AZ7" si="21">(AB6-P6)/P6</f>
        <v>0.8607833883907503</v>
      </c>
      <c r="BA6" s="26">
        <f t="shared" ref="BA6:BA7" si="22">(AC6-Q6)/Q6</f>
        <v>0.44840219824954203</v>
      </c>
      <c r="BB6" s="26">
        <f t="shared" ref="BB6:BB7" si="23">(AD6-R6)/R6</f>
        <v>0.52521008403361347</v>
      </c>
    </row>
    <row r="7" spans="1:54" x14ac:dyDescent="0.35">
      <c r="A7" s="56" t="s">
        <v>122</v>
      </c>
      <c r="B7" s="59">
        <v>28373</v>
      </c>
      <c r="C7" s="59">
        <v>51198</v>
      </c>
      <c r="D7" s="89">
        <v>22825</v>
      </c>
      <c r="E7" s="90">
        <v>0.80446198851020334</v>
      </c>
      <c r="F7" s="91"/>
      <c r="G7" s="59">
        <v>1614</v>
      </c>
      <c r="H7" s="59">
        <v>1403</v>
      </c>
      <c r="I7" s="59">
        <v>1499</v>
      </c>
      <c r="J7" s="59">
        <v>2397</v>
      </c>
      <c r="K7" s="59">
        <v>2118</v>
      </c>
      <c r="L7" s="59">
        <v>2126</v>
      </c>
      <c r="M7" s="59">
        <v>2862</v>
      </c>
      <c r="N7" s="59">
        <v>2991</v>
      </c>
      <c r="O7" s="59">
        <v>2755</v>
      </c>
      <c r="P7" s="59">
        <v>2701</v>
      </c>
      <c r="Q7" s="59">
        <v>2876</v>
      </c>
      <c r="R7" s="59">
        <v>3031</v>
      </c>
      <c r="S7" s="59">
        <v>3445</v>
      </c>
      <c r="T7" s="59">
        <v>2331</v>
      </c>
      <c r="U7" s="59">
        <v>4075</v>
      </c>
      <c r="V7" s="59">
        <v>4223</v>
      </c>
      <c r="W7" s="59">
        <v>4912</v>
      </c>
      <c r="X7" s="59">
        <v>4085</v>
      </c>
      <c r="Y7" s="59">
        <v>4036</v>
      </c>
      <c r="Z7" s="59">
        <v>5525</v>
      </c>
      <c r="AA7" s="59">
        <v>3992</v>
      </c>
      <c r="AB7" s="59">
        <v>4858</v>
      </c>
      <c r="AC7" s="59">
        <v>4759</v>
      </c>
      <c r="AD7" s="59">
        <v>4957</v>
      </c>
      <c r="AE7" s="57">
        <f t="shared" si="0"/>
        <v>1831</v>
      </c>
      <c r="AF7" s="57">
        <f t="shared" si="1"/>
        <v>928</v>
      </c>
      <c r="AG7" s="57">
        <f t="shared" si="2"/>
        <v>2576</v>
      </c>
      <c r="AH7" s="57">
        <f t="shared" si="3"/>
        <v>1826</v>
      </c>
      <c r="AI7" s="57">
        <f t="shared" si="4"/>
        <v>2794</v>
      </c>
      <c r="AJ7" s="57">
        <f t="shared" si="5"/>
        <v>1959</v>
      </c>
      <c r="AK7" s="57">
        <f t="shared" si="6"/>
        <v>1174</v>
      </c>
      <c r="AL7" s="57">
        <f t="shared" si="7"/>
        <v>2534</v>
      </c>
      <c r="AM7" s="57">
        <f t="shared" si="8"/>
        <v>1237</v>
      </c>
      <c r="AN7" s="57">
        <f t="shared" si="9"/>
        <v>2157</v>
      </c>
      <c r="AO7" s="57">
        <f t="shared" si="10"/>
        <v>1883</v>
      </c>
      <c r="AP7" s="57">
        <f t="shared" si="11"/>
        <v>1926</v>
      </c>
      <c r="AQ7" s="26">
        <f t="shared" si="12"/>
        <v>1.134448574969021</v>
      </c>
      <c r="AR7" s="26">
        <f t="shared" si="13"/>
        <v>0.66143977191732006</v>
      </c>
      <c r="AS7" s="26">
        <f t="shared" si="14"/>
        <v>1.7184789859906604</v>
      </c>
      <c r="AT7" s="26">
        <f t="shared" si="15"/>
        <v>0.76178556528994579</v>
      </c>
      <c r="AU7" s="26">
        <f t="shared" si="16"/>
        <v>1.3191690273843248</v>
      </c>
      <c r="AV7" s="26">
        <f t="shared" si="17"/>
        <v>0.9214487300094073</v>
      </c>
      <c r="AW7" s="26">
        <f t="shared" si="18"/>
        <v>0.41020265548567436</v>
      </c>
      <c r="AX7" s="26">
        <f t="shared" si="19"/>
        <v>0.84720829154129051</v>
      </c>
      <c r="AY7" s="35">
        <f t="shared" si="20"/>
        <v>0.44900181488203267</v>
      </c>
      <c r="AZ7" s="26">
        <f t="shared" si="21"/>
        <v>0.79859311366160679</v>
      </c>
      <c r="BA7" s="26">
        <f t="shared" si="22"/>
        <v>0.65472878998609174</v>
      </c>
      <c r="BB7" s="26">
        <f t="shared" si="23"/>
        <v>0.63543385021445065</v>
      </c>
    </row>
    <row r="8" spans="1:54" s="83" customFormat="1" x14ac:dyDescent="0.35">
      <c r="A8" s="60" t="s">
        <v>115</v>
      </c>
      <c r="B8" s="59">
        <v>5347</v>
      </c>
      <c r="C8" s="59">
        <v>8117</v>
      </c>
      <c r="D8" s="89">
        <v>2770</v>
      </c>
      <c r="E8" s="90">
        <v>0.51804750327286331</v>
      </c>
      <c r="F8" s="91"/>
      <c r="G8" s="59">
        <v>45</v>
      </c>
      <c r="H8" s="59">
        <v>184</v>
      </c>
      <c r="I8" s="59">
        <v>425</v>
      </c>
      <c r="J8" s="59">
        <v>541</v>
      </c>
      <c r="K8" s="59">
        <v>272</v>
      </c>
      <c r="L8" s="59">
        <v>824</v>
      </c>
      <c r="M8" s="59">
        <v>462</v>
      </c>
      <c r="N8" s="59">
        <v>484</v>
      </c>
      <c r="O8" s="59">
        <v>505</v>
      </c>
      <c r="P8" s="59">
        <v>273</v>
      </c>
      <c r="Q8" s="59">
        <v>656</v>
      </c>
      <c r="R8" s="59">
        <v>676</v>
      </c>
      <c r="S8" s="59">
        <v>486</v>
      </c>
      <c r="T8" s="59">
        <v>247</v>
      </c>
      <c r="U8" s="59">
        <v>99</v>
      </c>
      <c r="V8" s="59">
        <v>1245</v>
      </c>
      <c r="W8" s="59">
        <v>1740</v>
      </c>
      <c r="X8" s="59">
        <v>1319</v>
      </c>
      <c r="Y8" s="59">
        <v>815</v>
      </c>
      <c r="Z8" s="59">
        <v>464</v>
      </c>
      <c r="AA8" s="59">
        <v>373</v>
      </c>
      <c r="AB8" s="59">
        <v>251</v>
      </c>
      <c r="AC8" s="59">
        <v>527</v>
      </c>
      <c r="AD8" s="59">
        <v>551</v>
      </c>
      <c r="AE8" s="57">
        <f t="shared" ref="AE8:AE24" si="24">S8-G8</f>
        <v>441</v>
      </c>
      <c r="AF8" s="57">
        <f t="shared" ref="AF8:AF24" si="25">T8-H8</f>
        <v>63</v>
      </c>
      <c r="AG8" s="57">
        <f t="shared" ref="AG8:AG24" si="26">U8-I8</f>
        <v>-326</v>
      </c>
      <c r="AH8" s="57">
        <f t="shared" ref="AH8:AH24" si="27">V8-J8</f>
        <v>704</v>
      </c>
      <c r="AI8" s="57">
        <f t="shared" ref="AI8:AI24" si="28">W8-K8</f>
        <v>1468</v>
      </c>
      <c r="AJ8" s="57">
        <f t="shared" ref="AJ8:AJ24" si="29">X8-L8</f>
        <v>495</v>
      </c>
      <c r="AK8" s="57">
        <f t="shared" ref="AK8:AK24" si="30">Y8-M8</f>
        <v>353</v>
      </c>
      <c r="AL8" s="57">
        <f t="shared" ref="AL8:AL24" si="31">Z8-N8</f>
        <v>-20</v>
      </c>
      <c r="AM8" s="57">
        <f t="shared" ref="AM8:AM24" si="32">AA8-O8</f>
        <v>-132</v>
      </c>
      <c r="AN8" s="57">
        <f t="shared" ref="AN8:AN24" si="33">AB8-P8</f>
        <v>-22</v>
      </c>
      <c r="AO8" s="57">
        <f t="shared" ref="AO8:AO24" si="34">AC8-Q8</f>
        <v>-129</v>
      </c>
      <c r="AP8" s="57">
        <f t="shared" ref="AP8:AP24" si="35">AD8-R8</f>
        <v>-125</v>
      </c>
      <c r="AQ8" s="26">
        <f t="shared" ref="AQ8:AQ24" si="36">(S8-G8)/G8</f>
        <v>9.8000000000000007</v>
      </c>
      <c r="AR8" s="26">
        <f t="shared" ref="AR8:AR24" si="37">(T8-H8)/H8</f>
        <v>0.34239130434782611</v>
      </c>
      <c r="AS8" s="26">
        <f t="shared" ref="AS8:AS24" si="38">(U8-I8)/I8</f>
        <v>-0.76705882352941179</v>
      </c>
      <c r="AT8" s="26">
        <f t="shared" ref="AT8:AT24" si="39">(V8-J8)/J8</f>
        <v>1.3012939001848429</v>
      </c>
      <c r="AU8" s="26">
        <f t="shared" ref="AU8:AU24" si="40">(W8-K8)/K8</f>
        <v>5.3970588235294121</v>
      </c>
      <c r="AV8" s="26">
        <f t="shared" ref="AV8:AV24" si="41">(X8-L8)/L8</f>
        <v>0.60072815533980584</v>
      </c>
      <c r="AW8" s="26">
        <f t="shared" ref="AW8:AW24" si="42">(Y8-M8)/M8</f>
        <v>0.76406926406926412</v>
      </c>
      <c r="AX8" s="26">
        <f t="shared" ref="AX8:AX24" si="43">(Z8-N8)/N8</f>
        <v>-4.1322314049586778E-2</v>
      </c>
      <c r="AY8" s="35">
        <f t="shared" ref="AY8:AY24" si="44">(AA8-O8)/O8</f>
        <v>-0.2613861386138614</v>
      </c>
      <c r="AZ8" s="26">
        <f t="shared" ref="AZ8:AZ24" si="45">(AB8-P8)/P8</f>
        <v>-8.0586080586080591E-2</v>
      </c>
      <c r="BA8" s="26">
        <f t="shared" ref="BA8:BA24" si="46">(AC8-Q8)/Q8</f>
        <v>-0.19664634146341464</v>
      </c>
      <c r="BB8" s="26">
        <f t="shared" ref="BB8:BB24" si="47">(AD8-R8)/R8</f>
        <v>-0.1849112426035503</v>
      </c>
    </row>
    <row r="9" spans="1:54" x14ac:dyDescent="0.35">
      <c r="A9" s="60" t="s">
        <v>105</v>
      </c>
      <c r="B9" s="59">
        <v>4412</v>
      </c>
      <c r="C9" s="59">
        <v>7316</v>
      </c>
      <c r="D9" s="89">
        <v>2904</v>
      </c>
      <c r="E9" s="90">
        <v>0.65820489573889396</v>
      </c>
      <c r="F9" s="91"/>
      <c r="G9" s="59">
        <v>45</v>
      </c>
      <c r="H9" s="59">
        <v>184</v>
      </c>
      <c r="I9" s="59">
        <v>421</v>
      </c>
      <c r="J9" s="59">
        <v>541</v>
      </c>
      <c r="K9" s="59">
        <v>256</v>
      </c>
      <c r="L9" s="59">
        <v>281</v>
      </c>
      <c r="M9" s="59">
        <v>369</v>
      </c>
      <c r="N9" s="59">
        <v>444</v>
      </c>
      <c r="O9" s="59">
        <v>491</v>
      </c>
      <c r="P9" s="59">
        <v>267</v>
      </c>
      <c r="Q9" s="59">
        <v>518</v>
      </c>
      <c r="R9" s="59">
        <v>595</v>
      </c>
      <c r="S9" s="59">
        <v>441</v>
      </c>
      <c r="T9" s="59">
        <v>131</v>
      </c>
      <c r="U9" s="59">
        <v>99</v>
      </c>
      <c r="V9" s="59">
        <v>1233</v>
      </c>
      <c r="W9" s="59">
        <v>1703</v>
      </c>
      <c r="X9" s="59">
        <v>894</v>
      </c>
      <c r="Y9" s="59">
        <v>736</v>
      </c>
      <c r="Z9" s="59">
        <v>448</v>
      </c>
      <c r="AA9" s="59">
        <v>353</v>
      </c>
      <c r="AB9" s="59">
        <v>200</v>
      </c>
      <c r="AC9" s="59">
        <v>527</v>
      </c>
      <c r="AD9" s="59">
        <v>551</v>
      </c>
      <c r="AE9" s="57">
        <f t="shared" si="24"/>
        <v>396</v>
      </c>
      <c r="AF9" s="57">
        <f t="shared" si="25"/>
        <v>-53</v>
      </c>
      <c r="AG9" s="57">
        <f t="shared" si="26"/>
        <v>-322</v>
      </c>
      <c r="AH9" s="57">
        <f t="shared" si="27"/>
        <v>692</v>
      </c>
      <c r="AI9" s="57">
        <f t="shared" si="28"/>
        <v>1447</v>
      </c>
      <c r="AJ9" s="57">
        <f t="shared" si="29"/>
        <v>613</v>
      </c>
      <c r="AK9" s="57">
        <f t="shared" si="30"/>
        <v>367</v>
      </c>
      <c r="AL9" s="57">
        <f t="shared" si="31"/>
        <v>4</v>
      </c>
      <c r="AM9" s="57">
        <f t="shared" si="32"/>
        <v>-138</v>
      </c>
      <c r="AN9" s="57">
        <f t="shared" si="33"/>
        <v>-67</v>
      </c>
      <c r="AO9" s="57">
        <f t="shared" si="34"/>
        <v>9</v>
      </c>
      <c r="AP9" s="57">
        <f t="shared" si="35"/>
        <v>-44</v>
      </c>
      <c r="AQ9" s="26">
        <f t="shared" si="36"/>
        <v>8.8000000000000007</v>
      </c>
      <c r="AR9" s="26">
        <f t="shared" si="37"/>
        <v>-0.28804347826086957</v>
      </c>
      <c r="AS9" s="26">
        <f t="shared" si="38"/>
        <v>-0.76484560570071258</v>
      </c>
      <c r="AT9" s="26">
        <f t="shared" si="39"/>
        <v>1.2791127541589649</v>
      </c>
      <c r="AU9" s="26">
        <f t="shared" si="40"/>
        <v>5.65234375</v>
      </c>
      <c r="AV9" s="26">
        <f t="shared" si="41"/>
        <v>2.1814946619217084</v>
      </c>
      <c r="AW9" s="26">
        <f t="shared" si="42"/>
        <v>0.99457994579945797</v>
      </c>
      <c r="AX9" s="26">
        <f t="shared" si="43"/>
        <v>9.0090090090090089E-3</v>
      </c>
      <c r="AY9" s="35">
        <f t="shared" si="44"/>
        <v>-0.28105906313645623</v>
      </c>
      <c r="AZ9" s="26">
        <f t="shared" si="45"/>
        <v>-0.25093632958801498</v>
      </c>
      <c r="BA9" s="26">
        <f t="shared" si="46"/>
        <v>1.7374517374517374E-2</v>
      </c>
      <c r="BB9" s="26">
        <f t="shared" si="47"/>
        <v>-7.3949579831932774E-2</v>
      </c>
    </row>
    <row r="10" spans="1:54" x14ac:dyDescent="0.35">
      <c r="A10" s="60" t="s">
        <v>118</v>
      </c>
      <c r="B10" s="59">
        <v>3818</v>
      </c>
      <c r="C10" s="59">
        <v>4608</v>
      </c>
      <c r="D10" s="89">
        <v>790</v>
      </c>
      <c r="E10" s="90">
        <v>0.2069146149816658</v>
      </c>
      <c r="F10" s="91"/>
      <c r="G10" s="59">
        <v>212</v>
      </c>
      <c r="H10" s="59">
        <v>607</v>
      </c>
      <c r="I10" s="59">
        <v>209</v>
      </c>
      <c r="J10" s="59">
        <v>293</v>
      </c>
      <c r="K10" s="59">
        <v>167</v>
      </c>
      <c r="L10" s="59">
        <v>203</v>
      </c>
      <c r="M10" s="59">
        <v>314</v>
      </c>
      <c r="N10" s="59">
        <v>269</v>
      </c>
      <c r="O10" s="59">
        <v>272</v>
      </c>
      <c r="P10" s="59">
        <v>327</v>
      </c>
      <c r="Q10" s="59">
        <v>487</v>
      </c>
      <c r="R10" s="59">
        <v>458</v>
      </c>
      <c r="S10" s="59">
        <v>371</v>
      </c>
      <c r="T10" s="59">
        <v>375</v>
      </c>
      <c r="U10" s="59">
        <v>302</v>
      </c>
      <c r="V10" s="59">
        <v>272</v>
      </c>
      <c r="W10" s="59">
        <v>439</v>
      </c>
      <c r="X10" s="59">
        <v>326</v>
      </c>
      <c r="Y10" s="59">
        <v>487</v>
      </c>
      <c r="Z10" s="59">
        <v>552</v>
      </c>
      <c r="AA10" s="59">
        <v>389</v>
      </c>
      <c r="AB10" s="59">
        <v>425</v>
      </c>
      <c r="AC10" s="59">
        <v>272</v>
      </c>
      <c r="AD10" s="59">
        <v>398</v>
      </c>
      <c r="AE10" s="57">
        <f t="shared" si="24"/>
        <v>159</v>
      </c>
      <c r="AF10" s="57">
        <f t="shared" si="25"/>
        <v>-232</v>
      </c>
      <c r="AG10" s="57">
        <f t="shared" si="26"/>
        <v>93</v>
      </c>
      <c r="AH10" s="57">
        <f t="shared" si="27"/>
        <v>-21</v>
      </c>
      <c r="AI10" s="57">
        <f t="shared" si="28"/>
        <v>272</v>
      </c>
      <c r="AJ10" s="57">
        <f t="shared" si="29"/>
        <v>123</v>
      </c>
      <c r="AK10" s="57">
        <f t="shared" si="30"/>
        <v>173</v>
      </c>
      <c r="AL10" s="57">
        <f t="shared" si="31"/>
        <v>283</v>
      </c>
      <c r="AM10" s="57">
        <f t="shared" si="32"/>
        <v>117</v>
      </c>
      <c r="AN10" s="57">
        <f t="shared" si="33"/>
        <v>98</v>
      </c>
      <c r="AO10" s="57">
        <f t="shared" si="34"/>
        <v>-215</v>
      </c>
      <c r="AP10" s="57">
        <f t="shared" si="35"/>
        <v>-60</v>
      </c>
      <c r="AQ10" s="26">
        <f t="shared" si="36"/>
        <v>0.75</v>
      </c>
      <c r="AR10" s="26">
        <f t="shared" si="37"/>
        <v>-0.38220757825370677</v>
      </c>
      <c r="AS10" s="26">
        <f t="shared" si="38"/>
        <v>0.44497607655502391</v>
      </c>
      <c r="AT10" s="26">
        <f t="shared" si="39"/>
        <v>-7.1672354948805458E-2</v>
      </c>
      <c r="AU10" s="26">
        <f t="shared" si="40"/>
        <v>1.6287425149700598</v>
      </c>
      <c r="AV10" s="26">
        <f t="shared" si="41"/>
        <v>0.60591133004926112</v>
      </c>
      <c r="AW10" s="26">
        <f t="shared" si="42"/>
        <v>0.55095541401273884</v>
      </c>
      <c r="AX10" s="26">
        <f t="shared" si="43"/>
        <v>1.0520446096654275</v>
      </c>
      <c r="AY10" s="35">
        <f t="shared" si="44"/>
        <v>0.43014705882352944</v>
      </c>
      <c r="AZ10" s="26">
        <f t="shared" si="45"/>
        <v>0.29969418960244648</v>
      </c>
      <c r="BA10" s="26">
        <f t="shared" si="46"/>
        <v>-0.44147843942505133</v>
      </c>
      <c r="BB10" s="26">
        <f t="shared" si="47"/>
        <v>-0.13100436681222707</v>
      </c>
    </row>
    <row r="11" spans="1:54" x14ac:dyDescent="0.35">
      <c r="A11" s="60" t="s">
        <v>106</v>
      </c>
      <c r="B11" s="59">
        <v>3011</v>
      </c>
      <c r="C11" s="59">
        <v>3437</v>
      </c>
      <c r="D11" s="89">
        <v>426</v>
      </c>
      <c r="E11" s="90">
        <v>0.14148123546994354</v>
      </c>
      <c r="F11" s="91"/>
      <c r="G11" s="59">
        <v>210</v>
      </c>
      <c r="H11" s="59">
        <v>563</v>
      </c>
      <c r="I11" s="59">
        <v>169</v>
      </c>
      <c r="J11" s="59">
        <v>247</v>
      </c>
      <c r="K11" s="59">
        <v>136</v>
      </c>
      <c r="L11" s="59">
        <v>175</v>
      </c>
      <c r="M11" s="59">
        <v>263</v>
      </c>
      <c r="N11" s="59">
        <v>252</v>
      </c>
      <c r="O11" s="59">
        <v>232</v>
      </c>
      <c r="P11" s="59">
        <v>290</v>
      </c>
      <c r="Q11" s="59">
        <v>194</v>
      </c>
      <c r="R11" s="59">
        <v>280</v>
      </c>
      <c r="S11" s="59">
        <v>289</v>
      </c>
      <c r="T11" s="59">
        <v>300</v>
      </c>
      <c r="U11" s="59">
        <v>245</v>
      </c>
      <c r="V11" s="59">
        <v>146</v>
      </c>
      <c r="W11" s="59">
        <v>248</v>
      </c>
      <c r="X11" s="59">
        <v>259</v>
      </c>
      <c r="Y11" s="59">
        <v>423</v>
      </c>
      <c r="Z11" s="59">
        <v>478</v>
      </c>
      <c r="AA11" s="59">
        <v>279</v>
      </c>
      <c r="AB11" s="59">
        <v>278</v>
      </c>
      <c r="AC11" s="59">
        <v>201</v>
      </c>
      <c r="AD11" s="59">
        <v>291</v>
      </c>
      <c r="AE11" s="57">
        <f t="shared" si="24"/>
        <v>79</v>
      </c>
      <c r="AF11" s="57">
        <f t="shared" si="25"/>
        <v>-263</v>
      </c>
      <c r="AG11" s="57">
        <f t="shared" si="26"/>
        <v>76</v>
      </c>
      <c r="AH11" s="57">
        <f t="shared" si="27"/>
        <v>-101</v>
      </c>
      <c r="AI11" s="57">
        <f t="shared" si="28"/>
        <v>112</v>
      </c>
      <c r="AJ11" s="57">
        <f t="shared" si="29"/>
        <v>84</v>
      </c>
      <c r="AK11" s="57">
        <f t="shared" si="30"/>
        <v>160</v>
      </c>
      <c r="AL11" s="57">
        <f t="shared" si="31"/>
        <v>226</v>
      </c>
      <c r="AM11" s="57">
        <f t="shared" si="32"/>
        <v>47</v>
      </c>
      <c r="AN11" s="57">
        <f t="shared" si="33"/>
        <v>-12</v>
      </c>
      <c r="AO11" s="57">
        <f t="shared" si="34"/>
        <v>7</v>
      </c>
      <c r="AP11" s="57">
        <f t="shared" si="35"/>
        <v>11</v>
      </c>
      <c r="AQ11" s="26">
        <f t="shared" si="36"/>
        <v>0.37619047619047619</v>
      </c>
      <c r="AR11" s="26">
        <f t="shared" si="37"/>
        <v>-0.46714031971580816</v>
      </c>
      <c r="AS11" s="26">
        <f t="shared" si="38"/>
        <v>0.44970414201183434</v>
      </c>
      <c r="AT11" s="26">
        <f t="shared" si="39"/>
        <v>-0.40890688259109309</v>
      </c>
      <c r="AU11" s="26">
        <f t="shared" si="40"/>
        <v>0.82352941176470584</v>
      </c>
      <c r="AV11" s="26">
        <f t="shared" si="41"/>
        <v>0.48</v>
      </c>
      <c r="AW11" s="26">
        <f t="shared" si="42"/>
        <v>0.60836501901140683</v>
      </c>
      <c r="AX11" s="26">
        <f t="shared" si="43"/>
        <v>0.89682539682539686</v>
      </c>
      <c r="AY11" s="35">
        <f t="shared" si="44"/>
        <v>0.20258620689655171</v>
      </c>
      <c r="AZ11" s="26">
        <f t="shared" si="45"/>
        <v>-4.1379310344827586E-2</v>
      </c>
      <c r="BA11" s="26">
        <f t="shared" si="46"/>
        <v>3.608247422680412E-2</v>
      </c>
      <c r="BB11" s="26">
        <f t="shared" si="47"/>
        <v>3.9285714285714285E-2</v>
      </c>
    </row>
    <row r="12" spans="1:54" x14ac:dyDescent="0.35">
      <c r="A12" s="60" t="s">
        <v>119</v>
      </c>
      <c r="B12" s="59">
        <v>2605</v>
      </c>
      <c r="C12" s="59">
        <v>3144</v>
      </c>
      <c r="D12" s="89">
        <v>539</v>
      </c>
      <c r="E12" s="90">
        <v>0.20690978886756237</v>
      </c>
      <c r="F12" s="91"/>
      <c r="G12" s="59">
        <v>88</v>
      </c>
      <c r="H12" s="59">
        <v>558</v>
      </c>
      <c r="I12" s="59">
        <v>159</v>
      </c>
      <c r="J12" s="59">
        <v>3</v>
      </c>
      <c r="K12" s="59">
        <v>132</v>
      </c>
      <c r="L12" s="59">
        <v>119</v>
      </c>
      <c r="M12" s="59">
        <v>92</v>
      </c>
      <c r="N12" s="59">
        <v>1150</v>
      </c>
      <c r="O12" s="59">
        <v>66</v>
      </c>
      <c r="P12" s="59">
        <v>185</v>
      </c>
      <c r="Q12" s="59">
        <v>41</v>
      </c>
      <c r="R12" s="59">
        <v>12</v>
      </c>
      <c r="S12" s="59">
        <v>9</v>
      </c>
      <c r="T12" s="59">
        <v>260</v>
      </c>
      <c r="U12" s="59">
        <v>42</v>
      </c>
      <c r="V12" s="59">
        <v>63</v>
      </c>
      <c r="W12" s="59">
        <v>172</v>
      </c>
      <c r="X12" s="59">
        <v>379</v>
      </c>
      <c r="Y12" s="59">
        <v>603</v>
      </c>
      <c r="Z12" s="59">
        <v>1204</v>
      </c>
      <c r="AA12" s="59">
        <v>71</v>
      </c>
      <c r="AB12" s="59">
        <v>181</v>
      </c>
      <c r="AC12" s="59">
        <v>65</v>
      </c>
      <c r="AD12" s="59">
        <v>95</v>
      </c>
      <c r="AE12" s="57">
        <f t="shared" si="24"/>
        <v>-79</v>
      </c>
      <c r="AF12" s="57">
        <f t="shared" si="25"/>
        <v>-298</v>
      </c>
      <c r="AG12" s="57">
        <f t="shared" si="26"/>
        <v>-117</v>
      </c>
      <c r="AH12" s="57">
        <f t="shared" si="27"/>
        <v>60</v>
      </c>
      <c r="AI12" s="57">
        <f t="shared" si="28"/>
        <v>40</v>
      </c>
      <c r="AJ12" s="57">
        <f t="shared" si="29"/>
        <v>260</v>
      </c>
      <c r="AK12" s="57">
        <f t="shared" si="30"/>
        <v>511</v>
      </c>
      <c r="AL12" s="57">
        <f t="shared" si="31"/>
        <v>54</v>
      </c>
      <c r="AM12" s="57">
        <f t="shared" si="32"/>
        <v>5</v>
      </c>
      <c r="AN12" s="57">
        <f t="shared" si="33"/>
        <v>-4</v>
      </c>
      <c r="AO12" s="57">
        <f t="shared" si="34"/>
        <v>24</v>
      </c>
      <c r="AP12" s="57">
        <f t="shared" si="35"/>
        <v>83</v>
      </c>
      <c r="AQ12" s="26">
        <f t="shared" si="36"/>
        <v>-0.89772727272727271</v>
      </c>
      <c r="AR12" s="26">
        <f t="shared" si="37"/>
        <v>-0.53405017921146958</v>
      </c>
      <c r="AS12" s="26">
        <f t="shared" si="38"/>
        <v>-0.73584905660377353</v>
      </c>
      <c r="AT12" s="26">
        <f t="shared" si="39"/>
        <v>20</v>
      </c>
      <c r="AU12" s="26">
        <f t="shared" si="40"/>
        <v>0.30303030303030304</v>
      </c>
      <c r="AV12" s="26">
        <f t="shared" si="41"/>
        <v>2.1848739495798317</v>
      </c>
      <c r="AW12" s="26">
        <f t="shared" si="42"/>
        <v>5.5543478260869561</v>
      </c>
      <c r="AX12" s="26">
        <f t="shared" si="43"/>
        <v>4.6956521739130432E-2</v>
      </c>
      <c r="AY12" s="35">
        <f t="shared" si="44"/>
        <v>7.575757575757576E-2</v>
      </c>
      <c r="AZ12" s="26">
        <f t="shared" si="45"/>
        <v>-2.1621621621621623E-2</v>
      </c>
      <c r="BA12" s="26">
        <f t="shared" si="46"/>
        <v>0.58536585365853655</v>
      </c>
      <c r="BB12" s="26">
        <f t="shared" si="47"/>
        <v>6.916666666666667</v>
      </c>
    </row>
    <row r="13" spans="1:54" x14ac:dyDescent="0.35">
      <c r="A13" s="60" t="s">
        <v>114</v>
      </c>
      <c r="B13" s="59">
        <v>1039</v>
      </c>
      <c r="C13" s="59">
        <v>2608</v>
      </c>
      <c r="D13" s="89">
        <v>1569</v>
      </c>
      <c r="E13" s="90">
        <v>1.5101058710298363</v>
      </c>
      <c r="F13" s="91"/>
      <c r="G13" s="59">
        <v>31</v>
      </c>
      <c r="H13" s="59">
        <v>23</v>
      </c>
      <c r="I13" s="59">
        <v>4</v>
      </c>
      <c r="J13" s="59">
        <v>60</v>
      </c>
      <c r="K13" s="59">
        <v>93</v>
      </c>
      <c r="L13" s="59">
        <v>0</v>
      </c>
      <c r="M13" s="59">
        <v>124</v>
      </c>
      <c r="N13" s="59">
        <v>155</v>
      </c>
      <c r="O13" s="59">
        <v>261</v>
      </c>
      <c r="P13" s="59">
        <v>137</v>
      </c>
      <c r="Q13" s="59">
        <v>120</v>
      </c>
      <c r="R13" s="59">
        <v>31</v>
      </c>
      <c r="S13" s="59">
        <v>97</v>
      </c>
      <c r="T13" s="59">
        <v>84</v>
      </c>
      <c r="U13" s="59">
        <v>217</v>
      </c>
      <c r="V13" s="59">
        <v>30</v>
      </c>
      <c r="W13" s="59">
        <v>93</v>
      </c>
      <c r="X13" s="59">
        <v>210</v>
      </c>
      <c r="Y13" s="59">
        <v>167</v>
      </c>
      <c r="Z13" s="59">
        <v>124</v>
      </c>
      <c r="AA13" s="59">
        <v>537</v>
      </c>
      <c r="AB13" s="59">
        <v>467</v>
      </c>
      <c r="AC13" s="59">
        <v>300</v>
      </c>
      <c r="AD13" s="59">
        <v>282</v>
      </c>
      <c r="AE13" s="57">
        <f t="shared" si="24"/>
        <v>66</v>
      </c>
      <c r="AF13" s="57">
        <f t="shared" si="25"/>
        <v>61</v>
      </c>
      <c r="AG13" s="57">
        <f t="shared" si="26"/>
        <v>213</v>
      </c>
      <c r="AH13" s="57">
        <f t="shared" si="27"/>
        <v>-30</v>
      </c>
      <c r="AI13" s="57">
        <f t="shared" si="28"/>
        <v>0</v>
      </c>
      <c r="AJ13" s="57">
        <f t="shared" si="29"/>
        <v>210</v>
      </c>
      <c r="AK13" s="57">
        <f t="shared" si="30"/>
        <v>43</v>
      </c>
      <c r="AL13" s="57">
        <f t="shared" si="31"/>
        <v>-31</v>
      </c>
      <c r="AM13" s="57">
        <f t="shared" si="32"/>
        <v>276</v>
      </c>
      <c r="AN13" s="57">
        <f t="shared" si="33"/>
        <v>330</v>
      </c>
      <c r="AO13" s="57">
        <f t="shared" si="34"/>
        <v>180</v>
      </c>
      <c r="AP13" s="57">
        <f t="shared" si="35"/>
        <v>251</v>
      </c>
      <c r="AQ13" s="26">
        <f t="shared" si="36"/>
        <v>2.129032258064516</v>
      </c>
      <c r="AR13" s="26">
        <f t="shared" si="37"/>
        <v>2.652173913043478</v>
      </c>
      <c r="AS13" s="26">
        <f t="shared" si="38"/>
        <v>53.25</v>
      </c>
      <c r="AT13" s="26">
        <f t="shared" si="39"/>
        <v>-0.5</v>
      </c>
      <c r="AU13" s="26">
        <f t="shared" si="40"/>
        <v>0</v>
      </c>
      <c r="AV13" s="26" t="e">
        <f t="shared" si="41"/>
        <v>#DIV/0!</v>
      </c>
      <c r="AW13" s="26">
        <f t="shared" si="42"/>
        <v>0.34677419354838712</v>
      </c>
      <c r="AX13" s="26">
        <f t="shared" si="43"/>
        <v>-0.2</v>
      </c>
      <c r="AY13" s="35">
        <f t="shared" si="44"/>
        <v>1.0574712643678161</v>
      </c>
      <c r="AZ13" s="26">
        <f t="shared" si="45"/>
        <v>2.4087591240875912</v>
      </c>
      <c r="BA13" s="26">
        <f t="shared" si="46"/>
        <v>1.5</v>
      </c>
      <c r="BB13" s="26">
        <f t="shared" si="47"/>
        <v>8.0967741935483879</v>
      </c>
    </row>
    <row r="14" spans="1:54" x14ac:dyDescent="0.35">
      <c r="A14" s="60" t="s">
        <v>110</v>
      </c>
      <c r="B14" s="59">
        <v>3727</v>
      </c>
      <c r="C14" s="59">
        <v>2217</v>
      </c>
      <c r="D14" s="89">
        <v>-1510</v>
      </c>
      <c r="E14" s="90">
        <v>-0.40515159645827742</v>
      </c>
      <c r="F14" s="91"/>
      <c r="G14" s="59">
        <v>218</v>
      </c>
      <c r="H14" s="59">
        <v>228</v>
      </c>
      <c r="I14" s="59">
        <v>273</v>
      </c>
      <c r="J14" s="59">
        <v>255</v>
      </c>
      <c r="K14" s="59">
        <v>265</v>
      </c>
      <c r="L14" s="59">
        <v>475</v>
      </c>
      <c r="M14" s="59">
        <v>884</v>
      </c>
      <c r="N14" s="59">
        <v>942</v>
      </c>
      <c r="O14" s="59">
        <v>146</v>
      </c>
      <c r="P14" s="59">
        <v>23</v>
      </c>
      <c r="Q14" s="59">
        <v>0</v>
      </c>
      <c r="R14" s="59">
        <v>18</v>
      </c>
      <c r="S14" s="59">
        <v>0</v>
      </c>
      <c r="T14" s="59">
        <v>16</v>
      </c>
      <c r="U14" s="59">
        <v>0</v>
      </c>
      <c r="V14" s="59">
        <v>0</v>
      </c>
      <c r="W14" s="59">
        <v>36</v>
      </c>
      <c r="X14" s="59">
        <v>150</v>
      </c>
      <c r="Y14" s="59">
        <v>869</v>
      </c>
      <c r="Z14" s="59">
        <v>798</v>
      </c>
      <c r="AA14" s="59">
        <v>140</v>
      </c>
      <c r="AB14" s="59">
        <v>153</v>
      </c>
      <c r="AC14" s="59">
        <v>26</v>
      </c>
      <c r="AD14" s="59">
        <v>29</v>
      </c>
      <c r="AE14" s="57">
        <f t="shared" si="24"/>
        <v>-218</v>
      </c>
      <c r="AF14" s="57">
        <f t="shared" si="25"/>
        <v>-212</v>
      </c>
      <c r="AG14" s="57">
        <f t="shared" si="26"/>
        <v>-273</v>
      </c>
      <c r="AH14" s="57">
        <f t="shared" si="27"/>
        <v>-255</v>
      </c>
      <c r="AI14" s="57">
        <f t="shared" si="28"/>
        <v>-229</v>
      </c>
      <c r="AJ14" s="57">
        <f t="shared" si="29"/>
        <v>-325</v>
      </c>
      <c r="AK14" s="57">
        <f t="shared" si="30"/>
        <v>-15</v>
      </c>
      <c r="AL14" s="57">
        <f t="shared" si="31"/>
        <v>-144</v>
      </c>
      <c r="AM14" s="57">
        <f t="shared" si="32"/>
        <v>-6</v>
      </c>
      <c r="AN14" s="57">
        <f t="shared" si="33"/>
        <v>130</v>
      </c>
      <c r="AO14" s="57">
        <f t="shared" si="34"/>
        <v>26</v>
      </c>
      <c r="AP14" s="57">
        <f t="shared" si="35"/>
        <v>11</v>
      </c>
      <c r="AQ14" s="26">
        <f t="shared" si="36"/>
        <v>-1</v>
      </c>
      <c r="AR14" s="26">
        <f t="shared" si="37"/>
        <v>-0.92982456140350878</v>
      </c>
      <c r="AS14" s="26">
        <f t="shared" si="38"/>
        <v>-1</v>
      </c>
      <c r="AT14" s="26">
        <f t="shared" si="39"/>
        <v>-1</v>
      </c>
      <c r="AU14" s="26">
        <f t="shared" si="40"/>
        <v>-0.86415094339622645</v>
      </c>
      <c r="AV14" s="26">
        <f t="shared" si="41"/>
        <v>-0.68421052631578949</v>
      </c>
      <c r="AW14" s="26">
        <f t="shared" si="42"/>
        <v>-1.6968325791855202E-2</v>
      </c>
      <c r="AX14" s="26">
        <f t="shared" si="43"/>
        <v>-0.15286624203821655</v>
      </c>
      <c r="AY14" s="35">
        <f t="shared" si="44"/>
        <v>-4.1095890410958902E-2</v>
      </c>
      <c r="AZ14" s="26">
        <f t="shared" si="45"/>
        <v>5.6521739130434785</v>
      </c>
      <c r="BA14" s="26" t="e">
        <f t="shared" si="46"/>
        <v>#DIV/0!</v>
      </c>
      <c r="BB14" s="26">
        <f t="shared" si="47"/>
        <v>0.61111111111111116</v>
      </c>
    </row>
    <row r="15" spans="1:54" x14ac:dyDescent="0.35">
      <c r="A15" s="60" t="s">
        <v>116</v>
      </c>
      <c r="B15" s="59">
        <v>346</v>
      </c>
      <c r="C15" s="59">
        <v>2107</v>
      </c>
      <c r="D15" s="89">
        <v>1761</v>
      </c>
      <c r="E15" s="90">
        <v>5.0895953757225429</v>
      </c>
      <c r="F15" s="91"/>
      <c r="G15" s="59">
        <v>0</v>
      </c>
      <c r="H15" s="59">
        <v>0</v>
      </c>
      <c r="I15" s="59">
        <v>2</v>
      </c>
      <c r="J15" s="59">
        <v>2</v>
      </c>
      <c r="K15" s="59">
        <v>2</v>
      </c>
      <c r="L15" s="59">
        <v>0</v>
      </c>
      <c r="M15" s="59">
        <v>33</v>
      </c>
      <c r="N15" s="59">
        <v>92</v>
      </c>
      <c r="O15" s="59">
        <v>27</v>
      </c>
      <c r="P15" s="59">
        <v>33</v>
      </c>
      <c r="Q15" s="59">
        <v>34</v>
      </c>
      <c r="R15" s="59">
        <v>121</v>
      </c>
      <c r="S15" s="59">
        <v>124</v>
      </c>
      <c r="T15" s="59">
        <v>70</v>
      </c>
      <c r="U15" s="59">
        <v>126</v>
      </c>
      <c r="V15" s="59">
        <v>52</v>
      </c>
      <c r="W15" s="59">
        <v>158</v>
      </c>
      <c r="X15" s="59">
        <v>164</v>
      </c>
      <c r="Y15" s="59">
        <v>112</v>
      </c>
      <c r="Z15" s="59">
        <v>152</v>
      </c>
      <c r="AA15" s="59">
        <v>469</v>
      </c>
      <c r="AB15" s="59">
        <v>274</v>
      </c>
      <c r="AC15" s="59">
        <v>262</v>
      </c>
      <c r="AD15" s="59">
        <v>144</v>
      </c>
      <c r="AE15" s="57">
        <f t="shared" si="24"/>
        <v>124</v>
      </c>
      <c r="AF15" s="57">
        <f t="shared" si="25"/>
        <v>70</v>
      </c>
      <c r="AG15" s="57">
        <f t="shared" si="26"/>
        <v>124</v>
      </c>
      <c r="AH15" s="57">
        <f t="shared" si="27"/>
        <v>50</v>
      </c>
      <c r="AI15" s="57">
        <f t="shared" si="28"/>
        <v>156</v>
      </c>
      <c r="AJ15" s="57">
        <f t="shared" si="29"/>
        <v>164</v>
      </c>
      <c r="AK15" s="57">
        <f t="shared" si="30"/>
        <v>79</v>
      </c>
      <c r="AL15" s="57">
        <f t="shared" si="31"/>
        <v>60</v>
      </c>
      <c r="AM15" s="57">
        <f t="shared" si="32"/>
        <v>442</v>
      </c>
      <c r="AN15" s="57">
        <f t="shared" si="33"/>
        <v>241</v>
      </c>
      <c r="AO15" s="57">
        <f t="shared" si="34"/>
        <v>228</v>
      </c>
      <c r="AP15" s="57">
        <f t="shared" si="35"/>
        <v>23</v>
      </c>
      <c r="AQ15" s="26" t="e">
        <f t="shared" si="36"/>
        <v>#DIV/0!</v>
      </c>
      <c r="AR15" s="26" t="e">
        <f t="shared" si="37"/>
        <v>#DIV/0!</v>
      </c>
      <c r="AS15" s="26">
        <f t="shared" si="38"/>
        <v>62</v>
      </c>
      <c r="AT15" s="26">
        <f t="shared" si="39"/>
        <v>25</v>
      </c>
      <c r="AU15" s="26">
        <f t="shared" si="40"/>
        <v>78</v>
      </c>
      <c r="AV15" s="26" t="e">
        <f t="shared" si="41"/>
        <v>#DIV/0!</v>
      </c>
      <c r="AW15" s="26">
        <f t="shared" si="42"/>
        <v>2.393939393939394</v>
      </c>
      <c r="AX15" s="26">
        <f t="shared" si="43"/>
        <v>0.65217391304347827</v>
      </c>
      <c r="AY15" s="35">
        <f t="shared" si="44"/>
        <v>16.37037037037037</v>
      </c>
      <c r="AZ15" s="26">
        <f t="shared" si="45"/>
        <v>7.3030303030303028</v>
      </c>
      <c r="BA15" s="26">
        <f t="shared" si="46"/>
        <v>6.7058823529411766</v>
      </c>
      <c r="BB15" s="26">
        <f t="shared" si="47"/>
        <v>0.19008264462809918</v>
      </c>
    </row>
    <row r="16" spans="1:54" x14ac:dyDescent="0.35">
      <c r="A16" s="60" t="s">
        <v>109</v>
      </c>
      <c r="B16" s="59">
        <v>1235</v>
      </c>
      <c r="C16" s="59">
        <v>1891</v>
      </c>
      <c r="D16" s="89">
        <v>656</v>
      </c>
      <c r="E16" s="90">
        <v>0.53117408906882591</v>
      </c>
      <c r="F16" s="91"/>
      <c r="G16" s="59">
        <v>46</v>
      </c>
      <c r="H16" s="59">
        <v>45</v>
      </c>
      <c r="I16" s="59">
        <v>69</v>
      </c>
      <c r="J16" s="59">
        <v>75</v>
      </c>
      <c r="K16" s="59">
        <v>151</v>
      </c>
      <c r="L16" s="59">
        <v>94</v>
      </c>
      <c r="M16" s="59">
        <v>101</v>
      </c>
      <c r="N16" s="59">
        <v>129</v>
      </c>
      <c r="O16" s="59">
        <v>155</v>
      </c>
      <c r="P16" s="59">
        <v>189</v>
      </c>
      <c r="Q16" s="59">
        <v>97</v>
      </c>
      <c r="R16" s="59">
        <v>84</v>
      </c>
      <c r="S16" s="59">
        <v>92</v>
      </c>
      <c r="T16" s="59">
        <v>110</v>
      </c>
      <c r="U16" s="59">
        <v>171</v>
      </c>
      <c r="V16" s="59">
        <v>124</v>
      </c>
      <c r="W16" s="59">
        <v>150</v>
      </c>
      <c r="X16" s="59">
        <v>153</v>
      </c>
      <c r="Y16" s="59">
        <v>181</v>
      </c>
      <c r="Z16" s="59">
        <v>237</v>
      </c>
      <c r="AA16" s="59">
        <v>150</v>
      </c>
      <c r="AB16" s="59">
        <v>253</v>
      </c>
      <c r="AC16" s="59">
        <v>146</v>
      </c>
      <c r="AD16" s="59">
        <v>124</v>
      </c>
      <c r="AE16" s="57">
        <f t="shared" si="24"/>
        <v>46</v>
      </c>
      <c r="AF16" s="57">
        <f t="shared" si="25"/>
        <v>65</v>
      </c>
      <c r="AG16" s="57">
        <f t="shared" si="26"/>
        <v>102</v>
      </c>
      <c r="AH16" s="57">
        <f t="shared" si="27"/>
        <v>49</v>
      </c>
      <c r="AI16" s="57">
        <f t="shared" si="28"/>
        <v>-1</v>
      </c>
      <c r="AJ16" s="57">
        <f t="shared" si="29"/>
        <v>59</v>
      </c>
      <c r="AK16" s="57">
        <f t="shared" si="30"/>
        <v>80</v>
      </c>
      <c r="AL16" s="57">
        <f t="shared" si="31"/>
        <v>108</v>
      </c>
      <c r="AM16" s="57">
        <f t="shared" si="32"/>
        <v>-5</v>
      </c>
      <c r="AN16" s="57">
        <f t="shared" si="33"/>
        <v>64</v>
      </c>
      <c r="AO16" s="57">
        <f t="shared" si="34"/>
        <v>49</v>
      </c>
      <c r="AP16" s="57">
        <f t="shared" si="35"/>
        <v>40</v>
      </c>
      <c r="AQ16" s="26">
        <f t="shared" si="36"/>
        <v>1</v>
      </c>
      <c r="AR16" s="26">
        <f t="shared" si="37"/>
        <v>1.4444444444444444</v>
      </c>
      <c r="AS16" s="26">
        <f t="shared" si="38"/>
        <v>1.4782608695652173</v>
      </c>
      <c r="AT16" s="26">
        <f t="shared" si="39"/>
        <v>0.65333333333333332</v>
      </c>
      <c r="AU16" s="26">
        <f t="shared" si="40"/>
        <v>-6.6225165562913907E-3</v>
      </c>
      <c r="AV16" s="26">
        <f t="shared" si="41"/>
        <v>0.62765957446808507</v>
      </c>
      <c r="AW16" s="26">
        <f t="shared" si="42"/>
        <v>0.79207920792079212</v>
      </c>
      <c r="AX16" s="26">
        <f t="shared" si="43"/>
        <v>0.83720930232558144</v>
      </c>
      <c r="AY16" s="35">
        <f t="shared" si="44"/>
        <v>-3.2258064516129031E-2</v>
      </c>
      <c r="AZ16" s="26">
        <f t="shared" si="45"/>
        <v>0.33862433862433861</v>
      </c>
      <c r="BA16" s="26">
        <f t="shared" si="46"/>
        <v>0.50515463917525771</v>
      </c>
      <c r="BB16" s="26">
        <f t="shared" si="47"/>
        <v>0.47619047619047616</v>
      </c>
    </row>
    <row r="17" spans="1:54" x14ac:dyDescent="0.35">
      <c r="A17" s="60" t="s">
        <v>121</v>
      </c>
      <c r="B17" s="59">
        <v>817</v>
      </c>
      <c r="C17" s="59">
        <v>1518</v>
      </c>
      <c r="D17" s="89">
        <v>701</v>
      </c>
      <c r="E17" s="90">
        <v>0.85801713586291306</v>
      </c>
      <c r="F17" s="91"/>
      <c r="G17" s="59">
        <v>0</v>
      </c>
      <c r="H17" s="59">
        <v>3</v>
      </c>
      <c r="I17" s="59">
        <v>10</v>
      </c>
      <c r="J17" s="59">
        <v>16</v>
      </c>
      <c r="K17" s="59">
        <v>47</v>
      </c>
      <c r="L17" s="59">
        <v>46</v>
      </c>
      <c r="M17" s="59">
        <v>199</v>
      </c>
      <c r="N17" s="59">
        <v>339</v>
      </c>
      <c r="O17" s="59">
        <v>58</v>
      </c>
      <c r="P17" s="59">
        <v>39</v>
      </c>
      <c r="Q17" s="59">
        <v>37</v>
      </c>
      <c r="R17" s="59">
        <v>23</v>
      </c>
      <c r="S17" s="59">
        <v>7</v>
      </c>
      <c r="T17" s="59">
        <v>108</v>
      </c>
      <c r="U17" s="59">
        <v>72</v>
      </c>
      <c r="V17" s="59">
        <v>262</v>
      </c>
      <c r="W17" s="59">
        <v>149</v>
      </c>
      <c r="X17" s="59">
        <v>138</v>
      </c>
      <c r="Y17" s="59">
        <v>132</v>
      </c>
      <c r="Z17" s="59">
        <v>154</v>
      </c>
      <c r="AA17" s="59">
        <v>61</v>
      </c>
      <c r="AB17" s="59">
        <v>90</v>
      </c>
      <c r="AC17" s="59">
        <v>153</v>
      </c>
      <c r="AD17" s="59">
        <v>192</v>
      </c>
      <c r="AE17" s="57">
        <f t="shared" si="24"/>
        <v>7</v>
      </c>
      <c r="AF17" s="57">
        <f t="shared" si="25"/>
        <v>105</v>
      </c>
      <c r="AG17" s="57">
        <f t="shared" si="26"/>
        <v>62</v>
      </c>
      <c r="AH17" s="57">
        <f t="shared" si="27"/>
        <v>246</v>
      </c>
      <c r="AI17" s="57">
        <f t="shared" si="28"/>
        <v>102</v>
      </c>
      <c r="AJ17" s="57">
        <f t="shared" si="29"/>
        <v>92</v>
      </c>
      <c r="AK17" s="57">
        <f t="shared" si="30"/>
        <v>-67</v>
      </c>
      <c r="AL17" s="57">
        <f t="shared" si="31"/>
        <v>-185</v>
      </c>
      <c r="AM17" s="57">
        <f t="shared" si="32"/>
        <v>3</v>
      </c>
      <c r="AN17" s="57">
        <f t="shared" si="33"/>
        <v>51</v>
      </c>
      <c r="AO17" s="57">
        <f t="shared" si="34"/>
        <v>116</v>
      </c>
      <c r="AP17" s="57">
        <f t="shared" si="35"/>
        <v>169</v>
      </c>
      <c r="AQ17" s="26" t="e">
        <f t="shared" si="36"/>
        <v>#DIV/0!</v>
      </c>
      <c r="AR17" s="26">
        <f t="shared" si="37"/>
        <v>35</v>
      </c>
      <c r="AS17" s="26">
        <f t="shared" si="38"/>
        <v>6.2</v>
      </c>
      <c r="AT17" s="26">
        <f t="shared" si="39"/>
        <v>15.375</v>
      </c>
      <c r="AU17" s="26">
        <f t="shared" si="40"/>
        <v>2.1702127659574466</v>
      </c>
      <c r="AV17" s="26">
        <f t="shared" si="41"/>
        <v>2</v>
      </c>
      <c r="AW17" s="26">
        <f t="shared" si="42"/>
        <v>-0.33668341708542715</v>
      </c>
      <c r="AX17" s="26">
        <f t="shared" si="43"/>
        <v>-0.54572271386430682</v>
      </c>
      <c r="AY17" s="35">
        <f t="shared" si="44"/>
        <v>5.1724137931034482E-2</v>
      </c>
      <c r="AZ17" s="26">
        <f t="shared" si="45"/>
        <v>1.3076923076923077</v>
      </c>
      <c r="BA17" s="26">
        <f t="shared" si="46"/>
        <v>3.1351351351351351</v>
      </c>
      <c r="BB17" s="26">
        <f t="shared" si="47"/>
        <v>7.3478260869565215</v>
      </c>
    </row>
    <row r="18" spans="1:54" x14ac:dyDescent="0.35">
      <c r="A18" s="60" t="s">
        <v>111</v>
      </c>
      <c r="B18" s="59">
        <v>280</v>
      </c>
      <c r="C18" s="59">
        <v>1439</v>
      </c>
      <c r="D18" s="89">
        <v>1159</v>
      </c>
      <c r="E18" s="90">
        <v>4.1392857142857142</v>
      </c>
      <c r="F18" s="91"/>
      <c r="G18" s="59">
        <v>0</v>
      </c>
      <c r="H18" s="59">
        <v>1</v>
      </c>
      <c r="I18" s="59">
        <v>10</v>
      </c>
      <c r="J18" s="59">
        <v>22</v>
      </c>
      <c r="K18" s="59">
        <v>15</v>
      </c>
      <c r="L18" s="59">
        <v>17</v>
      </c>
      <c r="M18" s="59">
        <v>16</v>
      </c>
      <c r="N18" s="59">
        <v>9</v>
      </c>
      <c r="O18" s="59">
        <v>65</v>
      </c>
      <c r="P18" s="59">
        <v>18</v>
      </c>
      <c r="Q18" s="59">
        <v>87</v>
      </c>
      <c r="R18" s="59">
        <v>20</v>
      </c>
      <c r="S18" s="59">
        <v>38</v>
      </c>
      <c r="T18" s="59">
        <v>56</v>
      </c>
      <c r="U18" s="59">
        <v>62</v>
      </c>
      <c r="V18" s="59">
        <v>82</v>
      </c>
      <c r="W18" s="59">
        <v>93</v>
      </c>
      <c r="X18" s="59">
        <v>0</v>
      </c>
      <c r="Y18" s="59">
        <v>59</v>
      </c>
      <c r="Z18" s="59">
        <v>103</v>
      </c>
      <c r="AA18" s="59">
        <v>42</v>
      </c>
      <c r="AB18" s="59">
        <v>473</v>
      </c>
      <c r="AC18" s="59">
        <v>386</v>
      </c>
      <c r="AD18" s="59">
        <v>45</v>
      </c>
      <c r="AE18" s="57">
        <f t="shared" si="24"/>
        <v>38</v>
      </c>
      <c r="AF18" s="57">
        <f t="shared" si="25"/>
        <v>55</v>
      </c>
      <c r="AG18" s="57">
        <f t="shared" si="26"/>
        <v>52</v>
      </c>
      <c r="AH18" s="57">
        <f t="shared" si="27"/>
        <v>60</v>
      </c>
      <c r="AI18" s="57">
        <f t="shared" si="28"/>
        <v>78</v>
      </c>
      <c r="AJ18" s="57">
        <f t="shared" si="29"/>
        <v>-17</v>
      </c>
      <c r="AK18" s="57">
        <f t="shared" si="30"/>
        <v>43</v>
      </c>
      <c r="AL18" s="57">
        <f t="shared" si="31"/>
        <v>94</v>
      </c>
      <c r="AM18" s="57">
        <f t="shared" si="32"/>
        <v>-23</v>
      </c>
      <c r="AN18" s="57">
        <f t="shared" si="33"/>
        <v>455</v>
      </c>
      <c r="AO18" s="57">
        <f t="shared" si="34"/>
        <v>299</v>
      </c>
      <c r="AP18" s="57">
        <f t="shared" si="35"/>
        <v>25</v>
      </c>
      <c r="AQ18" s="26" t="e">
        <f t="shared" si="36"/>
        <v>#DIV/0!</v>
      </c>
      <c r="AR18" s="26">
        <f t="shared" si="37"/>
        <v>55</v>
      </c>
      <c r="AS18" s="26">
        <f t="shared" si="38"/>
        <v>5.2</v>
      </c>
      <c r="AT18" s="26">
        <f t="shared" si="39"/>
        <v>2.7272727272727271</v>
      </c>
      <c r="AU18" s="26">
        <f t="shared" si="40"/>
        <v>5.2</v>
      </c>
      <c r="AV18" s="26">
        <f t="shared" si="41"/>
        <v>-1</v>
      </c>
      <c r="AW18" s="26">
        <f t="shared" si="42"/>
        <v>2.6875</v>
      </c>
      <c r="AX18" s="26">
        <f t="shared" si="43"/>
        <v>10.444444444444445</v>
      </c>
      <c r="AY18" s="35">
        <f t="shared" si="44"/>
        <v>-0.35384615384615387</v>
      </c>
      <c r="AZ18" s="26">
        <f t="shared" si="45"/>
        <v>25.277777777777779</v>
      </c>
      <c r="BA18" s="26">
        <f t="shared" si="46"/>
        <v>3.4367816091954024</v>
      </c>
      <c r="BB18" s="26">
        <f t="shared" si="47"/>
        <v>1.25</v>
      </c>
    </row>
    <row r="19" spans="1:54" x14ac:dyDescent="0.35">
      <c r="A19" s="60" t="s">
        <v>117</v>
      </c>
      <c r="B19" s="59">
        <v>1056</v>
      </c>
      <c r="C19" s="59">
        <v>1111</v>
      </c>
      <c r="D19" s="89">
        <v>55</v>
      </c>
      <c r="E19" s="90">
        <v>5.2083333333333336E-2</v>
      </c>
      <c r="F19" s="91"/>
      <c r="G19" s="59">
        <v>68</v>
      </c>
      <c r="H19" s="59">
        <v>5</v>
      </c>
      <c r="I19" s="59">
        <v>80</v>
      </c>
      <c r="J19" s="59">
        <v>72</v>
      </c>
      <c r="K19" s="59">
        <v>5</v>
      </c>
      <c r="L19" s="59">
        <v>24</v>
      </c>
      <c r="M19" s="59">
        <v>103</v>
      </c>
      <c r="N19" s="59">
        <v>79</v>
      </c>
      <c r="O19" s="59">
        <v>378</v>
      </c>
      <c r="P19" s="59">
        <v>105</v>
      </c>
      <c r="Q19" s="59">
        <v>129</v>
      </c>
      <c r="R19" s="59">
        <v>8</v>
      </c>
      <c r="S19" s="59">
        <v>10</v>
      </c>
      <c r="T19" s="59">
        <v>0</v>
      </c>
      <c r="U19" s="59">
        <v>63</v>
      </c>
      <c r="V19" s="59">
        <v>284</v>
      </c>
      <c r="W19" s="59">
        <v>173</v>
      </c>
      <c r="X19" s="59">
        <v>182</v>
      </c>
      <c r="Y19" s="59">
        <v>85</v>
      </c>
      <c r="Z19" s="59">
        <v>57</v>
      </c>
      <c r="AA19" s="59">
        <v>95</v>
      </c>
      <c r="AB19" s="59">
        <v>2</v>
      </c>
      <c r="AC19" s="59">
        <v>15</v>
      </c>
      <c r="AD19" s="59">
        <v>145</v>
      </c>
      <c r="AE19" s="57">
        <f t="shared" si="24"/>
        <v>-58</v>
      </c>
      <c r="AF19" s="57">
        <f t="shared" si="25"/>
        <v>-5</v>
      </c>
      <c r="AG19" s="57">
        <f t="shared" si="26"/>
        <v>-17</v>
      </c>
      <c r="AH19" s="57">
        <f t="shared" si="27"/>
        <v>212</v>
      </c>
      <c r="AI19" s="57">
        <f t="shared" si="28"/>
        <v>168</v>
      </c>
      <c r="AJ19" s="57">
        <f t="shared" si="29"/>
        <v>158</v>
      </c>
      <c r="AK19" s="57">
        <f t="shared" si="30"/>
        <v>-18</v>
      </c>
      <c r="AL19" s="57">
        <f t="shared" si="31"/>
        <v>-22</v>
      </c>
      <c r="AM19" s="57">
        <f t="shared" si="32"/>
        <v>-283</v>
      </c>
      <c r="AN19" s="57">
        <f t="shared" si="33"/>
        <v>-103</v>
      </c>
      <c r="AO19" s="57">
        <f t="shared" si="34"/>
        <v>-114</v>
      </c>
      <c r="AP19" s="57">
        <f t="shared" si="35"/>
        <v>137</v>
      </c>
      <c r="AQ19" s="26">
        <f t="shared" si="36"/>
        <v>-0.8529411764705882</v>
      </c>
      <c r="AR19" s="26">
        <f t="shared" si="37"/>
        <v>-1</v>
      </c>
      <c r="AS19" s="26">
        <f t="shared" si="38"/>
        <v>-0.21249999999999999</v>
      </c>
      <c r="AT19" s="26">
        <f t="shared" si="39"/>
        <v>2.9444444444444446</v>
      </c>
      <c r="AU19" s="26">
        <f t="shared" si="40"/>
        <v>33.6</v>
      </c>
      <c r="AV19" s="26">
        <f t="shared" si="41"/>
        <v>6.583333333333333</v>
      </c>
      <c r="AW19" s="26">
        <f t="shared" si="42"/>
        <v>-0.17475728155339806</v>
      </c>
      <c r="AX19" s="26">
        <f t="shared" si="43"/>
        <v>-0.27848101265822783</v>
      </c>
      <c r="AY19" s="35">
        <f t="shared" si="44"/>
        <v>-0.74867724867724872</v>
      </c>
      <c r="AZ19" s="26">
        <f t="shared" si="45"/>
        <v>-0.98095238095238091</v>
      </c>
      <c r="BA19" s="26">
        <f t="shared" si="46"/>
        <v>-0.88372093023255816</v>
      </c>
      <c r="BB19" s="26">
        <f t="shared" si="47"/>
        <v>17.125</v>
      </c>
    </row>
    <row r="20" spans="1:54" x14ac:dyDescent="0.35">
      <c r="A20" s="56" t="s">
        <v>107</v>
      </c>
      <c r="B20" s="59">
        <v>1033</v>
      </c>
      <c r="C20" s="59">
        <v>1097</v>
      </c>
      <c r="D20" s="89">
        <v>64</v>
      </c>
      <c r="E20" s="90">
        <v>6.1955469506292354E-2</v>
      </c>
      <c r="F20" s="92"/>
      <c r="G20" s="59">
        <v>42</v>
      </c>
      <c r="H20" s="59">
        <v>32</v>
      </c>
      <c r="I20" s="59">
        <v>30</v>
      </c>
      <c r="J20" s="59">
        <v>20</v>
      </c>
      <c r="K20" s="59">
        <v>87</v>
      </c>
      <c r="L20" s="59">
        <v>148</v>
      </c>
      <c r="M20" s="59">
        <v>109</v>
      </c>
      <c r="N20" s="59">
        <v>145</v>
      </c>
      <c r="O20" s="59">
        <v>153</v>
      </c>
      <c r="P20" s="59">
        <v>115</v>
      </c>
      <c r="Q20" s="59">
        <v>65</v>
      </c>
      <c r="R20" s="59">
        <v>87</v>
      </c>
      <c r="S20" s="59">
        <v>129</v>
      </c>
      <c r="T20" s="59">
        <v>41</v>
      </c>
      <c r="U20" s="59">
        <v>15</v>
      </c>
      <c r="V20" s="59">
        <v>87</v>
      </c>
      <c r="W20" s="59">
        <v>43</v>
      </c>
      <c r="X20" s="59">
        <v>75</v>
      </c>
      <c r="Y20" s="59">
        <v>51</v>
      </c>
      <c r="Z20" s="59">
        <v>150</v>
      </c>
      <c r="AA20" s="59">
        <v>97</v>
      </c>
      <c r="AB20" s="59">
        <v>225</v>
      </c>
      <c r="AC20" s="59">
        <v>101</v>
      </c>
      <c r="AD20" s="59">
        <v>83</v>
      </c>
      <c r="AE20" s="57">
        <f t="shared" si="24"/>
        <v>87</v>
      </c>
      <c r="AF20" s="57">
        <f t="shared" si="25"/>
        <v>9</v>
      </c>
      <c r="AG20" s="57">
        <f t="shared" si="26"/>
        <v>-15</v>
      </c>
      <c r="AH20" s="57">
        <f t="shared" si="27"/>
        <v>67</v>
      </c>
      <c r="AI20" s="57">
        <f t="shared" si="28"/>
        <v>-44</v>
      </c>
      <c r="AJ20" s="57">
        <f t="shared" si="29"/>
        <v>-73</v>
      </c>
      <c r="AK20" s="57">
        <f t="shared" si="30"/>
        <v>-58</v>
      </c>
      <c r="AL20" s="57">
        <f t="shared" si="31"/>
        <v>5</v>
      </c>
      <c r="AM20" s="57">
        <f t="shared" si="32"/>
        <v>-56</v>
      </c>
      <c r="AN20" s="57">
        <f t="shared" si="33"/>
        <v>110</v>
      </c>
      <c r="AO20" s="57">
        <f t="shared" si="34"/>
        <v>36</v>
      </c>
      <c r="AP20" s="57">
        <f t="shared" si="35"/>
        <v>-4</v>
      </c>
      <c r="AQ20" s="26">
        <f t="shared" si="36"/>
        <v>2.0714285714285716</v>
      </c>
      <c r="AR20" s="26">
        <f t="shared" si="37"/>
        <v>0.28125</v>
      </c>
      <c r="AS20" s="26">
        <f t="shared" si="38"/>
        <v>-0.5</v>
      </c>
      <c r="AT20" s="26">
        <f t="shared" si="39"/>
        <v>3.35</v>
      </c>
      <c r="AU20" s="26">
        <f t="shared" si="40"/>
        <v>-0.50574712643678166</v>
      </c>
      <c r="AV20" s="26">
        <f t="shared" si="41"/>
        <v>-0.49324324324324326</v>
      </c>
      <c r="AW20" s="26">
        <f t="shared" si="42"/>
        <v>-0.5321100917431193</v>
      </c>
      <c r="AX20" s="26">
        <f t="shared" si="43"/>
        <v>3.4482758620689655E-2</v>
      </c>
      <c r="AY20" s="35">
        <f t="shared" si="44"/>
        <v>-0.36601307189542481</v>
      </c>
      <c r="AZ20" s="26">
        <f t="shared" si="45"/>
        <v>0.95652173913043481</v>
      </c>
      <c r="BA20" s="26">
        <f t="shared" si="46"/>
        <v>0.55384615384615388</v>
      </c>
      <c r="BB20" s="26">
        <f t="shared" si="47"/>
        <v>-4.5977011494252873E-2</v>
      </c>
    </row>
    <row r="21" spans="1:54" x14ac:dyDescent="0.35">
      <c r="A21" s="60" t="s">
        <v>120</v>
      </c>
      <c r="B21" s="59">
        <v>791</v>
      </c>
      <c r="C21" s="59">
        <v>1048</v>
      </c>
      <c r="D21" s="89">
        <v>257</v>
      </c>
      <c r="E21" s="90">
        <v>0.32490518331226298</v>
      </c>
      <c r="F21" s="91"/>
      <c r="G21" s="59">
        <v>4</v>
      </c>
      <c r="H21" s="59">
        <v>33</v>
      </c>
      <c r="I21" s="59">
        <v>10</v>
      </c>
      <c r="J21" s="59">
        <v>8</v>
      </c>
      <c r="K21" s="59">
        <v>94</v>
      </c>
      <c r="L21" s="59">
        <v>159</v>
      </c>
      <c r="M21" s="59">
        <v>67</v>
      </c>
      <c r="N21" s="59">
        <v>110</v>
      </c>
      <c r="O21" s="59">
        <v>115</v>
      </c>
      <c r="P21" s="59">
        <v>8</v>
      </c>
      <c r="Q21" s="59">
        <v>112</v>
      </c>
      <c r="R21" s="59">
        <v>71</v>
      </c>
      <c r="S21" s="59">
        <v>77</v>
      </c>
      <c r="T21" s="59">
        <v>148</v>
      </c>
      <c r="U21" s="59">
        <v>89</v>
      </c>
      <c r="V21" s="59">
        <v>43</v>
      </c>
      <c r="W21" s="59">
        <v>90</v>
      </c>
      <c r="X21" s="59">
        <v>64</v>
      </c>
      <c r="Y21" s="59">
        <v>162</v>
      </c>
      <c r="Z21" s="59">
        <v>152</v>
      </c>
      <c r="AA21" s="59">
        <v>117</v>
      </c>
      <c r="AB21" s="59">
        <v>28</v>
      </c>
      <c r="AC21" s="59">
        <v>41</v>
      </c>
      <c r="AD21" s="59">
        <v>37</v>
      </c>
      <c r="AE21" s="57">
        <f t="shared" si="24"/>
        <v>73</v>
      </c>
      <c r="AF21" s="57">
        <f t="shared" si="25"/>
        <v>115</v>
      </c>
      <c r="AG21" s="57">
        <f t="shared" si="26"/>
        <v>79</v>
      </c>
      <c r="AH21" s="57">
        <f t="shared" si="27"/>
        <v>35</v>
      </c>
      <c r="AI21" s="57">
        <f t="shared" si="28"/>
        <v>-4</v>
      </c>
      <c r="AJ21" s="57">
        <f t="shared" si="29"/>
        <v>-95</v>
      </c>
      <c r="AK21" s="57">
        <f t="shared" si="30"/>
        <v>95</v>
      </c>
      <c r="AL21" s="57">
        <f t="shared" si="31"/>
        <v>42</v>
      </c>
      <c r="AM21" s="57">
        <f t="shared" si="32"/>
        <v>2</v>
      </c>
      <c r="AN21" s="57">
        <f t="shared" si="33"/>
        <v>20</v>
      </c>
      <c r="AO21" s="57">
        <f t="shared" si="34"/>
        <v>-71</v>
      </c>
      <c r="AP21" s="57">
        <f t="shared" si="35"/>
        <v>-34</v>
      </c>
      <c r="AQ21" s="26">
        <f t="shared" si="36"/>
        <v>18.25</v>
      </c>
      <c r="AR21" s="26">
        <f t="shared" si="37"/>
        <v>3.4848484848484849</v>
      </c>
      <c r="AS21" s="26">
        <f t="shared" si="38"/>
        <v>7.9</v>
      </c>
      <c r="AT21" s="26">
        <f t="shared" si="39"/>
        <v>4.375</v>
      </c>
      <c r="AU21" s="26">
        <f t="shared" si="40"/>
        <v>-4.2553191489361701E-2</v>
      </c>
      <c r="AV21" s="26">
        <f t="shared" si="41"/>
        <v>-0.59748427672955973</v>
      </c>
      <c r="AW21" s="26">
        <f t="shared" si="42"/>
        <v>1.4179104477611941</v>
      </c>
      <c r="AX21" s="26">
        <f t="shared" si="43"/>
        <v>0.38181818181818183</v>
      </c>
      <c r="AY21" s="35">
        <f t="shared" si="44"/>
        <v>1.7391304347826087E-2</v>
      </c>
      <c r="AZ21" s="26">
        <f t="shared" si="45"/>
        <v>2.5</v>
      </c>
      <c r="BA21" s="26">
        <f t="shared" si="46"/>
        <v>-0.6339285714285714</v>
      </c>
      <c r="BB21" s="26">
        <f t="shared" si="47"/>
        <v>-0.47887323943661969</v>
      </c>
    </row>
    <row r="22" spans="1:54" x14ac:dyDescent="0.35">
      <c r="A22" s="60" t="s">
        <v>113</v>
      </c>
      <c r="B22" s="59">
        <v>364</v>
      </c>
      <c r="C22" s="59">
        <v>958</v>
      </c>
      <c r="D22" s="89">
        <v>594</v>
      </c>
      <c r="E22" s="90">
        <v>1.6318681318681318</v>
      </c>
      <c r="F22" s="91"/>
      <c r="G22" s="59">
        <v>0</v>
      </c>
      <c r="H22" s="59">
        <v>2</v>
      </c>
      <c r="I22" s="59">
        <v>22</v>
      </c>
      <c r="J22" s="59">
        <v>0</v>
      </c>
      <c r="K22" s="59">
        <v>15</v>
      </c>
      <c r="L22" s="59">
        <v>44</v>
      </c>
      <c r="M22" s="59">
        <v>120</v>
      </c>
      <c r="N22" s="59">
        <v>42</v>
      </c>
      <c r="O22" s="59">
        <v>15</v>
      </c>
      <c r="P22" s="59">
        <v>52</v>
      </c>
      <c r="Q22" s="59">
        <v>32</v>
      </c>
      <c r="R22" s="59">
        <v>20</v>
      </c>
      <c r="S22" s="59">
        <v>9</v>
      </c>
      <c r="T22" s="59">
        <v>11</v>
      </c>
      <c r="U22" s="59">
        <v>39</v>
      </c>
      <c r="V22" s="59">
        <v>29</v>
      </c>
      <c r="W22" s="59">
        <v>55</v>
      </c>
      <c r="X22" s="59">
        <v>95</v>
      </c>
      <c r="Y22" s="59">
        <v>34</v>
      </c>
      <c r="Z22" s="59">
        <v>50</v>
      </c>
      <c r="AA22" s="59">
        <v>300</v>
      </c>
      <c r="AB22" s="59">
        <v>172</v>
      </c>
      <c r="AC22" s="59">
        <v>28</v>
      </c>
      <c r="AD22" s="59">
        <v>136</v>
      </c>
      <c r="AE22" s="57">
        <f t="shared" si="24"/>
        <v>9</v>
      </c>
      <c r="AF22" s="57">
        <f t="shared" si="25"/>
        <v>9</v>
      </c>
      <c r="AG22" s="57">
        <f t="shared" si="26"/>
        <v>17</v>
      </c>
      <c r="AH22" s="57">
        <f t="shared" si="27"/>
        <v>29</v>
      </c>
      <c r="AI22" s="57">
        <f t="shared" si="28"/>
        <v>40</v>
      </c>
      <c r="AJ22" s="57">
        <f t="shared" si="29"/>
        <v>51</v>
      </c>
      <c r="AK22" s="57">
        <f t="shared" si="30"/>
        <v>-86</v>
      </c>
      <c r="AL22" s="57">
        <f t="shared" si="31"/>
        <v>8</v>
      </c>
      <c r="AM22" s="57">
        <f t="shared" si="32"/>
        <v>285</v>
      </c>
      <c r="AN22" s="57">
        <f t="shared" si="33"/>
        <v>120</v>
      </c>
      <c r="AO22" s="57">
        <f t="shared" si="34"/>
        <v>-4</v>
      </c>
      <c r="AP22" s="57">
        <f t="shared" si="35"/>
        <v>116</v>
      </c>
      <c r="AQ22" s="26" t="e">
        <f t="shared" si="36"/>
        <v>#DIV/0!</v>
      </c>
      <c r="AR22" s="26">
        <f t="shared" si="37"/>
        <v>4.5</v>
      </c>
      <c r="AS22" s="26">
        <f t="shared" si="38"/>
        <v>0.77272727272727271</v>
      </c>
      <c r="AT22" s="26" t="e">
        <f t="shared" si="39"/>
        <v>#DIV/0!</v>
      </c>
      <c r="AU22" s="26">
        <f t="shared" si="40"/>
        <v>2.6666666666666665</v>
      </c>
      <c r="AV22" s="26">
        <f t="shared" si="41"/>
        <v>1.1590909090909092</v>
      </c>
      <c r="AW22" s="26">
        <f t="shared" si="42"/>
        <v>-0.71666666666666667</v>
      </c>
      <c r="AX22" s="26">
        <f t="shared" si="43"/>
        <v>0.19047619047619047</v>
      </c>
      <c r="AY22" s="35">
        <f t="shared" si="44"/>
        <v>19</v>
      </c>
      <c r="AZ22" s="26">
        <f t="shared" si="45"/>
        <v>2.3076923076923075</v>
      </c>
      <c r="BA22" s="26">
        <f t="shared" si="46"/>
        <v>-0.125</v>
      </c>
      <c r="BB22" s="26">
        <f t="shared" si="47"/>
        <v>5.8</v>
      </c>
    </row>
    <row r="23" spans="1:54" x14ac:dyDescent="0.35">
      <c r="A23" s="60" t="s">
        <v>112</v>
      </c>
      <c r="B23" s="59">
        <v>366</v>
      </c>
      <c r="C23" s="59">
        <v>620</v>
      </c>
      <c r="D23" s="89">
        <v>254</v>
      </c>
      <c r="E23" s="90">
        <v>0.69398907103825136</v>
      </c>
      <c r="F23" s="91"/>
      <c r="G23" s="59">
        <v>2</v>
      </c>
      <c r="H23" s="59">
        <v>6</v>
      </c>
      <c r="I23" s="59">
        <v>0</v>
      </c>
      <c r="J23" s="59">
        <v>80</v>
      </c>
      <c r="K23" s="59">
        <v>73</v>
      </c>
      <c r="L23" s="59">
        <v>93</v>
      </c>
      <c r="M23" s="59">
        <v>10</v>
      </c>
      <c r="N23" s="59">
        <v>44</v>
      </c>
      <c r="O23" s="59">
        <v>0</v>
      </c>
      <c r="P23" s="59">
        <v>0</v>
      </c>
      <c r="Q23" s="59">
        <v>50</v>
      </c>
      <c r="R23" s="59">
        <v>8</v>
      </c>
      <c r="S23" s="59">
        <v>73</v>
      </c>
      <c r="T23" s="59">
        <v>112</v>
      </c>
      <c r="U23" s="59">
        <v>184</v>
      </c>
      <c r="V23" s="59">
        <v>80</v>
      </c>
      <c r="W23" s="59">
        <v>103</v>
      </c>
      <c r="X23" s="59">
        <v>2</v>
      </c>
      <c r="Y23" s="59">
        <v>4</v>
      </c>
      <c r="Z23" s="59">
        <v>25</v>
      </c>
      <c r="AA23" s="59">
        <v>28</v>
      </c>
      <c r="AB23" s="59">
        <v>1</v>
      </c>
      <c r="AC23" s="59">
        <v>0</v>
      </c>
      <c r="AD23" s="59">
        <v>8</v>
      </c>
      <c r="AE23" s="57">
        <f t="shared" si="24"/>
        <v>71</v>
      </c>
      <c r="AF23" s="57">
        <f t="shared" si="25"/>
        <v>106</v>
      </c>
      <c r="AG23" s="57">
        <f t="shared" si="26"/>
        <v>184</v>
      </c>
      <c r="AH23" s="57">
        <f t="shared" si="27"/>
        <v>0</v>
      </c>
      <c r="AI23" s="57">
        <f t="shared" si="28"/>
        <v>30</v>
      </c>
      <c r="AJ23" s="57">
        <f t="shared" si="29"/>
        <v>-91</v>
      </c>
      <c r="AK23" s="57">
        <f t="shared" si="30"/>
        <v>-6</v>
      </c>
      <c r="AL23" s="57">
        <f t="shared" si="31"/>
        <v>-19</v>
      </c>
      <c r="AM23" s="57">
        <f t="shared" si="32"/>
        <v>28</v>
      </c>
      <c r="AN23" s="57">
        <f t="shared" si="33"/>
        <v>1</v>
      </c>
      <c r="AO23" s="57">
        <f t="shared" si="34"/>
        <v>-50</v>
      </c>
      <c r="AP23" s="57">
        <f t="shared" si="35"/>
        <v>0</v>
      </c>
      <c r="AQ23" s="26">
        <f t="shared" si="36"/>
        <v>35.5</v>
      </c>
      <c r="AR23" s="26">
        <f t="shared" si="37"/>
        <v>17.666666666666668</v>
      </c>
      <c r="AS23" s="26" t="e">
        <f t="shared" si="38"/>
        <v>#DIV/0!</v>
      </c>
      <c r="AT23" s="26">
        <f t="shared" si="39"/>
        <v>0</v>
      </c>
      <c r="AU23" s="26">
        <f t="shared" si="40"/>
        <v>0.41095890410958902</v>
      </c>
      <c r="AV23" s="26">
        <f t="shared" si="41"/>
        <v>-0.978494623655914</v>
      </c>
      <c r="AW23" s="26">
        <f t="shared" si="42"/>
        <v>-0.6</v>
      </c>
      <c r="AX23" s="26">
        <f t="shared" si="43"/>
        <v>-0.43181818181818182</v>
      </c>
      <c r="AY23" s="35" t="e">
        <f t="shared" si="44"/>
        <v>#DIV/0!</v>
      </c>
      <c r="AZ23" s="26" t="e">
        <f t="shared" si="45"/>
        <v>#DIV/0!</v>
      </c>
      <c r="BA23" s="26">
        <f t="shared" si="46"/>
        <v>-1</v>
      </c>
      <c r="BB23" s="37">
        <f t="shared" si="47"/>
        <v>0</v>
      </c>
    </row>
    <row r="24" spans="1:54" x14ac:dyDescent="0.35">
      <c r="A24" s="60" t="s">
        <v>108</v>
      </c>
      <c r="B24" s="59">
        <v>277</v>
      </c>
      <c r="C24" s="59">
        <v>423</v>
      </c>
      <c r="D24" s="89">
        <v>146</v>
      </c>
      <c r="E24" s="90">
        <v>0.52707581227436828</v>
      </c>
      <c r="F24" s="91"/>
      <c r="G24" s="59">
        <v>0</v>
      </c>
      <c r="H24" s="59">
        <v>0</v>
      </c>
      <c r="I24" s="59">
        <v>0</v>
      </c>
      <c r="J24" s="59">
        <v>0</v>
      </c>
      <c r="K24" s="59">
        <v>62</v>
      </c>
      <c r="L24" s="59">
        <v>0</v>
      </c>
      <c r="M24" s="59">
        <v>0</v>
      </c>
      <c r="N24" s="59">
        <v>0</v>
      </c>
      <c r="O24" s="59">
        <v>0</v>
      </c>
      <c r="P24" s="59">
        <v>33</v>
      </c>
      <c r="Q24" s="59">
        <v>90</v>
      </c>
      <c r="R24" s="59">
        <v>92</v>
      </c>
      <c r="S24" s="59">
        <v>93</v>
      </c>
      <c r="T24" s="59">
        <v>32</v>
      </c>
      <c r="U24" s="59">
        <v>93</v>
      </c>
      <c r="V24" s="59">
        <v>34</v>
      </c>
      <c r="W24" s="59">
        <v>2</v>
      </c>
      <c r="X24" s="59">
        <v>0</v>
      </c>
      <c r="Y24" s="59">
        <v>13</v>
      </c>
      <c r="Z24" s="59">
        <v>22</v>
      </c>
      <c r="AA24" s="59">
        <v>32</v>
      </c>
      <c r="AB24" s="59">
        <v>33</v>
      </c>
      <c r="AC24" s="59">
        <v>35</v>
      </c>
      <c r="AD24" s="59">
        <v>34</v>
      </c>
      <c r="AE24" s="57">
        <f t="shared" si="24"/>
        <v>93</v>
      </c>
      <c r="AF24" s="57">
        <f t="shared" si="25"/>
        <v>32</v>
      </c>
      <c r="AG24" s="57">
        <f t="shared" si="26"/>
        <v>93</v>
      </c>
      <c r="AH24" s="57">
        <f t="shared" si="27"/>
        <v>34</v>
      </c>
      <c r="AI24" s="57">
        <f t="shared" si="28"/>
        <v>-60</v>
      </c>
      <c r="AJ24" s="57">
        <f t="shared" si="29"/>
        <v>0</v>
      </c>
      <c r="AK24" s="57">
        <f t="shared" si="30"/>
        <v>13</v>
      </c>
      <c r="AL24" s="57">
        <f t="shared" si="31"/>
        <v>22</v>
      </c>
      <c r="AM24" s="57">
        <f t="shared" si="32"/>
        <v>32</v>
      </c>
      <c r="AN24" s="57">
        <f t="shared" si="33"/>
        <v>0</v>
      </c>
      <c r="AO24" s="57">
        <f t="shared" si="34"/>
        <v>-55</v>
      </c>
      <c r="AP24" s="57">
        <f t="shared" si="35"/>
        <v>-58</v>
      </c>
      <c r="AQ24" s="26" t="e">
        <f t="shared" si="36"/>
        <v>#DIV/0!</v>
      </c>
      <c r="AR24" s="26" t="e">
        <f t="shared" si="37"/>
        <v>#DIV/0!</v>
      </c>
      <c r="AS24" s="26" t="e">
        <f t="shared" si="38"/>
        <v>#DIV/0!</v>
      </c>
      <c r="AT24" s="26" t="e">
        <f t="shared" si="39"/>
        <v>#DIV/0!</v>
      </c>
      <c r="AU24" s="26">
        <f t="shared" si="40"/>
        <v>-0.967741935483871</v>
      </c>
      <c r="AV24" s="26" t="e">
        <f t="shared" si="41"/>
        <v>#DIV/0!</v>
      </c>
      <c r="AW24" s="26" t="e">
        <f t="shared" si="42"/>
        <v>#DIV/0!</v>
      </c>
      <c r="AX24" s="26" t="e">
        <f t="shared" si="43"/>
        <v>#DIV/0!</v>
      </c>
      <c r="AY24" s="35" t="e">
        <f t="shared" si="44"/>
        <v>#DIV/0!</v>
      </c>
      <c r="AZ24" s="26">
        <f t="shared" si="45"/>
        <v>0</v>
      </c>
      <c r="BA24" s="26">
        <f t="shared" si="46"/>
        <v>-0.61111111111111116</v>
      </c>
      <c r="BB24" s="26">
        <f t="shared" si="47"/>
        <v>-0.63043478260869568</v>
      </c>
    </row>
    <row r="25" spans="1:54" x14ac:dyDescent="0.35">
      <c r="A25" s="125" t="s">
        <v>134</v>
      </c>
    </row>
    <row r="26" spans="1:54" x14ac:dyDescent="0.35">
      <c r="A26" s="126" t="s">
        <v>135</v>
      </c>
    </row>
    <row r="27" spans="1:54" x14ac:dyDescent="0.35">
      <c r="A27" s="126" t="s">
        <v>136</v>
      </c>
    </row>
    <row r="28" spans="1:54" x14ac:dyDescent="0.35">
      <c r="A28" s="127" t="s">
        <v>137</v>
      </c>
    </row>
    <row r="30" spans="1:54" x14ac:dyDescent="0.35">
      <c r="A30" s="83"/>
    </row>
    <row r="31" spans="1:54" x14ac:dyDescent="0.35">
      <c r="A31" s="83"/>
    </row>
    <row r="32" spans="1:54" x14ac:dyDescent="0.35">
      <c r="A32" s="83"/>
    </row>
    <row r="33" spans="1:1" x14ac:dyDescent="0.35">
      <c r="A33" s="83"/>
    </row>
    <row r="34" spans="1:1" x14ac:dyDescent="0.35">
      <c r="A34" s="83"/>
    </row>
    <row r="35" spans="1:1" x14ac:dyDescent="0.35">
      <c r="A35" s="83"/>
    </row>
    <row r="36" spans="1:1" x14ac:dyDescent="0.35">
      <c r="A36" s="83"/>
    </row>
    <row r="37" spans="1:1" x14ac:dyDescent="0.35">
      <c r="A37" s="83"/>
    </row>
  </sheetData>
  <sortState xmlns:xlrd2="http://schemas.microsoft.com/office/spreadsheetml/2017/richdata2" ref="A8:BC24">
    <sortCondition descending="1" ref="C8:C24"/>
  </sortState>
  <mergeCells count="3">
    <mergeCell ref="AE3:AP3"/>
    <mergeCell ref="AQ3:BB3"/>
    <mergeCell ref="D4:E5"/>
  </mergeCells>
  <conditionalFormatting sqref="D3:E3 AE6:BB24 D6:E1048576">
    <cfRule type="cellIs" dxfId="1" priority="5" operator="lessThan">
      <formula>0</formula>
    </cfRule>
  </conditionalFormatting>
  <conditionalFormatting sqref="AE6:AP24">
    <cfRule type="colorScale" priority="96">
      <colorScale>
        <cfvo type="min"/>
        <cfvo type="max"/>
        <color rgb="FFFFEF9C"/>
        <color rgb="FF63BE7B"/>
      </colorScale>
    </cfRule>
  </conditionalFormatting>
  <conditionalFormatting sqref="D1:E1 D2">
    <cfRule type="cellIs" dxfId="0" priority="2" operator="lessThan">
      <formula>0</formula>
    </cfRule>
  </conditionalFormatting>
  <conditionalFormatting sqref="D7:D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06734343-7BDA-491B-91FE-915B45E49A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ABC82-0224-4064-A88D-1F981965705C}">
  <dimension ref="A1:AX62"/>
  <sheetViews>
    <sheetView topLeftCell="A4" zoomScaleNormal="100" workbookViewId="0">
      <pane xSplit="2" topLeftCell="Y1" activePane="topRight" state="frozen"/>
      <selection pane="topRight" activeCell="AA64" sqref="AA64"/>
    </sheetView>
  </sheetViews>
  <sheetFormatPr defaultRowHeight="14.5" x14ac:dyDescent="0.35"/>
  <cols>
    <col min="1" max="1" width="8.90625" style="51"/>
    <col min="3" max="20" width="8.36328125" style="50" customWidth="1"/>
    <col min="21" max="21" width="9" style="50" customWidth="1"/>
    <col min="22" max="26" width="8.36328125" style="50" customWidth="1"/>
    <col min="27" max="28" width="6.90625" style="50" customWidth="1"/>
    <col min="29" max="50" width="6.90625" customWidth="1"/>
  </cols>
  <sheetData>
    <row r="1" spans="1:50" s="51" customFormat="1" x14ac:dyDescent="0.35">
      <c r="A1" s="54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50" s="51" customFormat="1" x14ac:dyDescent="0.35">
      <c r="A2" s="55" t="s">
        <v>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50" s="62" customFormat="1" x14ac:dyDescent="0.35">
      <c r="A3" s="61"/>
      <c r="B3" s="61"/>
      <c r="C3" s="63" t="s">
        <v>79</v>
      </c>
      <c r="D3" s="63" t="s">
        <v>80</v>
      </c>
      <c r="E3" s="63" t="s">
        <v>81</v>
      </c>
      <c r="F3" s="63" t="s">
        <v>82</v>
      </c>
      <c r="G3" s="63" t="s">
        <v>83</v>
      </c>
      <c r="H3" s="63" t="s">
        <v>84</v>
      </c>
      <c r="I3" s="63" t="s">
        <v>85</v>
      </c>
      <c r="J3" s="64" t="s">
        <v>74</v>
      </c>
      <c r="K3" s="65" t="s">
        <v>86</v>
      </c>
      <c r="L3" s="63" t="s">
        <v>87</v>
      </c>
      <c r="M3" s="63" t="s">
        <v>88</v>
      </c>
      <c r="N3" s="63" t="s">
        <v>89</v>
      </c>
      <c r="O3" s="67" t="s">
        <v>79</v>
      </c>
      <c r="P3" s="67" t="s">
        <v>80</v>
      </c>
      <c r="Q3" s="67" t="s">
        <v>81</v>
      </c>
      <c r="R3" s="67" t="s">
        <v>82</v>
      </c>
      <c r="S3" s="67" t="s">
        <v>83</v>
      </c>
      <c r="T3" s="67" t="s">
        <v>84</v>
      </c>
      <c r="U3" s="67" t="s">
        <v>85</v>
      </c>
      <c r="V3" s="68" t="s">
        <v>74</v>
      </c>
      <c r="W3" s="69" t="s">
        <v>86</v>
      </c>
      <c r="X3" s="67" t="s">
        <v>87</v>
      </c>
      <c r="Y3" s="67" t="s">
        <v>88</v>
      </c>
      <c r="Z3" s="67" t="s">
        <v>89</v>
      </c>
      <c r="AA3" s="132" t="s">
        <v>96</v>
      </c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 t="s">
        <v>96</v>
      </c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</row>
    <row r="4" spans="1:50" s="62" customFormat="1" x14ac:dyDescent="0.35">
      <c r="A4" s="61"/>
      <c r="B4" s="61"/>
      <c r="C4" s="65" t="s">
        <v>67</v>
      </c>
      <c r="D4" s="65" t="s">
        <v>68</v>
      </c>
      <c r="E4" s="65" t="s">
        <v>69</v>
      </c>
      <c r="F4" s="65" t="s">
        <v>70</v>
      </c>
      <c r="G4" s="65" t="s">
        <v>71</v>
      </c>
      <c r="H4" s="65" t="s">
        <v>72</v>
      </c>
      <c r="I4" s="65" t="s">
        <v>73</v>
      </c>
      <c r="J4" s="65" t="s">
        <v>74</v>
      </c>
      <c r="K4" s="65" t="s">
        <v>75</v>
      </c>
      <c r="L4" s="65" t="s">
        <v>76</v>
      </c>
      <c r="M4" s="65" t="s">
        <v>77</v>
      </c>
      <c r="N4" s="65" t="s">
        <v>78</v>
      </c>
      <c r="O4" s="69" t="s">
        <v>67</v>
      </c>
      <c r="P4" s="69" t="s">
        <v>68</v>
      </c>
      <c r="Q4" s="69" t="s">
        <v>69</v>
      </c>
      <c r="R4" s="69" t="s">
        <v>70</v>
      </c>
      <c r="S4" s="69" t="s">
        <v>71</v>
      </c>
      <c r="T4" s="69" t="s">
        <v>72</v>
      </c>
      <c r="U4" s="69" t="s">
        <v>73</v>
      </c>
      <c r="V4" s="69" t="s">
        <v>74</v>
      </c>
      <c r="W4" s="69" t="s">
        <v>75</v>
      </c>
      <c r="X4" s="69" t="s">
        <v>76</v>
      </c>
      <c r="Y4" s="69" t="s">
        <v>77</v>
      </c>
      <c r="Z4" s="69" t="s">
        <v>78</v>
      </c>
      <c r="AA4" s="73" t="s">
        <v>79</v>
      </c>
      <c r="AB4" s="73" t="s">
        <v>80</v>
      </c>
      <c r="AC4" s="73" t="s">
        <v>81</v>
      </c>
      <c r="AD4" s="73" t="s">
        <v>82</v>
      </c>
      <c r="AE4" s="73" t="s">
        <v>83</v>
      </c>
      <c r="AF4" s="73" t="s">
        <v>84</v>
      </c>
      <c r="AG4" s="73" t="s">
        <v>85</v>
      </c>
      <c r="AH4" s="74" t="s">
        <v>74</v>
      </c>
      <c r="AI4" s="75" t="s">
        <v>86</v>
      </c>
      <c r="AJ4" s="76" t="s">
        <v>87</v>
      </c>
      <c r="AK4" s="77" t="s">
        <v>97</v>
      </c>
      <c r="AL4" s="77" t="s">
        <v>98</v>
      </c>
      <c r="AM4" s="78" t="s">
        <v>79</v>
      </c>
      <c r="AN4" s="78" t="s">
        <v>80</v>
      </c>
      <c r="AO4" s="78" t="s">
        <v>81</v>
      </c>
      <c r="AP4" s="78" t="s">
        <v>82</v>
      </c>
      <c r="AQ4" s="78" t="s">
        <v>83</v>
      </c>
      <c r="AR4" s="78" t="s">
        <v>84</v>
      </c>
      <c r="AS4" s="78" t="s">
        <v>85</v>
      </c>
      <c r="AT4" s="79" t="s">
        <v>74</v>
      </c>
      <c r="AU4" s="79" t="s">
        <v>86</v>
      </c>
      <c r="AV4" s="80" t="s">
        <v>87</v>
      </c>
      <c r="AW4" s="78" t="s">
        <v>97</v>
      </c>
      <c r="AX4" s="78" t="s">
        <v>98</v>
      </c>
    </row>
    <row r="5" spans="1:50" s="62" customFormat="1" x14ac:dyDescent="0.35">
      <c r="A5" s="61"/>
      <c r="B5" s="61"/>
      <c r="C5" s="65" t="s">
        <v>18</v>
      </c>
      <c r="D5" s="65" t="s">
        <v>18</v>
      </c>
      <c r="E5" s="65" t="s">
        <v>18</v>
      </c>
      <c r="F5" s="65" t="s">
        <v>18</v>
      </c>
      <c r="G5" s="65" t="s">
        <v>18</v>
      </c>
      <c r="H5" s="65" t="s">
        <v>18</v>
      </c>
      <c r="I5" s="65" t="s">
        <v>18</v>
      </c>
      <c r="J5" s="65" t="s">
        <v>18</v>
      </c>
      <c r="K5" s="65" t="s">
        <v>18</v>
      </c>
      <c r="L5" s="65" t="s">
        <v>18</v>
      </c>
      <c r="M5" s="65" t="s">
        <v>18</v>
      </c>
      <c r="N5" s="65" t="s">
        <v>18</v>
      </c>
      <c r="O5" s="69" t="s">
        <v>19</v>
      </c>
      <c r="P5" s="69" t="s">
        <v>19</v>
      </c>
      <c r="Q5" s="69" t="s">
        <v>19</v>
      </c>
      <c r="R5" s="69" t="s">
        <v>19</v>
      </c>
      <c r="S5" s="69" t="s">
        <v>19</v>
      </c>
      <c r="T5" s="69" t="s">
        <v>19</v>
      </c>
      <c r="U5" s="69" t="s">
        <v>19</v>
      </c>
      <c r="V5" s="69" t="s">
        <v>19</v>
      </c>
      <c r="W5" s="69" t="s">
        <v>19</v>
      </c>
      <c r="X5" s="69" t="s">
        <v>19</v>
      </c>
      <c r="Y5" s="69" t="s">
        <v>19</v>
      </c>
      <c r="Z5" s="69" t="s">
        <v>19</v>
      </c>
      <c r="AA5" s="75" t="s">
        <v>99</v>
      </c>
      <c r="AB5" s="75" t="s">
        <v>100</v>
      </c>
      <c r="AC5" s="81" t="s">
        <v>69</v>
      </c>
      <c r="AD5" s="81" t="s">
        <v>70</v>
      </c>
      <c r="AE5" s="81" t="s">
        <v>71</v>
      </c>
      <c r="AF5" s="81" t="s">
        <v>72</v>
      </c>
      <c r="AG5" s="81" t="s">
        <v>73</v>
      </c>
      <c r="AH5" s="81" t="s">
        <v>74</v>
      </c>
      <c r="AI5" s="75" t="s">
        <v>101</v>
      </c>
      <c r="AJ5" s="75" t="s">
        <v>102</v>
      </c>
      <c r="AK5" s="75" t="s">
        <v>97</v>
      </c>
      <c r="AL5" s="75" t="s">
        <v>103</v>
      </c>
      <c r="AM5" s="75" t="s">
        <v>99</v>
      </c>
      <c r="AN5" s="75" t="s">
        <v>100</v>
      </c>
      <c r="AO5" s="81" t="s">
        <v>69</v>
      </c>
      <c r="AP5" s="81" t="s">
        <v>70</v>
      </c>
      <c r="AQ5" s="81" t="s">
        <v>71</v>
      </c>
      <c r="AR5" s="81" t="s">
        <v>72</v>
      </c>
      <c r="AS5" s="81" t="s">
        <v>73</v>
      </c>
      <c r="AT5" s="81" t="s">
        <v>74</v>
      </c>
      <c r="AU5" s="75" t="s">
        <v>101</v>
      </c>
      <c r="AV5" s="75" t="s">
        <v>102</v>
      </c>
      <c r="AW5" s="75" t="s">
        <v>97</v>
      </c>
      <c r="AX5" s="75" t="s">
        <v>103</v>
      </c>
    </row>
    <row r="6" spans="1:50" x14ac:dyDescent="0.35">
      <c r="A6" s="56" t="s">
        <v>24</v>
      </c>
      <c r="B6" s="56" t="s">
        <v>24</v>
      </c>
      <c r="C6" s="66">
        <v>205540</v>
      </c>
      <c r="D6" s="66">
        <v>209742</v>
      </c>
      <c r="E6" s="66">
        <v>239423</v>
      </c>
      <c r="F6" s="66">
        <v>250576</v>
      </c>
      <c r="G6" s="66">
        <v>303911</v>
      </c>
      <c r="H6" s="66">
        <v>372687</v>
      </c>
      <c r="I6" s="66">
        <v>502931</v>
      </c>
      <c r="J6" s="66">
        <v>448125</v>
      </c>
      <c r="K6" s="66">
        <v>276301</v>
      </c>
      <c r="L6" s="66">
        <v>273780</v>
      </c>
      <c r="M6" s="66">
        <v>234604</v>
      </c>
      <c r="N6" s="66">
        <v>273875</v>
      </c>
      <c r="O6" s="70">
        <v>208405</v>
      </c>
      <c r="P6" s="70">
        <v>218936</v>
      </c>
      <c r="Q6" s="70">
        <v>233384</v>
      </c>
      <c r="R6" s="70">
        <v>262149</v>
      </c>
      <c r="S6" s="70">
        <v>322059</v>
      </c>
      <c r="T6" s="70">
        <v>407092</v>
      </c>
      <c r="U6" s="70">
        <v>523645</v>
      </c>
      <c r="V6" s="70">
        <v>487883</v>
      </c>
      <c r="W6" s="70">
        <v>295464</v>
      </c>
      <c r="X6" s="70">
        <v>288742</v>
      </c>
      <c r="Y6" s="70">
        <v>261857</v>
      </c>
      <c r="Z6" s="70">
        <v>280339</v>
      </c>
      <c r="AA6" s="57">
        <f>O6-C6</f>
        <v>2865</v>
      </c>
      <c r="AB6" s="57">
        <f t="shared" ref="AB6:AL21" si="0">P6-D6</f>
        <v>9194</v>
      </c>
      <c r="AC6" s="57">
        <f t="shared" si="0"/>
        <v>-6039</v>
      </c>
      <c r="AD6" s="57">
        <f t="shared" si="0"/>
        <v>11573</v>
      </c>
      <c r="AE6" s="57">
        <f t="shared" si="0"/>
        <v>18148</v>
      </c>
      <c r="AF6" s="57">
        <f t="shared" si="0"/>
        <v>34405</v>
      </c>
      <c r="AG6" s="57">
        <f t="shared" si="0"/>
        <v>20714</v>
      </c>
      <c r="AH6" s="57">
        <f t="shared" si="0"/>
        <v>39758</v>
      </c>
      <c r="AI6" s="57">
        <f t="shared" si="0"/>
        <v>19163</v>
      </c>
      <c r="AJ6" s="57">
        <f t="shared" si="0"/>
        <v>14962</v>
      </c>
      <c r="AK6" s="57">
        <f t="shared" si="0"/>
        <v>27253</v>
      </c>
      <c r="AL6" s="57">
        <f>Z6-N6</f>
        <v>6464</v>
      </c>
      <c r="AM6" s="26">
        <f>(O6-C6)/C6</f>
        <v>1.3938892672959035E-2</v>
      </c>
      <c r="AN6" s="26">
        <f t="shared" ref="AN6:AX21" si="1">(P6-D6)/D6</f>
        <v>4.3834806571883551E-2</v>
      </c>
      <c r="AO6" s="26">
        <f t="shared" si="1"/>
        <v>-2.5223140633940766E-2</v>
      </c>
      <c r="AP6" s="26">
        <f t="shared" si="1"/>
        <v>4.6185588404316455E-2</v>
      </c>
      <c r="AQ6" s="26">
        <f t="shared" si="1"/>
        <v>5.9714850729325364E-2</v>
      </c>
      <c r="AR6" s="35">
        <f t="shared" si="1"/>
        <v>9.2316072199996241E-2</v>
      </c>
      <c r="AS6" s="26">
        <f t="shared" si="1"/>
        <v>4.1186564359723302E-2</v>
      </c>
      <c r="AT6" s="26">
        <f t="shared" si="1"/>
        <v>8.8720781032078103E-2</v>
      </c>
      <c r="AU6" s="26">
        <f t="shared" si="1"/>
        <v>6.9355521695542183E-2</v>
      </c>
      <c r="AV6" s="26">
        <f t="shared" si="1"/>
        <v>5.4649718752282854E-2</v>
      </c>
      <c r="AW6" s="35">
        <f t="shared" si="1"/>
        <v>0.11616596477468415</v>
      </c>
      <c r="AX6" s="26">
        <f>(Z6-N6)/N6</f>
        <v>2.3602008215426747E-2</v>
      </c>
    </row>
    <row r="7" spans="1:50" x14ac:dyDescent="0.35">
      <c r="A7" s="60" t="s">
        <v>26</v>
      </c>
      <c r="B7" s="60" t="s">
        <v>26</v>
      </c>
      <c r="C7" s="66">
        <v>87315</v>
      </c>
      <c r="D7" s="66">
        <v>94539</v>
      </c>
      <c r="E7" s="66">
        <v>106755</v>
      </c>
      <c r="F7" s="66">
        <v>100034</v>
      </c>
      <c r="G7" s="66">
        <v>101735</v>
      </c>
      <c r="H7" s="66">
        <v>141260</v>
      </c>
      <c r="I7" s="66">
        <v>197936</v>
      </c>
      <c r="J7" s="66">
        <v>185143</v>
      </c>
      <c r="K7" s="66">
        <v>98138</v>
      </c>
      <c r="L7" s="66">
        <v>111061</v>
      </c>
      <c r="M7" s="66">
        <v>105661</v>
      </c>
      <c r="N7" s="66">
        <v>121383</v>
      </c>
      <c r="O7" s="70">
        <v>94757</v>
      </c>
      <c r="P7" s="70">
        <v>108322</v>
      </c>
      <c r="Q7" s="70">
        <v>109420</v>
      </c>
      <c r="R7" s="70">
        <v>105940</v>
      </c>
      <c r="S7" s="70">
        <v>110780</v>
      </c>
      <c r="T7" s="70">
        <v>152237</v>
      </c>
      <c r="U7" s="70">
        <v>195486</v>
      </c>
      <c r="V7" s="70">
        <v>201684</v>
      </c>
      <c r="W7" s="70">
        <v>105002</v>
      </c>
      <c r="X7" s="70">
        <v>116064</v>
      </c>
      <c r="Y7" s="70">
        <v>115870</v>
      </c>
      <c r="Z7" s="70">
        <v>120964</v>
      </c>
      <c r="AA7" s="57">
        <f t="shared" ref="AA7:AL26" si="2">O7-C7</f>
        <v>7442</v>
      </c>
      <c r="AB7" s="57">
        <f t="shared" si="0"/>
        <v>13783</v>
      </c>
      <c r="AC7" s="57">
        <f t="shared" si="0"/>
        <v>2665</v>
      </c>
      <c r="AD7" s="57">
        <f t="shared" si="0"/>
        <v>5906</v>
      </c>
      <c r="AE7" s="57">
        <f t="shared" si="0"/>
        <v>9045</v>
      </c>
      <c r="AF7" s="57">
        <f t="shared" si="0"/>
        <v>10977</v>
      </c>
      <c r="AG7" s="57">
        <f t="shared" si="0"/>
        <v>-2450</v>
      </c>
      <c r="AH7" s="57">
        <f t="shared" si="0"/>
        <v>16541</v>
      </c>
      <c r="AI7" s="57">
        <f t="shared" si="0"/>
        <v>6864</v>
      </c>
      <c r="AJ7" s="57">
        <f t="shared" si="0"/>
        <v>5003</v>
      </c>
      <c r="AK7" s="57">
        <f t="shared" si="0"/>
        <v>10209</v>
      </c>
      <c r="AL7" s="57">
        <f t="shared" si="0"/>
        <v>-419</v>
      </c>
      <c r="AM7" s="26">
        <f t="shared" ref="AM7:AX26" si="3">(O7-C7)/C7</f>
        <v>8.523163259462864E-2</v>
      </c>
      <c r="AN7" s="26">
        <f t="shared" si="1"/>
        <v>0.14579168385534014</v>
      </c>
      <c r="AO7" s="26">
        <f t="shared" si="1"/>
        <v>2.4963701934335628E-2</v>
      </c>
      <c r="AP7" s="37">
        <f t="shared" si="1"/>
        <v>5.9039926425015495E-2</v>
      </c>
      <c r="AQ7" s="26">
        <f t="shared" si="1"/>
        <v>8.8907455644566771E-2</v>
      </c>
      <c r="AR7" s="26">
        <f t="shared" si="1"/>
        <v>7.7707772901033562E-2</v>
      </c>
      <c r="AS7" s="26">
        <f t="shared" si="1"/>
        <v>-1.2377738258831138E-2</v>
      </c>
      <c r="AT7" s="26">
        <f t="shared" si="1"/>
        <v>8.9341752051117246E-2</v>
      </c>
      <c r="AU7" s="26">
        <f t="shared" si="1"/>
        <v>6.9942326112209338E-2</v>
      </c>
      <c r="AV7" s="26">
        <f t="shared" si="1"/>
        <v>4.5047316339669193E-2</v>
      </c>
      <c r="AW7" s="26">
        <f t="shared" si="1"/>
        <v>9.662032348737945E-2</v>
      </c>
      <c r="AX7" s="37">
        <f t="shared" si="1"/>
        <v>-3.4518837069441354E-3</v>
      </c>
    </row>
    <row r="8" spans="1:50" s="62" customFormat="1" x14ac:dyDescent="0.35">
      <c r="A8" s="33" t="s">
        <v>29</v>
      </c>
      <c r="B8" s="29" t="s">
        <v>28</v>
      </c>
      <c r="C8" s="71">
        <v>118225</v>
      </c>
      <c r="D8" s="71">
        <v>115203</v>
      </c>
      <c r="E8" s="71">
        <v>132668</v>
      </c>
      <c r="F8" s="71">
        <v>150542</v>
      </c>
      <c r="G8" s="71">
        <v>202176</v>
      </c>
      <c r="H8" s="71">
        <v>231427</v>
      </c>
      <c r="I8" s="71">
        <v>304995</v>
      </c>
      <c r="J8" s="71">
        <v>262982</v>
      </c>
      <c r="K8" s="71">
        <v>178163</v>
      </c>
      <c r="L8" s="71">
        <v>162719</v>
      </c>
      <c r="M8" s="71">
        <v>128943</v>
      </c>
      <c r="N8" s="71">
        <v>152492</v>
      </c>
      <c r="O8" s="72">
        <v>113648</v>
      </c>
      <c r="P8" s="72">
        <v>110614</v>
      </c>
      <c r="Q8" s="72">
        <v>123964</v>
      </c>
      <c r="R8" s="72">
        <v>156209</v>
      </c>
      <c r="S8" s="72">
        <v>211279</v>
      </c>
      <c r="T8" s="72">
        <v>254855</v>
      </c>
      <c r="U8" s="72">
        <v>328159</v>
      </c>
      <c r="V8" s="72">
        <v>286199</v>
      </c>
      <c r="W8" s="72">
        <v>190462</v>
      </c>
      <c r="X8" s="72">
        <v>172678</v>
      </c>
      <c r="Y8" s="72">
        <v>145987</v>
      </c>
      <c r="Z8" s="72">
        <v>159375</v>
      </c>
      <c r="AA8" s="25">
        <f t="shared" si="2"/>
        <v>-4577</v>
      </c>
      <c r="AB8" s="25">
        <f t="shared" si="0"/>
        <v>-4589</v>
      </c>
      <c r="AC8" s="25">
        <f t="shared" si="0"/>
        <v>-8704</v>
      </c>
      <c r="AD8" s="25">
        <f t="shared" si="0"/>
        <v>5667</v>
      </c>
      <c r="AE8" s="25">
        <f t="shared" si="0"/>
        <v>9103</v>
      </c>
      <c r="AF8" s="25">
        <f t="shared" si="0"/>
        <v>23428</v>
      </c>
      <c r="AG8" s="25">
        <f t="shared" si="0"/>
        <v>23164</v>
      </c>
      <c r="AH8" s="25">
        <f t="shared" si="0"/>
        <v>23217</v>
      </c>
      <c r="AI8" s="25">
        <f t="shared" si="0"/>
        <v>12299</v>
      </c>
      <c r="AJ8" s="25">
        <f t="shared" si="0"/>
        <v>9959</v>
      </c>
      <c r="AK8" s="25">
        <f t="shared" si="0"/>
        <v>17044</v>
      </c>
      <c r="AL8" s="25">
        <f t="shared" si="0"/>
        <v>6883</v>
      </c>
      <c r="AM8" s="32">
        <f t="shared" si="3"/>
        <v>-3.8714315923028125E-2</v>
      </c>
      <c r="AN8" s="32">
        <f t="shared" si="1"/>
        <v>-3.9834032099858509E-2</v>
      </c>
      <c r="AO8" s="32">
        <f t="shared" si="1"/>
        <v>-6.5607380830343412E-2</v>
      </c>
      <c r="AP8" s="32">
        <f t="shared" si="1"/>
        <v>3.7643979753158585E-2</v>
      </c>
      <c r="AQ8" s="32">
        <f t="shared" si="1"/>
        <v>4.5025126622348845E-2</v>
      </c>
      <c r="AR8" s="32">
        <f t="shared" si="1"/>
        <v>0.10123278614854793</v>
      </c>
      <c r="AS8" s="32">
        <f t="shared" si="1"/>
        <v>7.5948786045672886E-2</v>
      </c>
      <c r="AT8" s="36">
        <f t="shared" si="1"/>
        <v>8.8283608764097923E-2</v>
      </c>
      <c r="AU8" s="32">
        <f t="shared" si="1"/>
        <v>6.903229065518654E-2</v>
      </c>
      <c r="AV8" s="32">
        <f t="shared" si="1"/>
        <v>6.1203670130716141E-2</v>
      </c>
      <c r="AW8" s="32">
        <f t="shared" si="1"/>
        <v>0.13218243720093376</v>
      </c>
      <c r="AX8" s="32">
        <f t="shared" si="1"/>
        <v>4.5136794061327805E-2</v>
      </c>
    </row>
    <row r="9" spans="1:50" x14ac:dyDescent="0.35">
      <c r="A9" s="56" t="s">
        <v>31</v>
      </c>
      <c r="B9" s="60" t="s">
        <v>30</v>
      </c>
      <c r="C9" s="66">
        <v>39270</v>
      </c>
      <c r="D9" s="66">
        <v>51628</v>
      </c>
      <c r="E9" s="66">
        <v>56941</v>
      </c>
      <c r="F9" s="66">
        <v>64824</v>
      </c>
      <c r="G9" s="66">
        <v>81558</v>
      </c>
      <c r="H9" s="66">
        <v>87822</v>
      </c>
      <c r="I9" s="66">
        <v>132883</v>
      </c>
      <c r="J9" s="66">
        <v>78803</v>
      </c>
      <c r="K9" s="66">
        <v>58154</v>
      </c>
      <c r="L9" s="66">
        <v>66503</v>
      </c>
      <c r="M9" s="66">
        <v>50688</v>
      </c>
      <c r="N9" s="66">
        <v>65919</v>
      </c>
      <c r="O9" s="70">
        <v>31968</v>
      </c>
      <c r="P9" s="70">
        <v>51416</v>
      </c>
      <c r="Q9" s="70">
        <v>45353</v>
      </c>
      <c r="R9" s="70">
        <v>62142</v>
      </c>
      <c r="S9" s="70">
        <v>69053</v>
      </c>
      <c r="T9" s="70">
        <v>81802</v>
      </c>
      <c r="U9" s="70">
        <v>137319</v>
      </c>
      <c r="V9" s="70">
        <v>81886</v>
      </c>
      <c r="W9" s="70">
        <v>58333</v>
      </c>
      <c r="X9" s="70">
        <v>67888</v>
      </c>
      <c r="Y9" s="70">
        <v>54105</v>
      </c>
      <c r="Z9" s="70">
        <v>63380</v>
      </c>
      <c r="AA9" s="57">
        <f t="shared" si="2"/>
        <v>-7302</v>
      </c>
      <c r="AB9" s="57">
        <f t="shared" si="0"/>
        <v>-212</v>
      </c>
      <c r="AC9" s="57">
        <f t="shared" si="0"/>
        <v>-11588</v>
      </c>
      <c r="AD9" s="57">
        <f t="shared" si="0"/>
        <v>-2682</v>
      </c>
      <c r="AE9" s="57">
        <f t="shared" si="0"/>
        <v>-12505</v>
      </c>
      <c r="AF9" s="57">
        <f t="shared" si="0"/>
        <v>-6020</v>
      </c>
      <c r="AG9" s="57">
        <f t="shared" si="0"/>
        <v>4436</v>
      </c>
      <c r="AH9" s="57">
        <f t="shared" si="0"/>
        <v>3083</v>
      </c>
      <c r="AI9" s="57">
        <f t="shared" si="0"/>
        <v>179</v>
      </c>
      <c r="AJ9" s="57">
        <f t="shared" si="0"/>
        <v>1385</v>
      </c>
      <c r="AK9" s="57">
        <f t="shared" si="0"/>
        <v>3417</v>
      </c>
      <c r="AL9" s="57">
        <f t="shared" si="0"/>
        <v>-2539</v>
      </c>
      <c r="AM9" s="26">
        <f t="shared" si="3"/>
        <v>-0.18594346829640948</v>
      </c>
      <c r="AN9" s="26">
        <f t="shared" si="1"/>
        <v>-4.1062989075695356E-3</v>
      </c>
      <c r="AO9" s="26">
        <f t="shared" si="1"/>
        <v>-0.20350889517219578</v>
      </c>
      <c r="AP9" s="26">
        <f t="shared" si="1"/>
        <v>-4.1373565346168088E-2</v>
      </c>
      <c r="AQ9" s="26">
        <f t="shared" si="1"/>
        <v>-0.15332646705412101</v>
      </c>
      <c r="AR9" s="26">
        <f t="shared" si="1"/>
        <v>-6.8547744300972421E-2</v>
      </c>
      <c r="AS9" s="26">
        <f t="shared" si="1"/>
        <v>3.3382750238931995E-2</v>
      </c>
      <c r="AT9" s="26">
        <f t="shared" si="1"/>
        <v>3.9122876032638351E-2</v>
      </c>
      <c r="AU9" s="26">
        <f t="shared" si="1"/>
        <v>3.0780341850947484E-3</v>
      </c>
      <c r="AV9" s="26">
        <f t="shared" si="1"/>
        <v>2.0826128144594981E-2</v>
      </c>
      <c r="AW9" s="26">
        <f t="shared" si="1"/>
        <v>6.7412405303030304E-2</v>
      </c>
      <c r="AX9" s="35">
        <f t="shared" si="1"/>
        <v>-3.8516967793807554E-2</v>
      </c>
    </row>
    <row r="10" spans="1:50" x14ac:dyDescent="0.35">
      <c r="A10" s="56" t="s">
        <v>33</v>
      </c>
      <c r="B10" s="60" t="s">
        <v>32</v>
      </c>
      <c r="C10" s="66">
        <v>36386</v>
      </c>
      <c r="D10" s="66">
        <v>16125</v>
      </c>
      <c r="E10" s="66">
        <v>21235</v>
      </c>
      <c r="F10" s="66">
        <v>19038</v>
      </c>
      <c r="G10" s="66">
        <v>17380</v>
      </c>
      <c r="H10" s="66">
        <v>17824</v>
      </c>
      <c r="I10" s="66">
        <v>21667</v>
      </c>
      <c r="J10" s="66">
        <v>21013</v>
      </c>
      <c r="K10" s="66">
        <v>14079</v>
      </c>
      <c r="L10" s="66">
        <v>17522</v>
      </c>
      <c r="M10" s="66">
        <v>19600</v>
      </c>
      <c r="N10" s="66">
        <v>25382</v>
      </c>
      <c r="O10" s="70">
        <v>34924</v>
      </c>
      <c r="P10" s="70">
        <v>12932</v>
      </c>
      <c r="Q10" s="70">
        <v>19969</v>
      </c>
      <c r="R10" s="70">
        <v>16886</v>
      </c>
      <c r="S10" s="70">
        <v>24552</v>
      </c>
      <c r="T10" s="70">
        <v>16971</v>
      </c>
      <c r="U10" s="70">
        <v>22026</v>
      </c>
      <c r="V10" s="70">
        <v>26306</v>
      </c>
      <c r="W10" s="70">
        <v>16649</v>
      </c>
      <c r="X10" s="70">
        <v>19025</v>
      </c>
      <c r="Y10" s="70">
        <v>22148</v>
      </c>
      <c r="Z10" s="70">
        <v>27648</v>
      </c>
      <c r="AA10" s="57">
        <f t="shared" si="2"/>
        <v>-1462</v>
      </c>
      <c r="AB10" s="57">
        <f t="shared" si="0"/>
        <v>-3193</v>
      </c>
      <c r="AC10" s="57">
        <f t="shared" si="0"/>
        <v>-1266</v>
      </c>
      <c r="AD10" s="57">
        <f t="shared" si="0"/>
        <v>-2152</v>
      </c>
      <c r="AE10" s="57">
        <f t="shared" si="0"/>
        <v>7172</v>
      </c>
      <c r="AF10" s="57">
        <f t="shared" si="0"/>
        <v>-853</v>
      </c>
      <c r="AG10" s="57">
        <f t="shared" si="0"/>
        <v>359</v>
      </c>
      <c r="AH10" s="57">
        <f t="shared" si="0"/>
        <v>5293</v>
      </c>
      <c r="AI10" s="57">
        <f t="shared" si="0"/>
        <v>2570</v>
      </c>
      <c r="AJ10" s="57">
        <f t="shared" si="0"/>
        <v>1503</v>
      </c>
      <c r="AK10" s="57">
        <f t="shared" si="0"/>
        <v>2548</v>
      </c>
      <c r="AL10" s="57">
        <f t="shared" si="0"/>
        <v>2266</v>
      </c>
      <c r="AM10" s="26">
        <f t="shared" si="3"/>
        <v>-4.0180289122189856E-2</v>
      </c>
      <c r="AN10" s="26">
        <f t="shared" si="1"/>
        <v>-0.198015503875969</v>
      </c>
      <c r="AO10" s="26">
        <f t="shared" si="1"/>
        <v>-5.96185542736049E-2</v>
      </c>
      <c r="AP10" s="26">
        <f t="shared" si="1"/>
        <v>-0.11303708372728227</v>
      </c>
      <c r="AQ10" s="26">
        <f t="shared" si="1"/>
        <v>0.41265822784810124</v>
      </c>
      <c r="AR10" s="26">
        <f t="shared" si="1"/>
        <v>-4.7856822262118494E-2</v>
      </c>
      <c r="AS10" s="26">
        <f t="shared" si="1"/>
        <v>1.6568975861909817E-2</v>
      </c>
      <c r="AT10" s="26">
        <f t="shared" si="1"/>
        <v>0.25189168609908152</v>
      </c>
      <c r="AU10" s="26">
        <f t="shared" si="1"/>
        <v>0.18254137367710774</v>
      </c>
      <c r="AV10" s="26">
        <f t="shared" si="1"/>
        <v>8.5777879237529969E-2</v>
      </c>
      <c r="AW10" s="26">
        <f t="shared" si="1"/>
        <v>0.13</v>
      </c>
      <c r="AX10" s="26">
        <f t="shared" si="1"/>
        <v>8.9275864786068873E-2</v>
      </c>
    </row>
    <row r="11" spans="1:50" x14ac:dyDescent="0.35">
      <c r="A11" s="56" t="s">
        <v>35</v>
      </c>
      <c r="B11" s="60" t="s">
        <v>34</v>
      </c>
      <c r="C11" s="66">
        <v>9293</v>
      </c>
      <c r="D11" s="66">
        <v>11219</v>
      </c>
      <c r="E11" s="66">
        <v>13892</v>
      </c>
      <c r="F11" s="66">
        <v>12854</v>
      </c>
      <c r="G11" s="66">
        <v>12389</v>
      </c>
      <c r="H11" s="66">
        <v>13444</v>
      </c>
      <c r="I11" s="66">
        <v>16437</v>
      </c>
      <c r="J11" s="66">
        <v>18619</v>
      </c>
      <c r="K11" s="66">
        <v>12970</v>
      </c>
      <c r="L11" s="66">
        <v>14596</v>
      </c>
      <c r="M11" s="66">
        <v>12533</v>
      </c>
      <c r="N11" s="66">
        <v>14627</v>
      </c>
      <c r="O11" s="70">
        <v>10007</v>
      </c>
      <c r="P11" s="70">
        <v>11343</v>
      </c>
      <c r="Q11" s="70">
        <v>14523</v>
      </c>
      <c r="R11" s="70">
        <v>13873</v>
      </c>
      <c r="S11" s="70">
        <v>16034</v>
      </c>
      <c r="T11" s="70">
        <v>17531</v>
      </c>
      <c r="U11" s="70">
        <v>19612</v>
      </c>
      <c r="V11" s="70">
        <v>21674</v>
      </c>
      <c r="W11" s="70">
        <v>12872</v>
      </c>
      <c r="X11" s="70">
        <v>14463</v>
      </c>
      <c r="Y11" s="70">
        <v>15348</v>
      </c>
      <c r="Z11" s="70">
        <v>15580</v>
      </c>
      <c r="AA11" s="57">
        <f t="shared" si="2"/>
        <v>714</v>
      </c>
      <c r="AB11" s="57">
        <f t="shared" si="0"/>
        <v>124</v>
      </c>
      <c r="AC11" s="57">
        <f t="shared" si="0"/>
        <v>631</v>
      </c>
      <c r="AD11" s="57">
        <f t="shared" si="0"/>
        <v>1019</v>
      </c>
      <c r="AE11" s="57">
        <f t="shared" si="0"/>
        <v>3645</v>
      </c>
      <c r="AF11" s="57">
        <f t="shared" si="0"/>
        <v>4087</v>
      </c>
      <c r="AG11" s="57">
        <f t="shared" si="0"/>
        <v>3175</v>
      </c>
      <c r="AH11" s="57">
        <f t="shared" si="0"/>
        <v>3055</v>
      </c>
      <c r="AI11" s="57">
        <f t="shared" si="0"/>
        <v>-98</v>
      </c>
      <c r="AJ11" s="57">
        <f t="shared" si="0"/>
        <v>-133</v>
      </c>
      <c r="AK11" s="57">
        <f t="shared" si="0"/>
        <v>2815</v>
      </c>
      <c r="AL11" s="57">
        <f t="shared" si="0"/>
        <v>953</v>
      </c>
      <c r="AM11" s="26">
        <f t="shared" si="3"/>
        <v>7.6832024104164426E-2</v>
      </c>
      <c r="AN11" s="26">
        <f t="shared" si="1"/>
        <v>1.1052678491844194E-2</v>
      </c>
      <c r="AO11" s="26">
        <f t="shared" si="1"/>
        <v>4.542182551108552E-2</v>
      </c>
      <c r="AP11" s="26">
        <f t="shared" si="1"/>
        <v>7.927493387272444E-2</v>
      </c>
      <c r="AQ11" s="26">
        <f t="shared" si="1"/>
        <v>0.29421260795867299</v>
      </c>
      <c r="AR11" s="26">
        <f t="shared" si="1"/>
        <v>0.30400178518298127</v>
      </c>
      <c r="AS11" s="26">
        <f t="shared" si="1"/>
        <v>0.19316176917929062</v>
      </c>
      <c r="AT11" s="26">
        <f t="shared" si="1"/>
        <v>0.16407970352865353</v>
      </c>
      <c r="AU11" s="26">
        <f t="shared" si="1"/>
        <v>-7.5558982266769464E-3</v>
      </c>
      <c r="AV11" s="26">
        <f t="shared" si="1"/>
        <v>-9.1120855028775007E-3</v>
      </c>
      <c r="AW11" s="26">
        <f t="shared" si="1"/>
        <v>0.22460703742120802</v>
      </c>
      <c r="AX11" s="26">
        <f t="shared" si="1"/>
        <v>6.5153483284337191E-2</v>
      </c>
    </row>
    <row r="12" spans="1:50" x14ac:dyDescent="0.35">
      <c r="A12" s="56" t="s">
        <v>37</v>
      </c>
      <c r="B12" s="60" t="s">
        <v>36</v>
      </c>
      <c r="C12" s="66">
        <v>2724</v>
      </c>
      <c r="D12" s="66">
        <v>3064</v>
      </c>
      <c r="E12" s="66">
        <v>4527</v>
      </c>
      <c r="F12" s="66">
        <v>7607</v>
      </c>
      <c r="G12" s="66">
        <v>15412</v>
      </c>
      <c r="H12" s="66">
        <v>22116</v>
      </c>
      <c r="I12" s="66">
        <v>25371</v>
      </c>
      <c r="J12" s="66">
        <v>27296</v>
      </c>
      <c r="K12" s="66">
        <v>17342</v>
      </c>
      <c r="L12" s="66">
        <v>10299</v>
      </c>
      <c r="M12" s="66">
        <v>3887</v>
      </c>
      <c r="N12" s="66">
        <v>3884</v>
      </c>
      <c r="O12" s="70">
        <v>3280</v>
      </c>
      <c r="P12" s="70">
        <v>3427</v>
      </c>
      <c r="Q12" s="70">
        <v>5169</v>
      </c>
      <c r="R12" s="70">
        <v>8371</v>
      </c>
      <c r="S12" s="70">
        <v>16367</v>
      </c>
      <c r="T12" s="70">
        <v>26814</v>
      </c>
      <c r="U12" s="70">
        <v>30677</v>
      </c>
      <c r="V12" s="70">
        <v>30310</v>
      </c>
      <c r="W12" s="70">
        <v>17716</v>
      </c>
      <c r="X12" s="70">
        <v>11708</v>
      </c>
      <c r="Y12" s="70">
        <v>3942</v>
      </c>
      <c r="Z12" s="70">
        <v>4255</v>
      </c>
      <c r="AA12" s="57">
        <f t="shared" si="2"/>
        <v>556</v>
      </c>
      <c r="AB12" s="57">
        <f t="shared" si="0"/>
        <v>363</v>
      </c>
      <c r="AC12" s="57">
        <f t="shared" si="0"/>
        <v>642</v>
      </c>
      <c r="AD12" s="57">
        <f t="shared" si="0"/>
        <v>764</v>
      </c>
      <c r="AE12" s="57">
        <f t="shared" si="0"/>
        <v>955</v>
      </c>
      <c r="AF12" s="57">
        <f t="shared" si="0"/>
        <v>4698</v>
      </c>
      <c r="AG12" s="57">
        <f t="shared" si="0"/>
        <v>5306</v>
      </c>
      <c r="AH12" s="57">
        <f t="shared" si="0"/>
        <v>3014</v>
      </c>
      <c r="AI12" s="57">
        <f t="shared" si="0"/>
        <v>374</v>
      </c>
      <c r="AJ12" s="57">
        <f t="shared" si="0"/>
        <v>1409</v>
      </c>
      <c r="AK12" s="57">
        <f t="shared" si="0"/>
        <v>55</v>
      </c>
      <c r="AL12" s="57">
        <f t="shared" si="0"/>
        <v>371</v>
      </c>
      <c r="AM12" s="26">
        <f t="shared" si="3"/>
        <v>0.20411160058737152</v>
      </c>
      <c r="AN12" s="26">
        <f t="shared" si="1"/>
        <v>0.11847258485639686</v>
      </c>
      <c r="AO12" s="26">
        <f t="shared" si="1"/>
        <v>0.14181577203445991</v>
      </c>
      <c r="AP12" s="26">
        <f t="shared" si="1"/>
        <v>0.10043381096358617</v>
      </c>
      <c r="AQ12" s="26">
        <f t="shared" si="1"/>
        <v>6.1964702828964442E-2</v>
      </c>
      <c r="AR12" s="26">
        <f t="shared" si="1"/>
        <v>0.21242539338035812</v>
      </c>
      <c r="AS12" s="26">
        <f t="shared" si="1"/>
        <v>0.20913641559260573</v>
      </c>
      <c r="AT12" s="26">
        <f t="shared" si="1"/>
        <v>0.11041910902696365</v>
      </c>
      <c r="AU12" s="26">
        <f t="shared" si="1"/>
        <v>2.1566140006919619E-2</v>
      </c>
      <c r="AV12" s="26">
        <f t="shared" si="1"/>
        <v>0.13680939897077385</v>
      </c>
      <c r="AW12" s="26">
        <f t="shared" si="1"/>
        <v>1.4149729868793414E-2</v>
      </c>
      <c r="AX12" s="26">
        <f t="shared" si="1"/>
        <v>9.5520082389289399E-2</v>
      </c>
    </row>
    <row r="13" spans="1:50" x14ac:dyDescent="0.35">
      <c r="A13" s="56" t="s">
        <v>39</v>
      </c>
      <c r="B13" s="60" t="s">
        <v>38</v>
      </c>
      <c r="C13" s="66">
        <v>2998</v>
      </c>
      <c r="D13" s="66">
        <v>3367</v>
      </c>
      <c r="E13" s="66">
        <v>3437</v>
      </c>
      <c r="F13" s="66">
        <v>5108</v>
      </c>
      <c r="G13" s="66">
        <v>7033</v>
      </c>
      <c r="H13" s="66">
        <v>7817</v>
      </c>
      <c r="I13" s="66">
        <v>7723</v>
      </c>
      <c r="J13" s="66">
        <v>8102</v>
      </c>
      <c r="K13" s="66">
        <v>5643</v>
      </c>
      <c r="L13" s="66">
        <v>5689</v>
      </c>
      <c r="M13" s="66">
        <v>4241</v>
      </c>
      <c r="N13" s="66">
        <v>5790</v>
      </c>
      <c r="O13" s="70">
        <v>3631</v>
      </c>
      <c r="P13" s="70">
        <v>3346</v>
      </c>
      <c r="Q13" s="70">
        <v>4262</v>
      </c>
      <c r="R13" s="70">
        <v>5811</v>
      </c>
      <c r="S13" s="70">
        <v>8039</v>
      </c>
      <c r="T13" s="70">
        <v>10638</v>
      </c>
      <c r="U13" s="70">
        <v>9752</v>
      </c>
      <c r="V13" s="70">
        <v>10431</v>
      </c>
      <c r="W13" s="70">
        <v>6876</v>
      </c>
      <c r="X13" s="70">
        <v>6594</v>
      </c>
      <c r="Y13" s="70">
        <v>5144</v>
      </c>
      <c r="Z13" s="70">
        <v>5510</v>
      </c>
      <c r="AA13" s="57">
        <f t="shared" si="2"/>
        <v>633</v>
      </c>
      <c r="AB13" s="57">
        <f t="shared" si="0"/>
        <v>-21</v>
      </c>
      <c r="AC13" s="57">
        <f t="shared" si="0"/>
        <v>825</v>
      </c>
      <c r="AD13" s="57">
        <f t="shared" si="0"/>
        <v>703</v>
      </c>
      <c r="AE13" s="57">
        <f t="shared" si="0"/>
        <v>1006</v>
      </c>
      <c r="AF13" s="57">
        <f t="shared" si="0"/>
        <v>2821</v>
      </c>
      <c r="AG13" s="57">
        <f t="shared" si="0"/>
        <v>2029</v>
      </c>
      <c r="AH13" s="57">
        <f t="shared" si="0"/>
        <v>2329</v>
      </c>
      <c r="AI13" s="57">
        <f t="shared" si="0"/>
        <v>1233</v>
      </c>
      <c r="AJ13" s="57">
        <f t="shared" si="0"/>
        <v>905</v>
      </c>
      <c r="AK13" s="57">
        <f t="shared" si="0"/>
        <v>903</v>
      </c>
      <c r="AL13" s="57">
        <f t="shared" si="0"/>
        <v>-280</v>
      </c>
      <c r="AM13" s="26">
        <f t="shared" si="3"/>
        <v>0.21114076050700467</v>
      </c>
      <c r="AN13" s="26">
        <f t="shared" si="1"/>
        <v>-6.2370062370062374E-3</v>
      </c>
      <c r="AO13" s="26">
        <f t="shared" si="1"/>
        <v>0.24003491416933373</v>
      </c>
      <c r="AP13" s="26">
        <f t="shared" si="1"/>
        <v>0.13762725137039938</v>
      </c>
      <c r="AQ13" s="26">
        <f t="shared" si="1"/>
        <v>0.14303995450021328</v>
      </c>
      <c r="AR13" s="26">
        <f t="shared" si="1"/>
        <v>0.36088013304336702</v>
      </c>
      <c r="AS13" s="26">
        <f t="shared" si="1"/>
        <v>0.26272174025637707</v>
      </c>
      <c r="AT13" s="26">
        <f t="shared" si="1"/>
        <v>0.28745988644779069</v>
      </c>
      <c r="AU13" s="26">
        <f t="shared" si="1"/>
        <v>0.21850079744816586</v>
      </c>
      <c r="AV13" s="35">
        <f t="shared" si="1"/>
        <v>0.15907892423976094</v>
      </c>
      <c r="AW13" s="26">
        <f t="shared" si="1"/>
        <v>0.21292148078283424</v>
      </c>
      <c r="AX13" s="26">
        <f t="shared" si="1"/>
        <v>-4.8359240069084632E-2</v>
      </c>
    </row>
    <row r="14" spans="1:50" x14ac:dyDescent="0.35">
      <c r="A14" s="56" t="s">
        <v>41</v>
      </c>
      <c r="B14" s="60" t="s">
        <v>40</v>
      </c>
      <c r="C14" s="66">
        <v>3619</v>
      </c>
      <c r="D14" s="66">
        <v>4254</v>
      </c>
      <c r="E14" s="66">
        <v>4242</v>
      </c>
      <c r="F14" s="66">
        <v>5278</v>
      </c>
      <c r="G14" s="66">
        <v>8025</v>
      </c>
      <c r="H14" s="66">
        <v>6274</v>
      </c>
      <c r="I14" s="66">
        <v>9417</v>
      </c>
      <c r="J14" s="66">
        <v>8567</v>
      </c>
      <c r="K14" s="66">
        <v>6726</v>
      </c>
      <c r="L14" s="66">
        <v>5080</v>
      </c>
      <c r="M14" s="66">
        <v>4800</v>
      </c>
      <c r="N14" s="66">
        <v>4825</v>
      </c>
      <c r="O14" s="70">
        <v>3643</v>
      </c>
      <c r="P14" s="70">
        <v>3499</v>
      </c>
      <c r="Q14" s="70">
        <v>4159</v>
      </c>
      <c r="R14" s="70">
        <v>6163</v>
      </c>
      <c r="S14" s="70">
        <v>8336</v>
      </c>
      <c r="T14" s="70">
        <v>7222</v>
      </c>
      <c r="U14" s="70">
        <v>12200</v>
      </c>
      <c r="V14" s="70">
        <v>9752</v>
      </c>
      <c r="W14" s="70">
        <v>7438</v>
      </c>
      <c r="X14" s="70">
        <v>6024</v>
      </c>
      <c r="Y14" s="70">
        <v>5119</v>
      </c>
      <c r="Z14" s="70">
        <v>4576</v>
      </c>
      <c r="AA14" s="57">
        <f t="shared" si="2"/>
        <v>24</v>
      </c>
      <c r="AB14" s="57">
        <f t="shared" si="0"/>
        <v>-755</v>
      </c>
      <c r="AC14" s="57">
        <f t="shared" si="0"/>
        <v>-83</v>
      </c>
      <c r="AD14" s="57">
        <f t="shared" si="0"/>
        <v>885</v>
      </c>
      <c r="AE14" s="57">
        <f t="shared" si="0"/>
        <v>311</v>
      </c>
      <c r="AF14" s="57">
        <f t="shared" si="0"/>
        <v>948</v>
      </c>
      <c r="AG14" s="57">
        <f t="shared" si="0"/>
        <v>2783</v>
      </c>
      <c r="AH14" s="57">
        <f t="shared" si="0"/>
        <v>1185</v>
      </c>
      <c r="AI14" s="57">
        <f t="shared" si="0"/>
        <v>712</v>
      </c>
      <c r="AJ14" s="57">
        <f t="shared" si="0"/>
        <v>944</v>
      </c>
      <c r="AK14" s="57">
        <f t="shared" si="0"/>
        <v>319</v>
      </c>
      <c r="AL14" s="57">
        <f t="shared" si="0"/>
        <v>-249</v>
      </c>
      <c r="AM14" s="37">
        <f t="shared" si="3"/>
        <v>6.6316662061342915E-3</v>
      </c>
      <c r="AN14" s="26">
        <f t="shared" si="1"/>
        <v>-0.17748001880582981</v>
      </c>
      <c r="AO14" s="26">
        <f t="shared" si="1"/>
        <v>-1.9566242338519568E-2</v>
      </c>
      <c r="AP14" s="26">
        <f t="shared" si="1"/>
        <v>0.16767715043577114</v>
      </c>
      <c r="AQ14" s="26">
        <f t="shared" si="1"/>
        <v>3.8753894080996887E-2</v>
      </c>
      <c r="AR14" s="26">
        <f t="shared" si="1"/>
        <v>0.15109977685686962</v>
      </c>
      <c r="AS14" s="26">
        <f t="shared" si="1"/>
        <v>0.29552936179250294</v>
      </c>
      <c r="AT14" s="26">
        <f t="shared" si="1"/>
        <v>0.13832146609081358</v>
      </c>
      <c r="AU14" s="26">
        <f t="shared" si="1"/>
        <v>0.10585786500148676</v>
      </c>
      <c r="AV14" s="26">
        <f t="shared" si="1"/>
        <v>0.1858267716535433</v>
      </c>
      <c r="AW14" s="26">
        <f t="shared" si="1"/>
        <v>6.6458333333333328E-2</v>
      </c>
      <c r="AX14" s="26">
        <f t="shared" si="1"/>
        <v>-5.160621761658031E-2</v>
      </c>
    </row>
    <row r="15" spans="1:50" x14ac:dyDescent="0.35">
      <c r="A15" s="56" t="s">
        <v>43</v>
      </c>
      <c r="B15" s="56" t="s">
        <v>42</v>
      </c>
      <c r="C15" s="66">
        <v>2618</v>
      </c>
      <c r="D15" s="66">
        <v>3256</v>
      </c>
      <c r="E15" s="66">
        <v>3638</v>
      </c>
      <c r="F15" s="66">
        <v>4106</v>
      </c>
      <c r="G15" s="66">
        <v>5989</v>
      </c>
      <c r="H15" s="66">
        <v>6974</v>
      </c>
      <c r="I15" s="66">
        <v>7985</v>
      </c>
      <c r="J15" s="66">
        <v>7697</v>
      </c>
      <c r="K15" s="66">
        <v>6522</v>
      </c>
      <c r="L15" s="66">
        <v>4189</v>
      </c>
      <c r="M15" s="66">
        <v>3932</v>
      </c>
      <c r="N15" s="66">
        <v>5390</v>
      </c>
      <c r="O15" s="70">
        <v>3447</v>
      </c>
      <c r="P15" s="70">
        <v>4010</v>
      </c>
      <c r="Q15" s="70">
        <v>4410</v>
      </c>
      <c r="R15" s="70">
        <v>4755</v>
      </c>
      <c r="S15" s="70">
        <v>6846</v>
      </c>
      <c r="T15" s="70">
        <v>8233</v>
      </c>
      <c r="U15" s="70">
        <v>8435</v>
      </c>
      <c r="V15" s="70">
        <v>7969</v>
      </c>
      <c r="W15" s="70">
        <v>7462</v>
      </c>
      <c r="X15" s="70">
        <v>5173</v>
      </c>
      <c r="Y15" s="70">
        <v>4292</v>
      </c>
      <c r="Z15" s="70">
        <v>5258</v>
      </c>
      <c r="AA15" s="57">
        <f t="shared" si="2"/>
        <v>829</v>
      </c>
      <c r="AB15" s="57">
        <f t="shared" si="0"/>
        <v>754</v>
      </c>
      <c r="AC15" s="57">
        <f t="shared" si="0"/>
        <v>772</v>
      </c>
      <c r="AD15" s="57">
        <f t="shared" si="0"/>
        <v>649</v>
      </c>
      <c r="AE15" s="57">
        <f t="shared" si="0"/>
        <v>857</v>
      </c>
      <c r="AF15" s="57">
        <f t="shared" si="0"/>
        <v>1259</v>
      </c>
      <c r="AG15" s="57">
        <f t="shared" si="0"/>
        <v>450</v>
      </c>
      <c r="AH15" s="57">
        <f t="shared" si="0"/>
        <v>272</v>
      </c>
      <c r="AI15" s="57">
        <f t="shared" si="0"/>
        <v>940</v>
      </c>
      <c r="AJ15" s="57">
        <f t="shared" si="0"/>
        <v>984</v>
      </c>
      <c r="AK15" s="57">
        <f t="shared" si="0"/>
        <v>360</v>
      </c>
      <c r="AL15" s="57">
        <f t="shared" si="0"/>
        <v>-132</v>
      </c>
      <c r="AM15" s="26">
        <f t="shared" si="3"/>
        <v>0.31665393430099315</v>
      </c>
      <c r="AN15" s="26">
        <f t="shared" si="1"/>
        <v>0.23157248157248156</v>
      </c>
      <c r="AO15" s="26">
        <f t="shared" si="1"/>
        <v>0.21220450797141285</v>
      </c>
      <c r="AP15" s="26">
        <f t="shared" si="1"/>
        <v>0.15806137359961034</v>
      </c>
      <c r="AQ15" s="26">
        <f t="shared" si="1"/>
        <v>0.143095675404909</v>
      </c>
      <c r="AR15" s="26">
        <f t="shared" si="1"/>
        <v>0.18052767421852595</v>
      </c>
      <c r="AS15" s="26">
        <f t="shared" si="1"/>
        <v>5.6355666875391355E-2</v>
      </c>
      <c r="AT15" s="26">
        <f t="shared" si="1"/>
        <v>3.5338443549434842E-2</v>
      </c>
      <c r="AU15" s="26">
        <f t="shared" si="1"/>
        <v>0.1441275682306041</v>
      </c>
      <c r="AV15" s="26">
        <f t="shared" si="1"/>
        <v>0.23490093100978754</v>
      </c>
      <c r="AW15" s="26">
        <f t="shared" si="1"/>
        <v>9.1556459816887079E-2</v>
      </c>
      <c r="AX15" s="26">
        <f t="shared" si="1"/>
        <v>-2.4489795918367346E-2</v>
      </c>
    </row>
    <row r="16" spans="1:50" x14ac:dyDescent="0.35">
      <c r="A16" s="58" t="s">
        <v>44</v>
      </c>
      <c r="B16" s="56" t="s">
        <v>44</v>
      </c>
      <c r="C16" s="66">
        <v>2175</v>
      </c>
      <c r="D16" s="66">
        <v>3455</v>
      </c>
      <c r="E16" s="66">
        <v>3007</v>
      </c>
      <c r="F16" s="66">
        <v>2035</v>
      </c>
      <c r="G16" s="66">
        <v>5337</v>
      </c>
      <c r="H16" s="66">
        <v>7551</v>
      </c>
      <c r="I16" s="66">
        <v>6958</v>
      </c>
      <c r="J16" s="66">
        <v>5176</v>
      </c>
      <c r="K16" s="66">
        <v>4872</v>
      </c>
      <c r="L16" s="66">
        <v>2535</v>
      </c>
      <c r="M16" s="66">
        <v>1689</v>
      </c>
      <c r="N16" s="66">
        <v>1665</v>
      </c>
      <c r="O16" s="70">
        <v>1370</v>
      </c>
      <c r="P16" s="70">
        <v>1924</v>
      </c>
      <c r="Q16" s="70">
        <v>2377</v>
      </c>
      <c r="R16" s="70">
        <v>2571</v>
      </c>
      <c r="S16" s="70">
        <v>5313</v>
      </c>
      <c r="T16" s="70">
        <v>8091</v>
      </c>
      <c r="U16" s="70">
        <v>10222</v>
      </c>
      <c r="V16" s="70">
        <v>6061</v>
      </c>
      <c r="W16" s="70">
        <v>5425</v>
      </c>
      <c r="X16" s="70">
        <v>3328</v>
      </c>
      <c r="Y16" s="70">
        <v>1690</v>
      </c>
      <c r="Z16" s="70">
        <v>1935</v>
      </c>
      <c r="AA16" s="57">
        <f t="shared" si="2"/>
        <v>-805</v>
      </c>
      <c r="AB16" s="57">
        <f t="shared" si="0"/>
        <v>-1531</v>
      </c>
      <c r="AC16" s="57">
        <f t="shared" si="0"/>
        <v>-630</v>
      </c>
      <c r="AD16" s="57">
        <f t="shared" si="0"/>
        <v>536</v>
      </c>
      <c r="AE16" s="57">
        <f t="shared" si="0"/>
        <v>-24</v>
      </c>
      <c r="AF16" s="57">
        <f t="shared" si="0"/>
        <v>540</v>
      </c>
      <c r="AG16" s="57">
        <f t="shared" si="0"/>
        <v>3264</v>
      </c>
      <c r="AH16" s="57">
        <f t="shared" si="0"/>
        <v>885</v>
      </c>
      <c r="AI16" s="57">
        <f t="shared" si="0"/>
        <v>553</v>
      </c>
      <c r="AJ16" s="57">
        <f t="shared" si="0"/>
        <v>793</v>
      </c>
      <c r="AK16" s="57">
        <f t="shared" si="0"/>
        <v>1</v>
      </c>
      <c r="AL16" s="57">
        <f t="shared" si="0"/>
        <v>270</v>
      </c>
      <c r="AM16" s="26">
        <f t="shared" si="3"/>
        <v>-0.37011494252873561</v>
      </c>
      <c r="AN16" s="26">
        <f t="shared" si="1"/>
        <v>-0.44312590448625183</v>
      </c>
      <c r="AO16" s="26">
        <f t="shared" si="1"/>
        <v>-0.20951114067176588</v>
      </c>
      <c r="AP16" s="26">
        <f t="shared" si="1"/>
        <v>0.26339066339066342</v>
      </c>
      <c r="AQ16" s="37">
        <f t="shared" si="1"/>
        <v>-4.4969083754918494E-3</v>
      </c>
      <c r="AR16" s="26">
        <f t="shared" si="1"/>
        <v>7.1513706793802145E-2</v>
      </c>
      <c r="AS16" s="26">
        <f t="shared" si="1"/>
        <v>0.46910031618281117</v>
      </c>
      <c r="AT16" s="26">
        <f t="shared" si="1"/>
        <v>0.17098145285935085</v>
      </c>
      <c r="AU16" s="26">
        <f t="shared" si="1"/>
        <v>0.11350574712643678</v>
      </c>
      <c r="AV16" s="35">
        <f t="shared" si="1"/>
        <v>0.31282051282051282</v>
      </c>
      <c r="AW16" s="26">
        <f t="shared" si="1"/>
        <v>5.9206631142687976E-4</v>
      </c>
      <c r="AX16" s="26">
        <f t="shared" si="1"/>
        <v>0.16216216216216217</v>
      </c>
    </row>
    <row r="17" spans="1:50" x14ac:dyDescent="0.35">
      <c r="A17" s="56" t="s">
        <v>46</v>
      </c>
      <c r="B17" s="60" t="s">
        <v>45</v>
      </c>
      <c r="C17" s="66">
        <v>1079</v>
      </c>
      <c r="D17" s="66">
        <v>1143</v>
      </c>
      <c r="E17" s="66">
        <v>1153</v>
      </c>
      <c r="F17" s="66">
        <v>1821</v>
      </c>
      <c r="G17" s="66">
        <v>3569</v>
      </c>
      <c r="H17" s="66">
        <v>6556</v>
      </c>
      <c r="I17" s="66">
        <v>5601</v>
      </c>
      <c r="J17" s="66">
        <v>6298</v>
      </c>
      <c r="K17" s="66">
        <v>4055</v>
      </c>
      <c r="L17" s="66">
        <v>1555</v>
      </c>
      <c r="M17" s="66">
        <v>1285</v>
      </c>
      <c r="N17" s="66">
        <v>2186</v>
      </c>
      <c r="O17" s="70">
        <v>1164</v>
      </c>
      <c r="P17" s="70">
        <v>1113</v>
      </c>
      <c r="Q17" s="70">
        <v>1263</v>
      </c>
      <c r="R17" s="70">
        <v>2073</v>
      </c>
      <c r="S17" s="70">
        <v>4721</v>
      </c>
      <c r="T17" s="70">
        <v>7809</v>
      </c>
      <c r="U17" s="70">
        <v>5228</v>
      </c>
      <c r="V17" s="70">
        <v>7200</v>
      </c>
      <c r="W17" s="70">
        <v>5206</v>
      </c>
      <c r="X17" s="70">
        <v>2539</v>
      </c>
      <c r="Y17" s="70">
        <v>1345</v>
      </c>
      <c r="Z17" s="70">
        <v>1618</v>
      </c>
      <c r="AA17" s="57">
        <f t="shared" si="2"/>
        <v>85</v>
      </c>
      <c r="AB17" s="57">
        <f t="shared" si="0"/>
        <v>-30</v>
      </c>
      <c r="AC17" s="57">
        <f t="shared" si="0"/>
        <v>110</v>
      </c>
      <c r="AD17" s="57">
        <f t="shared" si="0"/>
        <v>252</v>
      </c>
      <c r="AE17" s="57">
        <f t="shared" si="0"/>
        <v>1152</v>
      </c>
      <c r="AF17" s="57">
        <f t="shared" si="0"/>
        <v>1253</v>
      </c>
      <c r="AG17" s="57">
        <f t="shared" si="0"/>
        <v>-373</v>
      </c>
      <c r="AH17" s="57">
        <f t="shared" si="0"/>
        <v>902</v>
      </c>
      <c r="AI17" s="57">
        <f t="shared" si="0"/>
        <v>1151</v>
      </c>
      <c r="AJ17" s="57">
        <f t="shared" si="0"/>
        <v>984</v>
      </c>
      <c r="AK17" s="57">
        <f t="shared" si="0"/>
        <v>60</v>
      </c>
      <c r="AL17" s="57">
        <f t="shared" si="0"/>
        <v>-568</v>
      </c>
      <c r="AM17" s="26">
        <f t="shared" si="3"/>
        <v>7.8776645041705284E-2</v>
      </c>
      <c r="AN17" s="26">
        <f t="shared" si="1"/>
        <v>-2.6246719160104987E-2</v>
      </c>
      <c r="AO17" s="26">
        <f t="shared" si="1"/>
        <v>9.5403295750216832E-2</v>
      </c>
      <c r="AP17" s="26">
        <f t="shared" si="1"/>
        <v>0.13838550247116968</v>
      </c>
      <c r="AQ17" s="26">
        <f t="shared" si="1"/>
        <v>0.3227794900532362</v>
      </c>
      <c r="AR17" s="26">
        <f t="shared" si="1"/>
        <v>0.19112263575350824</v>
      </c>
      <c r="AS17" s="26">
        <f t="shared" si="1"/>
        <v>-6.6595250848062851E-2</v>
      </c>
      <c r="AT17" s="26">
        <f t="shared" si="1"/>
        <v>0.14322006986344871</v>
      </c>
      <c r="AU17" s="26">
        <f t="shared" si="1"/>
        <v>0.28384710234278671</v>
      </c>
      <c r="AV17" s="26">
        <f t="shared" si="1"/>
        <v>0.63279742765273317</v>
      </c>
      <c r="AW17" s="26">
        <f t="shared" si="1"/>
        <v>4.6692607003891051E-2</v>
      </c>
      <c r="AX17" s="26">
        <f t="shared" si="1"/>
        <v>-0.25983531564501372</v>
      </c>
    </row>
    <row r="18" spans="1:50" x14ac:dyDescent="0.35">
      <c r="A18" s="56" t="s">
        <v>48</v>
      </c>
      <c r="B18" s="56" t="s">
        <v>47</v>
      </c>
      <c r="C18" s="66">
        <v>760</v>
      </c>
      <c r="D18" s="66">
        <v>732</v>
      </c>
      <c r="E18" s="66">
        <v>1426</v>
      </c>
      <c r="F18" s="66">
        <v>1494</v>
      </c>
      <c r="G18" s="66">
        <v>2055</v>
      </c>
      <c r="H18" s="66">
        <v>4814</v>
      </c>
      <c r="I18" s="66">
        <v>7558</v>
      </c>
      <c r="J18" s="66">
        <v>13768</v>
      </c>
      <c r="K18" s="66">
        <v>3923</v>
      </c>
      <c r="L18" s="66">
        <v>1678</v>
      </c>
      <c r="M18" s="66">
        <v>799</v>
      </c>
      <c r="N18" s="66">
        <v>874</v>
      </c>
      <c r="O18" s="70">
        <v>630</v>
      </c>
      <c r="P18" s="70">
        <v>633</v>
      </c>
      <c r="Q18" s="70">
        <v>809</v>
      </c>
      <c r="R18" s="70">
        <v>2078</v>
      </c>
      <c r="S18" s="70">
        <v>2298</v>
      </c>
      <c r="T18" s="70">
        <v>4656</v>
      </c>
      <c r="U18" s="70">
        <v>6877</v>
      </c>
      <c r="V18" s="70">
        <v>11138</v>
      </c>
      <c r="W18" s="70">
        <v>4512</v>
      </c>
      <c r="X18" s="70">
        <v>2059</v>
      </c>
      <c r="Y18" s="70">
        <v>1099</v>
      </c>
      <c r="Z18" s="70">
        <v>1207</v>
      </c>
      <c r="AA18" s="57">
        <f t="shared" si="2"/>
        <v>-130</v>
      </c>
      <c r="AB18" s="57">
        <f t="shared" si="0"/>
        <v>-99</v>
      </c>
      <c r="AC18" s="57">
        <f t="shared" si="0"/>
        <v>-617</v>
      </c>
      <c r="AD18" s="57">
        <f t="shared" si="0"/>
        <v>584</v>
      </c>
      <c r="AE18" s="57">
        <f t="shared" si="0"/>
        <v>243</v>
      </c>
      <c r="AF18" s="57">
        <f t="shared" si="0"/>
        <v>-158</v>
      </c>
      <c r="AG18" s="57">
        <f t="shared" si="0"/>
        <v>-681</v>
      </c>
      <c r="AH18" s="57">
        <f t="shared" si="0"/>
        <v>-2630</v>
      </c>
      <c r="AI18" s="57">
        <f t="shared" si="0"/>
        <v>589</v>
      </c>
      <c r="AJ18" s="57">
        <f t="shared" si="0"/>
        <v>381</v>
      </c>
      <c r="AK18" s="57">
        <f t="shared" si="0"/>
        <v>300</v>
      </c>
      <c r="AL18" s="57">
        <f t="shared" si="0"/>
        <v>333</v>
      </c>
      <c r="AM18" s="26">
        <f t="shared" si="3"/>
        <v>-0.17105263157894737</v>
      </c>
      <c r="AN18" s="26">
        <f t="shared" si="1"/>
        <v>-0.13524590163934427</v>
      </c>
      <c r="AO18" s="26">
        <f t="shared" si="1"/>
        <v>-0.43267882187938289</v>
      </c>
      <c r="AP18" s="26">
        <f t="shared" si="1"/>
        <v>0.39089692101740292</v>
      </c>
      <c r="AQ18" s="26">
        <f t="shared" si="1"/>
        <v>0.11824817518248175</v>
      </c>
      <c r="AR18" s="26">
        <f t="shared" si="1"/>
        <v>-3.2820938928126299E-2</v>
      </c>
      <c r="AS18" s="26">
        <f t="shared" si="1"/>
        <v>-9.0103201905265939E-2</v>
      </c>
      <c r="AT18" s="26">
        <f t="shared" si="1"/>
        <v>-0.19102266124346309</v>
      </c>
      <c r="AU18" s="26">
        <f t="shared" si="1"/>
        <v>0.15014019882742799</v>
      </c>
      <c r="AV18" s="26">
        <f t="shared" si="1"/>
        <v>0.2270560190703218</v>
      </c>
      <c r="AW18" s="26">
        <f t="shared" si="1"/>
        <v>0.37546933667083854</v>
      </c>
      <c r="AX18" s="26">
        <f t="shared" si="1"/>
        <v>0.38100686498855835</v>
      </c>
    </row>
    <row r="19" spans="1:50" x14ac:dyDescent="0.35">
      <c r="A19" s="56" t="s">
        <v>50</v>
      </c>
      <c r="B19" s="60" t="s">
        <v>49</v>
      </c>
      <c r="C19" s="66">
        <v>1354</v>
      </c>
      <c r="D19" s="66">
        <v>1094</v>
      </c>
      <c r="E19" s="66">
        <v>1350</v>
      </c>
      <c r="F19" s="66">
        <v>2048</v>
      </c>
      <c r="G19" s="66">
        <v>2596</v>
      </c>
      <c r="H19" s="66">
        <v>3460</v>
      </c>
      <c r="I19" s="66">
        <v>4880</v>
      </c>
      <c r="J19" s="66">
        <v>10378</v>
      </c>
      <c r="K19" s="66">
        <v>2483</v>
      </c>
      <c r="L19" s="66">
        <v>1581</v>
      </c>
      <c r="M19" s="66">
        <v>1835</v>
      </c>
      <c r="N19" s="66">
        <v>2098</v>
      </c>
      <c r="O19" s="70">
        <v>1554</v>
      </c>
      <c r="P19" s="70">
        <v>1386</v>
      </c>
      <c r="Q19" s="70">
        <v>1472</v>
      </c>
      <c r="R19" s="70">
        <v>2579</v>
      </c>
      <c r="S19" s="70">
        <v>2587</v>
      </c>
      <c r="T19" s="70">
        <v>3655</v>
      </c>
      <c r="U19" s="70">
        <v>4737</v>
      </c>
      <c r="V19" s="70">
        <v>11078</v>
      </c>
      <c r="W19" s="70">
        <v>2929</v>
      </c>
      <c r="X19" s="70">
        <v>2069</v>
      </c>
      <c r="Y19" s="70">
        <v>1487</v>
      </c>
      <c r="Z19" s="70">
        <v>1644</v>
      </c>
      <c r="AA19" s="57">
        <f t="shared" si="2"/>
        <v>200</v>
      </c>
      <c r="AB19" s="57">
        <f t="shared" si="0"/>
        <v>292</v>
      </c>
      <c r="AC19" s="57">
        <f t="shared" si="0"/>
        <v>122</v>
      </c>
      <c r="AD19" s="57">
        <f t="shared" si="0"/>
        <v>531</v>
      </c>
      <c r="AE19" s="57">
        <f t="shared" si="0"/>
        <v>-9</v>
      </c>
      <c r="AF19" s="57">
        <f t="shared" si="0"/>
        <v>195</v>
      </c>
      <c r="AG19" s="57">
        <f t="shared" si="0"/>
        <v>-143</v>
      </c>
      <c r="AH19" s="57">
        <f t="shared" si="0"/>
        <v>700</v>
      </c>
      <c r="AI19" s="57">
        <f t="shared" si="0"/>
        <v>446</v>
      </c>
      <c r="AJ19" s="57">
        <f t="shared" si="0"/>
        <v>488</v>
      </c>
      <c r="AK19" s="57">
        <f t="shared" si="0"/>
        <v>-348</v>
      </c>
      <c r="AL19" s="57">
        <f t="shared" si="0"/>
        <v>-454</v>
      </c>
      <c r="AM19" s="26">
        <f t="shared" si="3"/>
        <v>0.14771048744460857</v>
      </c>
      <c r="AN19" s="26">
        <f t="shared" si="1"/>
        <v>0.26691042047531993</v>
      </c>
      <c r="AO19" s="26">
        <f t="shared" si="1"/>
        <v>9.0370370370370365E-2</v>
      </c>
      <c r="AP19" s="26">
        <f t="shared" si="1"/>
        <v>0.25927734375</v>
      </c>
      <c r="AQ19" s="26">
        <f t="shared" si="1"/>
        <v>-3.4668721109399076E-3</v>
      </c>
      <c r="AR19" s="26">
        <f t="shared" si="1"/>
        <v>5.6358381502890173E-2</v>
      </c>
      <c r="AS19" s="26">
        <f t="shared" si="1"/>
        <v>-2.930327868852459E-2</v>
      </c>
      <c r="AT19" s="26">
        <f t="shared" si="1"/>
        <v>6.7450375794950862E-2</v>
      </c>
      <c r="AU19" s="26">
        <f t="shared" si="1"/>
        <v>0.17962142569472411</v>
      </c>
      <c r="AV19" s="26">
        <f t="shared" si="1"/>
        <v>0.30866540164452877</v>
      </c>
      <c r="AW19" s="26">
        <f t="shared" si="1"/>
        <v>-0.18964577656675749</v>
      </c>
      <c r="AX19" s="26">
        <f t="shared" si="1"/>
        <v>-0.21639656816015251</v>
      </c>
    </row>
    <row r="20" spans="1:50" x14ac:dyDescent="0.35">
      <c r="A20" s="56" t="s">
        <v>52</v>
      </c>
      <c r="B20" s="60" t="s">
        <v>51</v>
      </c>
      <c r="C20" s="66">
        <v>1237</v>
      </c>
      <c r="D20" s="66">
        <v>1538</v>
      </c>
      <c r="E20" s="66">
        <v>1462</v>
      </c>
      <c r="F20" s="66">
        <v>2499</v>
      </c>
      <c r="G20" s="66">
        <v>4142</v>
      </c>
      <c r="H20" s="66">
        <v>4290</v>
      </c>
      <c r="I20" s="66">
        <v>4548</v>
      </c>
      <c r="J20" s="66">
        <v>4536</v>
      </c>
      <c r="K20" s="66">
        <v>2748</v>
      </c>
      <c r="L20" s="66">
        <v>1859</v>
      </c>
      <c r="M20" s="66">
        <v>1630</v>
      </c>
      <c r="N20" s="66">
        <v>1150</v>
      </c>
      <c r="O20" s="70">
        <v>1400</v>
      </c>
      <c r="P20" s="70">
        <v>1401</v>
      </c>
      <c r="Q20" s="70">
        <v>1861</v>
      </c>
      <c r="R20" s="70">
        <v>2882</v>
      </c>
      <c r="S20" s="70">
        <v>3992</v>
      </c>
      <c r="T20" s="70">
        <v>5214</v>
      </c>
      <c r="U20" s="70">
        <v>5852</v>
      </c>
      <c r="V20" s="70">
        <v>5161</v>
      </c>
      <c r="W20" s="70">
        <v>3128</v>
      </c>
      <c r="X20" s="70">
        <v>2090</v>
      </c>
      <c r="Y20" s="70">
        <v>1875</v>
      </c>
      <c r="Z20" s="70">
        <v>1478</v>
      </c>
      <c r="AA20" s="57">
        <f t="shared" si="2"/>
        <v>163</v>
      </c>
      <c r="AB20" s="57">
        <f t="shared" si="0"/>
        <v>-137</v>
      </c>
      <c r="AC20" s="57">
        <f t="shared" si="0"/>
        <v>399</v>
      </c>
      <c r="AD20" s="57">
        <f t="shared" si="0"/>
        <v>383</v>
      </c>
      <c r="AE20" s="57">
        <f t="shared" si="0"/>
        <v>-150</v>
      </c>
      <c r="AF20" s="57">
        <f t="shared" si="0"/>
        <v>924</v>
      </c>
      <c r="AG20" s="57">
        <f t="shared" si="0"/>
        <v>1304</v>
      </c>
      <c r="AH20" s="57">
        <f t="shared" si="0"/>
        <v>625</v>
      </c>
      <c r="AI20" s="57">
        <f t="shared" si="0"/>
        <v>380</v>
      </c>
      <c r="AJ20" s="57">
        <f t="shared" si="0"/>
        <v>231</v>
      </c>
      <c r="AK20" s="57">
        <f t="shared" si="0"/>
        <v>245</v>
      </c>
      <c r="AL20" s="57">
        <f t="shared" si="0"/>
        <v>328</v>
      </c>
      <c r="AM20" s="26">
        <f t="shared" si="3"/>
        <v>0.13177041228779304</v>
      </c>
      <c r="AN20" s="26">
        <f t="shared" si="1"/>
        <v>-8.9076723016905071E-2</v>
      </c>
      <c r="AO20" s="26">
        <f t="shared" si="1"/>
        <v>0.27291381668946646</v>
      </c>
      <c r="AP20" s="26">
        <f t="shared" si="1"/>
        <v>0.15326130452180872</v>
      </c>
      <c r="AQ20" s="26">
        <f t="shared" si="1"/>
        <v>-3.6214389183969097E-2</v>
      </c>
      <c r="AR20" s="26">
        <f t="shared" si="1"/>
        <v>0.2153846153846154</v>
      </c>
      <c r="AS20" s="26">
        <f t="shared" si="1"/>
        <v>0.28671943711521547</v>
      </c>
      <c r="AT20" s="26">
        <f t="shared" si="1"/>
        <v>0.13778659611992947</v>
      </c>
      <c r="AU20" s="26">
        <f t="shared" si="1"/>
        <v>0.13828238719068414</v>
      </c>
      <c r="AV20" s="26">
        <f t="shared" si="1"/>
        <v>0.1242603550295858</v>
      </c>
      <c r="AW20" s="26">
        <f t="shared" si="1"/>
        <v>0.15030674846625766</v>
      </c>
      <c r="AX20" s="26">
        <f t="shared" si="1"/>
        <v>0.28521739130434781</v>
      </c>
    </row>
    <row r="21" spans="1:50" x14ac:dyDescent="0.35">
      <c r="A21" s="56" t="s">
        <v>54</v>
      </c>
      <c r="B21" s="60" t="s">
        <v>53</v>
      </c>
      <c r="C21" s="66">
        <v>1500</v>
      </c>
      <c r="D21" s="66">
        <v>1653</v>
      </c>
      <c r="E21" s="66">
        <v>2046</v>
      </c>
      <c r="F21" s="66">
        <v>2628</v>
      </c>
      <c r="G21" s="66">
        <v>3611</v>
      </c>
      <c r="H21" s="66">
        <v>2389</v>
      </c>
      <c r="I21" s="66">
        <v>3262</v>
      </c>
      <c r="J21" s="66">
        <v>2535</v>
      </c>
      <c r="K21" s="66">
        <v>3732</v>
      </c>
      <c r="L21" s="66">
        <v>3420</v>
      </c>
      <c r="M21" s="66">
        <v>3287</v>
      </c>
      <c r="N21" s="66">
        <v>2731</v>
      </c>
      <c r="O21" s="70">
        <v>1928</v>
      </c>
      <c r="P21" s="70">
        <v>1560</v>
      </c>
      <c r="Q21" s="70">
        <v>2208</v>
      </c>
      <c r="R21" s="70">
        <v>2998</v>
      </c>
      <c r="S21" s="70">
        <v>3760</v>
      </c>
      <c r="T21" s="70">
        <v>3145</v>
      </c>
      <c r="U21" s="70">
        <v>3580</v>
      </c>
      <c r="V21" s="70">
        <v>2917</v>
      </c>
      <c r="W21" s="70">
        <v>3692</v>
      </c>
      <c r="X21" s="70">
        <v>3137</v>
      </c>
      <c r="Y21" s="70">
        <v>3276</v>
      </c>
      <c r="Z21" s="70">
        <v>3046</v>
      </c>
      <c r="AA21" s="57">
        <f t="shared" si="2"/>
        <v>428</v>
      </c>
      <c r="AB21" s="57">
        <f t="shared" si="0"/>
        <v>-93</v>
      </c>
      <c r="AC21" s="57">
        <f t="shared" si="0"/>
        <v>162</v>
      </c>
      <c r="AD21" s="57">
        <f t="shared" si="0"/>
        <v>370</v>
      </c>
      <c r="AE21" s="57">
        <f t="shared" si="0"/>
        <v>149</v>
      </c>
      <c r="AF21" s="57">
        <f t="shared" si="0"/>
        <v>756</v>
      </c>
      <c r="AG21" s="57">
        <f t="shared" si="0"/>
        <v>318</v>
      </c>
      <c r="AH21" s="57">
        <f t="shared" si="0"/>
        <v>382</v>
      </c>
      <c r="AI21" s="57">
        <f t="shared" si="0"/>
        <v>-40</v>
      </c>
      <c r="AJ21" s="57">
        <f t="shared" si="0"/>
        <v>-283</v>
      </c>
      <c r="AK21" s="57">
        <f t="shared" si="0"/>
        <v>-11</v>
      </c>
      <c r="AL21" s="57">
        <f t="shared" si="0"/>
        <v>315</v>
      </c>
      <c r="AM21" s="26">
        <f t="shared" si="3"/>
        <v>0.28533333333333333</v>
      </c>
      <c r="AN21" s="26">
        <f t="shared" si="1"/>
        <v>-5.6261343012704176E-2</v>
      </c>
      <c r="AO21" s="26">
        <f t="shared" si="1"/>
        <v>7.9178885630498533E-2</v>
      </c>
      <c r="AP21" s="26">
        <f t="shared" si="1"/>
        <v>0.14079147640791476</v>
      </c>
      <c r="AQ21" s="26">
        <f t="shared" si="1"/>
        <v>4.1262808086402661E-2</v>
      </c>
      <c r="AR21" s="26">
        <f t="shared" si="1"/>
        <v>0.31645039765592298</v>
      </c>
      <c r="AS21" s="26">
        <f t="shared" si="1"/>
        <v>9.7486204782342115E-2</v>
      </c>
      <c r="AT21" s="26">
        <f t="shared" si="1"/>
        <v>0.15069033530571993</v>
      </c>
      <c r="AU21" s="26">
        <f t="shared" si="1"/>
        <v>-1.0718113612004287E-2</v>
      </c>
      <c r="AV21" s="26">
        <f t="shared" si="1"/>
        <v>-8.2748538011695905E-2</v>
      </c>
      <c r="AW21" s="37">
        <f t="shared" si="1"/>
        <v>-3.3465165804685121E-3</v>
      </c>
      <c r="AX21" s="26">
        <f t="shared" si="1"/>
        <v>0.115342365433907</v>
      </c>
    </row>
    <row r="22" spans="1:50" x14ac:dyDescent="0.35">
      <c r="A22" s="58" t="s">
        <v>56</v>
      </c>
      <c r="B22" s="56" t="s">
        <v>55</v>
      </c>
      <c r="C22" s="66">
        <v>1763</v>
      </c>
      <c r="D22" s="66">
        <v>1488</v>
      </c>
      <c r="E22" s="66">
        <v>1467</v>
      </c>
      <c r="F22" s="66">
        <v>2240</v>
      </c>
      <c r="G22" s="66">
        <v>4726</v>
      </c>
      <c r="H22" s="66">
        <v>4043</v>
      </c>
      <c r="I22" s="66">
        <v>3266</v>
      </c>
      <c r="J22" s="66">
        <v>4065</v>
      </c>
      <c r="K22" s="66">
        <v>3863</v>
      </c>
      <c r="L22" s="66">
        <v>2317</v>
      </c>
      <c r="M22" s="66">
        <v>919</v>
      </c>
      <c r="N22" s="66">
        <v>1629</v>
      </c>
      <c r="O22" s="70">
        <v>1424</v>
      </c>
      <c r="P22" s="70">
        <v>904</v>
      </c>
      <c r="Q22" s="70">
        <v>1260</v>
      </c>
      <c r="R22" s="70">
        <v>2413</v>
      </c>
      <c r="S22" s="70">
        <v>3932</v>
      </c>
      <c r="T22" s="70">
        <v>3839</v>
      </c>
      <c r="U22" s="70">
        <v>3026</v>
      </c>
      <c r="V22" s="70">
        <v>3306</v>
      </c>
      <c r="W22" s="70">
        <v>3403</v>
      </c>
      <c r="X22" s="70">
        <v>2153</v>
      </c>
      <c r="Y22" s="70">
        <v>2803</v>
      </c>
      <c r="Z22" s="70">
        <v>1793</v>
      </c>
      <c r="AA22" s="57">
        <f t="shared" si="2"/>
        <v>-339</v>
      </c>
      <c r="AB22" s="57">
        <f t="shared" si="2"/>
        <v>-584</v>
      </c>
      <c r="AC22" s="57">
        <f t="shared" si="2"/>
        <v>-207</v>
      </c>
      <c r="AD22" s="57">
        <f t="shared" si="2"/>
        <v>173</v>
      </c>
      <c r="AE22" s="57">
        <f t="shared" si="2"/>
        <v>-794</v>
      </c>
      <c r="AF22" s="57">
        <f t="shared" si="2"/>
        <v>-204</v>
      </c>
      <c r="AG22" s="57">
        <f t="shared" si="2"/>
        <v>-240</v>
      </c>
      <c r="AH22" s="57">
        <f t="shared" si="2"/>
        <v>-759</v>
      </c>
      <c r="AI22" s="57">
        <f t="shared" si="2"/>
        <v>-460</v>
      </c>
      <c r="AJ22" s="57">
        <f t="shared" si="2"/>
        <v>-164</v>
      </c>
      <c r="AK22" s="57">
        <f t="shared" si="2"/>
        <v>1884</v>
      </c>
      <c r="AL22" s="57">
        <f t="shared" si="2"/>
        <v>164</v>
      </c>
      <c r="AM22" s="26">
        <f t="shared" si="3"/>
        <v>-0.19228587634713556</v>
      </c>
      <c r="AN22" s="26">
        <f t="shared" si="3"/>
        <v>-0.39247311827956988</v>
      </c>
      <c r="AO22" s="26">
        <f t="shared" si="3"/>
        <v>-0.1411042944785276</v>
      </c>
      <c r="AP22" s="26">
        <f t="shared" si="3"/>
        <v>7.723214285714286E-2</v>
      </c>
      <c r="AQ22" s="26">
        <f t="shared" si="3"/>
        <v>-0.16800677105374523</v>
      </c>
      <c r="AR22" s="26">
        <f t="shared" si="3"/>
        <v>-5.0457581004204798E-2</v>
      </c>
      <c r="AS22" s="26">
        <f t="shared" si="3"/>
        <v>-7.3484384568279243E-2</v>
      </c>
      <c r="AT22" s="26">
        <f t="shared" si="3"/>
        <v>-0.18671586715867158</v>
      </c>
      <c r="AU22" s="26">
        <f t="shared" si="3"/>
        <v>-0.1190784364483562</v>
      </c>
      <c r="AV22" s="26">
        <f t="shared" si="3"/>
        <v>-7.0781182563659908E-2</v>
      </c>
      <c r="AW22" s="26">
        <f t="shared" si="3"/>
        <v>2.0500544069640916</v>
      </c>
      <c r="AX22" s="26">
        <f t="shared" si="3"/>
        <v>0.10067526089625538</v>
      </c>
    </row>
    <row r="23" spans="1:50" x14ac:dyDescent="0.35">
      <c r="A23" s="56" t="s">
        <v>57</v>
      </c>
      <c r="B23" s="56" t="s">
        <v>57</v>
      </c>
      <c r="C23" s="66">
        <v>748</v>
      </c>
      <c r="D23" s="66">
        <v>869</v>
      </c>
      <c r="E23" s="66">
        <v>1007</v>
      </c>
      <c r="F23" s="66">
        <v>1319</v>
      </c>
      <c r="G23" s="66">
        <v>2829</v>
      </c>
      <c r="H23" s="66">
        <v>3663</v>
      </c>
      <c r="I23" s="66">
        <v>4058</v>
      </c>
      <c r="J23" s="66">
        <v>4217</v>
      </c>
      <c r="K23" s="66">
        <v>2708</v>
      </c>
      <c r="L23" s="66">
        <v>1553</v>
      </c>
      <c r="M23" s="66">
        <v>1327</v>
      </c>
      <c r="N23" s="66">
        <v>1070</v>
      </c>
      <c r="O23" s="70">
        <v>930</v>
      </c>
      <c r="P23" s="70">
        <v>892</v>
      </c>
      <c r="Q23" s="70">
        <v>1174</v>
      </c>
      <c r="R23" s="70">
        <v>1643</v>
      </c>
      <c r="S23" s="70">
        <v>2916</v>
      </c>
      <c r="T23" s="70">
        <v>4092</v>
      </c>
      <c r="U23" s="70">
        <v>4694</v>
      </c>
      <c r="V23" s="70">
        <v>4640</v>
      </c>
      <c r="W23" s="70">
        <v>3127</v>
      </c>
      <c r="X23" s="70">
        <v>1697</v>
      </c>
      <c r="Y23" s="70">
        <v>1733</v>
      </c>
      <c r="Z23" s="70">
        <v>1074</v>
      </c>
      <c r="AA23" s="57">
        <f t="shared" si="2"/>
        <v>182</v>
      </c>
      <c r="AB23" s="57">
        <f t="shared" si="2"/>
        <v>23</v>
      </c>
      <c r="AC23" s="57">
        <f t="shared" si="2"/>
        <v>167</v>
      </c>
      <c r="AD23" s="57">
        <f t="shared" si="2"/>
        <v>324</v>
      </c>
      <c r="AE23" s="57">
        <f t="shared" si="2"/>
        <v>87</v>
      </c>
      <c r="AF23" s="57">
        <f t="shared" si="2"/>
        <v>429</v>
      </c>
      <c r="AG23" s="57">
        <f t="shared" si="2"/>
        <v>636</v>
      </c>
      <c r="AH23" s="57">
        <f t="shared" si="2"/>
        <v>423</v>
      </c>
      <c r="AI23" s="57">
        <f t="shared" si="2"/>
        <v>419</v>
      </c>
      <c r="AJ23" s="57">
        <f t="shared" si="2"/>
        <v>144</v>
      </c>
      <c r="AK23" s="57">
        <f t="shared" si="2"/>
        <v>406</v>
      </c>
      <c r="AL23" s="57">
        <f t="shared" si="2"/>
        <v>4</v>
      </c>
      <c r="AM23" s="26">
        <f t="shared" si="3"/>
        <v>0.24331550802139038</v>
      </c>
      <c r="AN23" s="26">
        <f t="shared" si="3"/>
        <v>2.6467203682393557E-2</v>
      </c>
      <c r="AO23" s="26">
        <f t="shared" si="3"/>
        <v>0.16583912611717974</v>
      </c>
      <c r="AP23" s="26">
        <f t="shared" si="3"/>
        <v>0.24564063684609552</v>
      </c>
      <c r="AQ23" s="26">
        <f t="shared" si="3"/>
        <v>3.0752916224814422E-2</v>
      </c>
      <c r="AR23" s="26">
        <f t="shared" si="3"/>
        <v>0.11711711711711711</v>
      </c>
      <c r="AS23" s="26">
        <f t="shared" si="3"/>
        <v>0.15672745194677182</v>
      </c>
      <c r="AT23" s="26">
        <f t="shared" si="3"/>
        <v>0.10030827602561063</v>
      </c>
      <c r="AU23" s="26">
        <f t="shared" si="3"/>
        <v>0.15472673559822747</v>
      </c>
      <c r="AV23" s="26">
        <f t="shared" si="3"/>
        <v>9.2723760463618798E-2</v>
      </c>
      <c r="AW23" s="26">
        <f t="shared" si="3"/>
        <v>0.3059532780708365</v>
      </c>
      <c r="AX23" s="37">
        <f t="shared" si="3"/>
        <v>3.7383177570093459E-3</v>
      </c>
    </row>
    <row r="24" spans="1:50" x14ac:dyDescent="0.35">
      <c r="A24" s="58" t="s">
        <v>60</v>
      </c>
      <c r="B24" s="56" t="s">
        <v>58</v>
      </c>
      <c r="C24" s="66">
        <v>454</v>
      </c>
      <c r="D24" s="66">
        <v>661</v>
      </c>
      <c r="E24" s="66">
        <v>573</v>
      </c>
      <c r="F24" s="66">
        <v>735</v>
      </c>
      <c r="G24" s="66">
        <v>2216</v>
      </c>
      <c r="H24" s="66">
        <v>3279</v>
      </c>
      <c r="I24" s="66">
        <v>3387</v>
      </c>
      <c r="J24" s="66">
        <v>3407</v>
      </c>
      <c r="K24" s="66">
        <v>3197</v>
      </c>
      <c r="L24" s="66">
        <v>1231</v>
      </c>
      <c r="M24" s="66">
        <v>629</v>
      </c>
      <c r="N24" s="66">
        <v>612</v>
      </c>
      <c r="O24" s="70">
        <v>469</v>
      </c>
      <c r="P24" s="70">
        <v>743</v>
      </c>
      <c r="Q24" s="70">
        <v>624</v>
      </c>
      <c r="R24" s="70">
        <v>1231</v>
      </c>
      <c r="S24" s="70">
        <v>3399</v>
      </c>
      <c r="T24" s="70">
        <v>3622</v>
      </c>
      <c r="U24" s="70">
        <v>3433</v>
      </c>
      <c r="V24" s="70">
        <v>4485</v>
      </c>
      <c r="W24" s="70">
        <v>4006</v>
      </c>
      <c r="X24" s="70">
        <v>2191</v>
      </c>
      <c r="Y24" s="70">
        <v>1520</v>
      </c>
      <c r="Z24" s="70">
        <v>783</v>
      </c>
      <c r="AA24" s="57">
        <f t="shared" si="2"/>
        <v>15</v>
      </c>
      <c r="AB24" s="57">
        <f t="shared" si="2"/>
        <v>82</v>
      </c>
      <c r="AC24" s="57">
        <f t="shared" si="2"/>
        <v>51</v>
      </c>
      <c r="AD24" s="57">
        <f t="shared" si="2"/>
        <v>496</v>
      </c>
      <c r="AE24" s="57">
        <f t="shared" si="2"/>
        <v>1183</v>
      </c>
      <c r="AF24" s="57">
        <f t="shared" si="2"/>
        <v>343</v>
      </c>
      <c r="AG24" s="57">
        <f t="shared" si="2"/>
        <v>46</v>
      </c>
      <c r="AH24" s="57">
        <f t="shared" si="2"/>
        <v>1078</v>
      </c>
      <c r="AI24" s="57">
        <f t="shared" si="2"/>
        <v>809</v>
      </c>
      <c r="AJ24" s="57">
        <f t="shared" si="2"/>
        <v>960</v>
      </c>
      <c r="AK24" s="57">
        <f t="shared" si="2"/>
        <v>891</v>
      </c>
      <c r="AL24" s="57">
        <f t="shared" si="2"/>
        <v>171</v>
      </c>
      <c r="AM24" s="26">
        <f t="shared" si="3"/>
        <v>3.3039647577092511E-2</v>
      </c>
      <c r="AN24" s="26">
        <f t="shared" si="3"/>
        <v>0.12405446293494705</v>
      </c>
      <c r="AO24" s="26">
        <f t="shared" si="3"/>
        <v>8.9005235602094238E-2</v>
      </c>
      <c r="AP24" s="26">
        <f t="shared" si="3"/>
        <v>0.67482993197278907</v>
      </c>
      <c r="AQ24" s="26">
        <f t="shared" si="3"/>
        <v>0.53384476534296033</v>
      </c>
      <c r="AR24" s="26">
        <f t="shared" si="3"/>
        <v>0.1046050625190607</v>
      </c>
      <c r="AS24" s="26">
        <f t="shared" si="3"/>
        <v>1.3581340419250075E-2</v>
      </c>
      <c r="AT24" s="26">
        <f t="shared" si="3"/>
        <v>0.31640739653654243</v>
      </c>
      <c r="AU24" s="26">
        <f t="shared" si="3"/>
        <v>0.25304973412574289</v>
      </c>
      <c r="AV24" s="26">
        <f t="shared" si="3"/>
        <v>0.77985377741673434</v>
      </c>
      <c r="AW24" s="26">
        <f t="shared" si="3"/>
        <v>1.4165341812400636</v>
      </c>
      <c r="AX24" s="26">
        <f t="shared" si="3"/>
        <v>0.27941176470588236</v>
      </c>
    </row>
    <row r="25" spans="1:50" x14ac:dyDescent="0.35">
      <c r="A25" s="56" t="s">
        <v>62</v>
      </c>
      <c r="B25" s="60" t="s">
        <v>61</v>
      </c>
      <c r="C25" s="66">
        <v>1018</v>
      </c>
      <c r="D25" s="66">
        <v>870</v>
      </c>
      <c r="E25" s="66">
        <v>934</v>
      </c>
      <c r="F25" s="66">
        <v>1452</v>
      </c>
      <c r="G25" s="66">
        <v>1362</v>
      </c>
      <c r="H25" s="66">
        <v>1329</v>
      </c>
      <c r="I25" s="66">
        <v>1890</v>
      </c>
      <c r="J25" s="66">
        <v>2071</v>
      </c>
      <c r="K25" s="66">
        <v>1614</v>
      </c>
      <c r="L25" s="66">
        <v>1737</v>
      </c>
      <c r="M25" s="66">
        <v>1443</v>
      </c>
      <c r="N25" s="66">
        <v>1781</v>
      </c>
      <c r="O25" s="70">
        <v>1504</v>
      </c>
      <c r="P25" s="70">
        <v>1296</v>
      </c>
      <c r="Q25" s="70">
        <v>1680</v>
      </c>
      <c r="R25" s="70">
        <v>2032</v>
      </c>
      <c r="S25" s="70">
        <v>2425</v>
      </c>
      <c r="T25" s="70">
        <v>1849</v>
      </c>
      <c r="U25" s="70">
        <v>1962</v>
      </c>
      <c r="V25" s="70">
        <v>2808</v>
      </c>
      <c r="W25" s="70">
        <v>2009</v>
      </c>
      <c r="X25" s="70">
        <v>2421</v>
      </c>
      <c r="Y25" s="70">
        <v>2078</v>
      </c>
      <c r="Z25" s="70">
        <v>2455</v>
      </c>
      <c r="AA25" s="57">
        <f t="shared" si="2"/>
        <v>486</v>
      </c>
      <c r="AB25" s="57">
        <f t="shared" si="2"/>
        <v>426</v>
      </c>
      <c r="AC25" s="57">
        <f t="shared" si="2"/>
        <v>746</v>
      </c>
      <c r="AD25" s="57">
        <f t="shared" si="2"/>
        <v>580</v>
      </c>
      <c r="AE25" s="57">
        <f t="shared" si="2"/>
        <v>1063</v>
      </c>
      <c r="AF25" s="57">
        <f t="shared" si="2"/>
        <v>520</v>
      </c>
      <c r="AG25" s="57">
        <f t="shared" si="2"/>
        <v>72</v>
      </c>
      <c r="AH25" s="57">
        <f t="shared" si="2"/>
        <v>737</v>
      </c>
      <c r="AI25" s="57">
        <f t="shared" si="2"/>
        <v>395</v>
      </c>
      <c r="AJ25" s="57">
        <f t="shared" si="2"/>
        <v>684</v>
      </c>
      <c r="AK25" s="57">
        <f t="shared" si="2"/>
        <v>635</v>
      </c>
      <c r="AL25" s="57">
        <f t="shared" si="2"/>
        <v>674</v>
      </c>
      <c r="AM25" s="26">
        <f t="shared" si="3"/>
        <v>0.47740667976424361</v>
      </c>
      <c r="AN25" s="26">
        <f t="shared" si="3"/>
        <v>0.48965517241379308</v>
      </c>
      <c r="AO25" s="26">
        <f t="shared" si="3"/>
        <v>0.79871520342612423</v>
      </c>
      <c r="AP25" s="26">
        <f t="shared" si="3"/>
        <v>0.39944903581267216</v>
      </c>
      <c r="AQ25" s="26">
        <f t="shared" si="3"/>
        <v>0.78046989720998527</v>
      </c>
      <c r="AR25" s="26">
        <f t="shared" si="3"/>
        <v>0.39127163280662153</v>
      </c>
      <c r="AS25" s="26">
        <f t="shared" si="3"/>
        <v>3.8095238095238099E-2</v>
      </c>
      <c r="AT25" s="26">
        <f t="shared" si="3"/>
        <v>0.35586673104780298</v>
      </c>
      <c r="AU25" s="26">
        <f t="shared" si="3"/>
        <v>0.24473358116480792</v>
      </c>
      <c r="AV25" s="26">
        <f t="shared" si="3"/>
        <v>0.39378238341968913</v>
      </c>
      <c r="AW25" s="26">
        <f t="shared" si="3"/>
        <v>0.44005544005544006</v>
      </c>
      <c r="AX25" s="26">
        <f t="shared" si="3"/>
        <v>0.37843907916900615</v>
      </c>
    </row>
    <row r="26" spans="1:50" x14ac:dyDescent="0.35">
      <c r="A26" s="56" t="s">
        <v>64</v>
      </c>
      <c r="B26" s="60" t="s">
        <v>63</v>
      </c>
      <c r="C26" s="66">
        <v>837</v>
      </c>
      <c r="D26" s="66">
        <v>725</v>
      </c>
      <c r="E26" s="66">
        <v>809</v>
      </c>
      <c r="F26" s="66">
        <v>965</v>
      </c>
      <c r="G26" s="66">
        <v>1715</v>
      </c>
      <c r="H26" s="66">
        <v>1686</v>
      </c>
      <c r="I26" s="66">
        <v>1789</v>
      </c>
      <c r="J26" s="66">
        <v>2066</v>
      </c>
      <c r="K26" s="66">
        <v>2125</v>
      </c>
      <c r="L26" s="66">
        <v>1209</v>
      </c>
      <c r="M26" s="66">
        <v>1121</v>
      </c>
      <c r="N26" s="66">
        <v>1009</v>
      </c>
      <c r="O26" s="70">
        <v>753</v>
      </c>
      <c r="P26" s="70">
        <v>740</v>
      </c>
      <c r="Q26" s="70">
        <v>1035</v>
      </c>
      <c r="R26" s="70">
        <v>1378</v>
      </c>
      <c r="S26" s="70">
        <v>2136</v>
      </c>
      <c r="T26" s="70">
        <v>3504</v>
      </c>
      <c r="U26" s="70">
        <v>2458</v>
      </c>
      <c r="V26" s="70">
        <v>2437</v>
      </c>
      <c r="W26" s="70">
        <v>2418</v>
      </c>
      <c r="X26" s="70">
        <v>1417</v>
      </c>
      <c r="Y26" s="70">
        <v>1148</v>
      </c>
      <c r="Z26" s="70">
        <v>846</v>
      </c>
      <c r="AA26" s="57">
        <f t="shared" si="2"/>
        <v>-84</v>
      </c>
      <c r="AB26" s="57">
        <f t="shared" si="2"/>
        <v>15</v>
      </c>
      <c r="AC26" s="57">
        <f t="shared" si="2"/>
        <v>226</v>
      </c>
      <c r="AD26" s="57">
        <f t="shared" si="2"/>
        <v>413</v>
      </c>
      <c r="AE26" s="57">
        <f t="shared" si="2"/>
        <v>421</v>
      </c>
      <c r="AF26" s="57">
        <f t="shared" si="2"/>
        <v>1818</v>
      </c>
      <c r="AG26" s="57">
        <f t="shared" si="2"/>
        <v>669</v>
      </c>
      <c r="AH26" s="57">
        <f t="shared" si="2"/>
        <v>371</v>
      </c>
      <c r="AI26" s="57">
        <f t="shared" si="2"/>
        <v>293</v>
      </c>
      <c r="AJ26" s="57">
        <f t="shared" si="2"/>
        <v>208</v>
      </c>
      <c r="AK26" s="57">
        <f t="shared" si="2"/>
        <v>27</v>
      </c>
      <c r="AL26" s="57">
        <f t="shared" si="2"/>
        <v>-163</v>
      </c>
      <c r="AM26" s="26">
        <f t="shared" si="3"/>
        <v>-0.1003584229390681</v>
      </c>
      <c r="AN26" s="26">
        <f t="shared" si="3"/>
        <v>2.0689655172413793E-2</v>
      </c>
      <c r="AO26" s="26">
        <f t="shared" si="3"/>
        <v>0.27935723114956734</v>
      </c>
      <c r="AP26" s="26">
        <f t="shared" si="3"/>
        <v>0.42797927461139895</v>
      </c>
      <c r="AQ26" s="26">
        <f t="shared" si="3"/>
        <v>0.24548104956268221</v>
      </c>
      <c r="AR26" s="26">
        <f t="shared" si="3"/>
        <v>1.0782918149466192</v>
      </c>
      <c r="AS26" s="26">
        <f t="shared" si="3"/>
        <v>0.37395192845164898</v>
      </c>
      <c r="AT26" s="26">
        <f t="shared" si="3"/>
        <v>0.17957405614714425</v>
      </c>
      <c r="AU26" s="26">
        <f t="shared" si="3"/>
        <v>0.13788235294117648</v>
      </c>
      <c r="AV26" s="26">
        <f t="shared" si="3"/>
        <v>0.17204301075268819</v>
      </c>
      <c r="AW26" s="26">
        <f t="shared" si="3"/>
        <v>2.4085637823371989E-2</v>
      </c>
      <c r="AX26" s="26">
        <f t="shared" si="3"/>
        <v>-0.16154608523290387</v>
      </c>
    </row>
    <row r="27" spans="1:50" x14ac:dyDescent="0.35">
      <c r="A27" s="56" t="s">
        <v>94</v>
      </c>
      <c r="B27" s="56" t="s">
        <v>95</v>
      </c>
      <c r="C27" s="66">
        <v>352</v>
      </c>
      <c r="D27" s="66">
        <v>467</v>
      </c>
      <c r="E27" s="66">
        <v>491</v>
      </c>
      <c r="F27" s="66">
        <v>588</v>
      </c>
      <c r="G27" s="66">
        <v>1284</v>
      </c>
      <c r="H27" s="66">
        <v>2009</v>
      </c>
      <c r="I27" s="66">
        <v>4002</v>
      </c>
      <c r="J27" s="66">
        <v>3008</v>
      </c>
      <c r="K27" s="66">
        <v>1316</v>
      </c>
      <c r="L27" s="66">
        <v>807</v>
      </c>
      <c r="M27" s="66">
        <v>471</v>
      </c>
      <c r="N27" s="66">
        <v>479</v>
      </c>
      <c r="O27" s="70">
        <v>419</v>
      </c>
      <c r="P27" s="70">
        <v>336</v>
      </c>
      <c r="Q27" s="70">
        <v>555</v>
      </c>
      <c r="R27" s="70">
        <v>757</v>
      </c>
      <c r="S27" s="70">
        <v>1354</v>
      </c>
      <c r="T27" s="70">
        <v>2182</v>
      </c>
      <c r="U27" s="70">
        <v>3364</v>
      </c>
      <c r="V27" s="70">
        <v>2782</v>
      </c>
      <c r="W27" s="70">
        <v>1259</v>
      </c>
      <c r="X27" s="70">
        <v>984</v>
      </c>
      <c r="Y27" s="70">
        <v>660</v>
      </c>
      <c r="Z27" s="70">
        <v>638</v>
      </c>
      <c r="AA27" s="57">
        <f t="shared" ref="AA27:AA30" si="4">O27-C27</f>
        <v>67</v>
      </c>
      <c r="AB27" s="57">
        <f t="shared" ref="AB27:AB30" si="5">P27-D27</f>
        <v>-131</v>
      </c>
      <c r="AC27" s="57">
        <f t="shared" ref="AC27:AC30" si="6">Q27-E27</f>
        <v>64</v>
      </c>
      <c r="AD27" s="57">
        <f t="shared" ref="AD27:AD30" si="7">R27-F27</f>
        <v>169</v>
      </c>
      <c r="AE27" s="57">
        <f t="shared" ref="AE27:AE30" si="8">S27-G27</f>
        <v>70</v>
      </c>
      <c r="AF27" s="57">
        <f t="shared" ref="AF27:AF30" si="9">T27-H27</f>
        <v>173</v>
      </c>
      <c r="AG27" s="57">
        <f t="shared" ref="AG27:AG30" si="10">U27-I27</f>
        <v>-638</v>
      </c>
      <c r="AH27" s="57">
        <f t="shared" ref="AH27:AH30" si="11">V27-J27</f>
        <v>-226</v>
      </c>
      <c r="AI27" s="57">
        <f t="shared" ref="AI27:AI30" si="12">W27-K27</f>
        <v>-57</v>
      </c>
      <c r="AJ27" s="57">
        <f t="shared" ref="AJ27:AJ30" si="13">X27-L27</f>
        <v>177</v>
      </c>
      <c r="AK27" s="57">
        <f t="shared" ref="AK27:AK30" si="14">Y27-M27</f>
        <v>189</v>
      </c>
      <c r="AL27" s="57">
        <f t="shared" ref="AL27:AL30" si="15">Z27-N27</f>
        <v>159</v>
      </c>
      <c r="AM27" s="26">
        <f t="shared" ref="AM27:AM30" si="16">(O27-C27)/C27</f>
        <v>0.19034090909090909</v>
      </c>
      <c r="AN27" s="26">
        <f t="shared" ref="AN27:AN30" si="17">(P27-D27)/D27</f>
        <v>-0.28051391862955033</v>
      </c>
      <c r="AO27" s="26">
        <f t="shared" ref="AO27:AO30" si="18">(Q27-E27)/E27</f>
        <v>0.13034623217922606</v>
      </c>
      <c r="AP27" s="26">
        <f t="shared" ref="AP27:AP30" si="19">(R27-F27)/F27</f>
        <v>0.28741496598639454</v>
      </c>
      <c r="AQ27" s="26">
        <f t="shared" ref="AQ27:AQ30" si="20">(S27-G27)/G27</f>
        <v>5.4517133956386292E-2</v>
      </c>
      <c r="AR27" s="26">
        <f t="shared" ref="AR27:AR30" si="21">(T27-H27)/H27</f>
        <v>8.6112493777999011E-2</v>
      </c>
      <c r="AS27" s="26">
        <f t="shared" ref="AS27:AS30" si="22">(U27-I27)/I27</f>
        <v>-0.15942028985507245</v>
      </c>
      <c r="AT27" s="26">
        <f t="shared" ref="AT27:AT30" si="23">(V27-J27)/J27</f>
        <v>-7.5132978723404256E-2</v>
      </c>
      <c r="AU27" s="26">
        <f t="shared" ref="AU27:AU30" si="24">(W27-K27)/K27</f>
        <v>-4.3313069908814589E-2</v>
      </c>
      <c r="AV27" s="26">
        <f t="shared" ref="AV27:AV30" si="25">(X27-L27)/L27</f>
        <v>0.21933085501858737</v>
      </c>
      <c r="AW27" s="26">
        <f t="shared" ref="AW27:AW30" si="26">(Y27-M27)/M27</f>
        <v>0.40127388535031849</v>
      </c>
      <c r="AX27" s="26">
        <f t="shared" ref="AX27:AX30" si="27">(Z27-N27)/N27</f>
        <v>0.33194154488517746</v>
      </c>
    </row>
    <row r="28" spans="1:50" x14ac:dyDescent="0.35">
      <c r="A28" s="58" t="s">
        <v>91</v>
      </c>
      <c r="B28" s="56" t="s">
        <v>90</v>
      </c>
      <c r="C28" s="66">
        <v>174</v>
      </c>
      <c r="D28" s="66">
        <v>196</v>
      </c>
      <c r="E28" s="66">
        <v>273</v>
      </c>
      <c r="F28" s="66">
        <v>838</v>
      </c>
      <c r="G28" s="66">
        <v>1814</v>
      </c>
      <c r="H28" s="66">
        <v>2029</v>
      </c>
      <c r="I28" s="66">
        <v>2816</v>
      </c>
      <c r="J28" s="66">
        <v>4016</v>
      </c>
      <c r="K28" s="66">
        <v>1654</v>
      </c>
      <c r="L28" s="66">
        <v>805</v>
      </c>
      <c r="M28" s="66">
        <v>240</v>
      </c>
      <c r="N28" s="66">
        <v>142</v>
      </c>
      <c r="O28" s="70">
        <v>173</v>
      </c>
      <c r="P28" s="70">
        <v>163</v>
      </c>
      <c r="Q28" s="70">
        <v>152</v>
      </c>
      <c r="R28" s="70">
        <v>466</v>
      </c>
      <c r="S28" s="70">
        <v>1772</v>
      </c>
      <c r="T28" s="70">
        <v>2164</v>
      </c>
      <c r="U28" s="70">
        <v>2968</v>
      </c>
      <c r="V28" s="70">
        <v>3026</v>
      </c>
      <c r="W28" s="70">
        <v>1328</v>
      </c>
      <c r="X28" s="70">
        <v>627</v>
      </c>
      <c r="Y28" s="70">
        <v>563</v>
      </c>
      <c r="Z28" s="70">
        <v>147</v>
      </c>
      <c r="AA28" s="57">
        <f t="shared" si="4"/>
        <v>-1</v>
      </c>
      <c r="AB28" s="57">
        <f t="shared" si="5"/>
        <v>-33</v>
      </c>
      <c r="AC28" s="57">
        <f t="shared" si="6"/>
        <v>-121</v>
      </c>
      <c r="AD28" s="57">
        <f t="shared" si="7"/>
        <v>-372</v>
      </c>
      <c r="AE28" s="57">
        <f t="shared" si="8"/>
        <v>-42</v>
      </c>
      <c r="AF28" s="57">
        <f t="shared" si="9"/>
        <v>135</v>
      </c>
      <c r="AG28" s="57">
        <f t="shared" si="10"/>
        <v>152</v>
      </c>
      <c r="AH28" s="57">
        <f t="shared" si="11"/>
        <v>-990</v>
      </c>
      <c r="AI28" s="57">
        <f t="shared" si="12"/>
        <v>-326</v>
      </c>
      <c r="AJ28" s="57">
        <f t="shared" si="13"/>
        <v>-178</v>
      </c>
      <c r="AK28" s="57">
        <f t="shared" si="14"/>
        <v>323</v>
      </c>
      <c r="AL28" s="57">
        <f t="shared" si="15"/>
        <v>5</v>
      </c>
      <c r="AM28" s="26">
        <f t="shared" si="16"/>
        <v>-5.7471264367816091E-3</v>
      </c>
      <c r="AN28" s="26">
        <f t="shared" si="17"/>
        <v>-0.1683673469387755</v>
      </c>
      <c r="AO28" s="26">
        <f t="shared" si="18"/>
        <v>-0.4432234432234432</v>
      </c>
      <c r="AP28" s="26">
        <f t="shared" si="19"/>
        <v>-0.44391408114558473</v>
      </c>
      <c r="AQ28" s="26">
        <f t="shared" si="20"/>
        <v>-2.3153252480705624E-2</v>
      </c>
      <c r="AR28" s="26">
        <f t="shared" si="21"/>
        <v>6.6535239034006904E-2</v>
      </c>
      <c r="AS28" s="26">
        <f t="shared" si="22"/>
        <v>5.3977272727272728E-2</v>
      </c>
      <c r="AT28" s="26">
        <f t="shared" si="23"/>
        <v>-0.24651394422310757</v>
      </c>
      <c r="AU28" s="26">
        <f t="shared" si="24"/>
        <v>-0.19709794437726724</v>
      </c>
      <c r="AV28" s="26">
        <f t="shared" si="25"/>
        <v>-0.22111801242236026</v>
      </c>
      <c r="AW28" s="26">
        <f t="shared" si="26"/>
        <v>1.3458333333333334</v>
      </c>
      <c r="AX28" s="26">
        <f t="shared" si="27"/>
        <v>3.5211267605633804E-2</v>
      </c>
    </row>
    <row r="29" spans="1:50" x14ac:dyDescent="0.35">
      <c r="A29" s="56" t="s">
        <v>92</v>
      </c>
      <c r="B29" s="56" t="s">
        <v>93</v>
      </c>
      <c r="C29" s="66">
        <v>384</v>
      </c>
      <c r="D29" s="66">
        <v>399</v>
      </c>
      <c r="E29" s="66">
        <v>474</v>
      </c>
      <c r="F29" s="66">
        <v>627</v>
      </c>
      <c r="G29" s="66">
        <v>1121</v>
      </c>
      <c r="H29" s="66">
        <v>1198</v>
      </c>
      <c r="I29" s="66">
        <v>1787</v>
      </c>
      <c r="J29" s="66">
        <v>1396</v>
      </c>
      <c r="K29" s="66">
        <v>1077</v>
      </c>
      <c r="L29" s="66">
        <v>774</v>
      </c>
      <c r="M29" s="66">
        <v>732</v>
      </c>
      <c r="N29" s="66">
        <v>545</v>
      </c>
      <c r="O29" s="70">
        <v>579</v>
      </c>
      <c r="P29" s="70">
        <v>525</v>
      </c>
      <c r="Q29" s="70">
        <v>658</v>
      </c>
      <c r="R29" s="70">
        <v>866</v>
      </c>
      <c r="S29" s="70">
        <v>1143</v>
      </c>
      <c r="T29" s="70">
        <v>1589</v>
      </c>
      <c r="U29" s="70">
        <v>2202</v>
      </c>
      <c r="V29" s="70">
        <v>1748</v>
      </c>
      <c r="W29" s="70">
        <v>1467</v>
      </c>
      <c r="X29" s="70">
        <v>908</v>
      </c>
      <c r="Y29" s="70">
        <v>942</v>
      </c>
      <c r="Z29" s="70">
        <v>729</v>
      </c>
      <c r="AA29" s="57">
        <f t="shared" si="4"/>
        <v>195</v>
      </c>
      <c r="AB29" s="57">
        <f t="shared" si="5"/>
        <v>126</v>
      </c>
      <c r="AC29" s="57">
        <f t="shared" si="6"/>
        <v>184</v>
      </c>
      <c r="AD29" s="57">
        <f t="shared" si="7"/>
        <v>239</v>
      </c>
      <c r="AE29" s="57">
        <f t="shared" si="8"/>
        <v>22</v>
      </c>
      <c r="AF29" s="57">
        <f t="shared" si="9"/>
        <v>391</v>
      </c>
      <c r="AG29" s="57">
        <f t="shared" si="10"/>
        <v>415</v>
      </c>
      <c r="AH29" s="57">
        <f t="shared" si="11"/>
        <v>352</v>
      </c>
      <c r="AI29" s="57">
        <f t="shared" si="12"/>
        <v>390</v>
      </c>
      <c r="AJ29" s="57">
        <f t="shared" si="13"/>
        <v>134</v>
      </c>
      <c r="AK29" s="57">
        <f t="shared" si="14"/>
        <v>210</v>
      </c>
      <c r="AL29" s="57">
        <f t="shared" si="15"/>
        <v>184</v>
      </c>
      <c r="AM29" s="26">
        <f t="shared" si="16"/>
        <v>0.5078125</v>
      </c>
      <c r="AN29" s="26">
        <f t="shared" si="17"/>
        <v>0.31578947368421051</v>
      </c>
      <c r="AO29" s="26">
        <f t="shared" si="18"/>
        <v>0.3881856540084388</v>
      </c>
      <c r="AP29" s="26">
        <f t="shared" si="19"/>
        <v>0.38118022328548645</v>
      </c>
      <c r="AQ29" s="26">
        <f t="shared" si="20"/>
        <v>1.9625334522747548E-2</v>
      </c>
      <c r="AR29" s="26">
        <f t="shared" si="21"/>
        <v>0.32637729549248745</v>
      </c>
      <c r="AS29" s="26">
        <f t="shared" si="22"/>
        <v>0.23223279238947958</v>
      </c>
      <c r="AT29" s="26">
        <f t="shared" si="23"/>
        <v>0.25214899713467048</v>
      </c>
      <c r="AU29" s="26">
        <f t="shared" si="24"/>
        <v>0.36211699164345401</v>
      </c>
      <c r="AV29" s="26">
        <f t="shared" si="25"/>
        <v>0.1731266149870801</v>
      </c>
      <c r="AW29" s="26">
        <f t="shared" si="26"/>
        <v>0.28688524590163933</v>
      </c>
      <c r="AX29" s="26">
        <f t="shared" si="27"/>
        <v>0.33761467889908259</v>
      </c>
    </row>
    <row r="30" spans="1:50" x14ac:dyDescent="0.35">
      <c r="A30" s="60" t="s">
        <v>65</v>
      </c>
      <c r="B30" s="60" t="s">
        <v>65</v>
      </c>
      <c r="C30" s="66">
        <v>355</v>
      </c>
      <c r="D30" s="66">
        <v>427</v>
      </c>
      <c r="E30" s="66">
        <v>448</v>
      </c>
      <c r="F30" s="66">
        <v>618</v>
      </c>
      <c r="G30" s="66">
        <v>1219</v>
      </c>
      <c r="H30" s="66">
        <v>1665</v>
      </c>
      <c r="I30" s="66">
        <v>2223</v>
      </c>
      <c r="J30" s="66">
        <v>2264</v>
      </c>
      <c r="K30" s="66">
        <v>1072</v>
      </c>
      <c r="L30" s="66">
        <v>803</v>
      </c>
      <c r="M30" s="66">
        <v>465</v>
      </c>
      <c r="N30" s="66">
        <v>458</v>
      </c>
      <c r="O30" s="70">
        <v>395</v>
      </c>
      <c r="P30" s="70">
        <v>353</v>
      </c>
      <c r="Q30" s="70">
        <v>438</v>
      </c>
      <c r="R30" s="70">
        <v>744</v>
      </c>
      <c r="S30" s="70">
        <v>947</v>
      </c>
      <c r="T30" s="70">
        <v>1852</v>
      </c>
      <c r="U30" s="70">
        <v>2210</v>
      </c>
      <c r="V30" s="70">
        <v>1961</v>
      </c>
      <c r="W30" s="70">
        <v>1067</v>
      </c>
      <c r="X30" s="70">
        <v>672</v>
      </c>
      <c r="Y30" s="70">
        <v>477</v>
      </c>
      <c r="Z30" s="70">
        <v>432</v>
      </c>
      <c r="AA30" s="57">
        <f t="shared" si="4"/>
        <v>40</v>
      </c>
      <c r="AB30" s="57">
        <f t="shared" si="5"/>
        <v>-74</v>
      </c>
      <c r="AC30" s="57">
        <f t="shared" si="6"/>
        <v>-10</v>
      </c>
      <c r="AD30" s="57">
        <f t="shared" si="7"/>
        <v>126</v>
      </c>
      <c r="AE30" s="57">
        <f t="shared" si="8"/>
        <v>-272</v>
      </c>
      <c r="AF30" s="57">
        <f t="shared" si="9"/>
        <v>187</v>
      </c>
      <c r="AG30" s="57">
        <f t="shared" si="10"/>
        <v>-13</v>
      </c>
      <c r="AH30" s="57">
        <f t="shared" si="11"/>
        <v>-303</v>
      </c>
      <c r="AI30" s="57">
        <f t="shared" si="12"/>
        <v>-5</v>
      </c>
      <c r="AJ30" s="57">
        <f t="shared" si="13"/>
        <v>-131</v>
      </c>
      <c r="AK30" s="57">
        <f t="shared" si="14"/>
        <v>12</v>
      </c>
      <c r="AL30" s="57">
        <f t="shared" si="15"/>
        <v>-26</v>
      </c>
      <c r="AM30" s="26">
        <f t="shared" si="16"/>
        <v>0.11267605633802817</v>
      </c>
      <c r="AN30" s="26">
        <f t="shared" si="17"/>
        <v>-0.17330210772833723</v>
      </c>
      <c r="AO30" s="26">
        <f t="shared" si="18"/>
        <v>-2.2321428571428572E-2</v>
      </c>
      <c r="AP30" s="26">
        <f t="shared" si="19"/>
        <v>0.20388349514563106</v>
      </c>
      <c r="AQ30" s="26">
        <f t="shared" si="20"/>
        <v>-0.22313371616078753</v>
      </c>
      <c r="AR30" s="26">
        <f t="shared" si="21"/>
        <v>0.11231231231231231</v>
      </c>
      <c r="AS30" s="26">
        <f t="shared" si="22"/>
        <v>-5.8479532163742687E-3</v>
      </c>
      <c r="AT30" s="26">
        <f t="shared" si="23"/>
        <v>-0.13383392226148411</v>
      </c>
      <c r="AU30" s="37">
        <f t="shared" si="24"/>
        <v>-4.6641791044776115E-3</v>
      </c>
      <c r="AV30" s="26">
        <f t="shared" si="25"/>
        <v>-0.16313823163138233</v>
      </c>
      <c r="AW30" s="26">
        <f t="shared" si="26"/>
        <v>2.5806451612903226E-2</v>
      </c>
      <c r="AX30" s="26">
        <f t="shared" si="27"/>
        <v>-5.6768558951965066E-2</v>
      </c>
    </row>
    <row r="31" spans="1:50" s="51" customFormat="1" x14ac:dyDescent="0.35"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</row>
    <row r="32" spans="1:50" s="51" customFormat="1" x14ac:dyDescent="0.35">
      <c r="A32" s="55" t="s">
        <v>66</v>
      </c>
      <c r="B32" s="55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</row>
    <row r="33" spans="1:50" s="62" customFormat="1" x14ac:dyDescent="0.35">
      <c r="A33" s="61"/>
      <c r="B33" s="61"/>
      <c r="C33" s="63" t="s">
        <v>79</v>
      </c>
      <c r="D33" s="63" t="s">
        <v>80</v>
      </c>
      <c r="E33" s="63" t="s">
        <v>81</v>
      </c>
      <c r="F33" s="63" t="s">
        <v>82</v>
      </c>
      <c r="G33" s="63" t="s">
        <v>83</v>
      </c>
      <c r="H33" s="63" t="s">
        <v>84</v>
      </c>
      <c r="I33" s="63" t="s">
        <v>85</v>
      </c>
      <c r="J33" s="64" t="s">
        <v>74</v>
      </c>
      <c r="K33" s="65" t="s">
        <v>86</v>
      </c>
      <c r="L33" s="63" t="s">
        <v>87</v>
      </c>
      <c r="M33" s="63" t="s">
        <v>88</v>
      </c>
      <c r="N33" s="63" t="s">
        <v>89</v>
      </c>
      <c r="O33" s="67" t="s">
        <v>79</v>
      </c>
      <c r="P33" s="67" t="s">
        <v>80</v>
      </c>
      <c r="Q33" s="67" t="s">
        <v>81</v>
      </c>
      <c r="R33" s="67" t="s">
        <v>82</v>
      </c>
      <c r="S33" s="67" t="s">
        <v>83</v>
      </c>
      <c r="T33" s="67" t="s">
        <v>84</v>
      </c>
      <c r="U33" s="67" t="s">
        <v>85</v>
      </c>
      <c r="V33" s="68" t="s">
        <v>74</v>
      </c>
      <c r="W33" s="69" t="s">
        <v>86</v>
      </c>
      <c r="X33" s="67" t="s">
        <v>87</v>
      </c>
      <c r="Y33" s="67" t="s">
        <v>88</v>
      </c>
      <c r="Z33" s="67" t="s">
        <v>89</v>
      </c>
      <c r="AA33" s="132" t="s">
        <v>96</v>
      </c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 t="s">
        <v>96</v>
      </c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</row>
    <row r="34" spans="1:50" s="62" customFormat="1" x14ac:dyDescent="0.35">
      <c r="A34" s="61"/>
      <c r="B34" s="61"/>
      <c r="C34" s="65" t="s">
        <v>67</v>
      </c>
      <c r="D34" s="65" t="s">
        <v>68</v>
      </c>
      <c r="E34" s="65" t="s">
        <v>69</v>
      </c>
      <c r="F34" s="65" t="s">
        <v>70</v>
      </c>
      <c r="G34" s="65" t="s">
        <v>71</v>
      </c>
      <c r="H34" s="65" t="s">
        <v>72</v>
      </c>
      <c r="I34" s="65" t="s">
        <v>73</v>
      </c>
      <c r="J34" s="65" t="s">
        <v>74</v>
      </c>
      <c r="K34" s="65" t="s">
        <v>75</v>
      </c>
      <c r="L34" s="65" t="s">
        <v>76</v>
      </c>
      <c r="M34" s="65" t="s">
        <v>77</v>
      </c>
      <c r="N34" s="65" t="s">
        <v>78</v>
      </c>
      <c r="O34" s="69" t="s">
        <v>67</v>
      </c>
      <c r="P34" s="69" t="s">
        <v>68</v>
      </c>
      <c r="Q34" s="69" t="s">
        <v>69</v>
      </c>
      <c r="R34" s="69" t="s">
        <v>70</v>
      </c>
      <c r="S34" s="69" t="s">
        <v>71</v>
      </c>
      <c r="T34" s="69" t="s">
        <v>72</v>
      </c>
      <c r="U34" s="69" t="s">
        <v>73</v>
      </c>
      <c r="V34" s="69" t="s">
        <v>74</v>
      </c>
      <c r="W34" s="69" t="s">
        <v>75</v>
      </c>
      <c r="X34" s="69" t="s">
        <v>76</v>
      </c>
      <c r="Y34" s="69" t="s">
        <v>77</v>
      </c>
      <c r="Z34" s="69" t="s">
        <v>78</v>
      </c>
      <c r="AA34" s="73" t="s">
        <v>79</v>
      </c>
      <c r="AB34" s="73" t="s">
        <v>80</v>
      </c>
      <c r="AC34" s="73" t="s">
        <v>81</v>
      </c>
      <c r="AD34" s="73" t="s">
        <v>82</v>
      </c>
      <c r="AE34" s="73" t="s">
        <v>83</v>
      </c>
      <c r="AF34" s="73" t="s">
        <v>84</v>
      </c>
      <c r="AG34" s="73" t="s">
        <v>85</v>
      </c>
      <c r="AH34" s="74" t="s">
        <v>74</v>
      </c>
      <c r="AI34" s="75" t="s">
        <v>86</v>
      </c>
      <c r="AJ34" s="76" t="s">
        <v>87</v>
      </c>
      <c r="AK34" s="77" t="s">
        <v>97</v>
      </c>
      <c r="AL34" s="77" t="s">
        <v>98</v>
      </c>
      <c r="AM34" s="78" t="s">
        <v>79</v>
      </c>
      <c r="AN34" s="78" t="s">
        <v>80</v>
      </c>
      <c r="AO34" s="78" t="s">
        <v>81</v>
      </c>
      <c r="AP34" s="78" t="s">
        <v>82</v>
      </c>
      <c r="AQ34" s="78" t="s">
        <v>83</v>
      </c>
      <c r="AR34" s="78" t="s">
        <v>84</v>
      </c>
      <c r="AS34" s="78" t="s">
        <v>85</v>
      </c>
      <c r="AT34" s="79" t="s">
        <v>74</v>
      </c>
      <c r="AU34" s="79" t="s">
        <v>86</v>
      </c>
      <c r="AV34" s="80" t="s">
        <v>87</v>
      </c>
      <c r="AW34" s="78" t="s">
        <v>97</v>
      </c>
      <c r="AX34" s="78" t="s">
        <v>98</v>
      </c>
    </row>
    <row r="35" spans="1:50" s="62" customFormat="1" x14ac:dyDescent="0.35">
      <c r="A35" s="61"/>
      <c r="B35" s="61"/>
      <c r="C35" s="65" t="s">
        <v>18</v>
      </c>
      <c r="D35" s="65" t="s">
        <v>18</v>
      </c>
      <c r="E35" s="65" t="s">
        <v>18</v>
      </c>
      <c r="F35" s="65" t="s">
        <v>18</v>
      </c>
      <c r="G35" s="65" t="s">
        <v>18</v>
      </c>
      <c r="H35" s="65" t="s">
        <v>18</v>
      </c>
      <c r="I35" s="65" t="s">
        <v>18</v>
      </c>
      <c r="J35" s="65" t="s">
        <v>18</v>
      </c>
      <c r="K35" s="65" t="s">
        <v>18</v>
      </c>
      <c r="L35" s="65" t="s">
        <v>18</v>
      </c>
      <c r="M35" s="65" t="s">
        <v>18</v>
      </c>
      <c r="N35" s="65" t="s">
        <v>18</v>
      </c>
      <c r="O35" s="69" t="s">
        <v>19</v>
      </c>
      <c r="P35" s="69" t="s">
        <v>19</v>
      </c>
      <c r="Q35" s="69" t="s">
        <v>19</v>
      </c>
      <c r="R35" s="69" t="s">
        <v>19</v>
      </c>
      <c r="S35" s="69" t="s">
        <v>19</v>
      </c>
      <c r="T35" s="69" t="s">
        <v>19</v>
      </c>
      <c r="U35" s="69" t="s">
        <v>19</v>
      </c>
      <c r="V35" s="69" t="s">
        <v>19</v>
      </c>
      <c r="W35" s="69" t="s">
        <v>19</v>
      </c>
      <c r="X35" s="69" t="s">
        <v>19</v>
      </c>
      <c r="Y35" s="69" t="s">
        <v>19</v>
      </c>
      <c r="Z35" s="69" t="s">
        <v>19</v>
      </c>
      <c r="AA35" s="75" t="s">
        <v>99</v>
      </c>
      <c r="AB35" s="75" t="s">
        <v>100</v>
      </c>
      <c r="AC35" s="81" t="s">
        <v>69</v>
      </c>
      <c r="AD35" s="81" t="s">
        <v>70</v>
      </c>
      <c r="AE35" s="81" t="s">
        <v>71</v>
      </c>
      <c r="AF35" s="81" t="s">
        <v>72</v>
      </c>
      <c r="AG35" s="81" t="s">
        <v>73</v>
      </c>
      <c r="AH35" s="81" t="s">
        <v>74</v>
      </c>
      <c r="AI35" s="75" t="s">
        <v>101</v>
      </c>
      <c r="AJ35" s="75" t="s">
        <v>102</v>
      </c>
      <c r="AK35" s="75" t="s">
        <v>97</v>
      </c>
      <c r="AL35" s="75" t="s">
        <v>103</v>
      </c>
      <c r="AM35" s="75" t="s">
        <v>99</v>
      </c>
      <c r="AN35" s="75" t="s">
        <v>100</v>
      </c>
      <c r="AO35" s="81" t="s">
        <v>69</v>
      </c>
      <c r="AP35" s="81" t="s">
        <v>70</v>
      </c>
      <c r="AQ35" s="81" t="s">
        <v>71</v>
      </c>
      <c r="AR35" s="81" t="s">
        <v>72</v>
      </c>
      <c r="AS35" s="81" t="s">
        <v>73</v>
      </c>
      <c r="AT35" s="81" t="s">
        <v>74</v>
      </c>
      <c r="AU35" s="75" t="s">
        <v>101</v>
      </c>
      <c r="AV35" s="75" t="s">
        <v>102</v>
      </c>
      <c r="AW35" s="75" t="s">
        <v>97</v>
      </c>
      <c r="AX35" s="75" t="s">
        <v>103</v>
      </c>
    </row>
    <row r="36" spans="1:50" x14ac:dyDescent="0.35">
      <c r="A36" s="28" t="s">
        <v>25</v>
      </c>
      <c r="B36" s="56" t="s">
        <v>24</v>
      </c>
      <c r="C36" s="66">
        <v>389966</v>
      </c>
      <c r="D36" s="66">
        <v>382023</v>
      </c>
      <c r="E36" s="66">
        <v>435902</v>
      </c>
      <c r="F36" s="66">
        <v>472753</v>
      </c>
      <c r="G36" s="66">
        <v>555396</v>
      </c>
      <c r="H36" s="66">
        <v>689165</v>
      </c>
      <c r="I36" s="66">
        <v>936269</v>
      </c>
      <c r="J36" s="66">
        <v>825996</v>
      </c>
      <c r="K36" s="66">
        <v>515926</v>
      </c>
      <c r="L36" s="66">
        <v>510537</v>
      </c>
      <c r="M36" s="66">
        <v>427941</v>
      </c>
      <c r="N36" s="66">
        <v>488441</v>
      </c>
      <c r="O36" s="70">
        <v>394683</v>
      </c>
      <c r="P36" s="70">
        <v>379649</v>
      </c>
      <c r="Q36" s="70">
        <v>420897</v>
      </c>
      <c r="R36" s="70">
        <v>481794</v>
      </c>
      <c r="S36" s="70">
        <v>587683</v>
      </c>
      <c r="T36" s="70">
        <v>743547</v>
      </c>
      <c r="U36" s="70">
        <v>1000612</v>
      </c>
      <c r="V36" s="70">
        <v>885139</v>
      </c>
      <c r="W36" s="70">
        <v>544075</v>
      </c>
      <c r="X36" s="70">
        <v>545030</v>
      </c>
      <c r="Y36" s="70">
        <v>478596</v>
      </c>
      <c r="Z36" s="70">
        <v>505342</v>
      </c>
      <c r="AA36" s="57">
        <f>O36-C36</f>
        <v>4717</v>
      </c>
      <c r="AB36" s="57">
        <f t="shared" ref="AB36:AB60" si="28">P36-D36</f>
        <v>-2374</v>
      </c>
      <c r="AC36" s="57">
        <f t="shared" ref="AC36:AC60" si="29">Q36-E36</f>
        <v>-15005</v>
      </c>
      <c r="AD36" s="57">
        <f t="shared" ref="AD36:AD60" si="30">R36-F36</f>
        <v>9041</v>
      </c>
      <c r="AE36" s="57">
        <f t="shared" ref="AE36:AE60" si="31">S36-G36</f>
        <v>32287</v>
      </c>
      <c r="AF36" s="57">
        <f t="shared" ref="AF36:AF60" si="32">T36-H36</f>
        <v>54382</v>
      </c>
      <c r="AG36" s="57">
        <f t="shared" ref="AG36:AG60" si="33">U36-I36</f>
        <v>64343</v>
      </c>
      <c r="AH36" s="57">
        <f t="shared" ref="AH36:AH60" si="34">V36-J36</f>
        <v>59143</v>
      </c>
      <c r="AI36" s="57">
        <f t="shared" ref="AI36:AI60" si="35">W36-K36</f>
        <v>28149</v>
      </c>
      <c r="AJ36" s="57">
        <f t="shared" ref="AJ36:AJ60" si="36">X36-L36</f>
        <v>34493</v>
      </c>
      <c r="AK36" s="57">
        <f t="shared" ref="AK36:AK60" si="37">Y36-M36</f>
        <v>50655</v>
      </c>
      <c r="AL36" s="57">
        <f>Z36-N36</f>
        <v>16901</v>
      </c>
      <c r="AM36" s="26">
        <f>(O36-C36)/C36</f>
        <v>1.2095926311524594E-2</v>
      </c>
      <c r="AN36" s="26">
        <f t="shared" ref="AN36:AN60" si="38">(P36-D36)/D36</f>
        <v>-6.2142855273111825E-3</v>
      </c>
      <c r="AO36" s="26">
        <f t="shared" ref="AO36:AO60" si="39">(Q36-E36)/E36</f>
        <v>-3.4422874866369045E-2</v>
      </c>
      <c r="AP36" s="26">
        <f t="shared" ref="AP36:AP60" si="40">(R36-F36)/F36</f>
        <v>1.9124151512523453E-2</v>
      </c>
      <c r="AQ36" s="26">
        <f t="shared" ref="AQ36:AQ60" si="41">(S36-G36)/G36</f>
        <v>5.8133295882577478E-2</v>
      </c>
      <c r="AR36" s="35">
        <f t="shared" ref="AR36:AR60" si="42">(T36-H36)/H36</f>
        <v>7.8909985272032093E-2</v>
      </c>
      <c r="AS36" s="26">
        <f t="shared" ref="AS36:AS60" si="43">(U36-I36)/I36</f>
        <v>6.8722770913060241E-2</v>
      </c>
      <c r="AT36" s="26">
        <f t="shared" ref="AT36:AT60" si="44">(V36-J36)/J36</f>
        <v>7.1602041656376056E-2</v>
      </c>
      <c r="AU36" s="26">
        <f t="shared" ref="AU36:AU60" si="45">(W36-K36)/K36</f>
        <v>5.4560150099045211E-2</v>
      </c>
      <c r="AV36" s="26">
        <f t="shared" ref="AV36:AV60" si="46">(X36-L36)/L36</f>
        <v>6.7562194316964294E-2</v>
      </c>
      <c r="AW36" s="35">
        <f t="shared" ref="AW36:AW60" si="47">(Y36-M36)/M36</f>
        <v>0.11836912097695711</v>
      </c>
      <c r="AX36" s="26">
        <f>(Z36-N36)/N36</f>
        <v>3.4601927356630584E-2</v>
      </c>
    </row>
    <row r="37" spans="1:50" x14ac:dyDescent="0.35">
      <c r="A37" s="28" t="s">
        <v>27</v>
      </c>
      <c r="B37" s="60" t="s">
        <v>26</v>
      </c>
      <c r="C37" s="66">
        <v>147386</v>
      </c>
      <c r="D37" s="66">
        <v>155502</v>
      </c>
      <c r="E37" s="66">
        <v>175597</v>
      </c>
      <c r="F37" s="66">
        <v>170601</v>
      </c>
      <c r="G37" s="66">
        <v>169959</v>
      </c>
      <c r="H37" s="66">
        <v>241261</v>
      </c>
      <c r="I37" s="66">
        <v>353393</v>
      </c>
      <c r="J37" s="66">
        <v>323388</v>
      </c>
      <c r="K37" s="66">
        <v>165470</v>
      </c>
      <c r="L37" s="66">
        <v>190461</v>
      </c>
      <c r="M37" s="66">
        <v>171134</v>
      </c>
      <c r="N37" s="66">
        <v>191611</v>
      </c>
      <c r="O37" s="70">
        <v>155230</v>
      </c>
      <c r="P37" s="70">
        <v>171453</v>
      </c>
      <c r="Q37" s="70">
        <v>174655</v>
      </c>
      <c r="R37" s="70">
        <v>175689</v>
      </c>
      <c r="S37" s="70">
        <v>181785</v>
      </c>
      <c r="T37" s="70">
        <v>263938</v>
      </c>
      <c r="U37" s="70">
        <v>366434</v>
      </c>
      <c r="V37" s="70">
        <v>344526</v>
      </c>
      <c r="W37" s="70">
        <v>175897</v>
      </c>
      <c r="X37" s="70">
        <v>198889</v>
      </c>
      <c r="Y37" s="70">
        <v>189981</v>
      </c>
      <c r="Z37" s="70">
        <v>192933</v>
      </c>
      <c r="AA37" s="57">
        <f t="shared" ref="AA37:AA60" si="48">O37-C37</f>
        <v>7844</v>
      </c>
      <c r="AB37" s="57">
        <f t="shared" si="28"/>
        <v>15951</v>
      </c>
      <c r="AC37" s="57">
        <f t="shared" si="29"/>
        <v>-942</v>
      </c>
      <c r="AD37" s="57">
        <f t="shared" si="30"/>
        <v>5088</v>
      </c>
      <c r="AE37" s="57">
        <f t="shared" si="31"/>
        <v>11826</v>
      </c>
      <c r="AF37" s="57">
        <f t="shared" si="32"/>
        <v>22677</v>
      </c>
      <c r="AG37" s="57">
        <f t="shared" si="33"/>
        <v>13041</v>
      </c>
      <c r="AH37" s="57">
        <f t="shared" si="34"/>
        <v>21138</v>
      </c>
      <c r="AI37" s="57">
        <f t="shared" si="35"/>
        <v>10427</v>
      </c>
      <c r="AJ37" s="57">
        <f t="shared" si="36"/>
        <v>8428</v>
      </c>
      <c r="AK37" s="57">
        <f t="shared" si="37"/>
        <v>18847</v>
      </c>
      <c r="AL37" s="57">
        <f t="shared" ref="AL37:AL60" si="49">Z37-N37</f>
        <v>1322</v>
      </c>
      <c r="AM37" s="26">
        <f t="shared" ref="AM37:AM60" si="50">(O37-C37)/C37</f>
        <v>5.322079437667078E-2</v>
      </c>
      <c r="AN37" s="26">
        <f t="shared" si="38"/>
        <v>0.10257745881081916</v>
      </c>
      <c r="AO37" s="26">
        <f t="shared" si="39"/>
        <v>-5.3645563420787372E-3</v>
      </c>
      <c r="AP37" s="35">
        <f t="shared" si="40"/>
        <v>2.9823975240473387E-2</v>
      </c>
      <c r="AQ37" s="26">
        <f t="shared" si="41"/>
        <v>6.9581487299878203E-2</v>
      </c>
      <c r="AR37" s="26">
        <f t="shared" si="42"/>
        <v>9.3993641740687472E-2</v>
      </c>
      <c r="AS37" s="26">
        <f t="shared" si="43"/>
        <v>3.6902258958157068E-2</v>
      </c>
      <c r="AT37" s="26">
        <f t="shared" si="44"/>
        <v>6.5364206464061742E-2</v>
      </c>
      <c r="AU37" s="26">
        <f t="shared" si="45"/>
        <v>6.3014443705807693E-2</v>
      </c>
      <c r="AV37" s="26">
        <f t="shared" si="46"/>
        <v>4.4250528979686128E-2</v>
      </c>
      <c r="AW37" s="26">
        <f t="shared" si="47"/>
        <v>0.11013007350964742</v>
      </c>
      <c r="AX37" s="26">
        <f t="shared" ref="AX37:AX60" si="51">(Z37-N37)/N37</f>
        <v>6.8993951286721537E-3</v>
      </c>
    </row>
    <row r="38" spans="1:50" s="62" customFormat="1" x14ac:dyDescent="0.35">
      <c r="A38" s="33" t="s">
        <v>29</v>
      </c>
      <c r="B38" s="29" t="s">
        <v>28</v>
      </c>
      <c r="C38" s="71">
        <v>242580</v>
      </c>
      <c r="D38" s="71">
        <v>226521</v>
      </c>
      <c r="E38" s="71">
        <v>260305</v>
      </c>
      <c r="F38" s="71">
        <v>302152</v>
      </c>
      <c r="G38" s="71">
        <v>385437</v>
      </c>
      <c r="H38" s="71">
        <v>447904</v>
      </c>
      <c r="I38" s="71">
        <v>582876</v>
      </c>
      <c r="J38" s="71">
        <v>502608</v>
      </c>
      <c r="K38" s="71">
        <v>350456</v>
      </c>
      <c r="L38" s="71">
        <v>320076</v>
      </c>
      <c r="M38" s="71">
        <v>256807</v>
      </c>
      <c r="N38" s="71">
        <v>296830</v>
      </c>
      <c r="O38" s="72">
        <v>239453</v>
      </c>
      <c r="P38" s="72">
        <v>208196</v>
      </c>
      <c r="Q38" s="72">
        <v>246242</v>
      </c>
      <c r="R38" s="72">
        <v>306105</v>
      </c>
      <c r="S38" s="72">
        <v>405898</v>
      </c>
      <c r="T38" s="72">
        <v>479609</v>
      </c>
      <c r="U38" s="72">
        <v>634178</v>
      </c>
      <c r="V38" s="72">
        <v>540613</v>
      </c>
      <c r="W38" s="72">
        <v>368178</v>
      </c>
      <c r="X38" s="72">
        <v>346141</v>
      </c>
      <c r="Y38" s="72">
        <v>288615</v>
      </c>
      <c r="Z38" s="72">
        <v>312409</v>
      </c>
      <c r="AA38" s="25">
        <f t="shared" si="48"/>
        <v>-3127</v>
      </c>
      <c r="AB38" s="25">
        <f t="shared" si="28"/>
        <v>-18325</v>
      </c>
      <c r="AC38" s="25">
        <f t="shared" si="29"/>
        <v>-14063</v>
      </c>
      <c r="AD38" s="25">
        <f t="shared" si="30"/>
        <v>3953</v>
      </c>
      <c r="AE38" s="25">
        <f t="shared" si="31"/>
        <v>20461</v>
      </c>
      <c r="AF38" s="25">
        <f t="shared" si="32"/>
        <v>31705</v>
      </c>
      <c r="AG38" s="25">
        <f t="shared" si="33"/>
        <v>51302</v>
      </c>
      <c r="AH38" s="25">
        <f t="shared" si="34"/>
        <v>38005</v>
      </c>
      <c r="AI38" s="25">
        <f t="shared" si="35"/>
        <v>17722</v>
      </c>
      <c r="AJ38" s="25">
        <f t="shared" si="36"/>
        <v>26065</v>
      </c>
      <c r="AK38" s="25">
        <f t="shared" si="37"/>
        <v>31808</v>
      </c>
      <c r="AL38" s="25">
        <f t="shared" si="49"/>
        <v>15579</v>
      </c>
      <c r="AM38" s="32">
        <f t="shared" si="50"/>
        <v>-1.2890592794129772E-2</v>
      </c>
      <c r="AN38" s="32">
        <f t="shared" si="38"/>
        <v>-8.0897576825106718E-2</v>
      </c>
      <c r="AO38" s="32">
        <f t="shared" si="39"/>
        <v>-5.4025085956858301E-2</v>
      </c>
      <c r="AP38" s="32">
        <f t="shared" si="40"/>
        <v>1.3082819243294765E-2</v>
      </c>
      <c r="AQ38" s="32">
        <f t="shared" si="41"/>
        <v>5.3085199397048026E-2</v>
      </c>
      <c r="AR38" s="32">
        <f t="shared" si="42"/>
        <v>7.0785257555190398E-2</v>
      </c>
      <c r="AS38" s="32">
        <f t="shared" si="43"/>
        <v>8.801528970141162E-2</v>
      </c>
      <c r="AT38" s="36">
        <f t="shared" si="44"/>
        <v>7.5615589087320537E-2</v>
      </c>
      <c r="AU38" s="32">
        <f t="shared" si="45"/>
        <v>5.0568402310133084E-2</v>
      </c>
      <c r="AV38" s="32">
        <f t="shared" si="46"/>
        <v>8.1433784476186905E-2</v>
      </c>
      <c r="AW38" s="32">
        <f t="shared" si="47"/>
        <v>0.12385955211501244</v>
      </c>
      <c r="AX38" s="32">
        <f t="shared" si="51"/>
        <v>5.2484587137418721E-2</v>
      </c>
    </row>
    <row r="39" spans="1:50" x14ac:dyDescent="0.35">
      <c r="A39" s="56" t="s">
        <v>31</v>
      </c>
      <c r="B39" s="60" t="s">
        <v>30</v>
      </c>
      <c r="C39" s="66">
        <v>67866</v>
      </c>
      <c r="D39" s="66">
        <v>93594</v>
      </c>
      <c r="E39" s="66">
        <v>103580</v>
      </c>
      <c r="F39" s="66">
        <v>121529</v>
      </c>
      <c r="G39" s="66">
        <v>151379</v>
      </c>
      <c r="H39" s="66">
        <v>166979</v>
      </c>
      <c r="I39" s="66">
        <v>247691</v>
      </c>
      <c r="J39" s="66">
        <v>144477</v>
      </c>
      <c r="K39" s="66">
        <v>109857</v>
      </c>
      <c r="L39" s="66">
        <v>125581</v>
      </c>
      <c r="M39" s="66">
        <v>88687</v>
      </c>
      <c r="N39" s="66">
        <v>119340</v>
      </c>
      <c r="O39" s="70">
        <v>56263</v>
      </c>
      <c r="P39" s="70">
        <v>84462</v>
      </c>
      <c r="Q39" s="70">
        <v>83670</v>
      </c>
      <c r="R39" s="70">
        <v>117989</v>
      </c>
      <c r="S39" s="70">
        <v>133613</v>
      </c>
      <c r="T39" s="70">
        <v>156146</v>
      </c>
      <c r="U39" s="70">
        <v>266584</v>
      </c>
      <c r="V39" s="70">
        <v>149105</v>
      </c>
      <c r="W39" s="70">
        <v>111243</v>
      </c>
      <c r="X39" s="70">
        <v>135294</v>
      </c>
      <c r="Y39" s="70">
        <v>99009</v>
      </c>
      <c r="Z39" s="70">
        <v>119109</v>
      </c>
      <c r="AA39" s="57">
        <f t="shared" si="48"/>
        <v>-11603</v>
      </c>
      <c r="AB39" s="57">
        <f t="shared" si="28"/>
        <v>-9132</v>
      </c>
      <c r="AC39" s="57">
        <f t="shared" si="29"/>
        <v>-19910</v>
      </c>
      <c r="AD39" s="57">
        <f t="shared" si="30"/>
        <v>-3540</v>
      </c>
      <c r="AE39" s="57">
        <f t="shared" si="31"/>
        <v>-17766</v>
      </c>
      <c r="AF39" s="57">
        <f t="shared" si="32"/>
        <v>-10833</v>
      </c>
      <c r="AG39" s="57">
        <f t="shared" si="33"/>
        <v>18893</v>
      </c>
      <c r="AH39" s="57">
        <f t="shared" si="34"/>
        <v>4628</v>
      </c>
      <c r="AI39" s="57">
        <f t="shared" si="35"/>
        <v>1386</v>
      </c>
      <c r="AJ39" s="57">
        <f t="shared" si="36"/>
        <v>9713</v>
      </c>
      <c r="AK39" s="57">
        <f t="shared" si="37"/>
        <v>10322</v>
      </c>
      <c r="AL39" s="57">
        <f t="shared" si="49"/>
        <v>-231</v>
      </c>
      <c r="AM39" s="26">
        <f t="shared" si="50"/>
        <v>-0.1709692629593611</v>
      </c>
      <c r="AN39" s="26">
        <f t="shared" si="38"/>
        <v>-9.7570357074171415E-2</v>
      </c>
      <c r="AO39" s="26">
        <f t="shared" si="39"/>
        <v>-0.19221857501448156</v>
      </c>
      <c r="AP39" s="26">
        <f t="shared" si="40"/>
        <v>-2.9128849904138106E-2</v>
      </c>
      <c r="AQ39" s="26">
        <f t="shared" si="41"/>
        <v>-0.11736106064909928</v>
      </c>
      <c r="AR39" s="26">
        <f t="shared" si="42"/>
        <v>-6.4876421585947933E-2</v>
      </c>
      <c r="AS39" s="26">
        <f t="shared" si="43"/>
        <v>7.6276489658485769E-2</v>
      </c>
      <c r="AT39" s="26">
        <f t="shared" si="44"/>
        <v>3.2032780304131453E-2</v>
      </c>
      <c r="AU39" s="26">
        <f t="shared" si="45"/>
        <v>1.2616401321718233E-2</v>
      </c>
      <c r="AV39" s="26">
        <f t="shared" si="46"/>
        <v>7.7344502751212366E-2</v>
      </c>
      <c r="AW39" s="26">
        <f t="shared" si="47"/>
        <v>0.11638684361856867</v>
      </c>
      <c r="AX39" s="37">
        <f t="shared" si="51"/>
        <v>-1.9356460532931122E-3</v>
      </c>
    </row>
    <row r="40" spans="1:50" x14ac:dyDescent="0.35">
      <c r="A40" s="56" t="s">
        <v>33</v>
      </c>
      <c r="B40" s="60" t="s">
        <v>32</v>
      </c>
      <c r="C40" s="66">
        <v>84318</v>
      </c>
      <c r="D40" s="66">
        <v>30628</v>
      </c>
      <c r="E40" s="66">
        <v>41422</v>
      </c>
      <c r="F40" s="66">
        <v>34715</v>
      </c>
      <c r="G40" s="66">
        <v>33825</v>
      </c>
      <c r="H40" s="66">
        <v>37758</v>
      </c>
      <c r="I40" s="66">
        <v>47055</v>
      </c>
      <c r="J40" s="66">
        <v>48127</v>
      </c>
      <c r="K40" s="66">
        <v>25321</v>
      </c>
      <c r="L40" s="66">
        <v>32721</v>
      </c>
      <c r="M40" s="66">
        <v>36446</v>
      </c>
      <c r="N40" s="66">
        <v>47924</v>
      </c>
      <c r="O40" s="70">
        <v>79573</v>
      </c>
      <c r="P40" s="70">
        <v>23987</v>
      </c>
      <c r="Q40" s="70">
        <v>38026</v>
      </c>
      <c r="R40" s="70">
        <v>31104</v>
      </c>
      <c r="S40" s="70">
        <v>48423</v>
      </c>
      <c r="T40" s="70">
        <v>35278</v>
      </c>
      <c r="U40" s="70">
        <v>48773</v>
      </c>
      <c r="V40" s="70">
        <v>56023</v>
      </c>
      <c r="W40" s="70">
        <v>30511</v>
      </c>
      <c r="X40" s="70">
        <v>36499</v>
      </c>
      <c r="Y40" s="70">
        <v>40760</v>
      </c>
      <c r="Z40" s="70">
        <v>52201</v>
      </c>
      <c r="AA40" s="57">
        <f t="shared" si="48"/>
        <v>-4745</v>
      </c>
      <c r="AB40" s="57">
        <f t="shared" si="28"/>
        <v>-6641</v>
      </c>
      <c r="AC40" s="57">
        <f t="shared" si="29"/>
        <v>-3396</v>
      </c>
      <c r="AD40" s="57">
        <f t="shared" si="30"/>
        <v>-3611</v>
      </c>
      <c r="AE40" s="57">
        <f t="shared" si="31"/>
        <v>14598</v>
      </c>
      <c r="AF40" s="57">
        <f t="shared" si="32"/>
        <v>-2480</v>
      </c>
      <c r="AG40" s="57">
        <f t="shared" si="33"/>
        <v>1718</v>
      </c>
      <c r="AH40" s="57">
        <f t="shared" si="34"/>
        <v>7896</v>
      </c>
      <c r="AI40" s="57">
        <f t="shared" si="35"/>
        <v>5190</v>
      </c>
      <c r="AJ40" s="57">
        <f t="shared" si="36"/>
        <v>3778</v>
      </c>
      <c r="AK40" s="57">
        <f t="shared" si="37"/>
        <v>4314</v>
      </c>
      <c r="AL40" s="57">
        <f t="shared" si="49"/>
        <v>4277</v>
      </c>
      <c r="AM40" s="26">
        <f t="shared" si="50"/>
        <v>-5.6275053962380514E-2</v>
      </c>
      <c r="AN40" s="26">
        <f t="shared" si="38"/>
        <v>-0.21682773932349483</v>
      </c>
      <c r="AO40" s="26">
        <f t="shared" si="39"/>
        <v>-8.198541837670803E-2</v>
      </c>
      <c r="AP40" s="26">
        <f t="shared" si="40"/>
        <v>-0.1040184358346536</v>
      </c>
      <c r="AQ40" s="26">
        <f t="shared" si="41"/>
        <v>0.43157427937915743</v>
      </c>
      <c r="AR40" s="26">
        <f t="shared" si="42"/>
        <v>-6.5681444991789822E-2</v>
      </c>
      <c r="AS40" s="26">
        <f t="shared" si="43"/>
        <v>3.6510466475401127E-2</v>
      </c>
      <c r="AT40" s="26">
        <f t="shared" si="44"/>
        <v>0.16406590894923848</v>
      </c>
      <c r="AU40" s="26">
        <f t="shared" si="45"/>
        <v>0.20496820820662692</v>
      </c>
      <c r="AV40" s="26">
        <f t="shared" si="46"/>
        <v>0.11546101891751474</v>
      </c>
      <c r="AW40" s="26">
        <f t="shared" si="47"/>
        <v>0.11836689897382428</v>
      </c>
      <c r="AX40" s="26">
        <f t="shared" si="51"/>
        <v>8.9245471997329101E-2</v>
      </c>
    </row>
    <row r="41" spans="1:50" x14ac:dyDescent="0.35">
      <c r="A41" s="56" t="s">
        <v>37</v>
      </c>
      <c r="B41" s="60" t="s">
        <v>36</v>
      </c>
      <c r="C41" s="66">
        <v>5775</v>
      </c>
      <c r="D41" s="66">
        <v>7335</v>
      </c>
      <c r="E41" s="66">
        <v>9343</v>
      </c>
      <c r="F41" s="66">
        <v>15627</v>
      </c>
      <c r="G41" s="66">
        <v>27219</v>
      </c>
      <c r="H41" s="66">
        <v>38379</v>
      </c>
      <c r="I41" s="66">
        <v>46206</v>
      </c>
      <c r="J41" s="66">
        <v>49542</v>
      </c>
      <c r="K41" s="66">
        <v>36270</v>
      </c>
      <c r="L41" s="66">
        <v>20278</v>
      </c>
      <c r="M41" s="66">
        <v>10764</v>
      </c>
      <c r="N41" s="66">
        <v>14233</v>
      </c>
      <c r="O41" s="70">
        <v>11393</v>
      </c>
      <c r="P41" s="70">
        <v>11552</v>
      </c>
      <c r="Q41" s="70">
        <v>14173</v>
      </c>
      <c r="R41" s="70">
        <v>20000</v>
      </c>
      <c r="S41" s="70">
        <v>29127</v>
      </c>
      <c r="T41" s="70">
        <v>45864</v>
      </c>
      <c r="U41" s="70">
        <v>54770</v>
      </c>
      <c r="V41" s="70">
        <v>51989</v>
      </c>
      <c r="W41" s="70">
        <v>31464</v>
      </c>
      <c r="X41" s="70">
        <v>23054</v>
      </c>
      <c r="Y41" s="70">
        <v>9443</v>
      </c>
      <c r="Z41" s="70">
        <v>9887</v>
      </c>
      <c r="AA41" s="57">
        <f t="shared" si="48"/>
        <v>5618</v>
      </c>
      <c r="AB41" s="57">
        <f t="shared" si="28"/>
        <v>4217</v>
      </c>
      <c r="AC41" s="57">
        <f t="shared" si="29"/>
        <v>4830</v>
      </c>
      <c r="AD41" s="57">
        <f t="shared" si="30"/>
        <v>4373</v>
      </c>
      <c r="AE41" s="57">
        <f t="shared" si="31"/>
        <v>1908</v>
      </c>
      <c r="AF41" s="57">
        <f t="shared" si="32"/>
        <v>7485</v>
      </c>
      <c r="AG41" s="57">
        <f t="shared" si="33"/>
        <v>8564</v>
      </c>
      <c r="AH41" s="57">
        <f t="shared" si="34"/>
        <v>2447</v>
      </c>
      <c r="AI41" s="57">
        <f t="shared" si="35"/>
        <v>-4806</v>
      </c>
      <c r="AJ41" s="57">
        <f t="shared" si="36"/>
        <v>2776</v>
      </c>
      <c r="AK41" s="57">
        <f t="shared" si="37"/>
        <v>-1321</v>
      </c>
      <c r="AL41" s="57">
        <f t="shared" si="49"/>
        <v>-4346</v>
      </c>
      <c r="AM41" s="26">
        <f t="shared" si="50"/>
        <v>0.9728138528138528</v>
      </c>
      <c r="AN41" s="26">
        <f t="shared" si="38"/>
        <v>0.57491479209270624</v>
      </c>
      <c r="AO41" s="26">
        <f t="shared" si="39"/>
        <v>0.51696457240714977</v>
      </c>
      <c r="AP41" s="26">
        <f t="shared" si="40"/>
        <v>0.279836180968836</v>
      </c>
      <c r="AQ41" s="26">
        <f t="shared" si="41"/>
        <v>7.0098093243690068E-2</v>
      </c>
      <c r="AR41" s="26">
        <f t="shared" si="42"/>
        <v>0.19502853122801533</v>
      </c>
      <c r="AS41" s="26">
        <f t="shared" si="43"/>
        <v>0.18534389473228585</v>
      </c>
      <c r="AT41" s="26">
        <f t="shared" si="44"/>
        <v>4.9392434701869124E-2</v>
      </c>
      <c r="AU41" s="26">
        <f t="shared" si="45"/>
        <v>-0.1325062034739454</v>
      </c>
      <c r="AV41" s="26">
        <f t="shared" si="46"/>
        <v>0.13689712989446692</v>
      </c>
      <c r="AW41" s="26">
        <f t="shared" si="47"/>
        <v>-0.1227238944630249</v>
      </c>
      <c r="AX41" s="26">
        <f t="shared" si="51"/>
        <v>-0.30534672943160263</v>
      </c>
    </row>
    <row r="42" spans="1:50" x14ac:dyDescent="0.35">
      <c r="A42" s="56" t="s">
        <v>35</v>
      </c>
      <c r="B42" s="60" t="s">
        <v>34</v>
      </c>
      <c r="C42" s="66">
        <v>13916</v>
      </c>
      <c r="D42" s="66">
        <v>16241</v>
      </c>
      <c r="E42" s="66">
        <v>20980</v>
      </c>
      <c r="F42" s="66">
        <v>20417</v>
      </c>
      <c r="G42" s="66">
        <v>19234</v>
      </c>
      <c r="H42" s="66">
        <v>20093</v>
      </c>
      <c r="I42" s="66">
        <v>24813</v>
      </c>
      <c r="J42" s="66">
        <v>27723</v>
      </c>
      <c r="K42" s="66">
        <v>19379</v>
      </c>
      <c r="L42" s="66">
        <v>21795</v>
      </c>
      <c r="M42" s="66">
        <v>19029</v>
      </c>
      <c r="N42" s="66">
        <v>22662</v>
      </c>
      <c r="O42" s="70">
        <v>16084</v>
      </c>
      <c r="P42" s="70">
        <v>17455</v>
      </c>
      <c r="Q42" s="70">
        <v>21629</v>
      </c>
      <c r="R42" s="70">
        <v>21471</v>
      </c>
      <c r="S42" s="70">
        <v>23984</v>
      </c>
      <c r="T42" s="70">
        <v>26278</v>
      </c>
      <c r="U42" s="70">
        <v>29836</v>
      </c>
      <c r="V42" s="70">
        <v>31740</v>
      </c>
      <c r="W42" s="70">
        <v>20454</v>
      </c>
      <c r="X42" s="70">
        <v>23504</v>
      </c>
      <c r="Y42" s="70">
        <v>23183</v>
      </c>
      <c r="Z42" s="70">
        <v>24343</v>
      </c>
      <c r="AA42" s="57">
        <f t="shared" si="48"/>
        <v>2168</v>
      </c>
      <c r="AB42" s="57">
        <f t="shared" si="28"/>
        <v>1214</v>
      </c>
      <c r="AC42" s="57">
        <f t="shared" si="29"/>
        <v>649</v>
      </c>
      <c r="AD42" s="57">
        <f t="shared" si="30"/>
        <v>1054</v>
      </c>
      <c r="AE42" s="57">
        <f t="shared" si="31"/>
        <v>4750</v>
      </c>
      <c r="AF42" s="57">
        <f t="shared" si="32"/>
        <v>6185</v>
      </c>
      <c r="AG42" s="57">
        <f t="shared" si="33"/>
        <v>5023</v>
      </c>
      <c r="AH42" s="57">
        <f t="shared" si="34"/>
        <v>4017</v>
      </c>
      <c r="AI42" s="57">
        <f t="shared" si="35"/>
        <v>1075</v>
      </c>
      <c r="AJ42" s="57">
        <f t="shared" si="36"/>
        <v>1709</v>
      </c>
      <c r="AK42" s="57">
        <f t="shared" si="37"/>
        <v>4154</v>
      </c>
      <c r="AL42" s="57">
        <f t="shared" si="49"/>
        <v>1681</v>
      </c>
      <c r="AM42" s="26">
        <f t="shared" si="50"/>
        <v>0.15579189422247772</v>
      </c>
      <c r="AN42" s="26">
        <f t="shared" si="38"/>
        <v>7.4749091804691831E-2</v>
      </c>
      <c r="AO42" s="26">
        <f t="shared" si="39"/>
        <v>3.0934223069590087E-2</v>
      </c>
      <c r="AP42" s="26">
        <f t="shared" si="40"/>
        <v>5.1623646960865945E-2</v>
      </c>
      <c r="AQ42" s="26">
        <f t="shared" si="41"/>
        <v>0.246958510970157</v>
      </c>
      <c r="AR42" s="26">
        <f t="shared" si="42"/>
        <v>0.30781864330861491</v>
      </c>
      <c r="AS42" s="26">
        <f t="shared" si="43"/>
        <v>0.20243420787490429</v>
      </c>
      <c r="AT42" s="26">
        <f t="shared" si="44"/>
        <v>0.14489773834000649</v>
      </c>
      <c r="AU42" s="26">
        <f t="shared" si="45"/>
        <v>5.5472418597450848E-2</v>
      </c>
      <c r="AV42" s="26">
        <f t="shared" si="46"/>
        <v>7.8412479926588674E-2</v>
      </c>
      <c r="AW42" s="26">
        <f t="shared" si="47"/>
        <v>0.21829838667297283</v>
      </c>
      <c r="AX42" s="26">
        <f t="shared" si="51"/>
        <v>7.4177036448680608E-2</v>
      </c>
    </row>
    <row r="43" spans="1:50" x14ac:dyDescent="0.35">
      <c r="A43" s="56" t="s">
        <v>41</v>
      </c>
      <c r="B43" s="60" t="s">
        <v>40</v>
      </c>
      <c r="C43" s="66">
        <v>7277</v>
      </c>
      <c r="D43" s="66">
        <v>8703</v>
      </c>
      <c r="E43" s="66">
        <v>9717</v>
      </c>
      <c r="F43" s="66">
        <v>10836</v>
      </c>
      <c r="G43" s="66">
        <v>17593</v>
      </c>
      <c r="H43" s="66">
        <v>11933</v>
      </c>
      <c r="I43" s="66">
        <v>16947</v>
      </c>
      <c r="J43" s="66">
        <v>16891</v>
      </c>
      <c r="K43" s="66">
        <v>15324</v>
      </c>
      <c r="L43" s="66">
        <v>12221</v>
      </c>
      <c r="M43" s="66">
        <v>11311</v>
      </c>
      <c r="N43" s="66">
        <v>9841</v>
      </c>
      <c r="O43" s="70">
        <v>8439</v>
      </c>
      <c r="P43" s="70">
        <v>7237</v>
      </c>
      <c r="Q43" s="70">
        <v>9774</v>
      </c>
      <c r="R43" s="70">
        <v>12263</v>
      </c>
      <c r="S43" s="70">
        <v>18147</v>
      </c>
      <c r="T43" s="70">
        <v>13328</v>
      </c>
      <c r="U43" s="70">
        <v>23037</v>
      </c>
      <c r="V43" s="70">
        <v>19646</v>
      </c>
      <c r="W43" s="70">
        <v>16823</v>
      </c>
      <c r="X43" s="70">
        <v>12971</v>
      </c>
      <c r="Y43" s="70">
        <v>11452</v>
      </c>
      <c r="Z43" s="70">
        <v>9068</v>
      </c>
      <c r="AA43" s="57">
        <f t="shared" si="48"/>
        <v>1162</v>
      </c>
      <c r="AB43" s="57">
        <f t="shared" si="28"/>
        <v>-1466</v>
      </c>
      <c r="AC43" s="57">
        <f t="shared" si="29"/>
        <v>57</v>
      </c>
      <c r="AD43" s="57">
        <f t="shared" si="30"/>
        <v>1427</v>
      </c>
      <c r="AE43" s="57">
        <f t="shared" si="31"/>
        <v>554</v>
      </c>
      <c r="AF43" s="57">
        <f t="shared" si="32"/>
        <v>1395</v>
      </c>
      <c r="AG43" s="57">
        <f t="shared" si="33"/>
        <v>6090</v>
      </c>
      <c r="AH43" s="57">
        <f t="shared" si="34"/>
        <v>2755</v>
      </c>
      <c r="AI43" s="57">
        <f t="shared" si="35"/>
        <v>1499</v>
      </c>
      <c r="AJ43" s="57">
        <f t="shared" si="36"/>
        <v>750</v>
      </c>
      <c r="AK43" s="57">
        <f t="shared" si="37"/>
        <v>141</v>
      </c>
      <c r="AL43" s="57">
        <f t="shared" si="49"/>
        <v>-773</v>
      </c>
      <c r="AM43" s="26">
        <f t="shared" si="50"/>
        <v>0.15968118730245981</v>
      </c>
      <c r="AN43" s="26">
        <f t="shared" si="38"/>
        <v>-0.16844766172584166</v>
      </c>
      <c r="AO43" s="26">
        <f t="shared" si="39"/>
        <v>5.8660080271688789E-3</v>
      </c>
      <c r="AP43" s="26">
        <f t="shared" si="40"/>
        <v>0.13169066076042821</v>
      </c>
      <c r="AQ43" s="26">
        <f t="shared" si="41"/>
        <v>3.1489797078383445E-2</v>
      </c>
      <c r="AR43" s="26">
        <f t="shared" si="42"/>
        <v>0.11690270677951899</v>
      </c>
      <c r="AS43" s="26">
        <f t="shared" si="43"/>
        <v>0.3593556381660471</v>
      </c>
      <c r="AT43" s="26">
        <f t="shared" si="44"/>
        <v>0.16310461192350956</v>
      </c>
      <c r="AU43" s="26">
        <f t="shared" si="45"/>
        <v>9.7820412424954317E-2</v>
      </c>
      <c r="AV43" s="35">
        <f t="shared" si="46"/>
        <v>6.1369773340970463E-2</v>
      </c>
      <c r="AW43" s="26">
        <f t="shared" si="47"/>
        <v>1.2465741313765362E-2</v>
      </c>
      <c r="AX43" s="26">
        <f t="shared" si="51"/>
        <v>-7.8548927954476169E-2</v>
      </c>
    </row>
    <row r="44" spans="1:50" x14ac:dyDescent="0.35">
      <c r="A44" s="56" t="s">
        <v>43</v>
      </c>
      <c r="B44" s="56" t="s">
        <v>42</v>
      </c>
      <c r="C44" s="66">
        <v>6210</v>
      </c>
      <c r="D44" s="66">
        <v>7959</v>
      </c>
      <c r="E44" s="66">
        <v>8139</v>
      </c>
      <c r="F44" s="66">
        <v>11998</v>
      </c>
      <c r="G44" s="66">
        <v>13086</v>
      </c>
      <c r="H44" s="66">
        <v>15106</v>
      </c>
      <c r="I44" s="66">
        <v>17235</v>
      </c>
      <c r="J44" s="66">
        <v>16867</v>
      </c>
      <c r="K44" s="66">
        <v>14380</v>
      </c>
      <c r="L44" s="66">
        <v>9421</v>
      </c>
      <c r="M44" s="66">
        <v>9907</v>
      </c>
      <c r="N44" s="66">
        <v>13586</v>
      </c>
      <c r="O44" s="70">
        <v>8974</v>
      </c>
      <c r="P44" s="70">
        <v>9657</v>
      </c>
      <c r="Q44" s="70">
        <v>10680</v>
      </c>
      <c r="R44" s="70">
        <v>10941</v>
      </c>
      <c r="S44" s="70">
        <v>15460</v>
      </c>
      <c r="T44" s="70">
        <v>18747</v>
      </c>
      <c r="U44" s="70">
        <v>19038</v>
      </c>
      <c r="V44" s="70">
        <v>17662</v>
      </c>
      <c r="W44" s="70">
        <v>15803</v>
      </c>
      <c r="X44" s="70">
        <v>11019</v>
      </c>
      <c r="Y44" s="70">
        <v>10191</v>
      </c>
      <c r="Z44" s="70">
        <v>13014</v>
      </c>
      <c r="AA44" s="57">
        <f t="shared" si="48"/>
        <v>2764</v>
      </c>
      <c r="AB44" s="57">
        <f t="shared" si="28"/>
        <v>1698</v>
      </c>
      <c r="AC44" s="57">
        <f t="shared" si="29"/>
        <v>2541</v>
      </c>
      <c r="AD44" s="57">
        <f t="shared" si="30"/>
        <v>-1057</v>
      </c>
      <c r="AE44" s="57">
        <f t="shared" si="31"/>
        <v>2374</v>
      </c>
      <c r="AF44" s="57">
        <f t="shared" si="32"/>
        <v>3641</v>
      </c>
      <c r="AG44" s="57">
        <f t="shared" si="33"/>
        <v>1803</v>
      </c>
      <c r="AH44" s="57">
        <f t="shared" si="34"/>
        <v>795</v>
      </c>
      <c r="AI44" s="57">
        <f t="shared" si="35"/>
        <v>1423</v>
      </c>
      <c r="AJ44" s="57">
        <f t="shared" si="36"/>
        <v>1598</v>
      </c>
      <c r="AK44" s="57">
        <f t="shared" si="37"/>
        <v>284</v>
      </c>
      <c r="AL44" s="57">
        <f t="shared" si="49"/>
        <v>-572</v>
      </c>
      <c r="AM44" s="35">
        <f t="shared" si="50"/>
        <v>0.44508856682769726</v>
      </c>
      <c r="AN44" s="26">
        <f t="shared" si="38"/>
        <v>0.21334338484734264</v>
      </c>
      <c r="AO44" s="26">
        <f t="shared" si="39"/>
        <v>0.3122005160339108</v>
      </c>
      <c r="AP44" s="26">
        <f t="shared" si="40"/>
        <v>-8.8098016336056004E-2</v>
      </c>
      <c r="AQ44" s="26">
        <f t="shared" si="41"/>
        <v>0.1814152529420755</v>
      </c>
      <c r="AR44" s="26">
        <f t="shared" si="42"/>
        <v>0.24103005428306634</v>
      </c>
      <c r="AS44" s="26">
        <f t="shared" si="43"/>
        <v>0.10461270670147954</v>
      </c>
      <c r="AT44" s="26">
        <f t="shared" si="44"/>
        <v>4.7133455860556117E-2</v>
      </c>
      <c r="AU44" s="26">
        <f t="shared" si="45"/>
        <v>9.8956884561891514E-2</v>
      </c>
      <c r="AV44" s="26">
        <f t="shared" si="46"/>
        <v>0.16962105933552701</v>
      </c>
      <c r="AW44" s="26">
        <f t="shared" si="47"/>
        <v>2.8666599374179872E-2</v>
      </c>
      <c r="AX44" s="26">
        <f t="shared" si="51"/>
        <v>-4.2102163992345058E-2</v>
      </c>
    </row>
    <row r="45" spans="1:50" x14ac:dyDescent="0.35">
      <c r="A45" s="56" t="s">
        <v>39</v>
      </c>
      <c r="B45" s="60" t="s">
        <v>38</v>
      </c>
      <c r="C45" s="66">
        <v>4846</v>
      </c>
      <c r="D45" s="66">
        <v>5857</v>
      </c>
      <c r="E45" s="66">
        <v>5872</v>
      </c>
      <c r="F45" s="66">
        <v>8411</v>
      </c>
      <c r="G45" s="66">
        <v>10714</v>
      </c>
      <c r="H45" s="66">
        <v>11883</v>
      </c>
      <c r="I45" s="66">
        <v>11558</v>
      </c>
      <c r="J45" s="66">
        <v>12565</v>
      </c>
      <c r="K45" s="66">
        <v>9289</v>
      </c>
      <c r="L45" s="66">
        <v>8985</v>
      </c>
      <c r="M45" s="66">
        <v>7410</v>
      </c>
      <c r="N45" s="66">
        <v>8775</v>
      </c>
      <c r="O45" s="70">
        <v>6613</v>
      </c>
      <c r="P45" s="70">
        <v>6214</v>
      </c>
      <c r="Q45" s="70">
        <v>7552</v>
      </c>
      <c r="R45" s="70">
        <v>10131</v>
      </c>
      <c r="S45" s="70">
        <v>12889</v>
      </c>
      <c r="T45" s="70">
        <v>16571</v>
      </c>
      <c r="U45" s="70">
        <v>15176</v>
      </c>
      <c r="V45" s="70">
        <v>16915</v>
      </c>
      <c r="W45" s="70">
        <v>11380</v>
      </c>
      <c r="X45" s="70">
        <v>11329</v>
      </c>
      <c r="Y45" s="70">
        <v>8672</v>
      </c>
      <c r="Z45" s="70">
        <v>8591</v>
      </c>
      <c r="AA45" s="57">
        <f t="shared" si="48"/>
        <v>1767</v>
      </c>
      <c r="AB45" s="57">
        <f t="shared" si="28"/>
        <v>357</v>
      </c>
      <c r="AC45" s="57">
        <f t="shared" si="29"/>
        <v>1680</v>
      </c>
      <c r="AD45" s="57">
        <f t="shared" si="30"/>
        <v>1720</v>
      </c>
      <c r="AE45" s="57">
        <f t="shared" si="31"/>
        <v>2175</v>
      </c>
      <c r="AF45" s="57">
        <f t="shared" si="32"/>
        <v>4688</v>
      </c>
      <c r="AG45" s="57">
        <f t="shared" si="33"/>
        <v>3618</v>
      </c>
      <c r="AH45" s="57">
        <f t="shared" si="34"/>
        <v>4350</v>
      </c>
      <c r="AI45" s="57">
        <f t="shared" si="35"/>
        <v>2091</v>
      </c>
      <c r="AJ45" s="57">
        <f t="shared" si="36"/>
        <v>2344</v>
      </c>
      <c r="AK45" s="57">
        <f t="shared" si="37"/>
        <v>1262</v>
      </c>
      <c r="AL45" s="57">
        <f t="shared" si="49"/>
        <v>-184</v>
      </c>
      <c r="AM45" s="26">
        <f t="shared" si="50"/>
        <v>0.3646306231943871</v>
      </c>
      <c r="AN45" s="26">
        <f t="shared" si="38"/>
        <v>6.0952706163564963E-2</v>
      </c>
      <c r="AO45" s="26">
        <f t="shared" si="39"/>
        <v>0.28610354223433243</v>
      </c>
      <c r="AP45" s="26">
        <f t="shared" si="40"/>
        <v>0.2044941148496017</v>
      </c>
      <c r="AQ45" s="26">
        <f t="shared" si="41"/>
        <v>0.20300541347769274</v>
      </c>
      <c r="AR45" s="26">
        <f t="shared" si="42"/>
        <v>0.39451317007489689</v>
      </c>
      <c r="AS45" s="26">
        <f t="shared" si="43"/>
        <v>0.31302993597508222</v>
      </c>
      <c r="AT45" s="26">
        <f t="shared" si="44"/>
        <v>0.34619976124154395</v>
      </c>
      <c r="AU45" s="26">
        <f t="shared" si="45"/>
        <v>0.22510496285929593</v>
      </c>
      <c r="AV45" s="26">
        <f t="shared" si="46"/>
        <v>0.26087924318308292</v>
      </c>
      <c r="AW45" s="26">
        <f t="shared" si="47"/>
        <v>0.17031039136302295</v>
      </c>
      <c r="AX45" s="26">
        <f t="shared" si="51"/>
        <v>-2.0968660968660967E-2</v>
      </c>
    </row>
    <row r="46" spans="1:50" x14ac:dyDescent="0.35">
      <c r="A46" s="58" t="s">
        <v>44</v>
      </c>
      <c r="B46" s="56" t="s">
        <v>44</v>
      </c>
      <c r="C46" s="66">
        <v>8115</v>
      </c>
      <c r="D46" s="66">
        <v>8766</v>
      </c>
      <c r="E46" s="66">
        <v>6521</v>
      </c>
      <c r="F46" s="66">
        <v>4219</v>
      </c>
      <c r="G46" s="66">
        <v>11313</v>
      </c>
      <c r="H46" s="66">
        <v>19689</v>
      </c>
      <c r="I46" s="66">
        <v>14666</v>
      </c>
      <c r="J46" s="66">
        <v>10678</v>
      </c>
      <c r="K46" s="66">
        <v>10740</v>
      </c>
      <c r="L46" s="66">
        <v>5503</v>
      </c>
      <c r="M46" s="66">
        <v>3971</v>
      </c>
      <c r="N46" s="66">
        <v>3618</v>
      </c>
      <c r="O46" s="70">
        <v>3232</v>
      </c>
      <c r="P46" s="70">
        <v>3973</v>
      </c>
      <c r="Q46" s="70">
        <v>5114</v>
      </c>
      <c r="R46" s="70">
        <v>5227</v>
      </c>
      <c r="S46" s="70">
        <v>10647</v>
      </c>
      <c r="T46" s="70">
        <v>15216</v>
      </c>
      <c r="U46" s="70">
        <v>22807</v>
      </c>
      <c r="V46" s="70">
        <v>12946</v>
      </c>
      <c r="W46" s="70">
        <v>11942</v>
      </c>
      <c r="X46" s="70">
        <v>7886</v>
      </c>
      <c r="Y46" s="70">
        <v>4655</v>
      </c>
      <c r="Z46" s="70">
        <v>4525</v>
      </c>
      <c r="AA46" s="57">
        <f t="shared" si="48"/>
        <v>-4883</v>
      </c>
      <c r="AB46" s="57">
        <f t="shared" si="28"/>
        <v>-4793</v>
      </c>
      <c r="AC46" s="57">
        <f t="shared" si="29"/>
        <v>-1407</v>
      </c>
      <c r="AD46" s="57">
        <f t="shared" si="30"/>
        <v>1008</v>
      </c>
      <c r="AE46" s="57">
        <f t="shared" si="31"/>
        <v>-666</v>
      </c>
      <c r="AF46" s="57">
        <f t="shared" si="32"/>
        <v>-4473</v>
      </c>
      <c r="AG46" s="57">
        <f t="shared" si="33"/>
        <v>8141</v>
      </c>
      <c r="AH46" s="57">
        <f t="shared" si="34"/>
        <v>2268</v>
      </c>
      <c r="AI46" s="57">
        <f t="shared" si="35"/>
        <v>1202</v>
      </c>
      <c r="AJ46" s="57">
        <f t="shared" si="36"/>
        <v>2383</v>
      </c>
      <c r="AK46" s="57">
        <f t="shared" si="37"/>
        <v>684</v>
      </c>
      <c r="AL46" s="57">
        <f t="shared" si="49"/>
        <v>907</v>
      </c>
      <c r="AM46" s="26">
        <f t="shared" si="50"/>
        <v>-0.60172520024645715</v>
      </c>
      <c r="AN46" s="26">
        <f t="shared" si="38"/>
        <v>-0.54677161761350668</v>
      </c>
      <c r="AO46" s="26">
        <f t="shared" si="39"/>
        <v>-0.21576445330470786</v>
      </c>
      <c r="AP46" s="26">
        <f t="shared" si="40"/>
        <v>0.23891917515999053</v>
      </c>
      <c r="AQ46" s="26">
        <f t="shared" si="41"/>
        <v>-5.88703261734288E-2</v>
      </c>
      <c r="AR46" s="26">
        <f t="shared" si="42"/>
        <v>-0.22718269084260248</v>
      </c>
      <c r="AS46" s="26">
        <f t="shared" si="43"/>
        <v>0.55509341333696982</v>
      </c>
      <c r="AT46" s="26">
        <f t="shared" si="44"/>
        <v>0.21239932571642631</v>
      </c>
      <c r="AU46" s="26">
        <f t="shared" si="45"/>
        <v>0.11191806331471137</v>
      </c>
      <c r="AV46" s="35">
        <f t="shared" si="46"/>
        <v>0.43303652553152827</v>
      </c>
      <c r="AW46" s="26">
        <f t="shared" si="47"/>
        <v>0.17224880382775121</v>
      </c>
      <c r="AX46" s="26">
        <f t="shared" si="51"/>
        <v>0.25069098949695967</v>
      </c>
    </row>
    <row r="47" spans="1:50" x14ac:dyDescent="0.35">
      <c r="A47" s="56" t="s">
        <v>46</v>
      </c>
      <c r="B47" s="60" t="s">
        <v>45</v>
      </c>
      <c r="C47" s="66">
        <v>2338</v>
      </c>
      <c r="D47" s="66">
        <v>2540</v>
      </c>
      <c r="E47" s="66">
        <v>3040</v>
      </c>
      <c r="F47" s="66">
        <v>4846</v>
      </c>
      <c r="G47" s="66">
        <v>7975</v>
      </c>
      <c r="H47" s="66">
        <v>16143</v>
      </c>
      <c r="I47" s="66">
        <v>13971</v>
      </c>
      <c r="J47" s="66">
        <v>13758</v>
      </c>
      <c r="K47" s="66">
        <v>9227</v>
      </c>
      <c r="L47" s="66">
        <v>3444</v>
      </c>
      <c r="M47" s="66">
        <v>2914</v>
      </c>
      <c r="N47" s="66">
        <v>4690</v>
      </c>
      <c r="O47" s="70">
        <v>2692</v>
      </c>
      <c r="P47" s="70">
        <v>2793</v>
      </c>
      <c r="Q47" s="70">
        <v>3328</v>
      </c>
      <c r="R47" s="70">
        <v>4631</v>
      </c>
      <c r="S47" s="70">
        <v>10017</v>
      </c>
      <c r="T47" s="70">
        <v>15382</v>
      </c>
      <c r="U47" s="70">
        <v>10708</v>
      </c>
      <c r="V47" s="70">
        <v>14560</v>
      </c>
      <c r="W47" s="70">
        <v>10665</v>
      </c>
      <c r="X47" s="70">
        <v>5844</v>
      </c>
      <c r="Y47" s="70">
        <v>3794</v>
      </c>
      <c r="Z47" s="70">
        <v>4031</v>
      </c>
      <c r="AA47" s="57">
        <f t="shared" si="48"/>
        <v>354</v>
      </c>
      <c r="AB47" s="57">
        <f t="shared" si="28"/>
        <v>253</v>
      </c>
      <c r="AC47" s="57">
        <f t="shared" si="29"/>
        <v>288</v>
      </c>
      <c r="AD47" s="57">
        <f t="shared" si="30"/>
        <v>-215</v>
      </c>
      <c r="AE47" s="57">
        <f t="shared" si="31"/>
        <v>2042</v>
      </c>
      <c r="AF47" s="57">
        <f t="shared" si="32"/>
        <v>-761</v>
      </c>
      <c r="AG47" s="57">
        <f t="shared" si="33"/>
        <v>-3263</v>
      </c>
      <c r="AH47" s="57">
        <f t="shared" si="34"/>
        <v>802</v>
      </c>
      <c r="AI47" s="57">
        <f t="shared" si="35"/>
        <v>1438</v>
      </c>
      <c r="AJ47" s="57">
        <f t="shared" si="36"/>
        <v>2400</v>
      </c>
      <c r="AK47" s="57">
        <f t="shared" si="37"/>
        <v>880</v>
      </c>
      <c r="AL47" s="57">
        <f t="shared" si="49"/>
        <v>-659</v>
      </c>
      <c r="AM47" s="26">
        <f t="shared" si="50"/>
        <v>0.15141146278870829</v>
      </c>
      <c r="AN47" s="26">
        <f t="shared" si="38"/>
        <v>9.960629921259842E-2</v>
      </c>
      <c r="AO47" s="26">
        <f t="shared" si="39"/>
        <v>9.4736842105263161E-2</v>
      </c>
      <c r="AP47" s="26">
        <f t="shared" si="40"/>
        <v>-4.436648782501032E-2</v>
      </c>
      <c r="AQ47" s="26">
        <f t="shared" si="41"/>
        <v>0.25605015673981191</v>
      </c>
      <c r="AR47" s="26">
        <f t="shared" si="42"/>
        <v>-4.7141175741807595E-2</v>
      </c>
      <c r="AS47" s="26">
        <f t="shared" si="43"/>
        <v>-0.2335552215303128</v>
      </c>
      <c r="AT47" s="26">
        <f t="shared" si="44"/>
        <v>5.8293356592527983E-2</v>
      </c>
      <c r="AU47" s="26">
        <f t="shared" si="45"/>
        <v>0.15584697084642896</v>
      </c>
      <c r="AV47" s="26">
        <f t="shared" si="46"/>
        <v>0.69686411149825789</v>
      </c>
      <c r="AW47" s="26">
        <f t="shared" si="47"/>
        <v>0.30199039121482496</v>
      </c>
      <c r="AX47" s="26">
        <f t="shared" si="51"/>
        <v>-0.14051172707889126</v>
      </c>
    </row>
    <row r="48" spans="1:50" x14ac:dyDescent="0.35">
      <c r="A48" s="56" t="s">
        <v>48</v>
      </c>
      <c r="B48" s="56" t="s">
        <v>47</v>
      </c>
      <c r="C48" s="66">
        <v>1740</v>
      </c>
      <c r="D48" s="66">
        <v>1950</v>
      </c>
      <c r="E48" s="66">
        <v>3640</v>
      </c>
      <c r="F48" s="66">
        <v>4778</v>
      </c>
      <c r="G48" s="66">
        <v>4565</v>
      </c>
      <c r="H48" s="66">
        <v>10780</v>
      </c>
      <c r="I48" s="66">
        <v>16112</v>
      </c>
      <c r="J48" s="66">
        <v>28272</v>
      </c>
      <c r="K48" s="66">
        <v>9336</v>
      </c>
      <c r="L48" s="66">
        <v>4754</v>
      </c>
      <c r="M48" s="66">
        <v>2313</v>
      </c>
      <c r="N48" s="66">
        <v>2345</v>
      </c>
      <c r="O48" s="70">
        <v>1900</v>
      </c>
      <c r="P48" s="70">
        <v>1704</v>
      </c>
      <c r="Q48" s="70">
        <v>2222</v>
      </c>
      <c r="R48" s="70">
        <v>4760</v>
      </c>
      <c r="S48" s="70">
        <v>5356</v>
      </c>
      <c r="T48" s="70">
        <v>9859</v>
      </c>
      <c r="U48" s="70">
        <v>14125</v>
      </c>
      <c r="V48" s="70">
        <v>23676</v>
      </c>
      <c r="W48" s="70">
        <v>9958</v>
      </c>
      <c r="X48" s="70">
        <v>5085</v>
      </c>
      <c r="Y48" s="70">
        <v>3096</v>
      </c>
      <c r="Z48" s="70">
        <v>3247</v>
      </c>
      <c r="AA48" s="57">
        <f t="shared" si="48"/>
        <v>160</v>
      </c>
      <c r="AB48" s="57">
        <f t="shared" si="28"/>
        <v>-246</v>
      </c>
      <c r="AC48" s="57">
        <f t="shared" si="29"/>
        <v>-1418</v>
      </c>
      <c r="AD48" s="57">
        <f t="shared" si="30"/>
        <v>-18</v>
      </c>
      <c r="AE48" s="57">
        <f t="shared" si="31"/>
        <v>791</v>
      </c>
      <c r="AF48" s="57">
        <f t="shared" si="32"/>
        <v>-921</v>
      </c>
      <c r="AG48" s="57">
        <f t="shared" si="33"/>
        <v>-1987</v>
      </c>
      <c r="AH48" s="57">
        <f t="shared" si="34"/>
        <v>-4596</v>
      </c>
      <c r="AI48" s="57">
        <f t="shared" si="35"/>
        <v>622</v>
      </c>
      <c r="AJ48" s="57">
        <f t="shared" si="36"/>
        <v>331</v>
      </c>
      <c r="AK48" s="57">
        <f t="shared" si="37"/>
        <v>783</v>
      </c>
      <c r="AL48" s="57">
        <f t="shared" si="49"/>
        <v>902</v>
      </c>
      <c r="AM48" s="26">
        <f t="shared" si="50"/>
        <v>9.1954022988505746E-2</v>
      </c>
      <c r="AN48" s="26">
        <f t="shared" si="38"/>
        <v>-0.12615384615384614</v>
      </c>
      <c r="AO48" s="26">
        <f t="shared" si="39"/>
        <v>-0.38956043956043956</v>
      </c>
      <c r="AP48" s="37">
        <f t="shared" si="40"/>
        <v>-3.7672666387609877E-3</v>
      </c>
      <c r="AQ48" s="26">
        <f t="shared" si="41"/>
        <v>0.1732749178532311</v>
      </c>
      <c r="AR48" s="26">
        <f t="shared" si="42"/>
        <v>-8.543599257884972E-2</v>
      </c>
      <c r="AS48" s="26">
        <f t="shared" si="43"/>
        <v>-0.12332423038728897</v>
      </c>
      <c r="AT48" s="26">
        <f t="shared" si="44"/>
        <v>-0.16256366723259763</v>
      </c>
      <c r="AU48" s="26">
        <f t="shared" si="45"/>
        <v>6.6623821765209937E-2</v>
      </c>
      <c r="AV48" s="26">
        <f t="shared" si="46"/>
        <v>6.9625578460244003E-2</v>
      </c>
      <c r="AW48" s="26">
        <f t="shared" si="47"/>
        <v>0.33852140077821014</v>
      </c>
      <c r="AX48" s="26">
        <f t="shared" si="51"/>
        <v>0.38464818763326225</v>
      </c>
    </row>
    <row r="49" spans="1:50" x14ac:dyDescent="0.35">
      <c r="A49" s="56" t="s">
        <v>62</v>
      </c>
      <c r="B49" s="60" t="s">
        <v>61</v>
      </c>
      <c r="C49" s="66">
        <v>2370</v>
      </c>
      <c r="D49" s="66">
        <v>3130</v>
      </c>
      <c r="E49" s="66">
        <v>2802</v>
      </c>
      <c r="F49" s="66">
        <v>3844</v>
      </c>
      <c r="G49" s="66">
        <v>3598</v>
      </c>
      <c r="H49" s="66">
        <v>4372</v>
      </c>
      <c r="I49" s="66">
        <v>5496</v>
      </c>
      <c r="J49" s="66">
        <v>6980</v>
      </c>
      <c r="K49" s="66">
        <v>4971</v>
      </c>
      <c r="L49" s="66">
        <v>4238</v>
      </c>
      <c r="M49" s="66">
        <v>4913</v>
      </c>
      <c r="N49" s="66">
        <v>4760</v>
      </c>
      <c r="O49" s="70">
        <v>5060</v>
      </c>
      <c r="P49" s="70">
        <v>4001</v>
      </c>
      <c r="Q49" s="70">
        <v>5649</v>
      </c>
      <c r="R49" s="70">
        <v>6910</v>
      </c>
      <c r="S49" s="70">
        <v>8408</v>
      </c>
      <c r="T49" s="70">
        <v>7342</v>
      </c>
      <c r="U49" s="70">
        <v>7810</v>
      </c>
      <c r="V49" s="70">
        <v>9769</v>
      </c>
      <c r="W49" s="70">
        <v>6893</v>
      </c>
      <c r="X49" s="70">
        <v>7886</v>
      </c>
      <c r="Y49" s="70">
        <v>7116</v>
      </c>
      <c r="Z49" s="70">
        <v>7260</v>
      </c>
      <c r="AA49" s="57">
        <f t="shared" si="48"/>
        <v>2690</v>
      </c>
      <c r="AB49" s="57">
        <f t="shared" si="28"/>
        <v>871</v>
      </c>
      <c r="AC49" s="57">
        <f t="shared" si="29"/>
        <v>2847</v>
      </c>
      <c r="AD49" s="57">
        <f t="shared" si="30"/>
        <v>3066</v>
      </c>
      <c r="AE49" s="57">
        <f t="shared" si="31"/>
        <v>4810</v>
      </c>
      <c r="AF49" s="57">
        <f t="shared" si="32"/>
        <v>2970</v>
      </c>
      <c r="AG49" s="57">
        <f t="shared" si="33"/>
        <v>2314</v>
      </c>
      <c r="AH49" s="57">
        <f t="shared" si="34"/>
        <v>2789</v>
      </c>
      <c r="AI49" s="57">
        <f t="shared" si="35"/>
        <v>1922</v>
      </c>
      <c r="AJ49" s="57">
        <f t="shared" si="36"/>
        <v>3648</v>
      </c>
      <c r="AK49" s="57">
        <f t="shared" si="37"/>
        <v>2203</v>
      </c>
      <c r="AL49" s="57">
        <f t="shared" si="49"/>
        <v>2500</v>
      </c>
      <c r="AM49" s="26">
        <f t="shared" si="50"/>
        <v>1.1350210970464134</v>
      </c>
      <c r="AN49" s="26">
        <f t="shared" si="38"/>
        <v>0.27827476038338655</v>
      </c>
      <c r="AO49" s="26">
        <f t="shared" si="39"/>
        <v>1.0160599571734474</v>
      </c>
      <c r="AP49" s="26">
        <f t="shared" si="40"/>
        <v>0.79760665972944844</v>
      </c>
      <c r="AQ49" s="26">
        <f t="shared" si="41"/>
        <v>1.3368538076709282</v>
      </c>
      <c r="AR49" s="26">
        <f t="shared" si="42"/>
        <v>0.67932296431838979</v>
      </c>
      <c r="AS49" s="26">
        <f t="shared" si="43"/>
        <v>0.42103347889374088</v>
      </c>
      <c r="AT49" s="26">
        <f t="shared" si="44"/>
        <v>0.39957020057306591</v>
      </c>
      <c r="AU49" s="26">
        <f t="shared" si="45"/>
        <v>0.38664252665459664</v>
      </c>
      <c r="AV49" s="26">
        <f t="shared" si="46"/>
        <v>0.8607833883907503</v>
      </c>
      <c r="AW49" s="26">
        <f t="shared" si="47"/>
        <v>0.44840219824954203</v>
      </c>
      <c r="AX49" s="26">
        <f t="shared" si="51"/>
        <v>0.52521008403361347</v>
      </c>
    </row>
    <row r="50" spans="1:50" x14ac:dyDescent="0.35">
      <c r="A50" s="56" t="s">
        <v>54</v>
      </c>
      <c r="B50" s="60" t="s">
        <v>53</v>
      </c>
      <c r="C50" s="66">
        <v>2898</v>
      </c>
      <c r="D50" s="66">
        <v>3626</v>
      </c>
      <c r="E50" s="66">
        <v>4845</v>
      </c>
      <c r="F50" s="66">
        <v>5367</v>
      </c>
      <c r="G50" s="66">
        <v>9244</v>
      </c>
      <c r="H50" s="66">
        <v>5754</v>
      </c>
      <c r="I50" s="66">
        <v>7275</v>
      </c>
      <c r="J50" s="66">
        <v>6410</v>
      </c>
      <c r="K50" s="66">
        <v>8167</v>
      </c>
      <c r="L50" s="66">
        <v>8058</v>
      </c>
      <c r="M50" s="66">
        <v>7713</v>
      </c>
      <c r="N50" s="66">
        <v>6308</v>
      </c>
      <c r="O50" s="70">
        <v>4567</v>
      </c>
      <c r="P50" s="70">
        <v>3337</v>
      </c>
      <c r="Q50" s="70">
        <v>4685</v>
      </c>
      <c r="R50" s="70">
        <v>6655</v>
      </c>
      <c r="S50" s="70">
        <v>7896</v>
      </c>
      <c r="T50" s="70">
        <v>6943</v>
      </c>
      <c r="U50" s="70">
        <v>8353</v>
      </c>
      <c r="V50" s="70">
        <v>7275</v>
      </c>
      <c r="W50" s="70">
        <v>8171</v>
      </c>
      <c r="X50" s="70">
        <v>7321</v>
      </c>
      <c r="Y50" s="70">
        <v>8205</v>
      </c>
      <c r="Z50" s="70">
        <v>7232</v>
      </c>
      <c r="AA50" s="57">
        <f t="shared" si="48"/>
        <v>1669</v>
      </c>
      <c r="AB50" s="57">
        <f t="shared" si="28"/>
        <v>-289</v>
      </c>
      <c r="AC50" s="57">
        <f t="shared" si="29"/>
        <v>-160</v>
      </c>
      <c r="AD50" s="57">
        <f t="shared" si="30"/>
        <v>1288</v>
      </c>
      <c r="AE50" s="57">
        <f t="shared" si="31"/>
        <v>-1348</v>
      </c>
      <c r="AF50" s="57">
        <f t="shared" si="32"/>
        <v>1189</v>
      </c>
      <c r="AG50" s="57">
        <f t="shared" si="33"/>
        <v>1078</v>
      </c>
      <c r="AH50" s="57">
        <f t="shared" si="34"/>
        <v>865</v>
      </c>
      <c r="AI50" s="57">
        <f t="shared" si="35"/>
        <v>4</v>
      </c>
      <c r="AJ50" s="57">
        <f t="shared" si="36"/>
        <v>-737</v>
      </c>
      <c r="AK50" s="57">
        <f t="shared" si="37"/>
        <v>492</v>
      </c>
      <c r="AL50" s="57">
        <f t="shared" si="49"/>
        <v>924</v>
      </c>
      <c r="AM50" s="26">
        <f t="shared" si="50"/>
        <v>0.57591442374051072</v>
      </c>
      <c r="AN50" s="26">
        <f t="shared" si="38"/>
        <v>-7.9702151130722557E-2</v>
      </c>
      <c r="AO50" s="26">
        <f t="shared" si="39"/>
        <v>-3.3023735810113516E-2</v>
      </c>
      <c r="AP50" s="26">
        <f t="shared" si="40"/>
        <v>0.23998509409353455</v>
      </c>
      <c r="AQ50" s="26">
        <f t="shared" si="41"/>
        <v>-0.14582431847684985</v>
      </c>
      <c r="AR50" s="26">
        <f t="shared" si="42"/>
        <v>0.20663885992353145</v>
      </c>
      <c r="AS50" s="26">
        <f t="shared" si="43"/>
        <v>0.14817869415807561</v>
      </c>
      <c r="AT50" s="26">
        <f t="shared" si="44"/>
        <v>0.13494539781591264</v>
      </c>
      <c r="AU50" s="37">
        <f t="shared" si="45"/>
        <v>4.8977592751316276E-4</v>
      </c>
      <c r="AV50" s="26">
        <f t="shared" si="46"/>
        <v>-9.1461901216182681E-2</v>
      </c>
      <c r="AW50" s="26">
        <f t="shared" si="47"/>
        <v>6.3788409179307656E-2</v>
      </c>
      <c r="AX50" s="26">
        <f t="shared" si="51"/>
        <v>0.14648065948002537</v>
      </c>
    </row>
    <row r="51" spans="1:50" x14ac:dyDescent="0.35">
      <c r="A51" s="56" t="s">
        <v>50</v>
      </c>
      <c r="B51" s="60" t="s">
        <v>49</v>
      </c>
      <c r="C51" s="66">
        <v>6231</v>
      </c>
      <c r="D51" s="66">
        <v>5717</v>
      </c>
      <c r="E51" s="66">
        <v>6848</v>
      </c>
      <c r="F51" s="66">
        <v>8531</v>
      </c>
      <c r="G51" s="66">
        <v>6429</v>
      </c>
      <c r="H51" s="66">
        <v>7949</v>
      </c>
      <c r="I51" s="66">
        <v>9824</v>
      </c>
      <c r="J51" s="66">
        <v>20981</v>
      </c>
      <c r="K51" s="66">
        <v>6044</v>
      </c>
      <c r="L51" s="66">
        <v>3997</v>
      </c>
      <c r="M51" s="66">
        <v>4778</v>
      </c>
      <c r="N51" s="66">
        <v>5201</v>
      </c>
      <c r="O51" s="70">
        <v>3448</v>
      </c>
      <c r="P51" s="70">
        <v>3330</v>
      </c>
      <c r="Q51" s="70">
        <v>3622</v>
      </c>
      <c r="R51" s="70">
        <v>5583</v>
      </c>
      <c r="S51" s="70">
        <v>5679</v>
      </c>
      <c r="T51" s="70">
        <v>7236</v>
      </c>
      <c r="U51" s="70">
        <v>9669</v>
      </c>
      <c r="V51" s="70">
        <v>22085</v>
      </c>
      <c r="W51" s="70">
        <v>6456</v>
      </c>
      <c r="X51" s="70">
        <v>5583</v>
      </c>
      <c r="Y51" s="70">
        <v>3605</v>
      </c>
      <c r="Z51" s="70">
        <v>4196</v>
      </c>
      <c r="AA51" s="57">
        <f t="shared" si="48"/>
        <v>-2783</v>
      </c>
      <c r="AB51" s="57">
        <f t="shared" si="28"/>
        <v>-2387</v>
      </c>
      <c r="AC51" s="57">
        <f t="shared" si="29"/>
        <v>-3226</v>
      </c>
      <c r="AD51" s="57">
        <f t="shared" si="30"/>
        <v>-2948</v>
      </c>
      <c r="AE51" s="57">
        <f t="shared" si="31"/>
        <v>-750</v>
      </c>
      <c r="AF51" s="57">
        <f t="shared" si="32"/>
        <v>-713</v>
      </c>
      <c r="AG51" s="57">
        <f t="shared" si="33"/>
        <v>-155</v>
      </c>
      <c r="AH51" s="57">
        <f t="shared" si="34"/>
        <v>1104</v>
      </c>
      <c r="AI51" s="57">
        <f t="shared" si="35"/>
        <v>412</v>
      </c>
      <c r="AJ51" s="57">
        <f t="shared" si="36"/>
        <v>1586</v>
      </c>
      <c r="AK51" s="57">
        <f t="shared" si="37"/>
        <v>-1173</v>
      </c>
      <c r="AL51" s="57">
        <f t="shared" si="49"/>
        <v>-1005</v>
      </c>
      <c r="AM51" s="26">
        <f t="shared" si="50"/>
        <v>-0.44663777884769701</v>
      </c>
      <c r="AN51" s="26">
        <f t="shared" si="38"/>
        <v>-0.41752667482945599</v>
      </c>
      <c r="AO51" s="26">
        <f t="shared" si="39"/>
        <v>-0.47108644859813081</v>
      </c>
      <c r="AP51" s="26">
        <f t="shared" si="40"/>
        <v>-0.34556323994842342</v>
      </c>
      <c r="AQ51" s="26">
        <f t="shared" si="41"/>
        <v>-0.11665888940737285</v>
      </c>
      <c r="AR51" s="26">
        <f t="shared" si="42"/>
        <v>-8.9696817209711913E-2</v>
      </c>
      <c r="AS51" s="26">
        <f t="shared" si="43"/>
        <v>-1.5777687296416938E-2</v>
      </c>
      <c r="AT51" s="26">
        <f t="shared" si="44"/>
        <v>5.261903627091178E-2</v>
      </c>
      <c r="AU51" s="26">
        <f t="shared" si="45"/>
        <v>6.8166776968894768E-2</v>
      </c>
      <c r="AV51" s="26">
        <f t="shared" si="46"/>
        <v>0.39679759819864896</v>
      </c>
      <c r="AW51" s="26">
        <f t="shared" si="47"/>
        <v>-0.24550020929259103</v>
      </c>
      <c r="AX51" s="26">
        <f t="shared" si="51"/>
        <v>-0.19323207075562393</v>
      </c>
    </row>
    <row r="52" spans="1:50" x14ac:dyDescent="0.35">
      <c r="A52" s="56" t="s">
        <v>52</v>
      </c>
      <c r="B52" s="60" t="s">
        <v>51</v>
      </c>
      <c r="C52" s="66">
        <v>2343</v>
      </c>
      <c r="D52" s="66">
        <v>3000</v>
      </c>
      <c r="E52" s="66">
        <v>3293</v>
      </c>
      <c r="F52" s="66">
        <v>4869</v>
      </c>
      <c r="G52" s="66">
        <v>7710</v>
      </c>
      <c r="H52" s="66">
        <v>7793</v>
      </c>
      <c r="I52" s="66">
        <v>8127</v>
      </c>
      <c r="J52" s="66">
        <v>8178</v>
      </c>
      <c r="K52" s="66">
        <v>5229</v>
      </c>
      <c r="L52" s="66">
        <v>4112</v>
      </c>
      <c r="M52" s="66">
        <v>3862</v>
      </c>
      <c r="N52" s="66">
        <v>2949</v>
      </c>
      <c r="O52" s="70">
        <v>2761</v>
      </c>
      <c r="P52" s="70">
        <v>3201</v>
      </c>
      <c r="Q52" s="70">
        <v>3792</v>
      </c>
      <c r="R52" s="70">
        <v>5873</v>
      </c>
      <c r="S52" s="70">
        <v>8310</v>
      </c>
      <c r="T52" s="70">
        <v>9212</v>
      </c>
      <c r="U52" s="70">
        <v>10357</v>
      </c>
      <c r="V52" s="70">
        <v>9935</v>
      </c>
      <c r="W52" s="70">
        <v>5880</v>
      </c>
      <c r="X52" s="70">
        <v>3764</v>
      </c>
      <c r="Y52" s="70">
        <v>3785</v>
      </c>
      <c r="Z52" s="70">
        <v>2797</v>
      </c>
      <c r="AA52" s="57">
        <f t="shared" si="48"/>
        <v>418</v>
      </c>
      <c r="AB52" s="57">
        <f t="shared" si="28"/>
        <v>201</v>
      </c>
      <c r="AC52" s="57">
        <f t="shared" si="29"/>
        <v>499</v>
      </c>
      <c r="AD52" s="57">
        <f t="shared" si="30"/>
        <v>1004</v>
      </c>
      <c r="AE52" s="57">
        <f t="shared" si="31"/>
        <v>600</v>
      </c>
      <c r="AF52" s="57">
        <f t="shared" si="32"/>
        <v>1419</v>
      </c>
      <c r="AG52" s="57">
        <f t="shared" si="33"/>
        <v>2230</v>
      </c>
      <c r="AH52" s="57">
        <f t="shared" si="34"/>
        <v>1757</v>
      </c>
      <c r="AI52" s="57">
        <f t="shared" si="35"/>
        <v>651</v>
      </c>
      <c r="AJ52" s="57">
        <f t="shared" si="36"/>
        <v>-348</v>
      </c>
      <c r="AK52" s="57">
        <f t="shared" si="37"/>
        <v>-77</v>
      </c>
      <c r="AL52" s="57">
        <f t="shared" si="49"/>
        <v>-152</v>
      </c>
      <c r="AM52" s="26">
        <f t="shared" si="50"/>
        <v>0.17840375586854459</v>
      </c>
      <c r="AN52" s="26">
        <f t="shared" si="38"/>
        <v>6.7000000000000004E-2</v>
      </c>
      <c r="AO52" s="26">
        <f t="shared" si="39"/>
        <v>0.15153355602793805</v>
      </c>
      <c r="AP52" s="26">
        <f t="shared" si="40"/>
        <v>0.20620250564797699</v>
      </c>
      <c r="AQ52" s="26">
        <f t="shared" si="41"/>
        <v>7.7821011673151752E-2</v>
      </c>
      <c r="AR52" s="26">
        <f t="shared" si="42"/>
        <v>0.18208648787373283</v>
      </c>
      <c r="AS52" s="26">
        <f t="shared" si="43"/>
        <v>0.27439399532422787</v>
      </c>
      <c r="AT52" s="26">
        <f t="shared" si="44"/>
        <v>0.21484470530692101</v>
      </c>
      <c r="AU52" s="26">
        <f t="shared" si="45"/>
        <v>0.12449799196787148</v>
      </c>
      <c r="AV52" s="26">
        <f t="shared" si="46"/>
        <v>-8.4630350194552534E-2</v>
      </c>
      <c r="AW52" s="26">
        <f t="shared" si="47"/>
        <v>-1.993785603314345E-2</v>
      </c>
      <c r="AX52" s="26">
        <f t="shared" si="51"/>
        <v>-5.1542895896914208E-2</v>
      </c>
    </row>
    <row r="53" spans="1:50" x14ac:dyDescent="0.35">
      <c r="A53" s="56" t="s">
        <v>57</v>
      </c>
      <c r="B53" s="56" t="s">
        <v>57</v>
      </c>
      <c r="C53" s="66">
        <v>1555</v>
      </c>
      <c r="D53" s="66">
        <v>1974</v>
      </c>
      <c r="E53" s="66">
        <v>2319</v>
      </c>
      <c r="F53" s="66">
        <v>2939</v>
      </c>
      <c r="G53" s="66">
        <v>5660</v>
      </c>
      <c r="H53" s="66">
        <v>6882</v>
      </c>
      <c r="I53" s="66">
        <v>8014</v>
      </c>
      <c r="J53" s="66">
        <v>8060</v>
      </c>
      <c r="K53" s="66">
        <v>5701</v>
      </c>
      <c r="L53" s="66">
        <v>3497</v>
      </c>
      <c r="M53" s="66">
        <v>3248</v>
      </c>
      <c r="N53" s="66">
        <v>2320</v>
      </c>
      <c r="O53" s="70">
        <v>2041</v>
      </c>
      <c r="P53" s="70">
        <v>2011</v>
      </c>
      <c r="Q53" s="70">
        <v>2779</v>
      </c>
      <c r="R53" s="70">
        <v>3986</v>
      </c>
      <c r="S53" s="70">
        <v>6028</v>
      </c>
      <c r="T53" s="70">
        <v>7323</v>
      </c>
      <c r="U53" s="70">
        <v>9170</v>
      </c>
      <c r="V53" s="70">
        <v>8850</v>
      </c>
      <c r="W53" s="70">
        <v>6061</v>
      </c>
      <c r="X53" s="70">
        <v>3676</v>
      </c>
      <c r="Y53" s="70">
        <v>3891</v>
      </c>
      <c r="Z53" s="70">
        <v>2301</v>
      </c>
      <c r="AA53" s="57">
        <f t="shared" si="48"/>
        <v>486</v>
      </c>
      <c r="AB53" s="57">
        <f t="shared" si="28"/>
        <v>37</v>
      </c>
      <c r="AC53" s="57">
        <f t="shared" si="29"/>
        <v>460</v>
      </c>
      <c r="AD53" s="57">
        <f t="shared" si="30"/>
        <v>1047</v>
      </c>
      <c r="AE53" s="57">
        <f t="shared" si="31"/>
        <v>368</v>
      </c>
      <c r="AF53" s="57">
        <f t="shared" si="32"/>
        <v>441</v>
      </c>
      <c r="AG53" s="57">
        <f t="shared" si="33"/>
        <v>1156</v>
      </c>
      <c r="AH53" s="57">
        <f t="shared" si="34"/>
        <v>790</v>
      </c>
      <c r="AI53" s="57">
        <f t="shared" si="35"/>
        <v>360</v>
      </c>
      <c r="AJ53" s="57">
        <f t="shared" si="36"/>
        <v>179</v>
      </c>
      <c r="AK53" s="57">
        <f t="shared" si="37"/>
        <v>643</v>
      </c>
      <c r="AL53" s="57">
        <f t="shared" si="49"/>
        <v>-19</v>
      </c>
      <c r="AM53" s="26">
        <f t="shared" si="50"/>
        <v>0.31254019292604501</v>
      </c>
      <c r="AN53" s="26">
        <f t="shared" si="38"/>
        <v>1.8743667679837893E-2</v>
      </c>
      <c r="AO53" s="26">
        <f t="shared" si="39"/>
        <v>0.19836136265631737</v>
      </c>
      <c r="AP53" s="26">
        <f t="shared" si="40"/>
        <v>0.35624362027900647</v>
      </c>
      <c r="AQ53" s="26">
        <f t="shared" si="41"/>
        <v>6.5017667844522967E-2</v>
      </c>
      <c r="AR53" s="26">
        <f t="shared" si="42"/>
        <v>6.4080209241499569E-2</v>
      </c>
      <c r="AS53" s="26">
        <f t="shared" si="43"/>
        <v>0.14424756675817318</v>
      </c>
      <c r="AT53" s="26">
        <f t="shared" si="44"/>
        <v>9.8014888337468978E-2</v>
      </c>
      <c r="AU53" s="26">
        <f t="shared" si="45"/>
        <v>6.3146816348009116E-2</v>
      </c>
      <c r="AV53" s="26">
        <f t="shared" si="46"/>
        <v>5.1186731484129257E-2</v>
      </c>
      <c r="AW53" s="26">
        <f t="shared" si="47"/>
        <v>0.1979679802955665</v>
      </c>
      <c r="AX53" s="26">
        <f t="shared" si="51"/>
        <v>-8.1896551724137939E-3</v>
      </c>
    </row>
    <row r="54" spans="1:50" x14ac:dyDescent="0.35">
      <c r="A54" s="58" t="s">
        <v>56</v>
      </c>
      <c r="B54" s="56" t="s">
        <v>55</v>
      </c>
      <c r="C54" s="66">
        <v>2529</v>
      </c>
      <c r="D54" s="66">
        <v>2218</v>
      </c>
      <c r="E54" s="66">
        <v>2317</v>
      </c>
      <c r="F54" s="66">
        <v>3645</v>
      </c>
      <c r="G54" s="66">
        <v>7250</v>
      </c>
      <c r="H54" s="66">
        <v>6458</v>
      </c>
      <c r="I54" s="66">
        <v>5760</v>
      </c>
      <c r="J54" s="66">
        <v>6919</v>
      </c>
      <c r="K54" s="66">
        <v>7219</v>
      </c>
      <c r="L54" s="66">
        <v>3944</v>
      </c>
      <c r="M54" s="66">
        <v>1952</v>
      </c>
      <c r="N54" s="66">
        <v>2533</v>
      </c>
      <c r="O54" s="70">
        <v>2355</v>
      </c>
      <c r="P54" s="70">
        <v>1642</v>
      </c>
      <c r="Q54" s="70">
        <v>2786</v>
      </c>
      <c r="R54" s="70">
        <v>3767</v>
      </c>
      <c r="S54" s="70">
        <v>6697</v>
      </c>
      <c r="T54" s="70">
        <v>6194</v>
      </c>
      <c r="U54" s="70">
        <v>5444</v>
      </c>
      <c r="V54" s="70">
        <v>5859</v>
      </c>
      <c r="W54" s="70">
        <v>5431</v>
      </c>
      <c r="X54" s="70">
        <v>3534</v>
      </c>
      <c r="Y54" s="70">
        <v>5530</v>
      </c>
      <c r="Z54" s="70">
        <v>2983</v>
      </c>
      <c r="AA54" s="57">
        <f t="shared" si="48"/>
        <v>-174</v>
      </c>
      <c r="AB54" s="57">
        <f t="shared" si="28"/>
        <v>-576</v>
      </c>
      <c r="AC54" s="57">
        <f t="shared" si="29"/>
        <v>469</v>
      </c>
      <c r="AD54" s="57">
        <f t="shared" si="30"/>
        <v>122</v>
      </c>
      <c r="AE54" s="57">
        <f t="shared" si="31"/>
        <v>-553</v>
      </c>
      <c r="AF54" s="57">
        <f t="shared" si="32"/>
        <v>-264</v>
      </c>
      <c r="AG54" s="57">
        <f t="shared" si="33"/>
        <v>-316</v>
      </c>
      <c r="AH54" s="57">
        <f t="shared" si="34"/>
        <v>-1060</v>
      </c>
      <c r="AI54" s="57">
        <f t="shared" si="35"/>
        <v>-1788</v>
      </c>
      <c r="AJ54" s="57">
        <f t="shared" si="36"/>
        <v>-410</v>
      </c>
      <c r="AK54" s="57">
        <f t="shared" si="37"/>
        <v>3578</v>
      </c>
      <c r="AL54" s="57">
        <f t="shared" si="49"/>
        <v>450</v>
      </c>
      <c r="AM54" s="26">
        <f t="shared" si="50"/>
        <v>-6.8801897983392646E-2</v>
      </c>
      <c r="AN54" s="26">
        <f t="shared" si="38"/>
        <v>-0.25969341749323716</v>
      </c>
      <c r="AO54" s="26">
        <f t="shared" si="39"/>
        <v>0.20241691842900303</v>
      </c>
      <c r="AP54" s="26">
        <f t="shared" si="40"/>
        <v>3.3470507544581619E-2</v>
      </c>
      <c r="AQ54" s="26">
        <f t="shared" si="41"/>
        <v>-7.6275862068965514E-2</v>
      </c>
      <c r="AR54" s="26">
        <f t="shared" si="42"/>
        <v>-4.0879529266026636E-2</v>
      </c>
      <c r="AS54" s="26">
        <f t="shared" si="43"/>
        <v>-5.486111111111111E-2</v>
      </c>
      <c r="AT54" s="26">
        <f t="shared" si="44"/>
        <v>-0.15320132967191791</v>
      </c>
      <c r="AU54" s="26">
        <f t="shared" si="45"/>
        <v>-0.24767973403518492</v>
      </c>
      <c r="AV54" s="26">
        <f t="shared" si="46"/>
        <v>-0.1039553752535497</v>
      </c>
      <c r="AW54" s="26">
        <f t="shared" si="47"/>
        <v>1.8329918032786885</v>
      </c>
      <c r="AX54" s="26">
        <f t="shared" si="51"/>
        <v>0.17765495459928937</v>
      </c>
    </row>
    <row r="55" spans="1:50" x14ac:dyDescent="0.35">
      <c r="A55" s="58" t="s">
        <v>60</v>
      </c>
      <c r="B55" s="56" t="s">
        <v>58</v>
      </c>
      <c r="C55" s="66">
        <v>799</v>
      </c>
      <c r="D55" s="66">
        <v>1147</v>
      </c>
      <c r="E55" s="66">
        <v>1079</v>
      </c>
      <c r="F55" s="66">
        <v>1391</v>
      </c>
      <c r="G55" s="66">
        <v>3662</v>
      </c>
      <c r="H55" s="66">
        <v>4589</v>
      </c>
      <c r="I55" s="66">
        <v>5835</v>
      </c>
      <c r="J55" s="66">
        <v>4765</v>
      </c>
      <c r="K55" s="66">
        <v>4576</v>
      </c>
      <c r="L55" s="66">
        <v>2084</v>
      </c>
      <c r="M55" s="66">
        <v>1288</v>
      </c>
      <c r="N55" s="66">
        <v>1238</v>
      </c>
      <c r="O55" s="70">
        <v>1028</v>
      </c>
      <c r="P55" s="70">
        <v>1442</v>
      </c>
      <c r="Q55" s="70">
        <v>1184</v>
      </c>
      <c r="R55" s="70">
        <v>1926</v>
      </c>
      <c r="S55" s="70">
        <v>4758</v>
      </c>
      <c r="T55" s="70">
        <v>5334</v>
      </c>
      <c r="U55" s="70">
        <v>5382</v>
      </c>
      <c r="V55" s="70">
        <v>7233</v>
      </c>
      <c r="W55" s="70">
        <v>5803</v>
      </c>
      <c r="X55" s="70">
        <v>3282</v>
      </c>
      <c r="Y55" s="70">
        <v>2376</v>
      </c>
      <c r="Z55" s="70">
        <v>1516</v>
      </c>
      <c r="AA55" s="57">
        <f t="shared" si="48"/>
        <v>229</v>
      </c>
      <c r="AB55" s="57">
        <f t="shared" si="28"/>
        <v>295</v>
      </c>
      <c r="AC55" s="57">
        <f t="shared" si="29"/>
        <v>105</v>
      </c>
      <c r="AD55" s="57">
        <f t="shared" si="30"/>
        <v>535</v>
      </c>
      <c r="AE55" s="57">
        <f t="shared" si="31"/>
        <v>1096</v>
      </c>
      <c r="AF55" s="57">
        <f t="shared" si="32"/>
        <v>745</v>
      </c>
      <c r="AG55" s="57">
        <f t="shared" si="33"/>
        <v>-453</v>
      </c>
      <c r="AH55" s="57">
        <f t="shared" si="34"/>
        <v>2468</v>
      </c>
      <c r="AI55" s="57">
        <f t="shared" si="35"/>
        <v>1227</v>
      </c>
      <c r="AJ55" s="57">
        <f t="shared" si="36"/>
        <v>1198</v>
      </c>
      <c r="AK55" s="57">
        <f t="shared" si="37"/>
        <v>1088</v>
      </c>
      <c r="AL55" s="57">
        <f t="shared" si="49"/>
        <v>278</v>
      </c>
      <c r="AM55" s="26">
        <f t="shared" si="50"/>
        <v>0.28660826032540676</v>
      </c>
      <c r="AN55" s="26">
        <f t="shared" si="38"/>
        <v>0.25719267654751526</v>
      </c>
      <c r="AO55" s="26">
        <f t="shared" si="39"/>
        <v>9.7312326227988882E-2</v>
      </c>
      <c r="AP55" s="26">
        <f t="shared" si="40"/>
        <v>0.38461538461538464</v>
      </c>
      <c r="AQ55" s="26">
        <f t="shared" si="41"/>
        <v>0.29929000546149648</v>
      </c>
      <c r="AR55" s="26">
        <f t="shared" si="42"/>
        <v>0.16234473741555894</v>
      </c>
      <c r="AS55" s="26">
        <f t="shared" si="43"/>
        <v>-7.7634961439588687E-2</v>
      </c>
      <c r="AT55" s="26">
        <f t="shared" si="44"/>
        <v>0.51794333683105986</v>
      </c>
      <c r="AU55" s="26">
        <f t="shared" si="45"/>
        <v>0.26813811188811187</v>
      </c>
      <c r="AV55" s="26">
        <f t="shared" si="46"/>
        <v>0.57485604606525909</v>
      </c>
      <c r="AW55" s="26">
        <f t="shared" si="47"/>
        <v>0.84472049689440998</v>
      </c>
      <c r="AX55" s="26">
        <f t="shared" si="51"/>
        <v>0.2245557350565428</v>
      </c>
    </row>
    <row r="56" spans="1:50" x14ac:dyDescent="0.35">
      <c r="A56" s="56" t="s">
        <v>64</v>
      </c>
      <c r="B56" s="60" t="s">
        <v>63</v>
      </c>
      <c r="C56" s="66">
        <v>1601</v>
      </c>
      <c r="D56" s="66">
        <v>1227</v>
      </c>
      <c r="E56" s="66">
        <v>1770</v>
      </c>
      <c r="F56" s="66">
        <v>2042</v>
      </c>
      <c r="G56" s="66">
        <v>3273</v>
      </c>
      <c r="H56" s="66">
        <v>3098</v>
      </c>
      <c r="I56" s="66">
        <v>3704</v>
      </c>
      <c r="J56" s="66">
        <v>3608</v>
      </c>
      <c r="K56" s="66">
        <v>4077</v>
      </c>
      <c r="L56" s="66">
        <v>2243</v>
      </c>
      <c r="M56" s="66">
        <v>2259</v>
      </c>
      <c r="N56" s="66">
        <v>1962</v>
      </c>
      <c r="O56" s="70">
        <v>1650</v>
      </c>
      <c r="P56" s="70">
        <v>1533</v>
      </c>
      <c r="Q56" s="70">
        <v>1826</v>
      </c>
      <c r="R56" s="70">
        <v>2932</v>
      </c>
      <c r="S56" s="70">
        <v>3540</v>
      </c>
      <c r="T56" s="70">
        <v>7256</v>
      </c>
      <c r="U56" s="70">
        <v>4462</v>
      </c>
      <c r="V56" s="70">
        <v>4938</v>
      </c>
      <c r="W56" s="70">
        <v>4909</v>
      </c>
      <c r="X56" s="70">
        <v>2755</v>
      </c>
      <c r="Y56" s="70">
        <v>2205</v>
      </c>
      <c r="Z56" s="70">
        <v>1773</v>
      </c>
      <c r="AA56" s="57">
        <f t="shared" si="48"/>
        <v>49</v>
      </c>
      <c r="AB56" s="57">
        <f t="shared" si="28"/>
        <v>306</v>
      </c>
      <c r="AC56" s="57">
        <f t="shared" si="29"/>
        <v>56</v>
      </c>
      <c r="AD56" s="57">
        <f t="shared" si="30"/>
        <v>890</v>
      </c>
      <c r="AE56" s="57">
        <f t="shared" si="31"/>
        <v>267</v>
      </c>
      <c r="AF56" s="57">
        <f t="shared" si="32"/>
        <v>4158</v>
      </c>
      <c r="AG56" s="57">
        <f t="shared" si="33"/>
        <v>758</v>
      </c>
      <c r="AH56" s="57">
        <f t="shared" si="34"/>
        <v>1330</v>
      </c>
      <c r="AI56" s="57">
        <f t="shared" si="35"/>
        <v>832</v>
      </c>
      <c r="AJ56" s="57">
        <f t="shared" si="36"/>
        <v>512</v>
      </c>
      <c r="AK56" s="57">
        <f t="shared" si="37"/>
        <v>-54</v>
      </c>
      <c r="AL56" s="57">
        <f t="shared" si="49"/>
        <v>-189</v>
      </c>
      <c r="AM56" s="26">
        <f t="shared" si="50"/>
        <v>3.0605871330418487E-2</v>
      </c>
      <c r="AN56" s="26">
        <f t="shared" si="38"/>
        <v>0.24938875305623473</v>
      </c>
      <c r="AO56" s="26">
        <f t="shared" si="39"/>
        <v>3.1638418079096044E-2</v>
      </c>
      <c r="AP56" s="26">
        <f t="shared" si="40"/>
        <v>0.435847208619001</v>
      </c>
      <c r="AQ56" s="26">
        <f t="shared" si="41"/>
        <v>8.1576535288725938E-2</v>
      </c>
      <c r="AR56" s="26">
        <f t="shared" si="42"/>
        <v>1.3421562298256939</v>
      </c>
      <c r="AS56" s="26">
        <f t="shared" si="43"/>
        <v>0.20464362850971923</v>
      </c>
      <c r="AT56" s="26">
        <f t="shared" si="44"/>
        <v>0.36862527716186255</v>
      </c>
      <c r="AU56" s="26">
        <f t="shared" si="45"/>
        <v>0.20407162129016435</v>
      </c>
      <c r="AV56" s="26">
        <f t="shared" si="46"/>
        <v>0.2282657155595185</v>
      </c>
      <c r="AW56" s="26">
        <f t="shared" si="47"/>
        <v>-2.3904382470119521E-2</v>
      </c>
      <c r="AX56" s="26">
        <f t="shared" si="51"/>
        <v>-9.6330275229357804E-2</v>
      </c>
    </row>
    <row r="57" spans="1:50" x14ac:dyDescent="0.35">
      <c r="A57" s="56" t="s">
        <v>94</v>
      </c>
      <c r="B57" s="56" t="s">
        <v>95</v>
      </c>
      <c r="C57" s="66">
        <v>642</v>
      </c>
      <c r="D57" s="66">
        <v>1030</v>
      </c>
      <c r="E57" s="66">
        <v>979</v>
      </c>
      <c r="F57" s="66">
        <v>1123</v>
      </c>
      <c r="G57" s="66">
        <v>2612</v>
      </c>
      <c r="H57" s="66">
        <v>3680</v>
      </c>
      <c r="I57" s="66">
        <v>8027</v>
      </c>
      <c r="J57" s="66">
        <v>6331</v>
      </c>
      <c r="K57" s="66">
        <v>2546</v>
      </c>
      <c r="L57" s="66">
        <v>1630</v>
      </c>
      <c r="M57" s="66">
        <v>1185</v>
      </c>
      <c r="N57" s="66">
        <v>997</v>
      </c>
      <c r="O57" s="70">
        <v>917</v>
      </c>
      <c r="P57" s="70">
        <v>642</v>
      </c>
      <c r="Q57" s="70">
        <v>1123</v>
      </c>
      <c r="R57" s="70">
        <v>1499</v>
      </c>
      <c r="S57" s="70">
        <v>2435</v>
      </c>
      <c r="T57" s="70">
        <v>3891</v>
      </c>
      <c r="U57" s="70">
        <v>6585</v>
      </c>
      <c r="V57" s="70">
        <v>5358</v>
      </c>
      <c r="W57" s="70">
        <v>2438</v>
      </c>
      <c r="X57" s="70">
        <v>1971</v>
      </c>
      <c r="Y57" s="70">
        <v>1389</v>
      </c>
      <c r="Z57" s="70">
        <v>1370</v>
      </c>
      <c r="AA57" s="57">
        <f t="shared" si="48"/>
        <v>275</v>
      </c>
      <c r="AB57" s="57">
        <f t="shared" si="28"/>
        <v>-388</v>
      </c>
      <c r="AC57" s="57">
        <f t="shared" si="29"/>
        <v>144</v>
      </c>
      <c r="AD57" s="57">
        <f t="shared" si="30"/>
        <v>376</v>
      </c>
      <c r="AE57" s="57">
        <f t="shared" si="31"/>
        <v>-177</v>
      </c>
      <c r="AF57" s="57">
        <f t="shared" si="32"/>
        <v>211</v>
      </c>
      <c r="AG57" s="57">
        <f t="shared" si="33"/>
        <v>-1442</v>
      </c>
      <c r="AH57" s="57">
        <f t="shared" si="34"/>
        <v>-973</v>
      </c>
      <c r="AI57" s="57">
        <f t="shared" si="35"/>
        <v>-108</v>
      </c>
      <c r="AJ57" s="57">
        <f t="shared" si="36"/>
        <v>341</v>
      </c>
      <c r="AK57" s="57">
        <f t="shared" si="37"/>
        <v>204</v>
      </c>
      <c r="AL57" s="57">
        <f t="shared" si="49"/>
        <v>373</v>
      </c>
      <c r="AM57" s="26">
        <f t="shared" si="50"/>
        <v>0.42834890965732086</v>
      </c>
      <c r="AN57" s="26">
        <f t="shared" si="38"/>
        <v>-0.37669902912621361</v>
      </c>
      <c r="AO57" s="26">
        <f t="shared" si="39"/>
        <v>0.14708886618998979</v>
      </c>
      <c r="AP57" s="26">
        <f t="shared" si="40"/>
        <v>0.33481745325022261</v>
      </c>
      <c r="AQ57" s="26">
        <f t="shared" si="41"/>
        <v>-6.7764165390505365E-2</v>
      </c>
      <c r="AR57" s="26">
        <f t="shared" si="42"/>
        <v>5.7336956521739132E-2</v>
      </c>
      <c r="AS57" s="26">
        <f t="shared" si="43"/>
        <v>-0.17964370250404885</v>
      </c>
      <c r="AT57" s="26">
        <f t="shared" si="44"/>
        <v>-0.153688200916127</v>
      </c>
      <c r="AU57" s="26">
        <f t="shared" si="45"/>
        <v>-4.2419481539670068E-2</v>
      </c>
      <c r="AV57" s="26">
        <f t="shared" si="46"/>
        <v>0.20920245398773007</v>
      </c>
      <c r="AW57" s="26">
        <f t="shared" si="47"/>
        <v>0.17215189873417722</v>
      </c>
      <c r="AX57" s="26">
        <f t="shared" si="51"/>
        <v>0.37412236710130392</v>
      </c>
    </row>
    <row r="58" spans="1:50" x14ac:dyDescent="0.35">
      <c r="A58" s="56" t="s">
        <v>92</v>
      </c>
      <c r="B58" s="56" t="s">
        <v>93</v>
      </c>
      <c r="C58" s="66">
        <v>1411</v>
      </c>
      <c r="D58" s="66">
        <v>847</v>
      </c>
      <c r="E58" s="66">
        <v>924</v>
      </c>
      <c r="F58" s="66">
        <v>1082</v>
      </c>
      <c r="G58" s="66">
        <v>2302</v>
      </c>
      <c r="H58" s="66">
        <v>2479</v>
      </c>
      <c r="I58" s="66">
        <v>3553</v>
      </c>
      <c r="J58" s="66">
        <v>3121</v>
      </c>
      <c r="K58" s="66">
        <v>2113</v>
      </c>
      <c r="L58" s="66">
        <v>1447</v>
      </c>
      <c r="M58" s="66">
        <v>1498</v>
      </c>
      <c r="N58" s="66">
        <v>1044</v>
      </c>
      <c r="O58" s="70">
        <v>1003</v>
      </c>
      <c r="P58" s="70">
        <v>1023</v>
      </c>
      <c r="Q58" s="70">
        <v>1435</v>
      </c>
      <c r="R58" s="70">
        <v>1762</v>
      </c>
      <c r="S58" s="70">
        <v>2302</v>
      </c>
      <c r="T58" s="70">
        <v>3154</v>
      </c>
      <c r="U58" s="70">
        <v>4317</v>
      </c>
      <c r="V58" s="70">
        <v>3479</v>
      </c>
      <c r="W58" s="70">
        <v>2776</v>
      </c>
      <c r="X58" s="70">
        <v>1786</v>
      </c>
      <c r="Y58" s="70">
        <v>2075</v>
      </c>
      <c r="Z58" s="70">
        <v>1488</v>
      </c>
      <c r="AA58" s="57">
        <f t="shared" si="48"/>
        <v>-408</v>
      </c>
      <c r="AB58" s="57">
        <f t="shared" si="28"/>
        <v>176</v>
      </c>
      <c r="AC58" s="57">
        <f t="shared" si="29"/>
        <v>511</v>
      </c>
      <c r="AD58" s="57">
        <f t="shared" si="30"/>
        <v>680</v>
      </c>
      <c r="AE58" s="57">
        <f t="shared" si="31"/>
        <v>0</v>
      </c>
      <c r="AF58" s="57">
        <f t="shared" si="32"/>
        <v>675</v>
      </c>
      <c r="AG58" s="57">
        <f t="shared" si="33"/>
        <v>764</v>
      </c>
      <c r="AH58" s="57">
        <f t="shared" si="34"/>
        <v>358</v>
      </c>
      <c r="AI58" s="57">
        <f t="shared" si="35"/>
        <v>663</v>
      </c>
      <c r="AJ58" s="57">
        <f t="shared" si="36"/>
        <v>339</v>
      </c>
      <c r="AK58" s="57">
        <f t="shared" si="37"/>
        <v>577</v>
      </c>
      <c r="AL58" s="57">
        <f t="shared" si="49"/>
        <v>444</v>
      </c>
      <c r="AM58" s="26">
        <f t="shared" si="50"/>
        <v>-0.28915662650602408</v>
      </c>
      <c r="AN58" s="26">
        <f t="shared" si="38"/>
        <v>0.20779220779220781</v>
      </c>
      <c r="AO58" s="26">
        <f t="shared" si="39"/>
        <v>0.55303030303030298</v>
      </c>
      <c r="AP58" s="26">
        <f t="shared" si="40"/>
        <v>0.6284658040665434</v>
      </c>
      <c r="AQ58" s="26">
        <f t="shared" si="41"/>
        <v>0</v>
      </c>
      <c r="AR58" s="26">
        <f t="shared" si="42"/>
        <v>0.27228721258572003</v>
      </c>
      <c r="AS58" s="26">
        <f t="shared" si="43"/>
        <v>0.21502955249085279</v>
      </c>
      <c r="AT58" s="26">
        <f t="shared" si="44"/>
        <v>0.11470682473566164</v>
      </c>
      <c r="AU58" s="26">
        <f t="shared" si="45"/>
        <v>0.31377188831045905</v>
      </c>
      <c r="AV58" s="26">
        <f t="shared" si="46"/>
        <v>0.23427781617138907</v>
      </c>
      <c r="AW58" s="26">
        <f t="shared" si="47"/>
        <v>0.38518024032042725</v>
      </c>
      <c r="AX58" s="26">
        <f t="shared" si="51"/>
        <v>0.42528735632183906</v>
      </c>
    </row>
    <row r="59" spans="1:50" x14ac:dyDescent="0.35">
      <c r="A59" s="60" t="s">
        <v>65</v>
      </c>
      <c r="B59" s="60" t="s">
        <v>65</v>
      </c>
      <c r="C59" s="66">
        <v>846</v>
      </c>
      <c r="D59" s="66">
        <v>1066</v>
      </c>
      <c r="E59" s="66">
        <v>1213</v>
      </c>
      <c r="F59" s="66">
        <v>1815</v>
      </c>
      <c r="G59" s="66">
        <v>2683</v>
      </c>
      <c r="H59" s="66">
        <v>3062</v>
      </c>
      <c r="I59" s="66">
        <v>4374</v>
      </c>
      <c r="J59" s="66">
        <v>4123</v>
      </c>
      <c r="K59" s="66">
        <v>2510</v>
      </c>
      <c r="L59" s="66">
        <v>1773</v>
      </c>
      <c r="M59" s="66">
        <v>1124</v>
      </c>
      <c r="N59" s="66">
        <v>1136</v>
      </c>
      <c r="O59" s="70">
        <v>949</v>
      </c>
      <c r="P59" s="70">
        <v>809</v>
      </c>
      <c r="Q59" s="70">
        <v>906</v>
      </c>
      <c r="R59" s="70">
        <v>1525</v>
      </c>
      <c r="S59" s="70">
        <v>2270</v>
      </c>
      <c r="T59" s="70">
        <v>3482</v>
      </c>
      <c r="U59" s="70">
        <v>4192</v>
      </c>
      <c r="V59" s="70">
        <v>4122</v>
      </c>
      <c r="W59" s="70">
        <v>2442</v>
      </c>
      <c r="X59" s="70">
        <v>1458</v>
      </c>
      <c r="Y59" s="70">
        <v>1209</v>
      </c>
      <c r="Z59" s="70">
        <v>1006</v>
      </c>
      <c r="AA59" s="57">
        <f t="shared" si="48"/>
        <v>103</v>
      </c>
      <c r="AB59" s="57">
        <f t="shared" si="28"/>
        <v>-257</v>
      </c>
      <c r="AC59" s="57">
        <f t="shared" si="29"/>
        <v>-307</v>
      </c>
      <c r="AD59" s="57">
        <f t="shared" si="30"/>
        <v>-290</v>
      </c>
      <c r="AE59" s="57">
        <f t="shared" si="31"/>
        <v>-413</v>
      </c>
      <c r="AF59" s="57">
        <f t="shared" si="32"/>
        <v>420</v>
      </c>
      <c r="AG59" s="57">
        <f t="shared" si="33"/>
        <v>-182</v>
      </c>
      <c r="AH59" s="57">
        <f t="shared" si="34"/>
        <v>-1</v>
      </c>
      <c r="AI59" s="57">
        <f t="shared" si="35"/>
        <v>-68</v>
      </c>
      <c r="AJ59" s="57">
        <f t="shared" si="36"/>
        <v>-315</v>
      </c>
      <c r="AK59" s="57">
        <f t="shared" si="37"/>
        <v>85</v>
      </c>
      <c r="AL59" s="57">
        <f t="shared" si="49"/>
        <v>-130</v>
      </c>
      <c r="AM59" s="26">
        <f t="shared" si="50"/>
        <v>0.12174940898345153</v>
      </c>
      <c r="AN59" s="26">
        <f t="shared" si="38"/>
        <v>-0.24108818011257035</v>
      </c>
      <c r="AO59" s="26">
        <f t="shared" si="39"/>
        <v>-0.25309150865622426</v>
      </c>
      <c r="AP59" s="26">
        <f t="shared" si="40"/>
        <v>-0.15977961432506887</v>
      </c>
      <c r="AQ59" s="26">
        <f t="shared" si="41"/>
        <v>-0.15393216548639582</v>
      </c>
      <c r="AR59" s="26">
        <f t="shared" si="42"/>
        <v>0.13716525146962769</v>
      </c>
      <c r="AS59" s="26">
        <f t="shared" si="43"/>
        <v>-4.1609510745313216E-2</v>
      </c>
      <c r="AT59" s="26">
        <f t="shared" si="44"/>
        <v>-2.4254183846713557E-4</v>
      </c>
      <c r="AU59" s="26">
        <f t="shared" si="45"/>
        <v>-2.7091633466135457E-2</v>
      </c>
      <c r="AV59" s="26">
        <f t="shared" si="46"/>
        <v>-0.17766497461928935</v>
      </c>
      <c r="AW59" s="26">
        <f t="shared" si="47"/>
        <v>7.562277580071175E-2</v>
      </c>
      <c r="AX59" s="26">
        <f t="shared" si="51"/>
        <v>-0.11443661971830986</v>
      </c>
    </row>
    <row r="60" spans="1:50" x14ac:dyDescent="0.35">
      <c r="A60" s="58" t="s">
        <v>91</v>
      </c>
      <c r="B60" s="56" t="s">
        <v>90</v>
      </c>
      <c r="C60" s="66">
        <v>593</v>
      </c>
      <c r="D60" s="66">
        <v>379</v>
      </c>
      <c r="E60" s="66">
        <v>478</v>
      </c>
      <c r="F60" s="66">
        <v>1236</v>
      </c>
      <c r="G60" s="66">
        <v>2281</v>
      </c>
      <c r="H60" s="66">
        <v>2676</v>
      </c>
      <c r="I60" s="66">
        <v>3323</v>
      </c>
      <c r="J60" s="66">
        <v>5058</v>
      </c>
      <c r="K60" s="66">
        <v>2142</v>
      </c>
      <c r="L60" s="66">
        <v>1252</v>
      </c>
      <c r="M60" s="66">
        <v>505</v>
      </c>
      <c r="N60" s="66">
        <v>294</v>
      </c>
      <c r="O60" s="70">
        <v>387</v>
      </c>
      <c r="P60" s="70">
        <v>432</v>
      </c>
      <c r="Q60" s="70">
        <v>387</v>
      </c>
      <c r="R60" s="70">
        <v>767</v>
      </c>
      <c r="S60" s="70">
        <v>2240</v>
      </c>
      <c r="T60" s="70">
        <v>2672</v>
      </c>
      <c r="U60" s="70">
        <v>3497</v>
      </c>
      <c r="V60" s="70">
        <v>3815</v>
      </c>
      <c r="W60" s="70">
        <v>1798</v>
      </c>
      <c r="X60" s="70">
        <v>1002</v>
      </c>
      <c r="Y60" s="70">
        <v>1217</v>
      </c>
      <c r="Z60" s="70">
        <v>309</v>
      </c>
      <c r="AA60" s="57">
        <f t="shared" si="48"/>
        <v>-206</v>
      </c>
      <c r="AB60" s="57">
        <f t="shared" si="28"/>
        <v>53</v>
      </c>
      <c r="AC60" s="57">
        <f t="shared" si="29"/>
        <v>-91</v>
      </c>
      <c r="AD60" s="57">
        <f t="shared" si="30"/>
        <v>-469</v>
      </c>
      <c r="AE60" s="57">
        <f t="shared" si="31"/>
        <v>-41</v>
      </c>
      <c r="AF60" s="57">
        <f t="shared" si="32"/>
        <v>-4</v>
      </c>
      <c r="AG60" s="57">
        <f t="shared" si="33"/>
        <v>174</v>
      </c>
      <c r="AH60" s="57">
        <f t="shared" si="34"/>
        <v>-1243</v>
      </c>
      <c r="AI60" s="57">
        <f t="shared" si="35"/>
        <v>-344</v>
      </c>
      <c r="AJ60" s="57">
        <f t="shared" si="36"/>
        <v>-250</v>
      </c>
      <c r="AK60" s="57">
        <f t="shared" si="37"/>
        <v>712</v>
      </c>
      <c r="AL60" s="57">
        <f t="shared" si="49"/>
        <v>15</v>
      </c>
      <c r="AM60" s="26">
        <f t="shared" si="50"/>
        <v>-0.34738617200674538</v>
      </c>
      <c r="AN60" s="26">
        <f t="shared" si="38"/>
        <v>0.13984168865435356</v>
      </c>
      <c r="AO60" s="26">
        <f t="shared" si="39"/>
        <v>-0.1903765690376569</v>
      </c>
      <c r="AP60" s="26">
        <f t="shared" si="40"/>
        <v>-0.37944983818770228</v>
      </c>
      <c r="AQ60" s="26">
        <f t="shared" si="41"/>
        <v>-1.7974572555896538E-2</v>
      </c>
      <c r="AR60" s="26">
        <f t="shared" si="42"/>
        <v>-1.4947683109118087E-3</v>
      </c>
      <c r="AS60" s="26">
        <f t="shared" si="43"/>
        <v>5.2362323201925971E-2</v>
      </c>
      <c r="AT60" s="26">
        <f t="shared" si="44"/>
        <v>-0.2457493080268881</v>
      </c>
      <c r="AU60" s="26">
        <f t="shared" si="45"/>
        <v>-0.16059757236227826</v>
      </c>
      <c r="AV60" s="26">
        <f t="shared" si="46"/>
        <v>-0.19968051118210864</v>
      </c>
      <c r="AW60" s="26">
        <f t="shared" si="47"/>
        <v>1.4099009900990098</v>
      </c>
      <c r="AX60" s="26">
        <f t="shared" si="51"/>
        <v>5.1020408163265307E-2</v>
      </c>
    </row>
    <row r="61" spans="1:50" x14ac:dyDescent="0.35">
      <c r="B61" s="51"/>
    </row>
    <row r="62" spans="1:50" x14ac:dyDescent="0.35">
      <c r="B62" s="51"/>
    </row>
  </sheetData>
  <sortState xmlns:xlrd2="http://schemas.microsoft.com/office/spreadsheetml/2017/richdata2" ref="A9:AB30">
    <sortCondition descending="1" ref="AB9:AB30"/>
  </sortState>
  <mergeCells count="4">
    <mergeCell ref="AA3:AL3"/>
    <mergeCell ref="AM3:AX3"/>
    <mergeCell ref="AA33:AL33"/>
    <mergeCell ref="AM33:AX33"/>
  </mergeCells>
  <conditionalFormatting sqref="AA6:AX7 AM8:AX8 AA9:AX30">
    <cfRule type="cellIs" dxfId="13" priority="3" operator="lessThan">
      <formula>0</formula>
    </cfRule>
  </conditionalFormatting>
  <conditionalFormatting sqref="AA7:AL7 AA9:AL30">
    <cfRule type="colorScale" priority="4">
      <colorScale>
        <cfvo type="min"/>
        <cfvo type="max"/>
        <color rgb="FFFFEF9C"/>
        <color rgb="FF63BE7B"/>
      </colorScale>
    </cfRule>
  </conditionalFormatting>
  <conditionalFormatting sqref="AA36:AX37 AM38:AX38 AA39:AX60">
    <cfRule type="cellIs" dxfId="12" priority="1" operator="lessThan">
      <formula>0</formula>
    </cfRule>
  </conditionalFormatting>
  <conditionalFormatting sqref="AA37:AL37 AA39:AL60">
    <cfRule type="colorScale" priority="2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CFE5D-350C-45D6-9CA0-E5029FAD51B1}">
  <dimension ref="A1:BB49"/>
  <sheetViews>
    <sheetView topLeftCell="A16" zoomScaleNormal="100" workbookViewId="0">
      <pane xSplit="1" topLeftCell="B1" activePane="topRight" state="frozen"/>
      <selection pane="topRight" activeCell="E33" sqref="E33"/>
    </sheetView>
  </sheetViews>
  <sheetFormatPr defaultColWidth="8.90625" defaultRowHeight="14.5" x14ac:dyDescent="0.35"/>
  <cols>
    <col min="1" max="1" width="10.1796875" style="83" customWidth="1"/>
    <col min="2" max="3" width="8.90625" style="50"/>
    <col min="4" max="4" width="7.6328125" style="86" customWidth="1"/>
    <col min="5" max="5" width="5.90625" style="85" customWidth="1"/>
    <col min="6" max="6" width="3.1796875" style="83" customWidth="1"/>
    <col min="7" max="24" width="7.36328125" style="50" customWidth="1"/>
    <col min="25" max="25" width="8.81640625" style="50" customWidth="1"/>
    <col min="26" max="30" width="7.36328125" style="50" customWidth="1"/>
    <col min="31" max="42" width="6.90625" style="83" customWidth="1"/>
    <col min="43" max="54" width="6.36328125" style="83" customWidth="1"/>
    <col min="55" max="16384" width="8.90625" style="83"/>
  </cols>
  <sheetData>
    <row r="1" spans="1:54" x14ac:dyDescent="0.35">
      <c r="A1" s="107" t="s">
        <v>0</v>
      </c>
      <c r="D1" s="83"/>
      <c r="E1" s="84"/>
    </row>
    <row r="2" spans="1:54" x14ac:dyDescent="0.35">
      <c r="A2" s="108" t="s">
        <v>66</v>
      </c>
      <c r="C2" s="109"/>
      <c r="D2" s="83"/>
      <c r="E2" s="113" t="s">
        <v>124</v>
      </c>
    </row>
    <row r="3" spans="1:54" x14ac:dyDescent="0.35">
      <c r="F3" s="87"/>
      <c r="G3" s="93" t="s">
        <v>79</v>
      </c>
      <c r="H3" s="93" t="s">
        <v>80</v>
      </c>
      <c r="I3" s="93" t="s">
        <v>81</v>
      </c>
      <c r="J3" s="93" t="s">
        <v>82</v>
      </c>
      <c r="K3" s="93" t="s">
        <v>83</v>
      </c>
      <c r="L3" s="93" t="s">
        <v>84</v>
      </c>
      <c r="M3" s="93" t="s">
        <v>85</v>
      </c>
      <c r="N3" s="94" t="s">
        <v>74</v>
      </c>
      <c r="O3" s="95" t="s">
        <v>86</v>
      </c>
      <c r="P3" s="96" t="s">
        <v>87</v>
      </c>
      <c r="Q3" s="93" t="s">
        <v>97</v>
      </c>
      <c r="R3" s="93" t="s">
        <v>98</v>
      </c>
      <c r="S3" s="93" t="s">
        <v>79</v>
      </c>
      <c r="T3" s="93" t="s">
        <v>80</v>
      </c>
      <c r="U3" s="93" t="s">
        <v>81</v>
      </c>
      <c r="V3" s="93" t="s">
        <v>82</v>
      </c>
      <c r="W3" s="93" t="s">
        <v>83</v>
      </c>
      <c r="X3" s="93" t="s">
        <v>84</v>
      </c>
      <c r="Y3" s="93" t="s">
        <v>85</v>
      </c>
      <c r="Z3" s="94" t="s">
        <v>74</v>
      </c>
      <c r="AA3" s="95" t="s">
        <v>86</v>
      </c>
      <c r="AB3" s="96" t="s">
        <v>87</v>
      </c>
      <c r="AC3" s="93" t="s">
        <v>97</v>
      </c>
      <c r="AD3" s="93" t="s">
        <v>98</v>
      </c>
      <c r="AE3" s="133" t="s">
        <v>96</v>
      </c>
      <c r="AF3" s="133"/>
      <c r="AG3" s="133"/>
      <c r="AH3" s="133"/>
      <c r="AI3" s="133"/>
      <c r="AJ3" s="133"/>
      <c r="AK3" s="133"/>
      <c r="AL3" s="133"/>
      <c r="AM3" s="133"/>
      <c r="AN3" s="133"/>
      <c r="AO3" s="132"/>
      <c r="AP3" s="132"/>
      <c r="AQ3" s="132" t="s">
        <v>96</v>
      </c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</row>
    <row r="4" spans="1:54" x14ac:dyDescent="0.35">
      <c r="A4" s="58"/>
      <c r="B4" s="29" t="s">
        <v>123</v>
      </c>
      <c r="C4" s="25"/>
      <c r="D4" s="134" t="s">
        <v>96</v>
      </c>
      <c r="E4" s="134"/>
      <c r="F4" s="88"/>
      <c r="G4" s="29" t="s">
        <v>99</v>
      </c>
      <c r="H4" s="29" t="s">
        <v>100</v>
      </c>
      <c r="I4" s="29" t="s">
        <v>69</v>
      </c>
      <c r="J4" s="29" t="s">
        <v>70</v>
      </c>
      <c r="K4" s="29" t="s">
        <v>71</v>
      </c>
      <c r="L4" s="29" t="s">
        <v>72</v>
      </c>
      <c r="M4" s="29" t="s">
        <v>73</v>
      </c>
      <c r="N4" s="29" t="s">
        <v>74</v>
      </c>
      <c r="O4" s="29" t="s">
        <v>101</v>
      </c>
      <c r="P4" s="29" t="s">
        <v>102</v>
      </c>
      <c r="Q4" s="29" t="s">
        <v>97</v>
      </c>
      <c r="R4" s="29" t="s">
        <v>103</v>
      </c>
      <c r="S4" s="29" t="s">
        <v>99</v>
      </c>
      <c r="T4" s="29" t="s">
        <v>100</v>
      </c>
      <c r="U4" s="29" t="s">
        <v>69</v>
      </c>
      <c r="V4" s="29" t="s">
        <v>70</v>
      </c>
      <c r="W4" s="29" t="s">
        <v>71</v>
      </c>
      <c r="X4" s="29" t="s">
        <v>72</v>
      </c>
      <c r="Y4" s="29" t="s">
        <v>73</v>
      </c>
      <c r="Z4" s="29" t="s">
        <v>74</v>
      </c>
      <c r="AA4" s="29" t="s">
        <v>101</v>
      </c>
      <c r="AB4" s="29" t="s">
        <v>102</v>
      </c>
      <c r="AC4" s="29" t="s">
        <v>97</v>
      </c>
      <c r="AD4" s="29" t="s">
        <v>103</v>
      </c>
      <c r="AE4" s="82" t="s">
        <v>79</v>
      </c>
      <c r="AF4" s="82" t="s">
        <v>80</v>
      </c>
      <c r="AG4" s="82" t="s">
        <v>81</v>
      </c>
      <c r="AH4" s="82" t="s">
        <v>82</v>
      </c>
      <c r="AI4" s="82" t="s">
        <v>83</v>
      </c>
      <c r="AJ4" s="82" t="s">
        <v>84</v>
      </c>
      <c r="AK4" s="82" t="s">
        <v>85</v>
      </c>
      <c r="AL4" s="97" t="s">
        <v>74</v>
      </c>
      <c r="AM4" s="98" t="s">
        <v>86</v>
      </c>
      <c r="AN4" s="99" t="s">
        <v>87</v>
      </c>
      <c r="AO4" s="82" t="s">
        <v>97</v>
      </c>
      <c r="AP4" s="82" t="s">
        <v>98</v>
      </c>
      <c r="AQ4" s="100" t="s">
        <v>79</v>
      </c>
      <c r="AR4" s="100" t="s">
        <v>80</v>
      </c>
      <c r="AS4" s="100" t="s">
        <v>81</v>
      </c>
      <c r="AT4" s="100" t="s">
        <v>82</v>
      </c>
      <c r="AU4" s="100" t="s">
        <v>83</v>
      </c>
      <c r="AV4" s="100" t="s">
        <v>84</v>
      </c>
      <c r="AW4" s="100" t="s">
        <v>85</v>
      </c>
      <c r="AX4" s="101" t="s">
        <v>74</v>
      </c>
      <c r="AY4" s="101" t="s">
        <v>86</v>
      </c>
      <c r="AZ4" s="102" t="s">
        <v>87</v>
      </c>
      <c r="BA4" s="100" t="s">
        <v>97</v>
      </c>
      <c r="BB4" s="100" t="s">
        <v>98</v>
      </c>
    </row>
    <row r="5" spans="1:54" x14ac:dyDescent="0.35">
      <c r="A5" s="58"/>
      <c r="B5" s="29" t="s">
        <v>18</v>
      </c>
      <c r="C5" s="29" t="s">
        <v>19</v>
      </c>
      <c r="D5" s="134"/>
      <c r="E5" s="134"/>
      <c r="F5" s="88"/>
      <c r="G5" s="29" t="s">
        <v>18</v>
      </c>
      <c r="H5" s="29" t="s">
        <v>18</v>
      </c>
      <c r="I5" s="29" t="s">
        <v>18</v>
      </c>
      <c r="J5" s="29" t="s">
        <v>18</v>
      </c>
      <c r="K5" s="29" t="s">
        <v>18</v>
      </c>
      <c r="L5" s="29" t="s">
        <v>18</v>
      </c>
      <c r="M5" s="29" t="s">
        <v>18</v>
      </c>
      <c r="N5" s="29" t="s">
        <v>18</v>
      </c>
      <c r="O5" s="29" t="s">
        <v>18</v>
      </c>
      <c r="P5" s="29" t="s">
        <v>18</v>
      </c>
      <c r="Q5" s="29" t="s">
        <v>18</v>
      </c>
      <c r="R5" s="29" t="s">
        <v>18</v>
      </c>
      <c r="S5" s="29" t="s">
        <v>19</v>
      </c>
      <c r="T5" s="29" t="s">
        <v>19</v>
      </c>
      <c r="U5" s="29" t="s">
        <v>19</v>
      </c>
      <c r="V5" s="29" t="s">
        <v>19</v>
      </c>
      <c r="W5" s="29" t="s">
        <v>19</v>
      </c>
      <c r="X5" s="29" t="s">
        <v>19</v>
      </c>
      <c r="Y5" s="29" t="s">
        <v>19</v>
      </c>
      <c r="Z5" s="29" t="s">
        <v>19</v>
      </c>
      <c r="AA5" s="29" t="s">
        <v>19</v>
      </c>
      <c r="AB5" s="29" t="s">
        <v>19</v>
      </c>
      <c r="AC5" s="29" t="s">
        <v>19</v>
      </c>
      <c r="AD5" s="29" t="s">
        <v>19</v>
      </c>
      <c r="AE5" s="98" t="s">
        <v>99</v>
      </c>
      <c r="AF5" s="98" t="s">
        <v>100</v>
      </c>
      <c r="AG5" s="98" t="s">
        <v>69</v>
      </c>
      <c r="AH5" s="98" t="s">
        <v>70</v>
      </c>
      <c r="AI5" s="98" t="s">
        <v>71</v>
      </c>
      <c r="AJ5" s="98" t="s">
        <v>72</v>
      </c>
      <c r="AK5" s="98" t="s">
        <v>73</v>
      </c>
      <c r="AL5" s="98" t="s">
        <v>74</v>
      </c>
      <c r="AM5" s="98" t="s">
        <v>101</v>
      </c>
      <c r="AN5" s="98" t="s">
        <v>102</v>
      </c>
      <c r="AO5" s="98" t="s">
        <v>97</v>
      </c>
      <c r="AP5" s="98" t="s">
        <v>103</v>
      </c>
      <c r="AQ5" s="98" t="s">
        <v>99</v>
      </c>
      <c r="AR5" s="98" t="s">
        <v>100</v>
      </c>
      <c r="AS5" s="98" t="s">
        <v>69</v>
      </c>
      <c r="AT5" s="98" t="s">
        <v>70</v>
      </c>
      <c r="AU5" s="98" t="s">
        <v>71</v>
      </c>
      <c r="AV5" s="98" t="s">
        <v>72</v>
      </c>
      <c r="AW5" s="98" t="s">
        <v>73</v>
      </c>
      <c r="AX5" s="98" t="s">
        <v>74</v>
      </c>
      <c r="AY5" s="98" t="s">
        <v>101</v>
      </c>
      <c r="AZ5" s="98" t="s">
        <v>102</v>
      </c>
      <c r="BA5" s="98" t="s">
        <v>97</v>
      </c>
      <c r="BB5" s="98" t="s">
        <v>103</v>
      </c>
    </row>
    <row r="6" spans="1:54" x14ac:dyDescent="0.35">
      <c r="A6" s="56" t="s">
        <v>138</v>
      </c>
      <c r="B6" s="59">
        <v>6630315</v>
      </c>
      <c r="C6" s="59">
        <v>6967047</v>
      </c>
      <c r="D6" s="89">
        <v>336732</v>
      </c>
      <c r="E6" s="90">
        <v>5.0786727327434666E-2</v>
      </c>
      <c r="F6" s="91"/>
      <c r="G6" s="59">
        <v>389966</v>
      </c>
      <c r="H6" s="59">
        <v>382023</v>
      </c>
      <c r="I6" s="59">
        <v>435902</v>
      </c>
      <c r="J6" s="59">
        <v>472753</v>
      </c>
      <c r="K6" s="59">
        <v>555396</v>
      </c>
      <c r="L6" s="59">
        <v>689165</v>
      </c>
      <c r="M6" s="59">
        <v>936269</v>
      </c>
      <c r="N6" s="59">
        <v>825996</v>
      </c>
      <c r="O6" s="59">
        <v>515926</v>
      </c>
      <c r="P6" s="59">
        <v>510537</v>
      </c>
      <c r="Q6" s="59">
        <v>427941</v>
      </c>
      <c r="R6" s="59">
        <v>488441</v>
      </c>
      <c r="S6" s="59">
        <v>394683</v>
      </c>
      <c r="T6" s="59">
        <v>379649</v>
      </c>
      <c r="U6" s="59">
        <v>420897</v>
      </c>
      <c r="V6" s="59">
        <v>481794</v>
      </c>
      <c r="W6" s="59">
        <v>587683</v>
      </c>
      <c r="X6" s="59">
        <v>743547</v>
      </c>
      <c r="Y6" s="59">
        <v>1000612</v>
      </c>
      <c r="Z6" s="59">
        <v>885139</v>
      </c>
      <c r="AA6" s="59">
        <v>544075</v>
      </c>
      <c r="AB6" s="59">
        <v>545030</v>
      </c>
      <c r="AC6" s="59">
        <v>478596</v>
      </c>
      <c r="AD6" s="59">
        <v>505342</v>
      </c>
      <c r="AE6" s="57">
        <f t="shared" ref="AE6:AE24" si="0">S6-G6</f>
        <v>4717</v>
      </c>
      <c r="AF6" s="57">
        <f t="shared" ref="AF6:AO6" si="1">T6-H6</f>
        <v>-2374</v>
      </c>
      <c r="AG6" s="57">
        <f t="shared" si="1"/>
        <v>-15005</v>
      </c>
      <c r="AH6" s="57">
        <f t="shared" si="1"/>
        <v>9041</v>
      </c>
      <c r="AI6" s="57">
        <f t="shared" si="1"/>
        <v>32287</v>
      </c>
      <c r="AJ6" s="57">
        <f t="shared" si="1"/>
        <v>54382</v>
      </c>
      <c r="AK6" s="57">
        <f t="shared" si="1"/>
        <v>64343</v>
      </c>
      <c r="AL6" s="57">
        <f t="shared" si="1"/>
        <v>59143</v>
      </c>
      <c r="AM6" s="57">
        <f t="shared" si="1"/>
        <v>28149</v>
      </c>
      <c r="AN6" s="57">
        <f t="shared" si="1"/>
        <v>34493</v>
      </c>
      <c r="AO6" s="57">
        <f t="shared" si="1"/>
        <v>50655</v>
      </c>
      <c r="AP6" s="57">
        <f t="shared" ref="AP6:AP24" si="2">AD6-R6</f>
        <v>16901</v>
      </c>
      <c r="AQ6" s="26">
        <f t="shared" ref="AQ6:AQ24" si="3">(S6-G6)/G6</f>
        <v>1.2095926311524594E-2</v>
      </c>
      <c r="AR6" s="26">
        <f t="shared" ref="AR6:BA6" si="4">(T6-H6)/H6</f>
        <v>-6.2142855273111825E-3</v>
      </c>
      <c r="AS6" s="26">
        <f t="shared" si="4"/>
        <v>-3.4422874866369045E-2</v>
      </c>
      <c r="AT6" s="26">
        <f t="shared" si="4"/>
        <v>1.9124151512523453E-2</v>
      </c>
      <c r="AU6" s="26">
        <f t="shared" si="4"/>
        <v>5.8133295882577478E-2</v>
      </c>
      <c r="AV6" s="35">
        <f t="shared" si="4"/>
        <v>7.8909985272032093E-2</v>
      </c>
      <c r="AW6" s="26">
        <f t="shared" si="4"/>
        <v>6.8722770913060241E-2</v>
      </c>
      <c r="AX6" s="26">
        <f t="shared" si="4"/>
        <v>7.1602041656376056E-2</v>
      </c>
      <c r="AY6" s="26">
        <f t="shared" si="4"/>
        <v>5.4560150099045211E-2</v>
      </c>
      <c r="AZ6" s="26">
        <f t="shared" si="4"/>
        <v>6.7562194316964294E-2</v>
      </c>
      <c r="BA6" s="35">
        <f t="shared" si="4"/>
        <v>0.11836912097695711</v>
      </c>
      <c r="BB6" s="26">
        <f t="shared" ref="BB6:BB24" si="5">(AD6-R6)/R6</f>
        <v>3.4601927356630584E-2</v>
      </c>
    </row>
    <row r="7" spans="1:54" x14ac:dyDescent="0.35">
      <c r="A7" s="56" t="s">
        <v>122</v>
      </c>
      <c r="B7" s="59">
        <v>3149626</v>
      </c>
      <c r="C7" s="59">
        <v>3265373</v>
      </c>
      <c r="D7" s="89">
        <v>115747</v>
      </c>
      <c r="E7" s="90">
        <v>3.6749442632236333E-2</v>
      </c>
      <c r="F7" s="91"/>
      <c r="G7" s="59">
        <v>204336</v>
      </c>
      <c r="H7" s="59">
        <v>186757</v>
      </c>
      <c r="I7" s="59">
        <v>212200</v>
      </c>
      <c r="J7" s="59">
        <v>241413</v>
      </c>
      <c r="K7" s="59">
        <v>289684</v>
      </c>
      <c r="L7" s="59">
        <v>314990</v>
      </c>
      <c r="M7" s="59">
        <v>370434</v>
      </c>
      <c r="N7" s="59">
        <v>338760</v>
      </c>
      <c r="O7" s="59">
        <v>263995</v>
      </c>
      <c r="P7" s="59">
        <v>250744</v>
      </c>
      <c r="Q7" s="59">
        <v>212337</v>
      </c>
      <c r="R7" s="59">
        <v>263976</v>
      </c>
      <c r="S7" s="59">
        <v>197489</v>
      </c>
      <c r="T7" s="59">
        <v>175982</v>
      </c>
      <c r="U7" s="59">
        <v>198688</v>
      </c>
      <c r="V7" s="59">
        <v>242731</v>
      </c>
      <c r="W7" s="59">
        <v>296550</v>
      </c>
      <c r="X7" s="59">
        <v>329009</v>
      </c>
      <c r="Y7" s="59">
        <v>399190</v>
      </c>
      <c r="Z7" s="59">
        <v>366528</v>
      </c>
      <c r="AA7" s="59">
        <v>274231</v>
      </c>
      <c r="AB7" s="59">
        <v>271985</v>
      </c>
      <c r="AC7" s="59">
        <v>240621</v>
      </c>
      <c r="AD7" s="59">
        <v>272369</v>
      </c>
      <c r="AE7" s="57">
        <f t="shared" si="0"/>
        <v>-6847</v>
      </c>
      <c r="AF7" s="57">
        <f t="shared" ref="AF7:AF24" si="6">T7-H7</f>
        <v>-10775</v>
      </c>
      <c r="AG7" s="57">
        <f t="shared" ref="AG7:AG24" si="7">U7-I7</f>
        <v>-13512</v>
      </c>
      <c r="AH7" s="57">
        <f t="shared" ref="AH7:AH24" si="8">V7-J7</f>
        <v>1318</v>
      </c>
      <c r="AI7" s="57">
        <f t="shared" ref="AI7:AI24" si="9">W7-K7</f>
        <v>6866</v>
      </c>
      <c r="AJ7" s="57">
        <f t="shared" ref="AJ7:AJ24" si="10">X7-L7</f>
        <v>14019</v>
      </c>
      <c r="AK7" s="57">
        <f t="shared" ref="AK7:AK24" si="11">Y7-M7</f>
        <v>28756</v>
      </c>
      <c r="AL7" s="57">
        <f t="shared" ref="AL7:AL24" si="12">Z7-N7</f>
        <v>27768</v>
      </c>
      <c r="AM7" s="57">
        <f t="shared" ref="AM7:AM24" si="13">AA7-O7</f>
        <v>10236</v>
      </c>
      <c r="AN7" s="57">
        <f t="shared" ref="AN7:AN24" si="14">AB7-P7</f>
        <v>21241</v>
      </c>
      <c r="AO7" s="57">
        <f t="shared" ref="AO7:AO24" si="15">AC7-Q7</f>
        <v>28284</v>
      </c>
      <c r="AP7" s="57">
        <f t="shared" si="2"/>
        <v>8393</v>
      </c>
      <c r="AQ7" s="26">
        <f t="shared" si="3"/>
        <v>-3.3508534962023336E-2</v>
      </c>
      <c r="AR7" s="26">
        <f t="shared" ref="AR7:AR24" si="16">(T7-H7)/H7</f>
        <v>-5.7695293884566574E-2</v>
      </c>
      <c r="AS7" s="26">
        <f t="shared" ref="AS7:AS24" si="17">(U7-I7)/I7</f>
        <v>-6.367577756833176E-2</v>
      </c>
      <c r="AT7" s="37">
        <f t="shared" ref="AT7:AT24" si="18">(V7-J7)/J7</f>
        <v>5.4595237207606881E-3</v>
      </c>
      <c r="AU7" s="26">
        <f t="shared" ref="AU7:AU24" si="19">(W7-K7)/K7</f>
        <v>2.3701688736692397E-2</v>
      </c>
      <c r="AV7" s="26">
        <f t="shared" ref="AV7:AV24" si="20">(X7-L7)/L7</f>
        <v>4.4506174799199973E-2</v>
      </c>
      <c r="AW7" s="26">
        <f t="shared" ref="AW7:AW24" si="21">(Y7-M7)/M7</f>
        <v>7.7627863533045016E-2</v>
      </c>
      <c r="AX7" s="26">
        <f t="shared" ref="AX7:AX24" si="22">(Z7-N7)/N7</f>
        <v>8.1969535954658168E-2</v>
      </c>
      <c r="AY7" s="26">
        <f t="shared" ref="AY7:AY24" si="23">(AA7-O7)/O7</f>
        <v>3.8773461618591264E-2</v>
      </c>
      <c r="AZ7" s="26">
        <f t="shared" ref="AZ7:AZ24" si="24">(AB7-P7)/P7</f>
        <v>8.4711897393357369E-2</v>
      </c>
      <c r="BA7" s="26">
        <f t="shared" ref="BA7:BA24" si="25">(AC7-Q7)/Q7</f>
        <v>0.13320335127650856</v>
      </c>
      <c r="BB7" s="35">
        <f t="shared" si="5"/>
        <v>3.179455708094675E-2</v>
      </c>
    </row>
    <row r="8" spans="1:54" x14ac:dyDescent="0.35">
      <c r="A8" s="60" t="s">
        <v>115</v>
      </c>
      <c r="B8" s="59">
        <v>874036</v>
      </c>
      <c r="C8" s="59">
        <v>924557</v>
      </c>
      <c r="D8" s="89">
        <v>50521</v>
      </c>
      <c r="E8" s="90">
        <v>5.7801966967035684E-2</v>
      </c>
      <c r="F8" s="91"/>
      <c r="G8" s="59">
        <v>44730</v>
      </c>
      <c r="H8" s="59">
        <v>47942</v>
      </c>
      <c r="I8" s="59">
        <v>56290</v>
      </c>
      <c r="J8" s="59">
        <v>60363</v>
      </c>
      <c r="K8" s="59">
        <v>67382</v>
      </c>
      <c r="L8" s="59">
        <v>95052</v>
      </c>
      <c r="M8" s="59">
        <v>146194</v>
      </c>
      <c r="N8" s="59">
        <v>118510</v>
      </c>
      <c r="O8" s="59">
        <v>64695</v>
      </c>
      <c r="P8" s="59">
        <v>63144</v>
      </c>
      <c r="Q8" s="59">
        <v>52605</v>
      </c>
      <c r="R8" s="59">
        <v>57129</v>
      </c>
      <c r="S8" s="59">
        <v>47023</v>
      </c>
      <c r="T8" s="59">
        <v>51339</v>
      </c>
      <c r="U8" s="59">
        <v>58164</v>
      </c>
      <c r="V8" s="59">
        <v>60777</v>
      </c>
      <c r="W8" s="59">
        <v>75263</v>
      </c>
      <c r="X8" s="59">
        <v>106836</v>
      </c>
      <c r="Y8" s="59">
        <v>152941</v>
      </c>
      <c r="Z8" s="59">
        <v>117084</v>
      </c>
      <c r="AA8" s="59">
        <v>68043</v>
      </c>
      <c r="AB8" s="59">
        <v>68368</v>
      </c>
      <c r="AC8" s="59">
        <v>58796</v>
      </c>
      <c r="AD8" s="59">
        <v>59923</v>
      </c>
      <c r="AE8" s="57">
        <f t="shared" si="0"/>
        <v>2293</v>
      </c>
      <c r="AF8" s="57">
        <f t="shared" si="6"/>
        <v>3397</v>
      </c>
      <c r="AG8" s="57">
        <f t="shared" si="7"/>
        <v>1874</v>
      </c>
      <c r="AH8" s="57">
        <f t="shared" si="8"/>
        <v>414</v>
      </c>
      <c r="AI8" s="57">
        <f t="shared" si="9"/>
        <v>7881</v>
      </c>
      <c r="AJ8" s="57">
        <f t="shared" si="10"/>
        <v>11784</v>
      </c>
      <c r="AK8" s="57">
        <f t="shared" si="11"/>
        <v>6747</v>
      </c>
      <c r="AL8" s="57">
        <f t="shared" si="12"/>
        <v>-1426</v>
      </c>
      <c r="AM8" s="57">
        <f t="shared" si="13"/>
        <v>3348</v>
      </c>
      <c r="AN8" s="57">
        <f t="shared" si="14"/>
        <v>5224</v>
      </c>
      <c r="AO8" s="57">
        <f t="shared" si="15"/>
        <v>6191</v>
      </c>
      <c r="AP8" s="57">
        <f t="shared" si="2"/>
        <v>2794</v>
      </c>
      <c r="AQ8" s="26">
        <f t="shared" si="3"/>
        <v>5.1263134361725908E-2</v>
      </c>
      <c r="AR8" s="26">
        <f t="shared" si="16"/>
        <v>7.0856451545617621E-2</v>
      </c>
      <c r="AS8" s="26">
        <f t="shared" si="17"/>
        <v>3.3291881328832831E-2</v>
      </c>
      <c r="AT8" s="26">
        <f t="shared" si="18"/>
        <v>6.8585060384672731E-3</v>
      </c>
      <c r="AU8" s="35">
        <f t="shared" si="19"/>
        <v>0.11696001899617109</v>
      </c>
      <c r="AV8" s="26">
        <f t="shared" si="20"/>
        <v>0.123974245676051</v>
      </c>
      <c r="AW8" s="26">
        <f t="shared" si="21"/>
        <v>4.6151004829199559E-2</v>
      </c>
      <c r="AX8" s="26">
        <f t="shared" si="22"/>
        <v>-1.2032739853176946E-2</v>
      </c>
      <c r="AY8" s="26">
        <f t="shared" si="23"/>
        <v>5.1750521678645953E-2</v>
      </c>
      <c r="AZ8" s="35">
        <f t="shared" si="24"/>
        <v>8.2731534270872931E-2</v>
      </c>
      <c r="BA8" s="26">
        <f t="shared" si="25"/>
        <v>0.11768843265849253</v>
      </c>
      <c r="BB8" s="26">
        <f t="shared" si="5"/>
        <v>4.8906859913529034E-2</v>
      </c>
    </row>
    <row r="9" spans="1:54" x14ac:dyDescent="0.35">
      <c r="A9" s="60" t="s">
        <v>105</v>
      </c>
      <c r="B9" s="59">
        <v>763477</v>
      </c>
      <c r="C9" s="59">
        <v>814859</v>
      </c>
      <c r="D9" s="89">
        <v>51382</v>
      </c>
      <c r="E9" s="90">
        <v>6.729999724942598E-2</v>
      </c>
      <c r="F9" s="91"/>
      <c r="G9" s="59">
        <v>42169</v>
      </c>
      <c r="H9" s="59">
        <v>45684</v>
      </c>
      <c r="I9" s="59">
        <v>53796</v>
      </c>
      <c r="J9" s="59">
        <v>57585</v>
      </c>
      <c r="K9" s="59">
        <v>61759</v>
      </c>
      <c r="L9" s="59">
        <v>79252</v>
      </c>
      <c r="M9" s="59">
        <v>112453</v>
      </c>
      <c r="N9" s="59">
        <v>87679</v>
      </c>
      <c r="O9" s="59">
        <v>59839</v>
      </c>
      <c r="P9" s="59">
        <v>59881</v>
      </c>
      <c r="Q9" s="59">
        <v>49864</v>
      </c>
      <c r="R9" s="59">
        <v>53516</v>
      </c>
      <c r="S9" s="59">
        <v>43475</v>
      </c>
      <c r="T9" s="59">
        <v>48545</v>
      </c>
      <c r="U9" s="59">
        <v>55078</v>
      </c>
      <c r="V9" s="59">
        <v>57432</v>
      </c>
      <c r="W9" s="59">
        <v>68221</v>
      </c>
      <c r="X9" s="59">
        <v>88376</v>
      </c>
      <c r="Y9" s="59">
        <v>121604</v>
      </c>
      <c r="Z9" s="59">
        <v>93331</v>
      </c>
      <c r="AA9" s="59">
        <v>61718</v>
      </c>
      <c r="AB9" s="59">
        <v>64249</v>
      </c>
      <c r="AC9" s="59">
        <v>55944</v>
      </c>
      <c r="AD9" s="59">
        <v>56886</v>
      </c>
      <c r="AE9" s="57">
        <f t="shared" si="0"/>
        <v>1306</v>
      </c>
      <c r="AF9" s="57">
        <f t="shared" si="6"/>
        <v>2861</v>
      </c>
      <c r="AG9" s="57">
        <f t="shared" si="7"/>
        <v>1282</v>
      </c>
      <c r="AH9" s="57">
        <f t="shared" si="8"/>
        <v>-153</v>
      </c>
      <c r="AI9" s="57">
        <f t="shared" si="9"/>
        <v>6462</v>
      </c>
      <c r="AJ9" s="57">
        <f t="shared" si="10"/>
        <v>9124</v>
      </c>
      <c r="AK9" s="57">
        <f t="shared" si="11"/>
        <v>9151</v>
      </c>
      <c r="AL9" s="57">
        <f t="shared" si="12"/>
        <v>5652</v>
      </c>
      <c r="AM9" s="57">
        <f t="shared" si="13"/>
        <v>1879</v>
      </c>
      <c r="AN9" s="57">
        <f t="shared" si="14"/>
        <v>4368</v>
      </c>
      <c r="AO9" s="57">
        <f t="shared" si="15"/>
        <v>6080</v>
      </c>
      <c r="AP9" s="57">
        <f t="shared" si="2"/>
        <v>3370</v>
      </c>
      <c r="AQ9" s="26">
        <f t="shared" si="3"/>
        <v>3.0970618226659394E-2</v>
      </c>
      <c r="AR9" s="26">
        <f t="shared" si="16"/>
        <v>6.2625864635320896E-2</v>
      </c>
      <c r="AS9" s="26">
        <f t="shared" si="17"/>
        <v>2.3830768086846605E-2</v>
      </c>
      <c r="AT9" s="26">
        <f t="shared" si="18"/>
        <v>-2.6569419119562387E-3</v>
      </c>
      <c r="AU9" s="26">
        <f t="shared" si="19"/>
        <v>0.10463252319499992</v>
      </c>
      <c r="AV9" s="26">
        <f t="shared" si="20"/>
        <v>0.11512643214051381</v>
      </c>
      <c r="AW9" s="26">
        <f t="shared" si="21"/>
        <v>8.1376219398326413E-2</v>
      </c>
      <c r="AX9" s="26">
        <f t="shared" si="22"/>
        <v>6.446241403300676E-2</v>
      </c>
      <c r="AY9" s="26">
        <f t="shared" si="23"/>
        <v>3.1400925817610587E-2</v>
      </c>
      <c r="AZ9" s="26">
        <f t="shared" si="24"/>
        <v>7.2944673602645241E-2</v>
      </c>
      <c r="BA9" s="26">
        <f t="shared" si="25"/>
        <v>0.12193165409914969</v>
      </c>
      <c r="BB9" s="26">
        <f t="shared" si="5"/>
        <v>6.2971821511323717E-2</v>
      </c>
    </row>
    <row r="10" spans="1:54" x14ac:dyDescent="0.35">
      <c r="A10" s="60" t="s">
        <v>118</v>
      </c>
      <c r="B10" s="59">
        <v>549185</v>
      </c>
      <c r="C10" s="59">
        <v>564177</v>
      </c>
      <c r="D10" s="89">
        <v>14992</v>
      </c>
      <c r="E10" s="90">
        <v>2.7298633429536496E-2</v>
      </c>
      <c r="F10" s="91"/>
      <c r="G10" s="59">
        <v>31867</v>
      </c>
      <c r="H10" s="59">
        <v>36580</v>
      </c>
      <c r="I10" s="59">
        <v>36914</v>
      </c>
      <c r="J10" s="59">
        <v>44466</v>
      </c>
      <c r="K10" s="59">
        <v>48787</v>
      </c>
      <c r="L10" s="59">
        <v>51967</v>
      </c>
      <c r="M10" s="59">
        <v>66349</v>
      </c>
      <c r="N10" s="59">
        <v>59931</v>
      </c>
      <c r="O10" s="59">
        <v>44600</v>
      </c>
      <c r="P10" s="59">
        <v>47235</v>
      </c>
      <c r="Q10" s="59">
        <v>40278</v>
      </c>
      <c r="R10" s="59">
        <v>40211</v>
      </c>
      <c r="S10" s="59">
        <v>34151</v>
      </c>
      <c r="T10" s="59">
        <v>33313</v>
      </c>
      <c r="U10" s="59">
        <v>41179</v>
      </c>
      <c r="V10" s="59">
        <v>43203</v>
      </c>
      <c r="W10" s="59">
        <v>49195</v>
      </c>
      <c r="X10" s="59">
        <v>56989</v>
      </c>
      <c r="Y10" s="59">
        <v>74423</v>
      </c>
      <c r="Z10" s="59">
        <v>63492</v>
      </c>
      <c r="AA10" s="59">
        <v>44340</v>
      </c>
      <c r="AB10" s="59">
        <v>44056</v>
      </c>
      <c r="AC10" s="59">
        <v>40350</v>
      </c>
      <c r="AD10" s="59">
        <v>39486</v>
      </c>
      <c r="AE10" s="57">
        <f t="shared" si="0"/>
        <v>2284</v>
      </c>
      <c r="AF10" s="57">
        <f t="shared" si="6"/>
        <v>-3267</v>
      </c>
      <c r="AG10" s="57">
        <f t="shared" si="7"/>
        <v>4265</v>
      </c>
      <c r="AH10" s="57">
        <f t="shared" si="8"/>
        <v>-1263</v>
      </c>
      <c r="AI10" s="57">
        <f t="shared" si="9"/>
        <v>408</v>
      </c>
      <c r="AJ10" s="57">
        <f t="shared" si="10"/>
        <v>5022</v>
      </c>
      <c r="AK10" s="57">
        <f t="shared" si="11"/>
        <v>8074</v>
      </c>
      <c r="AL10" s="57">
        <f t="shared" si="12"/>
        <v>3561</v>
      </c>
      <c r="AM10" s="57">
        <f t="shared" si="13"/>
        <v>-260</v>
      </c>
      <c r="AN10" s="57">
        <f t="shared" si="14"/>
        <v>-3179</v>
      </c>
      <c r="AO10" s="57">
        <f t="shared" si="15"/>
        <v>72</v>
      </c>
      <c r="AP10" s="57">
        <f t="shared" si="2"/>
        <v>-725</v>
      </c>
      <c r="AQ10" s="26">
        <f t="shared" si="3"/>
        <v>7.1672890450936708E-2</v>
      </c>
      <c r="AR10" s="26">
        <f t="shared" si="16"/>
        <v>-8.9311098961180974E-2</v>
      </c>
      <c r="AS10" s="26">
        <f t="shared" si="17"/>
        <v>0.11553881995990681</v>
      </c>
      <c r="AT10" s="26">
        <f t="shared" si="18"/>
        <v>-2.8403724193766022E-2</v>
      </c>
      <c r="AU10" s="26">
        <f t="shared" si="19"/>
        <v>8.3628835550454018E-3</v>
      </c>
      <c r="AV10" s="26">
        <f t="shared" si="20"/>
        <v>9.6638251197875571E-2</v>
      </c>
      <c r="AW10" s="26">
        <f t="shared" si="21"/>
        <v>0.12168985214547318</v>
      </c>
      <c r="AX10" s="26">
        <f t="shared" si="22"/>
        <v>5.9418331080742855E-2</v>
      </c>
      <c r="AY10" s="26">
        <f t="shared" si="23"/>
        <v>-5.8295964125560538E-3</v>
      </c>
      <c r="AZ10" s="26">
        <f t="shared" si="24"/>
        <v>-6.7301788927701917E-2</v>
      </c>
      <c r="BA10" s="37">
        <f t="shared" si="25"/>
        <v>1.7875763444063757E-3</v>
      </c>
      <c r="BB10" s="26">
        <f t="shared" si="5"/>
        <v>-1.802989231802243E-2</v>
      </c>
    </row>
    <row r="11" spans="1:54" x14ac:dyDescent="0.35">
      <c r="A11" s="60" t="s">
        <v>106</v>
      </c>
      <c r="B11" s="59">
        <v>489562</v>
      </c>
      <c r="C11" s="59">
        <v>508440</v>
      </c>
      <c r="D11" s="89">
        <v>18878</v>
      </c>
      <c r="E11" s="90">
        <v>3.8560999423974902E-2</v>
      </c>
      <c r="F11" s="91"/>
      <c r="G11" s="59">
        <v>29407</v>
      </c>
      <c r="H11" s="59">
        <v>33065</v>
      </c>
      <c r="I11" s="59">
        <v>33479</v>
      </c>
      <c r="J11" s="59">
        <v>39980</v>
      </c>
      <c r="K11" s="59">
        <v>42878</v>
      </c>
      <c r="L11" s="59">
        <v>45008</v>
      </c>
      <c r="M11" s="59">
        <v>55350</v>
      </c>
      <c r="N11" s="59">
        <v>51874</v>
      </c>
      <c r="O11" s="59">
        <v>40738</v>
      </c>
      <c r="P11" s="59">
        <v>43547</v>
      </c>
      <c r="Q11" s="59">
        <v>36840</v>
      </c>
      <c r="R11" s="59">
        <v>37396</v>
      </c>
      <c r="S11" s="59">
        <v>31746</v>
      </c>
      <c r="T11" s="59">
        <v>30644</v>
      </c>
      <c r="U11" s="59">
        <v>38339</v>
      </c>
      <c r="V11" s="59">
        <v>39639</v>
      </c>
      <c r="W11" s="59">
        <v>43952</v>
      </c>
      <c r="X11" s="59">
        <v>49980</v>
      </c>
      <c r="Y11" s="59">
        <v>62396</v>
      </c>
      <c r="Z11" s="59">
        <v>54699</v>
      </c>
      <c r="AA11" s="59">
        <v>40380</v>
      </c>
      <c r="AB11" s="59">
        <v>41273</v>
      </c>
      <c r="AC11" s="59">
        <v>37990</v>
      </c>
      <c r="AD11" s="59">
        <v>37402</v>
      </c>
      <c r="AE11" s="57">
        <f t="shared" si="0"/>
        <v>2339</v>
      </c>
      <c r="AF11" s="57">
        <f t="shared" si="6"/>
        <v>-2421</v>
      </c>
      <c r="AG11" s="57">
        <f t="shared" si="7"/>
        <v>4860</v>
      </c>
      <c r="AH11" s="57">
        <f t="shared" si="8"/>
        <v>-341</v>
      </c>
      <c r="AI11" s="57">
        <f t="shared" si="9"/>
        <v>1074</v>
      </c>
      <c r="AJ11" s="57">
        <f t="shared" si="10"/>
        <v>4972</v>
      </c>
      <c r="AK11" s="57">
        <f t="shared" si="11"/>
        <v>7046</v>
      </c>
      <c r="AL11" s="57">
        <f t="shared" si="12"/>
        <v>2825</v>
      </c>
      <c r="AM11" s="57">
        <f t="shared" si="13"/>
        <v>-358</v>
      </c>
      <c r="AN11" s="57">
        <f t="shared" si="14"/>
        <v>-2274</v>
      </c>
      <c r="AO11" s="57">
        <f t="shared" si="15"/>
        <v>1150</v>
      </c>
      <c r="AP11" s="57">
        <f t="shared" si="2"/>
        <v>6</v>
      </c>
      <c r="AQ11" s="26">
        <f t="shared" si="3"/>
        <v>7.9538885299418507E-2</v>
      </c>
      <c r="AR11" s="26">
        <f t="shared" si="16"/>
        <v>-7.321941630122486E-2</v>
      </c>
      <c r="AS11" s="26">
        <f t="shared" si="17"/>
        <v>0.14516562621344722</v>
      </c>
      <c r="AT11" s="26">
        <f t="shared" si="18"/>
        <v>-8.5292646323161577E-3</v>
      </c>
      <c r="AU11" s="26">
        <f t="shared" si="19"/>
        <v>2.5047810065767992E-2</v>
      </c>
      <c r="AV11" s="26">
        <f t="shared" si="20"/>
        <v>0.11046924991112692</v>
      </c>
      <c r="AW11" s="26">
        <f t="shared" si="21"/>
        <v>0.12729900632339658</v>
      </c>
      <c r="AX11" s="26">
        <f t="shared" si="22"/>
        <v>5.4458881135058028E-2</v>
      </c>
      <c r="AY11" s="26">
        <f t="shared" si="23"/>
        <v>-8.7878639108449116E-3</v>
      </c>
      <c r="AZ11" s="26">
        <f t="shared" si="24"/>
        <v>-5.2219441063678325E-2</v>
      </c>
      <c r="BA11" s="35">
        <f t="shared" si="25"/>
        <v>3.1216069489685125E-2</v>
      </c>
      <c r="BB11" s="37">
        <f t="shared" si="5"/>
        <v>1.6044496737618996E-4</v>
      </c>
    </row>
    <row r="12" spans="1:54" x14ac:dyDescent="0.35">
      <c r="A12" s="60" t="s">
        <v>109</v>
      </c>
      <c r="B12" s="59">
        <v>448280</v>
      </c>
      <c r="C12" s="59">
        <v>481117</v>
      </c>
      <c r="D12" s="89">
        <v>32837</v>
      </c>
      <c r="E12" s="90">
        <v>7.3251093066833223E-2</v>
      </c>
      <c r="F12" s="91"/>
      <c r="G12" s="59">
        <v>29576</v>
      </c>
      <c r="H12" s="59">
        <v>27112</v>
      </c>
      <c r="I12" s="59">
        <v>33195</v>
      </c>
      <c r="J12" s="59">
        <v>31401</v>
      </c>
      <c r="K12" s="59">
        <v>31838</v>
      </c>
      <c r="L12" s="59">
        <v>43289</v>
      </c>
      <c r="M12" s="59">
        <v>58886</v>
      </c>
      <c r="N12" s="59">
        <v>55885</v>
      </c>
      <c r="O12" s="59">
        <v>32937</v>
      </c>
      <c r="P12" s="59">
        <v>36635</v>
      </c>
      <c r="Q12" s="59">
        <v>34755</v>
      </c>
      <c r="R12" s="59">
        <v>32771</v>
      </c>
      <c r="S12" s="59">
        <v>32996</v>
      </c>
      <c r="T12" s="59">
        <v>30162</v>
      </c>
      <c r="U12" s="59">
        <v>33382</v>
      </c>
      <c r="V12" s="59">
        <v>35728</v>
      </c>
      <c r="W12" s="59">
        <v>37428</v>
      </c>
      <c r="X12" s="59">
        <v>43202</v>
      </c>
      <c r="Y12" s="59">
        <v>61921</v>
      </c>
      <c r="Z12" s="59">
        <v>60106</v>
      </c>
      <c r="AA12" s="59">
        <v>35032</v>
      </c>
      <c r="AB12" s="59">
        <v>39807</v>
      </c>
      <c r="AC12" s="59">
        <v>37304</v>
      </c>
      <c r="AD12" s="59">
        <v>34049</v>
      </c>
      <c r="AE12" s="57">
        <f t="shared" si="0"/>
        <v>3420</v>
      </c>
      <c r="AF12" s="57">
        <f t="shared" si="6"/>
        <v>3050</v>
      </c>
      <c r="AG12" s="57">
        <f t="shared" si="7"/>
        <v>187</v>
      </c>
      <c r="AH12" s="57">
        <f t="shared" si="8"/>
        <v>4327</v>
      </c>
      <c r="AI12" s="57">
        <f t="shared" si="9"/>
        <v>5590</v>
      </c>
      <c r="AJ12" s="57">
        <f t="shared" si="10"/>
        <v>-87</v>
      </c>
      <c r="AK12" s="57">
        <f t="shared" si="11"/>
        <v>3035</v>
      </c>
      <c r="AL12" s="57">
        <f t="shared" si="12"/>
        <v>4221</v>
      </c>
      <c r="AM12" s="57">
        <f t="shared" si="13"/>
        <v>2095</v>
      </c>
      <c r="AN12" s="57">
        <f t="shared" si="14"/>
        <v>3172</v>
      </c>
      <c r="AO12" s="57">
        <f t="shared" si="15"/>
        <v>2549</v>
      </c>
      <c r="AP12" s="57">
        <f t="shared" si="2"/>
        <v>1278</v>
      </c>
      <c r="AQ12" s="26">
        <f t="shared" si="3"/>
        <v>0.11563429807952394</v>
      </c>
      <c r="AR12" s="26">
        <f t="shared" si="16"/>
        <v>0.1124963115963411</v>
      </c>
      <c r="AS12" s="26">
        <f t="shared" si="17"/>
        <v>5.6333785208615757E-3</v>
      </c>
      <c r="AT12" s="26">
        <f t="shared" si="18"/>
        <v>0.13779815929428998</v>
      </c>
      <c r="AU12" s="26">
        <f t="shared" si="19"/>
        <v>0.17557635529869967</v>
      </c>
      <c r="AV12" s="37">
        <f t="shared" si="20"/>
        <v>-2.0097484349372819E-3</v>
      </c>
      <c r="AW12" s="26">
        <f t="shared" si="21"/>
        <v>5.1540264239377784E-2</v>
      </c>
      <c r="AX12" s="26">
        <f t="shared" si="22"/>
        <v>7.5530106468640959E-2</v>
      </c>
      <c r="AY12" s="26">
        <f t="shared" si="23"/>
        <v>6.3606278653186382E-2</v>
      </c>
      <c r="AZ12" s="26">
        <f t="shared" si="24"/>
        <v>8.6583867885901458E-2</v>
      </c>
      <c r="BA12" s="26">
        <f t="shared" si="25"/>
        <v>7.3341965184865493E-2</v>
      </c>
      <c r="BB12" s="26">
        <f t="shared" si="5"/>
        <v>3.8997894479875499E-2</v>
      </c>
    </row>
    <row r="13" spans="1:54" x14ac:dyDescent="0.35">
      <c r="A13" s="60" t="s">
        <v>117</v>
      </c>
      <c r="B13" s="59">
        <v>304088</v>
      </c>
      <c r="C13" s="59">
        <v>326165</v>
      </c>
      <c r="D13" s="89">
        <v>22077</v>
      </c>
      <c r="E13" s="90">
        <v>7.2600694535792265E-2</v>
      </c>
      <c r="F13" s="91"/>
      <c r="G13" s="59">
        <v>12414</v>
      </c>
      <c r="H13" s="59">
        <v>10479</v>
      </c>
      <c r="I13" s="59">
        <v>15785</v>
      </c>
      <c r="J13" s="59">
        <v>15745</v>
      </c>
      <c r="K13" s="59">
        <v>24577</v>
      </c>
      <c r="L13" s="59">
        <v>36661</v>
      </c>
      <c r="M13" s="59">
        <v>64909</v>
      </c>
      <c r="N13" s="59">
        <v>52373</v>
      </c>
      <c r="O13" s="59">
        <v>21031</v>
      </c>
      <c r="P13" s="59">
        <v>20367</v>
      </c>
      <c r="Q13" s="59">
        <v>15186</v>
      </c>
      <c r="R13" s="59">
        <v>14561</v>
      </c>
      <c r="S13" s="59">
        <v>11513</v>
      </c>
      <c r="T13" s="59">
        <v>11589</v>
      </c>
      <c r="U13" s="59">
        <v>13985</v>
      </c>
      <c r="V13" s="59">
        <v>17301</v>
      </c>
      <c r="W13" s="59">
        <v>25225</v>
      </c>
      <c r="X13" s="59">
        <v>42154</v>
      </c>
      <c r="Y13" s="59">
        <v>70324</v>
      </c>
      <c r="Z13" s="59">
        <v>54671</v>
      </c>
      <c r="AA13" s="59">
        <v>23866</v>
      </c>
      <c r="AB13" s="59">
        <v>23230</v>
      </c>
      <c r="AC13" s="59">
        <v>16306</v>
      </c>
      <c r="AD13" s="59">
        <v>16001</v>
      </c>
      <c r="AE13" s="57">
        <f t="shared" si="0"/>
        <v>-901</v>
      </c>
      <c r="AF13" s="57">
        <f t="shared" si="6"/>
        <v>1110</v>
      </c>
      <c r="AG13" s="57">
        <f t="shared" si="7"/>
        <v>-1800</v>
      </c>
      <c r="AH13" s="57">
        <f t="shared" si="8"/>
        <v>1556</v>
      </c>
      <c r="AI13" s="57">
        <f t="shared" si="9"/>
        <v>648</v>
      </c>
      <c r="AJ13" s="57">
        <f t="shared" si="10"/>
        <v>5493</v>
      </c>
      <c r="AK13" s="57">
        <f t="shared" si="11"/>
        <v>5415</v>
      </c>
      <c r="AL13" s="57">
        <f t="shared" si="12"/>
        <v>2298</v>
      </c>
      <c r="AM13" s="57">
        <f t="shared" si="13"/>
        <v>2835</v>
      </c>
      <c r="AN13" s="57">
        <f t="shared" si="14"/>
        <v>2863</v>
      </c>
      <c r="AO13" s="57">
        <f t="shared" si="15"/>
        <v>1120</v>
      </c>
      <c r="AP13" s="57">
        <f t="shared" si="2"/>
        <v>1440</v>
      </c>
      <c r="AQ13" s="26">
        <f t="shared" si="3"/>
        <v>-7.2579345899790565E-2</v>
      </c>
      <c r="AR13" s="26">
        <f t="shared" si="16"/>
        <v>0.10592613799026625</v>
      </c>
      <c r="AS13" s="26">
        <f t="shared" si="17"/>
        <v>-0.11403230915426038</v>
      </c>
      <c r="AT13" s="26">
        <f t="shared" si="18"/>
        <v>9.8825023817084787E-2</v>
      </c>
      <c r="AU13" s="26">
        <f t="shared" si="19"/>
        <v>2.6366114660048012E-2</v>
      </c>
      <c r="AV13" s="26">
        <f t="shared" si="20"/>
        <v>0.14983224680177845</v>
      </c>
      <c r="AW13" s="26">
        <f t="shared" si="21"/>
        <v>8.3424486588916796E-2</v>
      </c>
      <c r="AX13" s="26">
        <f t="shared" si="22"/>
        <v>4.3877570503885591E-2</v>
      </c>
      <c r="AY13" s="26">
        <f t="shared" si="23"/>
        <v>0.13480100803575673</v>
      </c>
      <c r="AZ13" s="26">
        <f t="shared" si="24"/>
        <v>0.14057053076054402</v>
      </c>
      <c r="BA13" s="26">
        <f t="shared" si="25"/>
        <v>7.3752140129066251E-2</v>
      </c>
      <c r="BB13" s="26">
        <f t="shared" si="5"/>
        <v>9.8894306709704005E-2</v>
      </c>
    </row>
    <row r="14" spans="1:54" s="107" customFormat="1" x14ac:dyDescent="0.35">
      <c r="A14" s="56" t="s">
        <v>107</v>
      </c>
      <c r="B14" s="22">
        <v>301302</v>
      </c>
      <c r="C14" s="22">
        <v>325964</v>
      </c>
      <c r="D14" s="22">
        <v>24662</v>
      </c>
      <c r="E14" s="90">
        <v>8.1851431454155632E-2</v>
      </c>
      <c r="F14" s="110"/>
      <c r="G14" s="22">
        <v>16167</v>
      </c>
      <c r="H14" s="22">
        <v>17644</v>
      </c>
      <c r="I14" s="22">
        <v>19089</v>
      </c>
      <c r="J14" s="22">
        <v>20093</v>
      </c>
      <c r="K14" s="22">
        <v>24628</v>
      </c>
      <c r="L14" s="22">
        <v>34595</v>
      </c>
      <c r="M14" s="22">
        <v>47209</v>
      </c>
      <c r="N14" s="22">
        <v>40612</v>
      </c>
      <c r="O14" s="22">
        <v>21359</v>
      </c>
      <c r="P14" s="22">
        <v>22653</v>
      </c>
      <c r="Q14" s="22">
        <v>18180</v>
      </c>
      <c r="R14" s="22">
        <v>19073</v>
      </c>
      <c r="S14" s="22">
        <v>16951</v>
      </c>
      <c r="T14" s="22">
        <v>19267</v>
      </c>
      <c r="U14" s="22">
        <v>18605</v>
      </c>
      <c r="V14" s="22">
        <v>19291</v>
      </c>
      <c r="W14" s="22">
        <v>24147</v>
      </c>
      <c r="X14" s="22">
        <v>38614</v>
      </c>
      <c r="Y14" s="22">
        <v>52506</v>
      </c>
      <c r="Z14" s="22">
        <v>44497</v>
      </c>
      <c r="AA14" s="22">
        <v>23541</v>
      </c>
      <c r="AB14" s="22">
        <v>23722</v>
      </c>
      <c r="AC14" s="22">
        <v>22311</v>
      </c>
      <c r="AD14" s="22">
        <v>22512</v>
      </c>
      <c r="AE14" s="15">
        <f t="shared" si="0"/>
        <v>784</v>
      </c>
      <c r="AF14" s="15">
        <f t="shared" si="6"/>
        <v>1623</v>
      </c>
      <c r="AG14" s="15">
        <f t="shared" si="7"/>
        <v>-484</v>
      </c>
      <c r="AH14" s="15">
        <f t="shared" si="8"/>
        <v>-802</v>
      </c>
      <c r="AI14" s="15">
        <f t="shared" si="9"/>
        <v>-481</v>
      </c>
      <c r="AJ14" s="15">
        <f t="shared" si="10"/>
        <v>4019</v>
      </c>
      <c r="AK14" s="15">
        <f t="shared" si="11"/>
        <v>5297</v>
      </c>
      <c r="AL14" s="15">
        <f t="shared" si="12"/>
        <v>3885</v>
      </c>
      <c r="AM14" s="15">
        <f t="shared" si="13"/>
        <v>2182</v>
      </c>
      <c r="AN14" s="15">
        <f t="shared" si="14"/>
        <v>1069</v>
      </c>
      <c r="AO14" s="15">
        <f t="shared" si="15"/>
        <v>4131</v>
      </c>
      <c r="AP14" s="15">
        <f t="shared" si="2"/>
        <v>3439</v>
      </c>
      <c r="AQ14" s="111">
        <f t="shared" si="3"/>
        <v>4.8493845487721905E-2</v>
      </c>
      <c r="AR14" s="111">
        <f t="shared" si="16"/>
        <v>9.1985944230333253E-2</v>
      </c>
      <c r="AS14" s="111">
        <f t="shared" si="17"/>
        <v>-2.5354916444025356E-2</v>
      </c>
      <c r="AT14" s="111">
        <f t="shared" si="18"/>
        <v>-3.9914398049071813E-2</v>
      </c>
      <c r="AU14" s="111">
        <f t="shared" si="19"/>
        <v>-1.9530615559525743E-2</v>
      </c>
      <c r="AV14" s="111">
        <f t="shared" si="20"/>
        <v>0.11617285734932793</v>
      </c>
      <c r="AW14" s="111">
        <f t="shared" si="21"/>
        <v>0.11220318159672944</v>
      </c>
      <c r="AX14" s="112">
        <f t="shared" si="22"/>
        <v>9.5661380872648472E-2</v>
      </c>
      <c r="AY14" s="111">
        <f t="shared" si="23"/>
        <v>0.10215834074628961</v>
      </c>
      <c r="AZ14" s="111">
        <f t="shared" si="24"/>
        <v>4.719021763121882E-2</v>
      </c>
      <c r="BA14" s="111">
        <f t="shared" si="25"/>
        <v>0.22722772277227724</v>
      </c>
      <c r="BB14" s="111">
        <f t="shared" si="5"/>
        <v>0.18030724060189798</v>
      </c>
    </row>
    <row r="15" spans="1:54" x14ac:dyDescent="0.35">
      <c r="A15" s="60" t="s">
        <v>113</v>
      </c>
      <c r="B15" s="59">
        <v>225223</v>
      </c>
      <c r="C15" s="59">
        <v>244661</v>
      </c>
      <c r="D15" s="89">
        <v>19438</v>
      </c>
      <c r="E15" s="90">
        <v>8.6305572699058267E-2</v>
      </c>
      <c r="F15" s="91"/>
      <c r="G15" s="59">
        <v>12779</v>
      </c>
      <c r="H15" s="59">
        <v>12857</v>
      </c>
      <c r="I15" s="59">
        <v>17279</v>
      </c>
      <c r="J15" s="59">
        <v>15975</v>
      </c>
      <c r="K15" s="59">
        <v>16027</v>
      </c>
      <c r="L15" s="59">
        <v>21683</v>
      </c>
      <c r="M15" s="59">
        <v>32332</v>
      </c>
      <c r="N15" s="59">
        <v>33018</v>
      </c>
      <c r="O15" s="59">
        <v>15463</v>
      </c>
      <c r="P15" s="59">
        <v>17955</v>
      </c>
      <c r="Q15" s="59">
        <v>13616</v>
      </c>
      <c r="R15" s="59">
        <v>16239</v>
      </c>
      <c r="S15" s="59">
        <v>12257</v>
      </c>
      <c r="T15" s="59">
        <v>13285</v>
      </c>
      <c r="U15" s="59">
        <v>15019</v>
      </c>
      <c r="V15" s="59">
        <v>15987</v>
      </c>
      <c r="W15" s="59">
        <v>17606</v>
      </c>
      <c r="X15" s="59">
        <v>26969</v>
      </c>
      <c r="Y15" s="59">
        <v>39444</v>
      </c>
      <c r="Z15" s="59">
        <v>39739</v>
      </c>
      <c r="AA15" s="59">
        <v>17945</v>
      </c>
      <c r="AB15" s="59">
        <v>18069</v>
      </c>
      <c r="AC15" s="59">
        <v>14404</v>
      </c>
      <c r="AD15" s="59">
        <v>13937</v>
      </c>
      <c r="AE15" s="57">
        <f t="shared" si="0"/>
        <v>-522</v>
      </c>
      <c r="AF15" s="57">
        <f t="shared" si="6"/>
        <v>428</v>
      </c>
      <c r="AG15" s="57">
        <f t="shared" si="7"/>
        <v>-2260</v>
      </c>
      <c r="AH15" s="57">
        <f t="shared" si="8"/>
        <v>12</v>
      </c>
      <c r="AI15" s="57">
        <f t="shared" si="9"/>
        <v>1579</v>
      </c>
      <c r="AJ15" s="57">
        <f t="shared" si="10"/>
        <v>5286</v>
      </c>
      <c r="AK15" s="57">
        <f t="shared" si="11"/>
        <v>7112</v>
      </c>
      <c r="AL15" s="57">
        <f t="shared" si="12"/>
        <v>6721</v>
      </c>
      <c r="AM15" s="57">
        <f t="shared" si="13"/>
        <v>2482</v>
      </c>
      <c r="AN15" s="57">
        <f t="shared" si="14"/>
        <v>114</v>
      </c>
      <c r="AO15" s="57">
        <f t="shared" si="15"/>
        <v>788</v>
      </c>
      <c r="AP15" s="57">
        <f t="shared" si="2"/>
        <v>-2302</v>
      </c>
      <c r="AQ15" s="35">
        <f t="shared" si="3"/>
        <v>-4.0848266687534239E-2</v>
      </c>
      <c r="AR15" s="26">
        <f t="shared" si="16"/>
        <v>3.3289258769541884E-2</v>
      </c>
      <c r="AS15" s="26">
        <f t="shared" si="17"/>
        <v>-0.1307946061693385</v>
      </c>
      <c r="AT15" s="26">
        <f t="shared" si="18"/>
        <v>7.511737089201878E-4</v>
      </c>
      <c r="AU15" s="26">
        <f t="shared" si="19"/>
        <v>9.8521245398390217E-2</v>
      </c>
      <c r="AV15" s="26">
        <f t="shared" si="20"/>
        <v>0.24378545404233731</v>
      </c>
      <c r="AW15" s="26">
        <f t="shared" si="21"/>
        <v>0.21996783372510206</v>
      </c>
      <c r="AX15" s="26">
        <f t="shared" si="22"/>
        <v>0.20355563631958326</v>
      </c>
      <c r="AY15" s="26">
        <f t="shared" si="23"/>
        <v>0.16051219038996314</v>
      </c>
      <c r="AZ15" s="26">
        <f t="shared" si="24"/>
        <v>6.3492063492063492E-3</v>
      </c>
      <c r="BA15" s="26">
        <f t="shared" si="25"/>
        <v>5.7873090481786134E-2</v>
      </c>
      <c r="BB15" s="26">
        <f t="shared" si="5"/>
        <v>-0.14175749738284377</v>
      </c>
    </row>
    <row r="16" spans="1:54" x14ac:dyDescent="0.35">
      <c r="A16" s="60" t="s">
        <v>119</v>
      </c>
      <c r="B16" s="59">
        <v>157987</v>
      </c>
      <c r="C16" s="59">
        <v>187093</v>
      </c>
      <c r="D16" s="89">
        <v>29106</v>
      </c>
      <c r="E16" s="90">
        <v>0.18423034806661306</v>
      </c>
      <c r="F16" s="91"/>
      <c r="G16" s="59">
        <v>8739</v>
      </c>
      <c r="H16" s="59">
        <v>14714</v>
      </c>
      <c r="I16" s="59">
        <v>10127</v>
      </c>
      <c r="J16" s="59">
        <v>7399</v>
      </c>
      <c r="K16" s="59">
        <v>8762</v>
      </c>
      <c r="L16" s="59">
        <v>20330</v>
      </c>
      <c r="M16" s="59">
        <v>33849</v>
      </c>
      <c r="N16" s="59">
        <v>24412</v>
      </c>
      <c r="O16" s="59">
        <v>8523</v>
      </c>
      <c r="P16" s="59">
        <v>6899</v>
      </c>
      <c r="Q16" s="59">
        <v>5165</v>
      </c>
      <c r="R16" s="59">
        <v>9068</v>
      </c>
      <c r="S16" s="59">
        <v>13336</v>
      </c>
      <c r="T16" s="59">
        <v>15298</v>
      </c>
      <c r="U16" s="59">
        <v>8867</v>
      </c>
      <c r="V16" s="59">
        <v>8911</v>
      </c>
      <c r="W16" s="59">
        <v>13671</v>
      </c>
      <c r="X16" s="59">
        <v>24888</v>
      </c>
      <c r="Y16" s="59">
        <v>31057</v>
      </c>
      <c r="Z16" s="59">
        <v>29768</v>
      </c>
      <c r="AA16" s="59">
        <v>10445</v>
      </c>
      <c r="AB16" s="59">
        <v>9556</v>
      </c>
      <c r="AC16" s="59">
        <v>8438</v>
      </c>
      <c r="AD16" s="59">
        <v>12858</v>
      </c>
      <c r="AE16" s="57">
        <f t="shared" si="0"/>
        <v>4597</v>
      </c>
      <c r="AF16" s="57">
        <f t="shared" si="6"/>
        <v>584</v>
      </c>
      <c r="AG16" s="57">
        <f t="shared" si="7"/>
        <v>-1260</v>
      </c>
      <c r="AH16" s="57">
        <f t="shared" si="8"/>
        <v>1512</v>
      </c>
      <c r="AI16" s="57">
        <f t="shared" si="9"/>
        <v>4909</v>
      </c>
      <c r="AJ16" s="57">
        <f t="shared" si="10"/>
        <v>4558</v>
      </c>
      <c r="AK16" s="57">
        <f t="shared" si="11"/>
        <v>-2792</v>
      </c>
      <c r="AL16" s="57">
        <f t="shared" si="12"/>
        <v>5356</v>
      </c>
      <c r="AM16" s="57">
        <f t="shared" si="13"/>
        <v>1922</v>
      </c>
      <c r="AN16" s="57">
        <f t="shared" si="14"/>
        <v>2657</v>
      </c>
      <c r="AO16" s="57">
        <f t="shared" si="15"/>
        <v>3273</v>
      </c>
      <c r="AP16" s="57">
        <f t="shared" si="2"/>
        <v>3790</v>
      </c>
      <c r="AQ16" s="26">
        <f t="shared" si="3"/>
        <v>0.52603272685661973</v>
      </c>
      <c r="AR16" s="26">
        <f t="shared" si="16"/>
        <v>3.9690091069729511E-2</v>
      </c>
      <c r="AS16" s="26">
        <f t="shared" si="17"/>
        <v>-0.12441986768045818</v>
      </c>
      <c r="AT16" s="26">
        <f t="shared" si="18"/>
        <v>0.20435193945127719</v>
      </c>
      <c r="AU16" s="26">
        <f t="shared" si="19"/>
        <v>0.56026021456288522</v>
      </c>
      <c r="AV16" s="26">
        <f t="shared" si="20"/>
        <v>0.22420068863748155</v>
      </c>
      <c r="AW16" s="26">
        <f t="shared" si="21"/>
        <v>-8.2483972938639252E-2</v>
      </c>
      <c r="AX16" s="26">
        <f t="shared" si="22"/>
        <v>0.21940029493691626</v>
      </c>
      <c r="AY16" s="26">
        <f t="shared" si="23"/>
        <v>0.22550745042825296</v>
      </c>
      <c r="AZ16" s="26">
        <f t="shared" si="24"/>
        <v>0.38512827946079142</v>
      </c>
      <c r="BA16" s="26">
        <f t="shared" si="25"/>
        <v>0.63368828654404652</v>
      </c>
      <c r="BB16" s="26">
        <f t="shared" si="5"/>
        <v>0.41795324217026908</v>
      </c>
    </row>
    <row r="17" spans="1:54" x14ac:dyDescent="0.35">
      <c r="A17" s="60" t="s">
        <v>112</v>
      </c>
      <c r="B17" s="59">
        <v>166176</v>
      </c>
      <c r="C17" s="59">
        <v>178494</v>
      </c>
      <c r="D17" s="89">
        <v>12318</v>
      </c>
      <c r="E17" s="90">
        <v>7.4126227614095902E-2</v>
      </c>
      <c r="F17" s="91"/>
      <c r="G17" s="59">
        <v>5704</v>
      </c>
      <c r="H17" s="59">
        <v>7568</v>
      </c>
      <c r="I17" s="59">
        <v>10641</v>
      </c>
      <c r="J17" s="59">
        <v>12035</v>
      </c>
      <c r="K17" s="59">
        <v>12763</v>
      </c>
      <c r="L17" s="59">
        <v>17998</v>
      </c>
      <c r="M17" s="59">
        <v>28929</v>
      </c>
      <c r="N17" s="59">
        <v>26320</v>
      </c>
      <c r="O17" s="59">
        <v>12125</v>
      </c>
      <c r="P17" s="59">
        <v>13070</v>
      </c>
      <c r="Q17" s="59">
        <v>9598</v>
      </c>
      <c r="R17" s="59">
        <v>9425</v>
      </c>
      <c r="S17" s="59">
        <v>4784</v>
      </c>
      <c r="T17" s="59">
        <v>6909</v>
      </c>
      <c r="U17" s="59">
        <v>9252</v>
      </c>
      <c r="V17" s="59">
        <v>12572</v>
      </c>
      <c r="W17" s="59">
        <v>14336</v>
      </c>
      <c r="X17" s="59">
        <v>19371</v>
      </c>
      <c r="Y17" s="59">
        <v>32977</v>
      </c>
      <c r="Z17" s="59">
        <v>28920</v>
      </c>
      <c r="AA17" s="59">
        <v>13807</v>
      </c>
      <c r="AB17" s="59">
        <v>14449</v>
      </c>
      <c r="AC17" s="59">
        <v>11885</v>
      </c>
      <c r="AD17" s="59">
        <v>9232</v>
      </c>
      <c r="AE17" s="57">
        <f t="shared" si="0"/>
        <v>-920</v>
      </c>
      <c r="AF17" s="57">
        <f t="shared" si="6"/>
        <v>-659</v>
      </c>
      <c r="AG17" s="57">
        <f t="shared" si="7"/>
        <v>-1389</v>
      </c>
      <c r="AH17" s="57">
        <f t="shared" si="8"/>
        <v>537</v>
      </c>
      <c r="AI17" s="57">
        <f t="shared" si="9"/>
        <v>1573</v>
      </c>
      <c r="AJ17" s="57">
        <f t="shared" si="10"/>
        <v>1373</v>
      </c>
      <c r="AK17" s="57">
        <f t="shared" si="11"/>
        <v>4048</v>
      </c>
      <c r="AL17" s="57">
        <f t="shared" si="12"/>
        <v>2600</v>
      </c>
      <c r="AM17" s="57">
        <f t="shared" si="13"/>
        <v>1682</v>
      </c>
      <c r="AN17" s="57">
        <f t="shared" si="14"/>
        <v>1379</v>
      </c>
      <c r="AO17" s="57">
        <f t="shared" si="15"/>
        <v>2287</v>
      </c>
      <c r="AP17" s="57">
        <f t="shared" si="2"/>
        <v>-193</v>
      </c>
      <c r="AQ17" s="26">
        <f t="shared" si="3"/>
        <v>-0.16129032258064516</v>
      </c>
      <c r="AR17" s="26">
        <f t="shared" si="16"/>
        <v>-8.7077167019027485E-2</v>
      </c>
      <c r="AS17" s="26">
        <f t="shared" si="17"/>
        <v>-0.13053284465745701</v>
      </c>
      <c r="AT17" s="26">
        <f t="shared" si="18"/>
        <v>4.4619858745326132E-2</v>
      </c>
      <c r="AU17" s="26">
        <f t="shared" si="19"/>
        <v>0.12324688552848076</v>
      </c>
      <c r="AV17" s="26">
        <f t="shared" si="20"/>
        <v>7.6286254028225364E-2</v>
      </c>
      <c r="AW17" s="26">
        <f t="shared" si="21"/>
        <v>0.13992879117840229</v>
      </c>
      <c r="AX17" s="26">
        <f t="shared" si="22"/>
        <v>9.878419452887538E-2</v>
      </c>
      <c r="AY17" s="26">
        <f t="shared" si="23"/>
        <v>0.13872164948453608</v>
      </c>
      <c r="AZ17" s="35">
        <f t="shared" si="24"/>
        <v>0.10550879877582249</v>
      </c>
      <c r="BA17" s="26">
        <f t="shared" si="25"/>
        <v>0.23827880808501772</v>
      </c>
      <c r="BB17" s="26">
        <f t="shared" si="5"/>
        <v>-2.0477453580901857E-2</v>
      </c>
    </row>
    <row r="18" spans="1:54" x14ac:dyDescent="0.35">
      <c r="A18" s="60" t="s">
        <v>121</v>
      </c>
      <c r="B18" s="59">
        <v>172942</v>
      </c>
      <c r="C18" s="59">
        <v>171224</v>
      </c>
      <c r="D18" s="89">
        <v>-1718</v>
      </c>
      <c r="E18" s="90">
        <v>-9.9339663008407436E-3</v>
      </c>
      <c r="F18" s="91"/>
      <c r="G18" s="59">
        <v>11322</v>
      </c>
      <c r="H18" s="59">
        <v>10089</v>
      </c>
      <c r="I18" s="59">
        <v>11921</v>
      </c>
      <c r="J18" s="59">
        <v>10369</v>
      </c>
      <c r="K18" s="59">
        <v>11328</v>
      </c>
      <c r="L18" s="59">
        <v>18463</v>
      </c>
      <c r="M18" s="59">
        <v>28502</v>
      </c>
      <c r="N18" s="59">
        <v>24489</v>
      </c>
      <c r="O18" s="59">
        <v>11754</v>
      </c>
      <c r="P18" s="59">
        <v>11747</v>
      </c>
      <c r="Q18" s="59">
        <v>10771</v>
      </c>
      <c r="R18" s="59">
        <v>12187</v>
      </c>
      <c r="S18" s="59">
        <v>10289</v>
      </c>
      <c r="T18" s="59">
        <v>9930</v>
      </c>
      <c r="U18" s="59">
        <v>10152</v>
      </c>
      <c r="V18" s="59">
        <v>10051</v>
      </c>
      <c r="W18" s="59">
        <v>12181</v>
      </c>
      <c r="X18" s="59">
        <v>19626</v>
      </c>
      <c r="Y18" s="59">
        <v>26887</v>
      </c>
      <c r="Z18" s="59">
        <v>26329</v>
      </c>
      <c r="AA18" s="59">
        <v>10805</v>
      </c>
      <c r="AB18" s="59">
        <v>12138</v>
      </c>
      <c r="AC18" s="59">
        <v>11488</v>
      </c>
      <c r="AD18" s="59">
        <v>11348</v>
      </c>
      <c r="AE18" s="57">
        <f t="shared" si="0"/>
        <v>-1033</v>
      </c>
      <c r="AF18" s="57">
        <f t="shared" si="6"/>
        <v>-159</v>
      </c>
      <c r="AG18" s="57">
        <f t="shared" si="7"/>
        <v>-1769</v>
      </c>
      <c r="AH18" s="57">
        <f t="shared" si="8"/>
        <v>-318</v>
      </c>
      <c r="AI18" s="57">
        <f t="shared" si="9"/>
        <v>853</v>
      </c>
      <c r="AJ18" s="57">
        <f t="shared" si="10"/>
        <v>1163</v>
      </c>
      <c r="AK18" s="57">
        <f t="shared" si="11"/>
        <v>-1615</v>
      </c>
      <c r="AL18" s="57">
        <f t="shared" si="12"/>
        <v>1840</v>
      </c>
      <c r="AM18" s="57">
        <f t="shared" si="13"/>
        <v>-949</v>
      </c>
      <c r="AN18" s="57">
        <f t="shared" si="14"/>
        <v>391</v>
      </c>
      <c r="AO18" s="57">
        <f t="shared" si="15"/>
        <v>717</v>
      </c>
      <c r="AP18" s="57">
        <f t="shared" si="2"/>
        <v>-839</v>
      </c>
      <c r="AQ18" s="26">
        <f t="shared" si="3"/>
        <v>-9.1238297120650055E-2</v>
      </c>
      <c r="AR18" s="26">
        <f t="shared" si="16"/>
        <v>-1.5759738328873028E-2</v>
      </c>
      <c r="AS18" s="26">
        <f t="shared" si="17"/>
        <v>-0.14839359114168274</v>
      </c>
      <c r="AT18" s="26">
        <f t="shared" si="18"/>
        <v>-3.0668338316134632E-2</v>
      </c>
      <c r="AU18" s="26">
        <f t="shared" si="19"/>
        <v>7.5300141242937851E-2</v>
      </c>
      <c r="AV18" s="26">
        <f t="shared" si="20"/>
        <v>6.2990846557980831E-2</v>
      </c>
      <c r="AW18" s="26">
        <f t="shared" si="21"/>
        <v>-5.6662690337520173E-2</v>
      </c>
      <c r="AX18" s="26">
        <f t="shared" si="22"/>
        <v>7.5135775246028824E-2</v>
      </c>
      <c r="AY18" s="26">
        <f t="shared" si="23"/>
        <v>-8.0738472009528675E-2</v>
      </c>
      <c r="AZ18" s="26">
        <f t="shared" si="24"/>
        <v>3.3285094066570188E-2</v>
      </c>
      <c r="BA18" s="26">
        <f t="shared" si="25"/>
        <v>6.6567635317055049E-2</v>
      </c>
      <c r="BB18" s="26">
        <f t="shared" si="5"/>
        <v>-6.884385000410273E-2</v>
      </c>
    </row>
    <row r="19" spans="1:54" x14ac:dyDescent="0.35">
      <c r="A19" s="60" t="s">
        <v>120</v>
      </c>
      <c r="B19" s="59">
        <v>92231</v>
      </c>
      <c r="C19" s="59">
        <v>99499</v>
      </c>
      <c r="D19" s="89">
        <v>7268</v>
      </c>
      <c r="E19" s="90">
        <v>7.8802138109746178E-2</v>
      </c>
      <c r="F19" s="91"/>
      <c r="G19" s="59">
        <v>3902</v>
      </c>
      <c r="H19" s="59">
        <v>3307</v>
      </c>
      <c r="I19" s="59">
        <v>3978</v>
      </c>
      <c r="J19" s="59">
        <v>4690</v>
      </c>
      <c r="K19" s="59">
        <v>6058</v>
      </c>
      <c r="L19" s="59">
        <v>10287</v>
      </c>
      <c r="M19" s="59">
        <v>20417</v>
      </c>
      <c r="N19" s="59">
        <v>16871</v>
      </c>
      <c r="O19" s="59">
        <v>6647</v>
      </c>
      <c r="P19" s="59">
        <v>6440</v>
      </c>
      <c r="Q19" s="59">
        <v>4968</v>
      </c>
      <c r="R19" s="59">
        <v>4666</v>
      </c>
      <c r="S19" s="59">
        <v>4316</v>
      </c>
      <c r="T19" s="59">
        <v>3734</v>
      </c>
      <c r="U19" s="59">
        <v>4546</v>
      </c>
      <c r="V19" s="59">
        <v>5169</v>
      </c>
      <c r="W19" s="59">
        <v>7361</v>
      </c>
      <c r="X19" s="59">
        <v>11709</v>
      </c>
      <c r="Y19" s="59">
        <v>22350</v>
      </c>
      <c r="Z19" s="59">
        <v>16860</v>
      </c>
      <c r="AA19" s="59">
        <v>6961</v>
      </c>
      <c r="AB19" s="59">
        <v>6418</v>
      </c>
      <c r="AC19" s="59">
        <v>5660</v>
      </c>
      <c r="AD19" s="59">
        <v>4415</v>
      </c>
      <c r="AE19" s="57">
        <f t="shared" si="0"/>
        <v>414</v>
      </c>
      <c r="AF19" s="57">
        <f t="shared" si="6"/>
        <v>427</v>
      </c>
      <c r="AG19" s="57">
        <f t="shared" si="7"/>
        <v>568</v>
      </c>
      <c r="AH19" s="57">
        <f t="shared" si="8"/>
        <v>479</v>
      </c>
      <c r="AI19" s="57">
        <f t="shared" si="9"/>
        <v>1303</v>
      </c>
      <c r="AJ19" s="57">
        <f t="shared" si="10"/>
        <v>1422</v>
      </c>
      <c r="AK19" s="57">
        <f t="shared" si="11"/>
        <v>1933</v>
      </c>
      <c r="AL19" s="57">
        <f t="shared" si="12"/>
        <v>-11</v>
      </c>
      <c r="AM19" s="57">
        <f t="shared" si="13"/>
        <v>314</v>
      </c>
      <c r="AN19" s="57">
        <f t="shared" si="14"/>
        <v>-22</v>
      </c>
      <c r="AO19" s="57">
        <f t="shared" si="15"/>
        <v>692</v>
      </c>
      <c r="AP19" s="57">
        <f t="shared" si="2"/>
        <v>-251</v>
      </c>
      <c r="AQ19" s="26">
        <f t="shared" si="3"/>
        <v>0.10609943618657099</v>
      </c>
      <c r="AR19" s="26">
        <f t="shared" si="16"/>
        <v>0.12912004838221952</v>
      </c>
      <c r="AS19" s="26">
        <f t="shared" si="17"/>
        <v>0.14278531925590748</v>
      </c>
      <c r="AT19" s="26">
        <f t="shared" si="18"/>
        <v>0.10213219616204691</v>
      </c>
      <c r="AU19" s="26">
        <f t="shared" si="19"/>
        <v>0.21508748761967647</v>
      </c>
      <c r="AV19" s="26">
        <f t="shared" si="20"/>
        <v>0.13823272090988625</v>
      </c>
      <c r="AW19" s="26">
        <f t="shared" si="21"/>
        <v>9.4676005289709556E-2</v>
      </c>
      <c r="AX19" s="26">
        <f t="shared" si="22"/>
        <v>-6.520064015173967E-4</v>
      </c>
      <c r="AY19" s="26">
        <f t="shared" si="23"/>
        <v>4.7239356100496462E-2</v>
      </c>
      <c r="AZ19" s="26">
        <f t="shared" si="24"/>
        <v>-3.4161490683229812E-3</v>
      </c>
      <c r="BA19" s="26">
        <f t="shared" si="25"/>
        <v>0.13929146537842191</v>
      </c>
      <c r="BB19" s="35">
        <f t="shared" si="5"/>
        <v>-5.3793399057008147E-2</v>
      </c>
    </row>
    <row r="20" spans="1:54" x14ac:dyDescent="0.35">
      <c r="A20" s="60" t="s">
        <v>111</v>
      </c>
      <c r="B20" s="59">
        <v>45389</v>
      </c>
      <c r="C20" s="59">
        <v>46214</v>
      </c>
      <c r="D20" s="89">
        <v>825</v>
      </c>
      <c r="E20" s="90">
        <v>1.8176210094956929E-2</v>
      </c>
      <c r="F20" s="91"/>
      <c r="G20" s="59">
        <v>2161</v>
      </c>
      <c r="H20" s="59">
        <v>1771</v>
      </c>
      <c r="I20" s="59">
        <v>2782</v>
      </c>
      <c r="J20" s="59">
        <v>2444</v>
      </c>
      <c r="K20" s="59">
        <v>2868</v>
      </c>
      <c r="L20" s="59">
        <v>5606</v>
      </c>
      <c r="M20" s="59">
        <v>7712</v>
      </c>
      <c r="N20" s="59">
        <v>6735</v>
      </c>
      <c r="O20" s="59">
        <v>3879</v>
      </c>
      <c r="P20" s="59">
        <v>3627</v>
      </c>
      <c r="Q20" s="59">
        <v>3422</v>
      </c>
      <c r="R20" s="59">
        <v>2382</v>
      </c>
      <c r="S20" s="59">
        <v>2688</v>
      </c>
      <c r="T20" s="59">
        <v>2607</v>
      </c>
      <c r="U20" s="59">
        <v>2482</v>
      </c>
      <c r="V20" s="59">
        <v>2209</v>
      </c>
      <c r="W20" s="59">
        <v>3427</v>
      </c>
      <c r="X20" s="59">
        <v>6013</v>
      </c>
      <c r="Y20" s="59">
        <v>5888</v>
      </c>
      <c r="Z20" s="59">
        <v>8266</v>
      </c>
      <c r="AA20" s="59">
        <v>3750</v>
      </c>
      <c r="AB20" s="59">
        <v>3505</v>
      </c>
      <c r="AC20" s="59">
        <v>2950</v>
      </c>
      <c r="AD20" s="59">
        <v>2429</v>
      </c>
      <c r="AE20" s="57">
        <f t="shared" si="0"/>
        <v>527</v>
      </c>
      <c r="AF20" s="57">
        <f t="shared" si="6"/>
        <v>836</v>
      </c>
      <c r="AG20" s="57">
        <f t="shared" si="7"/>
        <v>-300</v>
      </c>
      <c r="AH20" s="57">
        <f t="shared" si="8"/>
        <v>-235</v>
      </c>
      <c r="AI20" s="57">
        <f t="shared" si="9"/>
        <v>559</v>
      </c>
      <c r="AJ20" s="57">
        <f t="shared" si="10"/>
        <v>407</v>
      </c>
      <c r="AK20" s="57">
        <f t="shared" si="11"/>
        <v>-1824</v>
      </c>
      <c r="AL20" s="57">
        <f t="shared" si="12"/>
        <v>1531</v>
      </c>
      <c r="AM20" s="57">
        <f t="shared" si="13"/>
        <v>-129</v>
      </c>
      <c r="AN20" s="57">
        <f t="shared" si="14"/>
        <v>-122</v>
      </c>
      <c r="AO20" s="57">
        <f t="shared" si="15"/>
        <v>-472</v>
      </c>
      <c r="AP20" s="57">
        <f t="shared" si="2"/>
        <v>47</v>
      </c>
      <c r="AQ20" s="26">
        <f t="shared" si="3"/>
        <v>0.24386857936140677</v>
      </c>
      <c r="AR20" s="26">
        <f t="shared" si="16"/>
        <v>0.47204968944099379</v>
      </c>
      <c r="AS20" s="26">
        <f t="shared" si="17"/>
        <v>-0.10783608914450037</v>
      </c>
      <c r="AT20" s="26">
        <f t="shared" si="18"/>
        <v>-9.6153846153846159E-2</v>
      </c>
      <c r="AU20" s="26">
        <f t="shared" si="19"/>
        <v>0.19490934449093444</v>
      </c>
      <c r="AV20" s="26">
        <f t="shared" si="20"/>
        <v>7.2600784873349977E-2</v>
      </c>
      <c r="AW20" s="26">
        <f t="shared" si="21"/>
        <v>-0.23651452282157676</v>
      </c>
      <c r="AX20" s="26">
        <f t="shared" si="22"/>
        <v>0.22731997030438011</v>
      </c>
      <c r="AY20" s="26">
        <f t="shared" si="23"/>
        <v>-3.3255993812838364E-2</v>
      </c>
      <c r="AZ20" s="26">
        <f t="shared" si="24"/>
        <v>-3.363661428177557E-2</v>
      </c>
      <c r="BA20" s="26">
        <f t="shared" si="25"/>
        <v>-0.13793103448275862</v>
      </c>
      <c r="BB20" s="26">
        <f t="shared" si="5"/>
        <v>1.9731318219983206E-2</v>
      </c>
    </row>
    <row r="21" spans="1:54" x14ac:dyDescent="0.35">
      <c r="A21" s="60" t="s">
        <v>114</v>
      </c>
      <c r="B21" s="59">
        <v>36226</v>
      </c>
      <c r="C21" s="59">
        <v>43459</v>
      </c>
      <c r="D21" s="89">
        <v>7233</v>
      </c>
      <c r="E21" s="90">
        <v>0.19966322530778999</v>
      </c>
      <c r="F21" s="91"/>
      <c r="G21" s="59">
        <v>2107</v>
      </c>
      <c r="H21" s="59">
        <v>1663</v>
      </c>
      <c r="I21" s="59">
        <v>1716</v>
      </c>
      <c r="J21" s="59">
        <v>1798</v>
      </c>
      <c r="K21" s="59">
        <v>2861</v>
      </c>
      <c r="L21" s="59">
        <v>4269</v>
      </c>
      <c r="M21" s="59">
        <v>6706</v>
      </c>
      <c r="N21" s="59">
        <v>6450</v>
      </c>
      <c r="O21" s="59">
        <v>2562</v>
      </c>
      <c r="P21" s="59">
        <v>2051</v>
      </c>
      <c r="Q21" s="59">
        <v>2127</v>
      </c>
      <c r="R21" s="59">
        <v>1916</v>
      </c>
      <c r="S21" s="59">
        <v>1813</v>
      </c>
      <c r="T21" s="59">
        <v>1265</v>
      </c>
      <c r="U21" s="59">
        <v>1705</v>
      </c>
      <c r="V21" s="59">
        <v>1614</v>
      </c>
      <c r="W21" s="59">
        <v>3299</v>
      </c>
      <c r="X21" s="59">
        <v>4890</v>
      </c>
      <c r="Y21" s="59">
        <v>8646</v>
      </c>
      <c r="Z21" s="59">
        <v>8976</v>
      </c>
      <c r="AA21" s="59">
        <v>3375</v>
      </c>
      <c r="AB21" s="59">
        <v>2949</v>
      </c>
      <c r="AC21" s="59">
        <v>2666</v>
      </c>
      <c r="AD21" s="59">
        <v>2261</v>
      </c>
      <c r="AE21" s="57">
        <f t="shared" si="0"/>
        <v>-294</v>
      </c>
      <c r="AF21" s="57">
        <f t="shared" si="6"/>
        <v>-398</v>
      </c>
      <c r="AG21" s="57">
        <f t="shared" si="7"/>
        <v>-11</v>
      </c>
      <c r="AH21" s="57">
        <f t="shared" si="8"/>
        <v>-184</v>
      </c>
      <c r="AI21" s="57">
        <f t="shared" si="9"/>
        <v>438</v>
      </c>
      <c r="AJ21" s="57">
        <f t="shared" si="10"/>
        <v>621</v>
      </c>
      <c r="AK21" s="57">
        <f t="shared" si="11"/>
        <v>1940</v>
      </c>
      <c r="AL21" s="57">
        <f t="shared" si="12"/>
        <v>2526</v>
      </c>
      <c r="AM21" s="57">
        <f t="shared" si="13"/>
        <v>813</v>
      </c>
      <c r="AN21" s="57">
        <f t="shared" si="14"/>
        <v>898</v>
      </c>
      <c r="AO21" s="57">
        <f t="shared" si="15"/>
        <v>539</v>
      </c>
      <c r="AP21" s="57">
        <f t="shared" si="2"/>
        <v>345</v>
      </c>
      <c r="AQ21" s="26">
        <f t="shared" si="3"/>
        <v>-0.13953488372093023</v>
      </c>
      <c r="AR21" s="26">
        <f t="shared" si="16"/>
        <v>-0.23932651834034877</v>
      </c>
      <c r="AS21" s="26">
        <f t="shared" si="17"/>
        <v>-6.41025641025641E-3</v>
      </c>
      <c r="AT21" s="26">
        <f t="shared" si="18"/>
        <v>-0.10233592880978866</v>
      </c>
      <c r="AU21" s="26">
        <f t="shared" si="19"/>
        <v>0.15309332401258302</v>
      </c>
      <c r="AV21" s="26">
        <f t="shared" si="20"/>
        <v>0.14546732255797612</v>
      </c>
      <c r="AW21" s="26">
        <f t="shared" si="21"/>
        <v>0.28929317029525797</v>
      </c>
      <c r="AX21" s="26">
        <f t="shared" si="22"/>
        <v>0.39162790697674421</v>
      </c>
      <c r="AY21" s="26">
        <f t="shared" si="23"/>
        <v>0.31733021077283374</v>
      </c>
      <c r="AZ21" s="26">
        <f t="shared" si="24"/>
        <v>0.43783520234032181</v>
      </c>
      <c r="BA21" s="26">
        <f t="shared" si="25"/>
        <v>0.25340855665256229</v>
      </c>
      <c r="BB21" s="26">
        <f t="shared" si="5"/>
        <v>0.18006263048016702</v>
      </c>
    </row>
    <row r="22" spans="1:54" x14ac:dyDescent="0.35">
      <c r="A22" s="60" t="s">
        <v>108</v>
      </c>
      <c r="B22" s="59">
        <v>42259</v>
      </c>
      <c r="C22" s="59">
        <v>40354</v>
      </c>
      <c r="D22" s="89">
        <v>-1905</v>
      </c>
      <c r="E22" s="90">
        <v>-4.5079154736269195E-2</v>
      </c>
      <c r="F22" s="91"/>
      <c r="G22" s="59">
        <v>1251</v>
      </c>
      <c r="H22" s="59">
        <v>951</v>
      </c>
      <c r="I22" s="59">
        <v>995</v>
      </c>
      <c r="J22" s="59">
        <v>1511</v>
      </c>
      <c r="K22" s="59">
        <v>2765</v>
      </c>
      <c r="L22" s="59">
        <v>5668</v>
      </c>
      <c r="M22" s="59">
        <v>14007</v>
      </c>
      <c r="N22" s="59">
        <v>8830</v>
      </c>
      <c r="O22" s="59">
        <v>1986</v>
      </c>
      <c r="P22" s="59">
        <v>1915</v>
      </c>
      <c r="Q22" s="59">
        <v>1230</v>
      </c>
      <c r="R22" s="59">
        <v>1150</v>
      </c>
      <c r="S22" s="59">
        <v>1258</v>
      </c>
      <c r="T22" s="59">
        <v>1181</v>
      </c>
      <c r="U22" s="59">
        <v>1019</v>
      </c>
      <c r="V22" s="59">
        <v>1614</v>
      </c>
      <c r="W22" s="59">
        <v>2361</v>
      </c>
      <c r="X22" s="59">
        <v>5852</v>
      </c>
      <c r="Y22" s="59">
        <v>11662</v>
      </c>
      <c r="Z22" s="59">
        <v>8510</v>
      </c>
      <c r="AA22" s="59">
        <v>2082</v>
      </c>
      <c r="AB22" s="59">
        <v>2090</v>
      </c>
      <c r="AC22" s="59">
        <v>1635</v>
      </c>
      <c r="AD22" s="59">
        <v>1090</v>
      </c>
      <c r="AE22" s="57">
        <f t="shared" si="0"/>
        <v>7</v>
      </c>
      <c r="AF22" s="57">
        <f t="shared" si="6"/>
        <v>230</v>
      </c>
      <c r="AG22" s="57">
        <f t="shared" si="7"/>
        <v>24</v>
      </c>
      <c r="AH22" s="57">
        <f t="shared" si="8"/>
        <v>103</v>
      </c>
      <c r="AI22" s="57">
        <f t="shared" si="9"/>
        <v>-404</v>
      </c>
      <c r="AJ22" s="57">
        <f t="shared" si="10"/>
        <v>184</v>
      </c>
      <c r="AK22" s="57">
        <f t="shared" si="11"/>
        <v>-2345</v>
      </c>
      <c r="AL22" s="57">
        <f t="shared" si="12"/>
        <v>-320</v>
      </c>
      <c r="AM22" s="57">
        <f t="shared" si="13"/>
        <v>96</v>
      </c>
      <c r="AN22" s="57">
        <f t="shared" si="14"/>
        <v>175</v>
      </c>
      <c r="AO22" s="57">
        <f t="shared" si="15"/>
        <v>405</v>
      </c>
      <c r="AP22" s="57">
        <f t="shared" si="2"/>
        <v>-60</v>
      </c>
      <c r="AQ22" s="26">
        <f t="shared" si="3"/>
        <v>5.5955235811350921E-3</v>
      </c>
      <c r="AR22" s="26">
        <f t="shared" si="16"/>
        <v>0.24185068349106204</v>
      </c>
      <c r="AS22" s="26">
        <f t="shared" si="17"/>
        <v>2.4120603015075376E-2</v>
      </c>
      <c r="AT22" s="26">
        <f t="shared" si="18"/>
        <v>6.8166776968894768E-2</v>
      </c>
      <c r="AU22" s="26">
        <f t="shared" si="19"/>
        <v>-0.1461121157323689</v>
      </c>
      <c r="AV22" s="26">
        <f t="shared" si="20"/>
        <v>3.2462949894142556E-2</v>
      </c>
      <c r="AW22" s="26">
        <f t="shared" si="21"/>
        <v>-0.16741629185407297</v>
      </c>
      <c r="AX22" s="26">
        <f t="shared" si="22"/>
        <v>-3.6240090600226503E-2</v>
      </c>
      <c r="AY22" s="26">
        <f t="shared" si="23"/>
        <v>4.8338368580060423E-2</v>
      </c>
      <c r="AZ22" s="26">
        <f t="shared" si="24"/>
        <v>9.1383812010443863E-2</v>
      </c>
      <c r="BA22" s="26">
        <f t="shared" si="25"/>
        <v>0.32926829268292684</v>
      </c>
      <c r="BB22" s="35">
        <f t="shared" si="5"/>
        <v>-5.2173913043478258E-2</v>
      </c>
    </row>
    <row r="23" spans="1:54" x14ac:dyDescent="0.35">
      <c r="A23" s="60" t="s">
        <v>110</v>
      </c>
      <c r="B23" s="59">
        <v>33304</v>
      </c>
      <c r="C23" s="59">
        <v>38103</v>
      </c>
      <c r="D23" s="89">
        <v>4799</v>
      </c>
      <c r="E23" s="90">
        <v>0.14409680518856594</v>
      </c>
      <c r="F23" s="91"/>
      <c r="G23" s="59">
        <v>1313</v>
      </c>
      <c r="H23" s="59">
        <v>1362</v>
      </c>
      <c r="I23" s="59">
        <v>1248</v>
      </c>
      <c r="J23" s="59">
        <v>1663</v>
      </c>
      <c r="K23" s="59">
        <v>2559</v>
      </c>
      <c r="L23" s="59">
        <v>4008</v>
      </c>
      <c r="M23" s="59">
        <v>6900</v>
      </c>
      <c r="N23" s="59">
        <v>5894</v>
      </c>
      <c r="O23" s="59">
        <v>2241</v>
      </c>
      <c r="P23" s="59">
        <v>2403</v>
      </c>
      <c r="Q23" s="59">
        <v>1830</v>
      </c>
      <c r="R23" s="59">
        <v>1883</v>
      </c>
      <c r="S23" s="59">
        <v>2154</v>
      </c>
      <c r="T23" s="59">
        <v>2206</v>
      </c>
      <c r="U23" s="59">
        <v>2288</v>
      </c>
      <c r="V23" s="59">
        <v>2840</v>
      </c>
      <c r="W23" s="59">
        <v>2868</v>
      </c>
      <c r="X23" s="59">
        <v>3816</v>
      </c>
      <c r="Y23" s="59">
        <v>7844</v>
      </c>
      <c r="Z23" s="59">
        <v>5932</v>
      </c>
      <c r="AA23" s="59">
        <v>2457</v>
      </c>
      <c r="AB23" s="59">
        <v>2358</v>
      </c>
      <c r="AC23" s="59">
        <v>1698</v>
      </c>
      <c r="AD23" s="59">
        <v>1642</v>
      </c>
      <c r="AE23" s="57">
        <f t="shared" si="0"/>
        <v>841</v>
      </c>
      <c r="AF23" s="57">
        <f t="shared" si="6"/>
        <v>844</v>
      </c>
      <c r="AG23" s="57">
        <f t="shared" si="7"/>
        <v>1040</v>
      </c>
      <c r="AH23" s="57">
        <f t="shared" si="8"/>
        <v>1177</v>
      </c>
      <c r="AI23" s="57">
        <f t="shared" si="9"/>
        <v>309</v>
      </c>
      <c r="AJ23" s="57">
        <f t="shared" si="10"/>
        <v>-192</v>
      </c>
      <c r="AK23" s="57">
        <f t="shared" si="11"/>
        <v>944</v>
      </c>
      <c r="AL23" s="57">
        <f t="shared" si="12"/>
        <v>38</v>
      </c>
      <c r="AM23" s="57">
        <f t="shared" si="13"/>
        <v>216</v>
      </c>
      <c r="AN23" s="57">
        <f t="shared" si="14"/>
        <v>-45</v>
      </c>
      <c r="AO23" s="57">
        <f t="shared" si="15"/>
        <v>-132</v>
      </c>
      <c r="AP23" s="57">
        <f t="shared" si="2"/>
        <v>-241</v>
      </c>
      <c r="AQ23" s="26">
        <f t="shared" si="3"/>
        <v>0.64051789794364056</v>
      </c>
      <c r="AR23" s="26">
        <f t="shared" si="16"/>
        <v>0.61967694566813514</v>
      </c>
      <c r="AS23" s="26">
        <f t="shared" si="17"/>
        <v>0.83333333333333337</v>
      </c>
      <c r="AT23" s="26">
        <f t="shared" si="18"/>
        <v>0.70775706554419726</v>
      </c>
      <c r="AU23" s="26">
        <f t="shared" si="19"/>
        <v>0.12075029308323564</v>
      </c>
      <c r="AV23" s="26">
        <f t="shared" si="20"/>
        <v>-4.790419161676647E-2</v>
      </c>
      <c r="AW23" s="26">
        <f t="shared" si="21"/>
        <v>0.13681159420289854</v>
      </c>
      <c r="AX23" s="26">
        <f t="shared" si="22"/>
        <v>6.4472344757380388E-3</v>
      </c>
      <c r="AY23" s="26">
        <f t="shared" si="23"/>
        <v>9.6385542168674704E-2</v>
      </c>
      <c r="AZ23" s="26">
        <f t="shared" si="24"/>
        <v>-1.8726591760299626E-2</v>
      </c>
      <c r="BA23" s="26">
        <f t="shared" si="25"/>
        <v>-7.2131147540983612E-2</v>
      </c>
      <c r="BB23" s="26">
        <f t="shared" si="5"/>
        <v>-0.12798725438130643</v>
      </c>
    </row>
    <row r="24" spans="1:54" x14ac:dyDescent="0.35">
      <c r="A24" s="60" t="s">
        <v>116</v>
      </c>
      <c r="B24" s="59">
        <v>32061</v>
      </c>
      <c r="C24" s="59">
        <v>30593</v>
      </c>
      <c r="D24" s="89">
        <v>-1468</v>
      </c>
      <c r="E24" s="90">
        <v>-4.5787717164155826E-2</v>
      </c>
      <c r="F24" s="91"/>
      <c r="G24" s="59">
        <v>1598</v>
      </c>
      <c r="H24" s="59">
        <v>1227</v>
      </c>
      <c r="I24" s="59">
        <v>1742</v>
      </c>
      <c r="J24" s="59">
        <v>1388</v>
      </c>
      <c r="K24" s="59">
        <v>2509</v>
      </c>
      <c r="L24" s="59">
        <v>4299</v>
      </c>
      <c r="M24" s="59">
        <v>2934</v>
      </c>
      <c r="N24" s="59">
        <v>6906</v>
      </c>
      <c r="O24" s="59">
        <v>2129</v>
      </c>
      <c r="P24" s="59">
        <v>3652</v>
      </c>
      <c r="Q24" s="59">
        <v>1873</v>
      </c>
      <c r="R24" s="59">
        <v>1804</v>
      </c>
      <c r="S24" s="59">
        <v>1665</v>
      </c>
      <c r="T24" s="59">
        <v>1582</v>
      </c>
      <c r="U24" s="59">
        <v>1564</v>
      </c>
      <c r="V24" s="59">
        <v>1796</v>
      </c>
      <c r="W24" s="59">
        <v>2765</v>
      </c>
      <c r="X24" s="59">
        <v>3609</v>
      </c>
      <c r="Y24" s="59">
        <v>2552</v>
      </c>
      <c r="Z24" s="59">
        <v>5461</v>
      </c>
      <c r="AA24" s="59">
        <v>3395</v>
      </c>
      <c r="AB24" s="59">
        <v>2330</v>
      </c>
      <c r="AC24" s="59">
        <v>2084</v>
      </c>
      <c r="AD24" s="59">
        <v>1790</v>
      </c>
      <c r="AE24" s="57">
        <f t="shared" si="0"/>
        <v>67</v>
      </c>
      <c r="AF24" s="57">
        <f t="shared" si="6"/>
        <v>355</v>
      </c>
      <c r="AG24" s="57">
        <f t="shared" si="7"/>
        <v>-178</v>
      </c>
      <c r="AH24" s="57">
        <f t="shared" si="8"/>
        <v>408</v>
      </c>
      <c r="AI24" s="57">
        <f t="shared" si="9"/>
        <v>256</v>
      </c>
      <c r="AJ24" s="57">
        <f t="shared" si="10"/>
        <v>-690</v>
      </c>
      <c r="AK24" s="57">
        <f t="shared" si="11"/>
        <v>-382</v>
      </c>
      <c r="AL24" s="57">
        <f t="shared" si="12"/>
        <v>-1445</v>
      </c>
      <c r="AM24" s="57">
        <f t="shared" si="13"/>
        <v>1266</v>
      </c>
      <c r="AN24" s="57">
        <f t="shared" si="14"/>
        <v>-1322</v>
      </c>
      <c r="AO24" s="57">
        <f t="shared" si="15"/>
        <v>211</v>
      </c>
      <c r="AP24" s="57">
        <f t="shared" si="2"/>
        <v>-14</v>
      </c>
      <c r="AQ24" s="26">
        <f t="shared" si="3"/>
        <v>4.1927409261576974E-2</v>
      </c>
      <c r="AR24" s="26">
        <f t="shared" si="16"/>
        <v>0.28932355338223309</v>
      </c>
      <c r="AS24" s="26">
        <f t="shared" si="17"/>
        <v>-0.10218140068886337</v>
      </c>
      <c r="AT24" s="26">
        <f t="shared" si="18"/>
        <v>0.29394812680115273</v>
      </c>
      <c r="AU24" s="26">
        <f t="shared" si="19"/>
        <v>0.10203268234356318</v>
      </c>
      <c r="AV24" s="26">
        <f t="shared" si="20"/>
        <v>-0.16050244242847173</v>
      </c>
      <c r="AW24" s="26">
        <f t="shared" si="21"/>
        <v>-0.1301976823449216</v>
      </c>
      <c r="AX24" s="26">
        <f t="shared" si="22"/>
        <v>-0.20923834346944686</v>
      </c>
      <c r="AY24" s="26">
        <f t="shared" si="23"/>
        <v>0.59464537341474866</v>
      </c>
      <c r="AZ24" s="26">
        <f t="shared" si="24"/>
        <v>-0.36199342825848851</v>
      </c>
      <c r="BA24" s="26">
        <f t="shared" si="25"/>
        <v>0.11265349706353443</v>
      </c>
      <c r="BB24" s="26">
        <f t="shared" si="5"/>
        <v>-7.7605321507760536E-3</v>
      </c>
    </row>
    <row r="25" spans="1:54" x14ac:dyDescent="0.35">
      <c r="A25" s="125" t="s">
        <v>134</v>
      </c>
    </row>
    <row r="26" spans="1:54" x14ac:dyDescent="0.35">
      <c r="A26" s="126" t="s">
        <v>135</v>
      </c>
    </row>
    <row r="27" spans="1:54" x14ac:dyDescent="0.35">
      <c r="A27" s="126" t="s">
        <v>136</v>
      </c>
    </row>
    <row r="28" spans="1:54" x14ac:dyDescent="0.35">
      <c r="A28" s="127" t="s">
        <v>137</v>
      </c>
    </row>
    <row r="35" spans="1:54" s="50" customFormat="1" x14ac:dyDescent="0.35">
      <c r="A35" s="83"/>
      <c r="E35" s="85"/>
      <c r="F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</row>
    <row r="36" spans="1:54" s="50" customFormat="1" x14ac:dyDescent="0.35">
      <c r="A36" s="83"/>
      <c r="E36" s="85"/>
      <c r="F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</row>
    <row r="37" spans="1:54" s="50" customFormat="1" x14ac:dyDescent="0.35">
      <c r="A37" s="83"/>
      <c r="E37" s="85"/>
      <c r="F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</row>
    <row r="38" spans="1:54" s="50" customFormat="1" x14ac:dyDescent="0.35">
      <c r="A38" s="83"/>
      <c r="E38" s="85"/>
      <c r="F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</row>
    <row r="39" spans="1:54" s="50" customFormat="1" x14ac:dyDescent="0.35">
      <c r="A39" s="83"/>
      <c r="E39" s="85"/>
      <c r="F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</row>
    <row r="40" spans="1:54" s="50" customFormat="1" x14ac:dyDescent="0.35">
      <c r="A40" s="83"/>
      <c r="E40" s="85"/>
      <c r="F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</row>
    <row r="41" spans="1:54" s="50" customFormat="1" x14ac:dyDescent="0.35">
      <c r="A41" s="83"/>
      <c r="E41" s="85"/>
      <c r="F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</row>
    <row r="45" spans="1:54" s="50" customFormat="1" x14ac:dyDescent="0.35">
      <c r="A45" s="83"/>
      <c r="E45" s="85"/>
      <c r="F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</row>
    <row r="49" spans="1:54" s="50" customFormat="1" x14ac:dyDescent="0.35">
      <c r="A49" s="83"/>
      <c r="D49" s="86"/>
      <c r="E49" s="85"/>
      <c r="F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</row>
  </sheetData>
  <sortState xmlns:xlrd2="http://schemas.microsoft.com/office/spreadsheetml/2017/richdata2" ref="A30:B46">
    <sortCondition descending="1" ref="B30:B46"/>
  </sortState>
  <mergeCells count="3">
    <mergeCell ref="AE3:AP3"/>
    <mergeCell ref="AQ3:BB3"/>
    <mergeCell ref="D4:E5"/>
  </mergeCells>
  <conditionalFormatting sqref="D3:E3 D6:E29 D47:E1048576 E30:E46">
    <cfRule type="cellIs" dxfId="11" priority="5" operator="lessThan">
      <formula>0</formula>
    </cfRule>
  </conditionalFormatting>
  <conditionalFormatting sqref="AE6:BB7 AQ8:BB8 AE9:BB24">
    <cfRule type="cellIs" dxfId="10" priority="3" operator="lessThan">
      <formula>0</formula>
    </cfRule>
  </conditionalFormatting>
  <conditionalFormatting sqref="AE7:AP7 AE9:AP24">
    <cfRule type="colorScale" priority="15">
      <colorScale>
        <cfvo type="min"/>
        <cfvo type="max"/>
        <color rgb="FFFFEF9C"/>
        <color rgb="FF63BE7B"/>
      </colorScale>
    </cfRule>
  </conditionalFormatting>
  <conditionalFormatting sqref="AE7:AP24">
    <cfRule type="colorScale" priority="2">
      <colorScale>
        <cfvo type="min"/>
        <cfvo type="max"/>
        <color rgb="FFFFEF9C"/>
        <color rgb="FF63BE7B"/>
      </colorScale>
    </cfRule>
  </conditionalFormatting>
  <conditionalFormatting sqref="D7:D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25295B27-1268-4466-AA5C-AB98239BB6D4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0F538-D1F2-48E2-B815-EF8D696D3C6B}">
  <dimension ref="A1:BB48"/>
  <sheetViews>
    <sheetView workbookViewId="0">
      <pane xSplit="1" topLeftCell="AA1" activePane="topRight" state="frozen"/>
      <selection pane="topRight" activeCell="J28" sqref="J28"/>
    </sheetView>
  </sheetViews>
  <sheetFormatPr defaultRowHeight="14.5" x14ac:dyDescent="0.35"/>
  <cols>
    <col min="1" max="1" width="10.81640625" customWidth="1"/>
    <col min="4" max="5" width="7.453125" customWidth="1"/>
    <col min="6" max="6" width="3.36328125" customWidth="1"/>
    <col min="7" max="30" width="7.453125" customWidth="1"/>
    <col min="31" max="54" width="6.54296875" customWidth="1"/>
  </cols>
  <sheetData>
    <row r="1" spans="1:54" x14ac:dyDescent="0.35">
      <c r="A1" s="107" t="s">
        <v>0</v>
      </c>
      <c r="B1" s="114"/>
      <c r="C1" s="114"/>
      <c r="D1" s="114"/>
      <c r="E1" s="114"/>
    </row>
    <row r="2" spans="1:54" x14ac:dyDescent="0.35">
      <c r="A2" s="108" t="s">
        <v>66</v>
      </c>
      <c r="B2" s="114"/>
      <c r="C2" s="114"/>
      <c r="D2" s="114"/>
      <c r="E2" s="54" t="s">
        <v>125</v>
      </c>
    </row>
    <row r="3" spans="1:54" s="62" customFormat="1" x14ac:dyDescent="0.35">
      <c r="B3" s="34"/>
      <c r="C3" s="34"/>
      <c r="D3" s="103"/>
      <c r="E3" s="104"/>
      <c r="F3" s="105"/>
      <c r="G3" s="93" t="s">
        <v>79</v>
      </c>
      <c r="H3" s="93" t="s">
        <v>80</v>
      </c>
      <c r="I3" s="93" t="s">
        <v>81</v>
      </c>
      <c r="J3" s="93" t="s">
        <v>82</v>
      </c>
      <c r="K3" s="93" t="s">
        <v>83</v>
      </c>
      <c r="L3" s="93" t="s">
        <v>84</v>
      </c>
      <c r="M3" s="93" t="s">
        <v>85</v>
      </c>
      <c r="N3" s="94" t="s">
        <v>74</v>
      </c>
      <c r="O3" s="95" t="s">
        <v>86</v>
      </c>
      <c r="P3" s="96" t="s">
        <v>87</v>
      </c>
      <c r="Q3" s="93" t="s">
        <v>97</v>
      </c>
      <c r="R3" s="93" t="s">
        <v>98</v>
      </c>
      <c r="S3" s="93" t="s">
        <v>79</v>
      </c>
      <c r="T3" s="93" t="s">
        <v>80</v>
      </c>
      <c r="U3" s="93" t="s">
        <v>81</v>
      </c>
      <c r="V3" s="93" t="s">
        <v>82</v>
      </c>
      <c r="W3" s="93" t="s">
        <v>83</v>
      </c>
      <c r="X3" s="93" t="s">
        <v>84</v>
      </c>
      <c r="Y3" s="93" t="s">
        <v>85</v>
      </c>
      <c r="Z3" s="94" t="s">
        <v>74</v>
      </c>
      <c r="AA3" s="95" t="s">
        <v>86</v>
      </c>
      <c r="AB3" s="96" t="s">
        <v>87</v>
      </c>
      <c r="AC3" s="93" t="s">
        <v>97</v>
      </c>
      <c r="AD3" s="93" t="s">
        <v>98</v>
      </c>
      <c r="AE3" s="132" t="s">
        <v>96</v>
      </c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 t="s">
        <v>96</v>
      </c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</row>
    <row r="4" spans="1:54" s="62" customFormat="1" x14ac:dyDescent="0.35">
      <c r="A4" s="61"/>
      <c r="B4" s="29" t="s">
        <v>123</v>
      </c>
      <c r="C4" s="25"/>
      <c r="D4" s="134" t="s">
        <v>96</v>
      </c>
      <c r="E4" s="134"/>
      <c r="F4" s="106"/>
      <c r="G4" s="29" t="s">
        <v>99</v>
      </c>
      <c r="H4" s="29" t="s">
        <v>100</v>
      </c>
      <c r="I4" s="29" t="s">
        <v>69</v>
      </c>
      <c r="J4" s="29" t="s">
        <v>70</v>
      </c>
      <c r="K4" s="29" t="s">
        <v>71</v>
      </c>
      <c r="L4" s="29" t="s">
        <v>72</v>
      </c>
      <c r="M4" s="29" t="s">
        <v>73</v>
      </c>
      <c r="N4" s="29" t="s">
        <v>74</v>
      </c>
      <c r="O4" s="29" t="s">
        <v>101</v>
      </c>
      <c r="P4" s="29" t="s">
        <v>102</v>
      </c>
      <c r="Q4" s="29" t="s">
        <v>97</v>
      </c>
      <c r="R4" s="29" t="s">
        <v>103</v>
      </c>
      <c r="S4" s="29" t="s">
        <v>99</v>
      </c>
      <c r="T4" s="29" t="s">
        <v>100</v>
      </c>
      <c r="U4" s="29" t="s">
        <v>69</v>
      </c>
      <c r="V4" s="29" t="s">
        <v>70</v>
      </c>
      <c r="W4" s="29" t="s">
        <v>71</v>
      </c>
      <c r="X4" s="29" t="s">
        <v>72</v>
      </c>
      <c r="Y4" s="29" t="s">
        <v>73</v>
      </c>
      <c r="Z4" s="29" t="s">
        <v>74</v>
      </c>
      <c r="AA4" s="29" t="s">
        <v>101</v>
      </c>
      <c r="AB4" s="29" t="s">
        <v>102</v>
      </c>
      <c r="AC4" s="29" t="s">
        <v>97</v>
      </c>
      <c r="AD4" s="29" t="s">
        <v>103</v>
      </c>
      <c r="AE4" s="82" t="s">
        <v>79</v>
      </c>
      <c r="AF4" s="82" t="s">
        <v>80</v>
      </c>
      <c r="AG4" s="82" t="s">
        <v>81</v>
      </c>
      <c r="AH4" s="82" t="s">
        <v>82</v>
      </c>
      <c r="AI4" s="82" t="s">
        <v>83</v>
      </c>
      <c r="AJ4" s="82" t="s">
        <v>84</v>
      </c>
      <c r="AK4" s="82" t="s">
        <v>85</v>
      </c>
      <c r="AL4" s="97" t="s">
        <v>74</v>
      </c>
      <c r="AM4" s="98" t="s">
        <v>86</v>
      </c>
      <c r="AN4" s="99" t="s">
        <v>87</v>
      </c>
      <c r="AO4" s="82" t="s">
        <v>97</v>
      </c>
      <c r="AP4" s="82" t="s">
        <v>98</v>
      </c>
      <c r="AQ4" s="100" t="s">
        <v>79</v>
      </c>
      <c r="AR4" s="100" t="s">
        <v>80</v>
      </c>
      <c r="AS4" s="100" t="s">
        <v>81</v>
      </c>
      <c r="AT4" s="100" t="s">
        <v>82</v>
      </c>
      <c r="AU4" s="100" t="s">
        <v>83</v>
      </c>
      <c r="AV4" s="100" t="s">
        <v>84</v>
      </c>
      <c r="AW4" s="100" t="s">
        <v>85</v>
      </c>
      <c r="AX4" s="101" t="s">
        <v>74</v>
      </c>
      <c r="AY4" s="101" t="s">
        <v>86</v>
      </c>
      <c r="AZ4" s="102" t="s">
        <v>87</v>
      </c>
      <c r="BA4" s="100" t="s">
        <v>97</v>
      </c>
      <c r="BB4" s="100" t="s">
        <v>98</v>
      </c>
    </row>
    <row r="5" spans="1:54" s="62" customFormat="1" x14ac:dyDescent="0.35">
      <c r="A5" s="61"/>
      <c r="B5" s="29" t="s">
        <v>18</v>
      </c>
      <c r="C5" s="29" t="s">
        <v>19</v>
      </c>
      <c r="D5" s="134"/>
      <c r="E5" s="134"/>
      <c r="F5" s="106"/>
      <c r="G5" s="29" t="s">
        <v>18</v>
      </c>
      <c r="H5" s="29" t="s">
        <v>18</v>
      </c>
      <c r="I5" s="29" t="s">
        <v>18</v>
      </c>
      <c r="J5" s="29" t="s">
        <v>18</v>
      </c>
      <c r="K5" s="29" t="s">
        <v>18</v>
      </c>
      <c r="L5" s="29" t="s">
        <v>18</v>
      </c>
      <c r="M5" s="29" t="s">
        <v>18</v>
      </c>
      <c r="N5" s="29" t="s">
        <v>18</v>
      </c>
      <c r="O5" s="29" t="s">
        <v>18</v>
      </c>
      <c r="P5" s="29" t="s">
        <v>18</v>
      </c>
      <c r="Q5" s="29" t="s">
        <v>18</v>
      </c>
      <c r="R5" s="29" t="s">
        <v>18</v>
      </c>
      <c r="S5" s="29" t="s">
        <v>19</v>
      </c>
      <c r="T5" s="29" t="s">
        <v>19</v>
      </c>
      <c r="U5" s="29" t="s">
        <v>19</v>
      </c>
      <c r="V5" s="29" t="s">
        <v>19</v>
      </c>
      <c r="W5" s="29" t="s">
        <v>19</v>
      </c>
      <c r="X5" s="29" t="s">
        <v>19</v>
      </c>
      <c r="Y5" s="29" t="s">
        <v>19</v>
      </c>
      <c r="Z5" s="29" t="s">
        <v>19</v>
      </c>
      <c r="AA5" s="29" t="s">
        <v>19</v>
      </c>
      <c r="AB5" s="29" t="s">
        <v>19</v>
      </c>
      <c r="AC5" s="29" t="s">
        <v>19</v>
      </c>
      <c r="AD5" s="29" t="s">
        <v>19</v>
      </c>
      <c r="AE5" s="98" t="s">
        <v>99</v>
      </c>
      <c r="AF5" s="98" t="s">
        <v>100</v>
      </c>
      <c r="AG5" s="98" t="s">
        <v>69</v>
      </c>
      <c r="AH5" s="98" t="s">
        <v>70</v>
      </c>
      <c r="AI5" s="98" t="s">
        <v>71</v>
      </c>
      <c r="AJ5" s="98" t="s">
        <v>72</v>
      </c>
      <c r="AK5" s="98" t="s">
        <v>73</v>
      </c>
      <c r="AL5" s="98" t="s">
        <v>74</v>
      </c>
      <c r="AM5" s="98" t="s">
        <v>101</v>
      </c>
      <c r="AN5" s="98" t="s">
        <v>102</v>
      </c>
      <c r="AO5" s="98" t="s">
        <v>97</v>
      </c>
      <c r="AP5" s="98" t="s">
        <v>103</v>
      </c>
      <c r="AQ5" s="98" t="s">
        <v>99</v>
      </c>
      <c r="AR5" s="98" t="s">
        <v>100</v>
      </c>
      <c r="AS5" s="98" t="s">
        <v>69</v>
      </c>
      <c r="AT5" s="98" t="s">
        <v>70</v>
      </c>
      <c r="AU5" s="98" t="s">
        <v>71</v>
      </c>
      <c r="AV5" s="98" t="s">
        <v>72</v>
      </c>
      <c r="AW5" s="98" t="s">
        <v>73</v>
      </c>
      <c r="AX5" s="98" t="s">
        <v>74</v>
      </c>
      <c r="AY5" s="98" t="s">
        <v>101</v>
      </c>
      <c r="AZ5" s="98" t="s">
        <v>102</v>
      </c>
      <c r="BA5" s="98" t="s">
        <v>97</v>
      </c>
      <c r="BB5" s="98" t="s">
        <v>103</v>
      </c>
    </row>
    <row r="6" spans="1:54" s="83" customFormat="1" x14ac:dyDescent="0.35">
      <c r="A6" s="56" t="s">
        <v>138</v>
      </c>
      <c r="B6" s="59">
        <v>2455763</v>
      </c>
      <c r="C6" s="59">
        <v>2591410</v>
      </c>
      <c r="D6" s="89">
        <v>135647</v>
      </c>
      <c r="E6" s="90">
        <v>5.5236193394883788E-2</v>
      </c>
      <c r="F6" s="91"/>
      <c r="G6" s="59">
        <v>147386</v>
      </c>
      <c r="H6" s="59">
        <v>155502</v>
      </c>
      <c r="I6" s="59">
        <v>175597</v>
      </c>
      <c r="J6" s="59">
        <v>170601</v>
      </c>
      <c r="K6" s="59">
        <v>169959</v>
      </c>
      <c r="L6" s="59">
        <v>241261</v>
      </c>
      <c r="M6" s="59">
        <v>353393</v>
      </c>
      <c r="N6" s="59">
        <v>323388</v>
      </c>
      <c r="O6" s="59">
        <v>165470</v>
      </c>
      <c r="P6" s="59">
        <v>190461</v>
      </c>
      <c r="Q6" s="59">
        <v>171134</v>
      </c>
      <c r="R6" s="59">
        <v>191611</v>
      </c>
      <c r="S6" s="59">
        <v>155230</v>
      </c>
      <c r="T6" s="59">
        <v>171453</v>
      </c>
      <c r="U6" s="59">
        <v>174655</v>
      </c>
      <c r="V6" s="59">
        <v>175689</v>
      </c>
      <c r="W6" s="59">
        <v>181785</v>
      </c>
      <c r="X6" s="59">
        <v>263938</v>
      </c>
      <c r="Y6" s="59">
        <v>366434</v>
      </c>
      <c r="Z6" s="59">
        <v>344526</v>
      </c>
      <c r="AA6" s="59">
        <v>175897</v>
      </c>
      <c r="AB6" s="59">
        <v>198889</v>
      </c>
      <c r="AC6" s="59">
        <v>189981</v>
      </c>
      <c r="AD6" s="59">
        <v>192933</v>
      </c>
      <c r="AE6" s="57">
        <f t="shared" ref="AE6:AP6" si="0">S6-G6</f>
        <v>7844</v>
      </c>
      <c r="AF6" s="57">
        <f t="shared" si="0"/>
        <v>15951</v>
      </c>
      <c r="AG6" s="57">
        <f t="shared" si="0"/>
        <v>-942</v>
      </c>
      <c r="AH6" s="57">
        <f t="shared" si="0"/>
        <v>5088</v>
      </c>
      <c r="AI6" s="57">
        <f t="shared" si="0"/>
        <v>11826</v>
      </c>
      <c r="AJ6" s="57">
        <f t="shared" si="0"/>
        <v>22677</v>
      </c>
      <c r="AK6" s="57">
        <f t="shared" si="0"/>
        <v>13041</v>
      </c>
      <c r="AL6" s="57">
        <f t="shared" si="0"/>
        <v>21138</v>
      </c>
      <c r="AM6" s="57">
        <f t="shared" si="0"/>
        <v>10427</v>
      </c>
      <c r="AN6" s="57">
        <f t="shared" si="0"/>
        <v>8428</v>
      </c>
      <c r="AO6" s="57">
        <f t="shared" si="0"/>
        <v>18847</v>
      </c>
      <c r="AP6" s="57">
        <f t="shared" si="0"/>
        <v>1322</v>
      </c>
      <c r="AQ6" s="26">
        <f t="shared" ref="AQ6:BB6" si="1">(S6-G6)/G6</f>
        <v>5.322079437667078E-2</v>
      </c>
      <c r="AR6" s="26">
        <f t="shared" si="1"/>
        <v>0.10257745881081916</v>
      </c>
      <c r="AS6" s="26">
        <f t="shared" si="1"/>
        <v>-5.3645563420787372E-3</v>
      </c>
      <c r="AT6" s="26">
        <f t="shared" si="1"/>
        <v>2.9823975240473387E-2</v>
      </c>
      <c r="AU6" s="26">
        <f t="shared" si="1"/>
        <v>6.9581487299878203E-2</v>
      </c>
      <c r="AV6" s="26">
        <f t="shared" si="1"/>
        <v>9.3993641740687472E-2</v>
      </c>
      <c r="AW6" s="26">
        <f t="shared" si="1"/>
        <v>3.6902258958157068E-2</v>
      </c>
      <c r="AX6" s="26">
        <f t="shared" si="1"/>
        <v>6.5364206464061742E-2</v>
      </c>
      <c r="AY6" s="35">
        <f t="shared" si="1"/>
        <v>6.3014443705807693E-2</v>
      </c>
      <c r="AZ6" s="26">
        <f t="shared" si="1"/>
        <v>4.4250528979686128E-2</v>
      </c>
      <c r="BA6" s="26">
        <f t="shared" si="1"/>
        <v>0.11013007350964742</v>
      </c>
      <c r="BB6" s="37">
        <f t="shared" si="1"/>
        <v>6.8993951286721537E-3</v>
      </c>
    </row>
    <row r="7" spans="1:54" s="83" customFormat="1" x14ac:dyDescent="0.35">
      <c r="A7" s="56" t="s">
        <v>122</v>
      </c>
      <c r="B7" s="59">
        <v>439780</v>
      </c>
      <c r="C7" s="59">
        <v>449806</v>
      </c>
      <c r="D7" s="89">
        <v>10026</v>
      </c>
      <c r="E7" s="90">
        <v>2.2797762517622448E-2</v>
      </c>
      <c r="F7" s="91"/>
      <c r="G7" s="59">
        <v>31460</v>
      </c>
      <c r="H7" s="59">
        <v>30121</v>
      </c>
      <c r="I7" s="59">
        <v>35419</v>
      </c>
      <c r="J7" s="59">
        <v>39312</v>
      </c>
      <c r="K7" s="59">
        <v>36303</v>
      </c>
      <c r="L7" s="59">
        <v>37828</v>
      </c>
      <c r="M7" s="59">
        <v>42244</v>
      </c>
      <c r="N7" s="59">
        <v>36793</v>
      </c>
      <c r="O7" s="59">
        <v>34520</v>
      </c>
      <c r="P7" s="59">
        <v>38017</v>
      </c>
      <c r="Q7" s="59">
        <v>35935</v>
      </c>
      <c r="R7" s="59">
        <v>41828</v>
      </c>
      <c r="S7" s="59">
        <v>34927</v>
      </c>
      <c r="T7" s="59">
        <v>32457</v>
      </c>
      <c r="U7" s="59">
        <v>35225</v>
      </c>
      <c r="V7" s="59">
        <v>39258</v>
      </c>
      <c r="W7" s="59">
        <v>39546</v>
      </c>
      <c r="X7" s="59">
        <v>35700</v>
      </c>
      <c r="Y7" s="59">
        <v>42698</v>
      </c>
      <c r="Z7" s="59">
        <v>41502</v>
      </c>
      <c r="AA7" s="59">
        <v>32547</v>
      </c>
      <c r="AB7" s="59">
        <v>40832</v>
      </c>
      <c r="AC7" s="59">
        <v>39227</v>
      </c>
      <c r="AD7" s="59">
        <v>35887</v>
      </c>
      <c r="AE7" s="57">
        <f t="shared" ref="AE7:AE24" si="2">S7-G7</f>
        <v>3467</v>
      </c>
      <c r="AF7" s="57">
        <f t="shared" ref="AF7:AF24" si="3">T7-H7</f>
        <v>2336</v>
      </c>
      <c r="AG7" s="57">
        <f t="shared" ref="AG7:AG24" si="4">U7-I7</f>
        <v>-194</v>
      </c>
      <c r="AH7" s="57">
        <f t="shared" ref="AH7:AH24" si="5">V7-J7</f>
        <v>-54</v>
      </c>
      <c r="AI7" s="57">
        <f t="shared" ref="AI7:AI24" si="6">W7-K7</f>
        <v>3243</v>
      </c>
      <c r="AJ7" s="57">
        <f t="shared" ref="AJ7:AJ24" si="7">X7-L7</f>
        <v>-2128</v>
      </c>
      <c r="AK7" s="57">
        <f t="shared" ref="AK7:AK24" si="8">Y7-M7</f>
        <v>454</v>
      </c>
      <c r="AL7" s="57">
        <f t="shared" ref="AL7:AL24" si="9">Z7-N7</f>
        <v>4709</v>
      </c>
      <c r="AM7" s="57">
        <f t="shared" ref="AM7:AM24" si="10">AA7-O7</f>
        <v>-1973</v>
      </c>
      <c r="AN7" s="57">
        <f t="shared" ref="AN7:AN24" si="11">AB7-P7</f>
        <v>2815</v>
      </c>
      <c r="AO7" s="57">
        <f t="shared" ref="AO7:AO24" si="12">AC7-Q7</f>
        <v>3292</v>
      </c>
      <c r="AP7" s="57">
        <f t="shared" ref="AP7:AP24" si="13">AD7-R7</f>
        <v>-5941</v>
      </c>
      <c r="AQ7" s="26">
        <f t="shared" ref="AQ7:AQ24" si="14">(S7-G7)/G7</f>
        <v>0.11020343293070566</v>
      </c>
      <c r="AR7" s="26">
        <f t="shared" ref="AR7:AR24" si="15">(T7-H7)/H7</f>
        <v>7.7553866073503536E-2</v>
      </c>
      <c r="AS7" s="26">
        <f t="shared" ref="AS7:AS24" si="16">(U7-I7)/I7</f>
        <v>-5.4772862023207882E-3</v>
      </c>
      <c r="AT7" s="26">
        <f t="shared" ref="AT7:AT24" si="17">(V7-J7)/J7</f>
        <v>-1.3736263736263737E-3</v>
      </c>
      <c r="AU7" s="26">
        <f t="shared" ref="AU7:AU24" si="18">(W7-K7)/K7</f>
        <v>8.9331460209900002E-2</v>
      </c>
      <c r="AV7" s="26">
        <f t="shared" ref="AV7:AV24" si="19">(X7-L7)/L7</f>
        <v>-5.6254626202812734E-2</v>
      </c>
      <c r="AW7" s="26">
        <f t="shared" ref="AW7:AW24" si="20">(Y7-M7)/M7</f>
        <v>1.0747088343906827E-2</v>
      </c>
      <c r="AX7" s="26">
        <f t="shared" ref="AX7:AX24" si="21">(Z7-N7)/N7</f>
        <v>0.12798630174217923</v>
      </c>
      <c r="AY7" s="35">
        <f t="shared" ref="AY7:AY24" si="22">(AA7-O7)/O7</f>
        <v>-5.7155272305909617E-2</v>
      </c>
      <c r="AZ7" s="26">
        <f t="shared" ref="AZ7:AZ24" si="23">(AB7-P7)/P7</f>
        <v>7.404582160612358E-2</v>
      </c>
      <c r="BA7" s="26">
        <f t="shared" ref="BA7:BA24" si="24">(AC7-Q7)/Q7</f>
        <v>9.1609851120077912E-2</v>
      </c>
      <c r="BB7" s="26">
        <f t="shared" ref="BB7:BB24" si="25">(AD7-R7)/R7</f>
        <v>-0.14203404418093143</v>
      </c>
    </row>
    <row r="8" spans="1:54" s="83" customFormat="1" x14ac:dyDescent="0.35">
      <c r="A8" s="60" t="s">
        <v>115</v>
      </c>
      <c r="B8" s="59">
        <v>357614</v>
      </c>
      <c r="C8" s="59">
        <v>383950</v>
      </c>
      <c r="D8" s="89">
        <v>26336</v>
      </c>
      <c r="E8" s="90">
        <v>7.3643649297846281E-2</v>
      </c>
      <c r="F8" s="91"/>
      <c r="G8" s="59">
        <v>22246</v>
      </c>
      <c r="H8" s="59">
        <v>24609</v>
      </c>
      <c r="I8" s="59">
        <v>28267</v>
      </c>
      <c r="J8" s="59">
        <v>27057</v>
      </c>
      <c r="K8" s="59">
        <v>21351</v>
      </c>
      <c r="L8" s="59">
        <v>32185</v>
      </c>
      <c r="M8" s="59">
        <v>49884</v>
      </c>
      <c r="N8" s="59">
        <v>51310</v>
      </c>
      <c r="O8" s="59">
        <v>21337</v>
      </c>
      <c r="P8" s="59">
        <v>25156</v>
      </c>
      <c r="Q8" s="59">
        <v>24770</v>
      </c>
      <c r="R8" s="59">
        <v>29442</v>
      </c>
      <c r="S8" s="59">
        <v>22321</v>
      </c>
      <c r="T8" s="59">
        <v>28879</v>
      </c>
      <c r="U8" s="59">
        <v>30969</v>
      </c>
      <c r="V8" s="59">
        <v>25357</v>
      </c>
      <c r="W8" s="59">
        <v>24319</v>
      </c>
      <c r="X8" s="59">
        <v>40846</v>
      </c>
      <c r="Y8" s="59">
        <v>50616</v>
      </c>
      <c r="Z8" s="59">
        <v>48546</v>
      </c>
      <c r="AA8" s="59">
        <v>22516</v>
      </c>
      <c r="AB8" s="59">
        <v>27932</v>
      </c>
      <c r="AC8" s="59">
        <v>29047</v>
      </c>
      <c r="AD8" s="59">
        <v>32602</v>
      </c>
      <c r="AE8" s="57">
        <f t="shared" si="2"/>
        <v>75</v>
      </c>
      <c r="AF8" s="57">
        <f t="shared" si="3"/>
        <v>4270</v>
      </c>
      <c r="AG8" s="57">
        <f t="shared" si="4"/>
        <v>2702</v>
      </c>
      <c r="AH8" s="57">
        <f t="shared" si="5"/>
        <v>-1700</v>
      </c>
      <c r="AI8" s="57">
        <f t="shared" si="6"/>
        <v>2968</v>
      </c>
      <c r="AJ8" s="57">
        <f t="shared" si="7"/>
        <v>8661</v>
      </c>
      <c r="AK8" s="57">
        <f t="shared" si="8"/>
        <v>732</v>
      </c>
      <c r="AL8" s="57">
        <f t="shared" si="9"/>
        <v>-2764</v>
      </c>
      <c r="AM8" s="57">
        <f t="shared" si="10"/>
        <v>1179</v>
      </c>
      <c r="AN8" s="57">
        <f t="shared" si="11"/>
        <v>2776</v>
      </c>
      <c r="AO8" s="57">
        <f t="shared" si="12"/>
        <v>4277</v>
      </c>
      <c r="AP8" s="57">
        <f t="shared" si="13"/>
        <v>3160</v>
      </c>
      <c r="AQ8" s="26">
        <f t="shared" si="14"/>
        <v>3.3713926099073993E-3</v>
      </c>
      <c r="AR8" s="26">
        <f t="shared" si="15"/>
        <v>0.1735137551302369</v>
      </c>
      <c r="AS8" s="26">
        <f t="shared" si="16"/>
        <v>9.5588495418686095E-2</v>
      </c>
      <c r="AT8" s="26">
        <f t="shared" si="17"/>
        <v>-6.2830321173818232E-2</v>
      </c>
      <c r="AU8" s="26">
        <f t="shared" si="18"/>
        <v>0.13900988244110346</v>
      </c>
      <c r="AV8" s="26">
        <f t="shared" si="19"/>
        <v>0.26910051266117757</v>
      </c>
      <c r="AW8" s="26">
        <f t="shared" si="20"/>
        <v>1.467404378157325E-2</v>
      </c>
      <c r="AX8" s="26">
        <f t="shared" si="21"/>
        <v>-5.386864159033327E-2</v>
      </c>
      <c r="AY8" s="35">
        <f t="shared" si="22"/>
        <v>5.5256127853025264E-2</v>
      </c>
      <c r="AZ8" s="26">
        <f t="shared" si="23"/>
        <v>0.11035140721895373</v>
      </c>
      <c r="BA8" s="26">
        <f t="shared" si="24"/>
        <v>0.17266855066612838</v>
      </c>
      <c r="BB8" s="26">
        <f t="shared" si="25"/>
        <v>0.1073296651042728</v>
      </c>
    </row>
    <row r="9" spans="1:54" s="83" customFormat="1" x14ac:dyDescent="0.35">
      <c r="A9" s="60" t="s">
        <v>105</v>
      </c>
      <c r="B9" s="59">
        <v>270513</v>
      </c>
      <c r="C9" s="59">
        <v>298501</v>
      </c>
      <c r="D9" s="89">
        <v>27988</v>
      </c>
      <c r="E9" s="90">
        <v>0.10346268016694207</v>
      </c>
      <c r="F9" s="91"/>
      <c r="G9" s="59">
        <v>19956</v>
      </c>
      <c r="H9" s="59">
        <v>22411</v>
      </c>
      <c r="I9" s="59">
        <v>26006</v>
      </c>
      <c r="J9" s="59">
        <v>24602</v>
      </c>
      <c r="K9" s="59">
        <v>16736</v>
      </c>
      <c r="L9" s="59">
        <v>20118</v>
      </c>
      <c r="M9" s="59">
        <v>25327</v>
      </c>
      <c r="N9" s="59">
        <v>26908</v>
      </c>
      <c r="O9" s="59">
        <v>17564</v>
      </c>
      <c r="P9" s="59">
        <v>22387</v>
      </c>
      <c r="Q9" s="59">
        <v>22264</v>
      </c>
      <c r="R9" s="59">
        <v>26234</v>
      </c>
      <c r="S9" s="59">
        <v>19117</v>
      </c>
      <c r="T9" s="59">
        <v>26445</v>
      </c>
      <c r="U9" s="59">
        <v>28215</v>
      </c>
      <c r="V9" s="59">
        <v>22565</v>
      </c>
      <c r="W9" s="59">
        <v>18253</v>
      </c>
      <c r="X9" s="59">
        <v>26885</v>
      </c>
      <c r="Y9" s="59">
        <v>28817</v>
      </c>
      <c r="Z9" s="59">
        <v>29152</v>
      </c>
      <c r="AA9" s="59">
        <v>17695</v>
      </c>
      <c r="AB9" s="59">
        <v>25052</v>
      </c>
      <c r="AC9" s="59">
        <v>26402</v>
      </c>
      <c r="AD9" s="59">
        <v>29903</v>
      </c>
      <c r="AE9" s="57">
        <f t="shared" si="2"/>
        <v>-839</v>
      </c>
      <c r="AF9" s="57">
        <f t="shared" si="3"/>
        <v>4034</v>
      </c>
      <c r="AG9" s="57">
        <f t="shared" si="4"/>
        <v>2209</v>
      </c>
      <c r="AH9" s="57">
        <f t="shared" si="5"/>
        <v>-2037</v>
      </c>
      <c r="AI9" s="57">
        <f t="shared" si="6"/>
        <v>1517</v>
      </c>
      <c r="AJ9" s="57">
        <f t="shared" si="7"/>
        <v>6767</v>
      </c>
      <c r="AK9" s="57">
        <f t="shared" si="8"/>
        <v>3490</v>
      </c>
      <c r="AL9" s="57">
        <f t="shared" si="9"/>
        <v>2244</v>
      </c>
      <c r="AM9" s="57">
        <f t="shared" si="10"/>
        <v>131</v>
      </c>
      <c r="AN9" s="57">
        <f t="shared" si="11"/>
        <v>2665</v>
      </c>
      <c r="AO9" s="57">
        <f t="shared" si="12"/>
        <v>4138</v>
      </c>
      <c r="AP9" s="57">
        <f t="shared" si="13"/>
        <v>3669</v>
      </c>
      <c r="AQ9" s="26">
        <f t="shared" si="14"/>
        <v>-4.2042493485668471E-2</v>
      </c>
      <c r="AR9" s="26">
        <f t="shared" si="15"/>
        <v>0.18000089241890144</v>
      </c>
      <c r="AS9" s="26">
        <f t="shared" si="16"/>
        <v>8.4941936476197799E-2</v>
      </c>
      <c r="AT9" s="26">
        <f t="shared" si="17"/>
        <v>-8.2798146492155111E-2</v>
      </c>
      <c r="AU9" s="26">
        <f t="shared" si="18"/>
        <v>9.0642925430210325E-2</v>
      </c>
      <c r="AV9" s="26">
        <f t="shared" si="19"/>
        <v>0.33636544388110151</v>
      </c>
      <c r="AW9" s="26">
        <f t="shared" si="20"/>
        <v>0.13779760729656099</v>
      </c>
      <c r="AX9" s="26">
        <f t="shared" si="21"/>
        <v>8.3395272781328966E-2</v>
      </c>
      <c r="AY9" s="35">
        <f t="shared" si="22"/>
        <v>7.4584377135048967E-3</v>
      </c>
      <c r="AZ9" s="26">
        <f t="shared" si="23"/>
        <v>0.11904230133559655</v>
      </c>
      <c r="BA9" s="26">
        <f t="shared" si="24"/>
        <v>0.18586058210564138</v>
      </c>
      <c r="BB9" s="26">
        <f t="shared" si="25"/>
        <v>0.13985667454448425</v>
      </c>
    </row>
    <row r="10" spans="1:54" s="83" customFormat="1" x14ac:dyDescent="0.35">
      <c r="A10" s="60" t="s">
        <v>118</v>
      </c>
      <c r="B10" s="59">
        <v>294320</v>
      </c>
      <c r="C10" s="59">
        <v>294477</v>
      </c>
      <c r="D10" s="89">
        <v>157</v>
      </c>
      <c r="E10" s="117">
        <v>5.3343299809730904E-4</v>
      </c>
      <c r="F10" s="91"/>
      <c r="G10" s="59">
        <v>20550</v>
      </c>
      <c r="H10" s="59">
        <v>21827</v>
      </c>
      <c r="I10" s="59">
        <v>22959</v>
      </c>
      <c r="J10" s="59">
        <v>24908</v>
      </c>
      <c r="K10" s="59">
        <v>21842</v>
      </c>
      <c r="L10" s="59">
        <v>23947</v>
      </c>
      <c r="M10" s="59">
        <v>28344</v>
      </c>
      <c r="N10" s="59">
        <v>26058</v>
      </c>
      <c r="O10" s="59">
        <v>23112</v>
      </c>
      <c r="P10" s="59">
        <v>28655</v>
      </c>
      <c r="Q10" s="59">
        <v>25503</v>
      </c>
      <c r="R10" s="59">
        <v>26615</v>
      </c>
      <c r="S10" s="59">
        <v>21106</v>
      </c>
      <c r="T10" s="59">
        <v>21278</v>
      </c>
      <c r="U10" s="59">
        <v>24725</v>
      </c>
      <c r="V10" s="59">
        <v>23602</v>
      </c>
      <c r="W10" s="59">
        <v>21927</v>
      </c>
      <c r="X10" s="59">
        <v>24603</v>
      </c>
      <c r="Y10" s="59">
        <v>29687</v>
      </c>
      <c r="Z10" s="59">
        <v>27597</v>
      </c>
      <c r="AA10" s="59">
        <v>22995</v>
      </c>
      <c r="AB10" s="59">
        <v>26451</v>
      </c>
      <c r="AC10" s="59">
        <v>25172</v>
      </c>
      <c r="AD10" s="59">
        <v>25334</v>
      </c>
      <c r="AE10" s="57">
        <f t="shared" si="2"/>
        <v>556</v>
      </c>
      <c r="AF10" s="57">
        <f t="shared" si="3"/>
        <v>-549</v>
      </c>
      <c r="AG10" s="57">
        <f t="shared" si="4"/>
        <v>1766</v>
      </c>
      <c r="AH10" s="57">
        <f t="shared" si="5"/>
        <v>-1306</v>
      </c>
      <c r="AI10" s="57">
        <f t="shared" si="6"/>
        <v>85</v>
      </c>
      <c r="AJ10" s="57">
        <f t="shared" si="7"/>
        <v>656</v>
      </c>
      <c r="AK10" s="57">
        <f t="shared" si="8"/>
        <v>1343</v>
      </c>
      <c r="AL10" s="57">
        <f t="shared" si="9"/>
        <v>1539</v>
      </c>
      <c r="AM10" s="57">
        <f t="shared" si="10"/>
        <v>-117</v>
      </c>
      <c r="AN10" s="57">
        <f t="shared" si="11"/>
        <v>-2204</v>
      </c>
      <c r="AO10" s="57">
        <f t="shared" si="12"/>
        <v>-331</v>
      </c>
      <c r="AP10" s="57">
        <f t="shared" si="13"/>
        <v>-1281</v>
      </c>
      <c r="AQ10" s="26">
        <f t="shared" si="14"/>
        <v>2.705596107055961E-2</v>
      </c>
      <c r="AR10" s="26">
        <f t="shared" si="15"/>
        <v>-2.5152334264901269E-2</v>
      </c>
      <c r="AS10" s="26">
        <f t="shared" si="16"/>
        <v>7.6919726468922867E-2</v>
      </c>
      <c r="AT10" s="26">
        <f t="shared" si="17"/>
        <v>-5.2432953268026335E-2</v>
      </c>
      <c r="AU10" s="26">
        <f t="shared" si="18"/>
        <v>3.8915850196868419E-3</v>
      </c>
      <c r="AV10" s="26">
        <f t="shared" si="19"/>
        <v>2.7393828036914855E-2</v>
      </c>
      <c r="AW10" s="26">
        <f t="shared" si="20"/>
        <v>4.7382162009596385E-2</v>
      </c>
      <c r="AX10" s="26">
        <f t="shared" si="21"/>
        <v>5.9060557218512548E-2</v>
      </c>
      <c r="AY10" s="35">
        <f t="shared" si="22"/>
        <v>-5.0623052959501555E-3</v>
      </c>
      <c r="AZ10" s="26">
        <f t="shared" si="23"/>
        <v>-7.6915023556098416E-2</v>
      </c>
      <c r="BA10" s="26">
        <f t="shared" si="24"/>
        <v>-1.2978865231541388E-2</v>
      </c>
      <c r="BB10" s="26">
        <f t="shared" si="25"/>
        <v>-4.813075333458576E-2</v>
      </c>
    </row>
    <row r="11" spans="1:54" s="83" customFormat="1" x14ac:dyDescent="0.35">
      <c r="A11" s="60" t="s">
        <v>106</v>
      </c>
      <c r="B11" s="59">
        <v>252157</v>
      </c>
      <c r="C11" s="59">
        <v>255264</v>
      </c>
      <c r="D11" s="89">
        <v>3107</v>
      </c>
      <c r="E11" s="90">
        <v>1.2321688471864751E-2</v>
      </c>
      <c r="F11" s="91"/>
      <c r="G11" s="59">
        <v>18830</v>
      </c>
      <c r="H11" s="59">
        <v>19588</v>
      </c>
      <c r="I11" s="59">
        <v>20714</v>
      </c>
      <c r="J11" s="59">
        <v>22335</v>
      </c>
      <c r="K11" s="59">
        <v>17797</v>
      </c>
      <c r="L11" s="59">
        <v>18732</v>
      </c>
      <c r="M11" s="59">
        <v>20380</v>
      </c>
      <c r="N11" s="59">
        <v>20017</v>
      </c>
      <c r="O11" s="59">
        <v>20043</v>
      </c>
      <c r="P11" s="59">
        <v>25861</v>
      </c>
      <c r="Q11" s="59">
        <v>23269</v>
      </c>
      <c r="R11" s="59">
        <v>24591</v>
      </c>
      <c r="S11" s="59">
        <v>19413</v>
      </c>
      <c r="T11" s="59">
        <v>19532</v>
      </c>
      <c r="U11" s="59">
        <v>22815</v>
      </c>
      <c r="V11" s="59">
        <v>21535</v>
      </c>
      <c r="W11" s="59">
        <v>18546</v>
      </c>
      <c r="X11" s="59">
        <v>19993</v>
      </c>
      <c r="Y11" s="59">
        <v>20900</v>
      </c>
      <c r="Z11" s="59">
        <v>20864</v>
      </c>
      <c r="AA11" s="59">
        <v>20073</v>
      </c>
      <c r="AB11" s="59">
        <v>24295</v>
      </c>
      <c r="AC11" s="59">
        <v>23440</v>
      </c>
      <c r="AD11" s="59">
        <v>23858</v>
      </c>
      <c r="AE11" s="57">
        <f t="shared" si="2"/>
        <v>583</v>
      </c>
      <c r="AF11" s="57">
        <f t="shared" si="3"/>
        <v>-56</v>
      </c>
      <c r="AG11" s="57">
        <f t="shared" si="4"/>
        <v>2101</v>
      </c>
      <c r="AH11" s="57">
        <f t="shared" si="5"/>
        <v>-800</v>
      </c>
      <c r="AI11" s="57">
        <f t="shared" si="6"/>
        <v>749</v>
      </c>
      <c r="AJ11" s="57">
        <f t="shared" si="7"/>
        <v>1261</v>
      </c>
      <c r="AK11" s="57">
        <f t="shared" si="8"/>
        <v>520</v>
      </c>
      <c r="AL11" s="57">
        <f t="shared" si="9"/>
        <v>847</v>
      </c>
      <c r="AM11" s="57">
        <f t="shared" si="10"/>
        <v>30</v>
      </c>
      <c r="AN11" s="57">
        <f t="shared" si="11"/>
        <v>-1566</v>
      </c>
      <c r="AO11" s="57">
        <f t="shared" si="12"/>
        <v>171</v>
      </c>
      <c r="AP11" s="57">
        <f t="shared" si="13"/>
        <v>-733</v>
      </c>
      <c r="AQ11" s="26">
        <f t="shared" si="14"/>
        <v>3.0961232076473711E-2</v>
      </c>
      <c r="AR11" s="26">
        <f t="shared" si="15"/>
        <v>-2.8588931999183175E-3</v>
      </c>
      <c r="AS11" s="26">
        <f t="shared" si="16"/>
        <v>0.10142898522738245</v>
      </c>
      <c r="AT11" s="26">
        <f t="shared" si="17"/>
        <v>-3.5818222520707411E-2</v>
      </c>
      <c r="AU11" s="26">
        <f t="shared" si="18"/>
        <v>4.2085744788447489E-2</v>
      </c>
      <c r="AV11" s="26">
        <f t="shared" si="19"/>
        <v>6.7317958573563957E-2</v>
      </c>
      <c r="AW11" s="26">
        <f t="shared" si="20"/>
        <v>2.5515210991167811E-2</v>
      </c>
      <c r="AX11" s="26">
        <f t="shared" si="21"/>
        <v>4.2314033071888892E-2</v>
      </c>
      <c r="AY11" s="35">
        <f t="shared" si="22"/>
        <v>1.4967819188744199E-3</v>
      </c>
      <c r="AZ11" s="26">
        <f t="shared" si="23"/>
        <v>-6.0554502919454002E-2</v>
      </c>
      <c r="BA11" s="26">
        <f t="shared" si="24"/>
        <v>7.34883321156904E-3</v>
      </c>
      <c r="BB11" s="26">
        <f t="shared" si="25"/>
        <v>-2.9807653206457646E-2</v>
      </c>
    </row>
    <row r="12" spans="1:54" s="83" customFormat="1" x14ac:dyDescent="0.35">
      <c r="A12" s="60" t="s">
        <v>109</v>
      </c>
      <c r="B12" s="59">
        <v>264216</v>
      </c>
      <c r="C12" s="59">
        <v>279316</v>
      </c>
      <c r="D12" s="89">
        <v>15100</v>
      </c>
      <c r="E12" s="90">
        <v>5.7150210433887426E-2</v>
      </c>
      <c r="F12" s="91"/>
      <c r="G12" s="59">
        <v>14552</v>
      </c>
      <c r="H12" s="59">
        <v>16310</v>
      </c>
      <c r="I12" s="59">
        <v>17774</v>
      </c>
      <c r="J12" s="59">
        <v>17950</v>
      </c>
      <c r="K12" s="59">
        <v>18153</v>
      </c>
      <c r="L12" s="59">
        <v>24945</v>
      </c>
      <c r="M12" s="59">
        <v>37866</v>
      </c>
      <c r="N12" s="59">
        <v>34651</v>
      </c>
      <c r="O12" s="59">
        <v>17285</v>
      </c>
      <c r="P12" s="59">
        <v>21995</v>
      </c>
      <c r="Q12" s="59">
        <v>20651</v>
      </c>
      <c r="R12" s="59">
        <v>22084</v>
      </c>
      <c r="S12" s="59">
        <v>17140</v>
      </c>
      <c r="T12" s="59">
        <v>19229</v>
      </c>
      <c r="U12" s="59">
        <v>17947</v>
      </c>
      <c r="V12" s="59">
        <v>20775</v>
      </c>
      <c r="W12" s="59">
        <v>18267</v>
      </c>
      <c r="X12" s="59">
        <v>24786</v>
      </c>
      <c r="Y12" s="59">
        <v>37821</v>
      </c>
      <c r="Z12" s="59">
        <v>36001</v>
      </c>
      <c r="AA12" s="59">
        <v>19894</v>
      </c>
      <c r="AB12" s="59">
        <v>22899</v>
      </c>
      <c r="AC12" s="59">
        <v>22062</v>
      </c>
      <c r="AD12" s="59">
        <v>22495</v>
      </c>
      <c r="AE12" s="57">
        <f t="shared" si="2"/>
        <v>2588</v>
      </c>
      <c r="AF12" s="57">
        <f t="shared" si="3"/>
        <v>2919</v>
      </c>
      <c r="AG12" s="57">
        <f t="shared" si="4"/>
        <v>173</v>
      </c>
      <c r="AH12" s="57">
        <f t="shared" si="5"/>
        <v>2825</v>
      </c>
      <c r="AI12" s="57">
        <f t="shared" si="6"/>
        <v>114</v>
      </c>
      <c r="AJ12" s="57">
        <f t="shared" si="7"/>
        <v>-159</v>
      </c>
      <c r="AK12" s="57">
        <f t="shared" si="8"/>
        <v>-45</v>
      </c>
      <c r="AL12" s="57">
        <f t="shared" si="9"/>
        <v>1350</v>
      </c>
      <c r="AM12" s="57">
        <f t="shared" si="10"/>
        <v>2609</v>
      </c>
      <c r="AN12" s="57">
        <f t="shared" si="11"/>
        <v>904</v>
      </c>
      <c r="AO12" s="57">
        <f t="shared" si="12"/>
        <v>1411</v>
      </c>
      <c r="AP12" s="57">
        <f t="shared" si="13"/>
        <v>411</v>
      </c>
      <c r="AQ12" s="26">
        <f t="shared" si="14"/>
        <v>0.17784496976360636</v>
      </c>
      <c r="AR12" s="26">
        <f t="shared" si="15"/>
        <v>0.17896995708154506</v>
      </c>
      <c r="AS12" s="26">
        <f t="shared" si="16"/>
        <v>9.7333183301451555E-3</v>
      </c>
      <c r="AT12" s="26">
        <f t="shared" si="17"/>
        <v>0.1573816155988858</v>
      </c>
      <c r="AU12" s="26">
        <f t="shared" si="18"/>
        <v>6.2799537266567508E-3</v>
      </c>
      <c r="AV12" s="26">
        <f t="shared" si="19"/>
        <v>-6.3740228502705953E-3</v>
      </c>
      <c r="AW12" s="26">
        <f t="shared" si="20"/>
        <v>-1.1884012042465537E-3</v>
      </c>
      <c r="AX12" s="26">
        <f t="shared" si="21"/>
        <v>3.8959914576779893E-2</v>
      </c>
      <c r="AY12" s="35">
        <f t="shared" si="22"/>
        <v>0.15094012149262367</v>
      </c>
      <c r="AZ12" s="26">
        <f t="shared" si="23"/>
        <v>4.11002500568311E-2</v>
      </c>
      <c r="BA12" s="26">
        <f t="shared" si="24"/>
        <v>6.8325989056220032E-2</v>
      </c>
      <c r="BB12" s="26">
        <f t="shared" si="25"/>
        <v>1.8610758920485419E-2</v>
      </c>
    </row>
    <row r="13" spans="1:54" s="83" customFormat="1" x14ac:dyDescent="0.35">
      <c r="A13" s="60" t="s">
        <v>117</v>
      </c>
      <c r="B13" s="59">
        <v>176327</v>
      </c>
      <c r="C13" s="59">
        <v>197971</v>
      </c>
      <c r="D13" s="89">
        <v>21644</v>
      </c>
      <c r="E13" s="90">
        <v>0.12274921027409302</v>
      </c>
      <c r="F13" s="91"/>
      <c r="G13" s="59">
        <v>9458</v>
      </c>
      <c r="H13" s="59">
        <v>8897</v>
      </c>
      <c r="I13" s="59">
        <v>11600</v>
      </c>
      <c r="J13" s="59">
        <v>9930</v>
      </c>
      <c r="K13" s="59">
        <v>11854</v>
      </c>
      <c r="L13" s="59">
        <v>18061</v>
      </c>
      <c r="M13" s="59">
        <v>32287</v>
      </c>
      <c r="N13" s="59">
        <v>28055</v>
      </c>
      <c r="O13" s="59">
        <v>11091</v>
      </c>
      <c r="P13" s="59">
        <v>13211</v>
      </c>
      <c r="Q13" s="59">
        <v>10329</v>
      </c>
      <c r="R13" s="59">
        <v>11554</v>
      </c>
      <c r="S13" s="59">
        <v>9231</v>
      </c>
      <c r="T13" s="59">
        <v>10024</v>
      </c>
      <c r="U13" s="59">
        <v>10494</v>
      </c>
      <c r="V13" s="59">
        <v>11751</v>
      </c>
      <c r="W13" s="59">
        <v>12783</v>
      </c>
      <c r="X13" s="59">
        <v>21979</v>
      </c>
      <c r="Y13" s="59">
        <v>37577</v>
      </c>
      <c r="Z13" s="59">
        <v>27950</v>
      </c>
      <c r="AA13" s="59">
        <v>14450</v>
      </c>
      <c r="AB13" s="59">
        <v>16024</v>
      </c>
      <c r="AC13" s="59">
        <v>12477</v>
      </c>
      <c r="AD13" s="59">
        <v>13231</v>
      </c>
      <c r="AE13" s="57">
        <f t="shared" si="2"/>
        <v>-227</v>
      </c>
      <c r="AF13" s="57">
        <f t="shared" si="3"/>
        <v>1127</v>
      </c>
      <c r="AG13" s="57">
        <f t="shared" si="4"/>
        <v>-1106</v>
      </c>
      <c r="AH13" s="57">
        <f t="shared" si="5"/>
        <v>1821</v>
      </c>
      <c r="AI13" s="57">
        <f t="shared" si="6"/>
        <v>929</v>
      </c>
      <c r="AJ13" s="57">
        <f t="shared" si="7"/>
        <v>3918</v>
      </c>
      <c r="AK13" s="57">
        <f t="shared" si="8"/>
        <v>5290</v>
      </c>
      <c r="AL13" s="57">
        <f t="shared" si="9"/>
        <v>-105</v>
      </c>
      <c r="AM13" s="57">
        <f t="shared" si="10"/>
        <v>3359</v>
      </c>
      <c r="AN13" s="57">
        <f t="shared" si="11"/>
        <v>2813</v>
      </c>
      <c r="AO13" s="57">
        <f t="shared" si="12"/>
        <v>2148</v>
      </c>
      <c r="AP13" s="57">
        <f t="shared" si="13"/>
        <v>1677</v>
      </c>
      <c r="AQ13" s="26">
        <f t="shared" si="14"/>
        <v>-2.4000845844787483E-2</v>
      </c>
      <c r="AR13" s="26">
        <f t="shared" si="15"/>
        <v>0.12667191188040913</v>
      </c>
      <c r="AS13" s="26">
        <f t="shared" si="16"/>
        <v>-9.5344827586206896E-2</v>
      </c>
      <c r="AT13" s="26">
        <f t="shared" si="17"/>
        <v>0.18338368580060424</v>
      </c>
      <c r="AU13" s="26">
        <f t="shared" si="18"/>
        <v>7.8370170406613801E-2</v>
      </c>
      <c r="AV13" s="26">
        <f t="shared" si="19"/>
        <v>0.2169315098831737</v>
      </c>
      <c r="AW13" s="26">
        <f t="shared" si="20"/>
        <v>0.16384303279957879</v>
      </c>
      <c r="AX13" s="26">
        <f t="shared" si="21"/>
        <v>-3.742648369274639E-3</v>
      </c>
      <c r="AY13" s="35">
        <f t="shared" si="22"/>
        <v>0.30285817329366155</v>
      </c>
      <c r="AZ13" s="26">
        <f t="shared" si="23"/>
        <v>0.21292862008931951</v>
      </c>
      <c r="BA13" s="26">
        <f t="shared" si="24"/>
        <v>0.20795817600929423</v>
      </c>
      <c r="BB13" s="26">
        <f t="shared" si="25"/>
        <v>0.14514453868790028</v>
      </c>
    </row>
    <row r="14" spans="1:54" s="83" customFormat="1" x14ac:dyDescent="0.35">
      <c r="A14" s="56" t="s">
        <v>107</v>
      </c>
      <c r="B14" s="59">
        <v>179375</v>
      </c>
      <c r="C14" s="59">
        <v>185482</v>
      </c>
      <c r="D14" s="89">
        <v>6107</v>
      </c>
      <c r="E14" s="90">
        <v>3.4045993031358884E-2</v>
      </c>
      <c r="F14" s="92"/>
      <c r="G14" s="59">
        <v>10232</v>
      </c>
      <c r="H14" s="59">
        <v>11746</v>
      </c>
      <c r="I14" s="59">
        <v>12207</v>
      </c>
      <c r="J14" s="59">
        <v>12694</v>
      </c>
      <c r="K14" s="59">
        <v>14145</v>
      </c>
      <c r="L14" s="59">
        <v>19271</v>
      </c>
      <c r="M14" s="59">
        <v>25824</v>
      </c>
      <c r="N14" s="59">
        <v>23195</v>
      </c>
      <c r="O14" s="59">
        <v>11976</v>
      </c>
      <c r="P14" s="59">
        <v>12820</v>
      </c>
      <c r="Q14" s="59">
        <v>12441</v>
      </c>
      <c r="R14" s="59">
        <v>12824</v>
      </c>
      <c r="S14" s="59">
        <v>10487</v>
      </c>
      <c r="T14" s="59">
        <v>12514</v>
      </c>
      <c r="U14" s="59">
        <v>11848</v>
      </c>
      <c r="V14" s="59">
        <v>10899</v>
      </c>
      <c r="W14" s="59">
        <v>12683</v>
      </c>
      <c r="X14" s="59">
        <v>22297</v>
      </c>
      <c r="Y14" s="59">
        <v>29219</v>
      </c>
      <c r="Z14" s="59">
        <v>25861</v>
      </c>
      <c r="AA14" s="59">
        <v>11119</v>
      </c>
      <c r="AB14" s="59">
        <v>12683</v>
      </c>
      <c r="AC14" s="59">
        <v>13137</v>
      </c>
      <c r="AD14" s="59">
        <v>12735</v>
      </c>
      <c r="AE14" s="57">
        <f t="shared" si="2"/>
        <v>255</v>
      </c>
      <c r="AF14" s="57">
        <f t="shared" si="3"/>
        <v>768</v>
      </c>
      <c r="AG14" s="57">
        <f t="shared" si="4"/>
        <v>-359</v>
      </c>
      <c r="AH14" s="57">
        <f t="shared" si="5"/>
        <v>-1795</v>
      </c>
      <c r="AI14" s="57">
        <f t="shared" si="6"/>
        <v>-1462</v>
      </c>
      <c r="AJ14" s="57">
        <f t="shared" si="7"/>
        <v>3026</v>
      </c>
      <c r="AK14" s="57">
        <f t="shared" si="8"/>
        <v>3395</v>
      </c>
      <c r="AL14" s="57">
        <f t="shared" si="9"/>
        <v>2666</v>
      </c>
      <c r="AM14" s="57">
        <f t="shared" si="10"/>
        <v>-857</v>
      </c>
      <c r="AN14" s="57">
        <f t="shared" si="11"/>
        <v>-137</v>
      </c>
      <c r="AO14" s="57">
        <f t="shared" si="12"/>
        <v>696</v>
      </c>
      <c r="AP14" s="57">
        <f t="shared" si="13"/>
        <v>-89</v>
      </c>
      <c r="AQ14" s="26">
        <f t="shared" si="14"/>
        <v>2.4921813917122754E-2</v>
      </c>
      <c r="AR14" s="26">
        <f t="shared" si="15"/>
        <v>6.538396049719053E-2</v>
      </c>
      <c r="AS14" s="26">
        <f t="shared" si="16"/>
        <v>-2.9409355287949537E-2</v>
      </c>
      <c r="AT14" s="26">
        <f t="shared" si="17"/>
        <v>-0.14140538837245942</v>
      </c>
      <c r="AU14" s="26">
        <f t="shared" si="18"/>
        <v>-0.10335807705903147</v>
      </c>
      <c r="AV14" s="26">
        <f t="shared" si="19"/>
        <v>0.15702350682372476</v>
      </c>
      <c r="AW14" s="26">
        <f t="shared" si="20"/>
        <v>0.13146685254027263</v>
      </c>
      <c r="AX14" s="26">
        <f t="shared" si="21"/>
        <v>0.11493856434576417</v>
      </c>
      <c r="AY14" s="35">
        <f t="shared" si="22"/>
        <v>-7.1559786239144954E-2</v>
      </c>
      <c r="AZ14" s="26">
        <f t="shared" si="23"/>
        <v>-1.0686427457098285E-2</v>
      </c>
      <c r="BA14" s="26">
        <f t="shared" si="24"/>
        <v>5.5944055944055944E-2</v>
      </c>
      <c r="BB14" s="26">
        <f t="shared" si="25"/>
        <v>-6.9401122894572672E-3</v>
      </c>
    </row>
    <row r="15" spans="1:54" s="83" customFormat="1" x14ac:dyDescent="0.35">
      <c r="A15" s="60" t="s">
        <v>113</v>
      </c>
      <c r="B15" s="59">
        <v>159256</v>
      </c>
      <c r="C15" s="59">
        <v>172197</v>
      </c>
      <c r="D15" s="89">
        <v>12941</v>
      </c>
      <c r="E15" s="90">
        <v>8.125910483749435E-2</v>
      </c>
      <c r="F15" s="91"/>
      <c r="G15" s="59">
        <v>9389</v>
      </c>
      <c r="H15" s="59">
        <v>10534</v>
      </c>
      <c r="I15" s="59">
        <v>13588</v>
      </c>
      <c r="J15" s="59">
        <v>11624</v>
      </c>
      <c r="K15" s="59">
        <v>10176</v>
      </c>
      <c r="L15" s="59">
        <v>15477</v>
      </c>
      <c r="M15" s="59">
        <v>19707</v>
      </c>
      <c r="N15" s="59">
        <v>22441</v>
      </c>
      <c r="O15" s="59">
        <v>10078</v>
      </c>
      <c r="P15" s="59">
        <v>13092</v>
      </c>
      <c r="Q15" s="59">
        <v>10861</v>
      </c>
      <c r="R15" s="59">
        <v>12289</v>
      </c>
      <c r="S15" s="59">
        <v>8674</v>
      </c>
      <c r="T15" s="59">
        <v>11235</v>
      </c>
      <c r="U15" s="59">
        <v>11979</v>
      </c>
      <c r="V15" s="59">
        <v>12146</v>
      </c>
      <c r="W15" s="59">
        <v>11133</v>
      </c>
      <c r="X15" s="59">
        <v>18041</v>
      </c>
      <c r="Y15" s="59">
        <v>25238</v>
      </c>
      <c r="Z15" s="59">
        <v>26876</v>
      </c>
      <c r="AA15" s="59">
        <v>11806</v>
      </c>
      <c r="AB15" s="59">
        <v>12743</v>
      </c>
      <c r="AC15" s="59">
        <v>11193</v>
      </c>
      <c r="AD15" s="59">
        <v>11133</v>
      </c>
      <c r="AE15" s="57">
        <f t="shared" si="2"/>
        <v>-715</v>
      </c>
      <c r="AF15" s="57">
        <f t="shared" si="3"/>
        <v>701</v>
      </c>
      <c r="AG15" s="57">
        <f t="shared" si="4"/>
        <v>-1609</v>
      </c>
      <c r="AH15" s="57">
        <f t="shared" si="5"/>
        <v>522</v>
      </c>
      <c r="AI15" s="57">
        <f t="shared" si="6"/>
        <v>957</v>
      </c>
      <c r="AJ15" s="57">
        <f t="shared" si="7"/>
        <v>2564</v>
      </c>
      <c r="AK15" s="57">
        <f t="shared" si="8"/>
        <v>5531</v>
      </c>
      <c r="AL15" s="57">
        <f t="shared" si="9"/>
        <v>4435</v>
      </c>
      <c r="AM15" s="57">
        <f t="shared" si="10"/>
        <v>1728</v>
      </c>
      <c r="AN15" s="57">
        <f t="shared" si="11"/>
        <v>-349</v>
      </c>
      <c r="AO15" s="57">
        <f t="shared" si="12"/>
        <v>332</v>
      </c>
      <c r="AP15" s="57">
        <f t="shared" si="13"/>
        <v>-1156</v>
      </c>
      <c r="AQ15" s="26">
        <f t="shared" si="14"/>
        <v>-7.6152944935562891E-2</v>
      </c>
      <c r="AR15" s="26">
        <f t="shared" si="15"/>
        <v>6.6546421112587809E-2</v>
      </c>
      <c r="AS15" s="26">
        <f t="shared" si="16"/>
        <v>-0.11841330585811009</v>
      </c>
      <c r="AT15" s="26">
        <f t="shared" si="17"/>
        <v>4.4907088781830695E-2</v>
      </c>
      <c r="AU15" s="26">
        <f t="shared" si="18"/>
        <v>9.404481132075472E-2</v>
      </c>
      <c r="AV15" s="26">
        <f t="shared" si="19"/>
        <v>0.16566518059055371</v>
      </c>
      <c r="AW15" s="26">
        <f t="shared" si="20"/>
        <v>0.28066169381438066</v>
      </c>
      <c r="AX15" s="26">
        <f t="shared" si="21"/>
        <v>0.19762933915600908</v>
      </c>
      <c r="AY15" s="35">
        <f t="shared" si="22"/>
        <v>0.17146259178408416</v>
      </c>
      <c r="AZ15" s="26">
        <f t="shared" si="23"/>
        <v>-2.6657500763825236E-2</v>
      </c>
      <c r="BA15" s="26">
        <f t="shared" si="24"/>
        <v>3.0568087653070619E-2</v>
      </c>
      <c r="BB15" s="26">
        <f t="shared" si="25"/>
        <v>-9.4067865570835713E-2</v>
      </c>
    </row>
    <row r="16" spans="1:54" s="83" customFormat="1" x14ac:dyDescent="0.35">
      <c r="A16" s="60" t="s">
        <v>121</v>
      </c>
      <c r="B16" s="59">
        <v>147334</v>
      </c>
      <c r="C16" s="59">
        <v>142896</v>
      </c>
      <c r="D16" s="89">
        <v>-4438</v>
      </c>
      <c r="E16" s="90">
        <v>-3.0122035646897527E-2</v>
      </c>
      <c r="F16" s="91"/>
      <c r="G16" s="59">
        <v>8437</v>
      </c>
      <c r="H16" s="59">
        <v>8733</v>
      </c>
      <c r="I16" s="59">
        <v>10145</v>
      </c>
      <c r="J16" s="59">
        <v>8960</v>
      </c>
      <c r="K16" s="59">
        <v>9538</v>
      </c>
      <c r="L16" s="59">
        <v>15616</v>
      </c>
      <c r="M16" s="59">
        <v>25375</v>
      </c>
      <c r="N16" s="59">
        <v>21257</v>
      </c>
      <c r="O16" s="59">
        <v>9718</v>
      </c>
      <c r="P16" s="59">
        <v>10071</v>
      </c>
      <c r="Q16" s="59">
        <v>9179</v>
      </c>
      <c r="R16" s="59">
        <v>10305</v>
      </c>
      <c r="S16" s="59">
        <v>7811</v>
      </c>
      <c r="T16" s="59">
        <v>8722</v>
      </c>
      <c r="U16" s="59">
        <v>8528</v>
      </c>
      <c r="V16" s="59">
        <v>8000</v>
      </c>
      <c r="W16" s="59">
        <v>9621</v>
      </c>
      <c r="X16" s="59">
        <v>16222</v>
      </c>
      <c r="Y16" s="59">
        <v>22732</v>
      </c>
      <c r="Z16" s="59">
        <v>23000</v>
      </c>
      <c r="AA16" s="59">
        <v>8880</v>
      </c>
      <c r="AB16" s="59">
        <v>10345</v>
      </c>
      <c r="AC16" s="59">
        <v>9457</v>
      </c>
      <c r="AD16" s="59">
        <v>9578</v>
      </c>
      <c r="AE16" s="57">
        <f t="shared" si="2"/>
        <v>-626</v>
      </c>
      <c r="AF16" s="57">
        <f t="shared" si="3"/>
        <v>-11</v>
      </c>
      <c r="AG16" s="57">
        <f t="shared" si="4"/>
        <v>-1617</v>
      </c>
      <c r="AH16" s="57">
        <f t="shared" si="5"/>
        <v>-960</v>
      </c>
      <c r="AI16" s="57">
        <f t="shared" si="6"/>
        <v>83</v>
      </c>
      <c r="AJ16" s="57">
        <f t="shared" si="7"/>
        <v>606</v>
      </c>
      <c r="AK16" s="57">
        <f t="shared" si="8"/>
        <v>-2643</v>
      </c>
      <c r="AL16" s="57">
        <f t="shared" si="9"/>
        <v>1743</v>
      </c>
      <c r="AM16" s="57">
        <f t="shared" si="10"/>
        <v>-838</v>
      </c>
      <c r="AN16" s="57">
        <f t="shared" si="11"/>
        <v>274</v>
      </c>
      <c r="AO16" s="57">
        <f t="shared" si="12"/>
        <v>278</v>
      </c>
      <c r="AP16" s="57">
        <f t="shared" si="13"/>
        <v>-727</v>
      </c>
      <c r="AQ16" s="26">
        <f t="shared" si="14"/>
        <v>-7.4196989451226741E-2</v>
      </c>
      <c r="AR16" s="26">
        <f t="shared" si="15"/>
        <v>-1.2595900606893393E-3</v>
      </c>
      <c r="AS16" s="26">
        <f t="shared" si="16"/>
        <v>-0.15938886150813208</v>
      </c>
      <c r="AT16" s="26">
        <f t="shared" si="17"/>
        <v>-0.10714285714285714</v>
      </c>
      <c r="AU16" s="26">
        <f t="shared" si="18"/>
        <v>8.7020339693856148E-3</v>
      </c>
      <c r="AV16" s="26">
        <f t="shared" si="19"/>
        <v>3.8806352459016397E-2</v>
      </c>
      <c r="AW16" s="26">
        <f t="shared" si="20"/>
        <v>-0.10415763546798029</v>
      </c>
      <c r="AX16" s="26">
        <f t="shared" si="21"/>
        <v>8.1996518793809092E-2</v>
      </c>
      <c r="AY16" s="35">
        <f t="shared" si="22"/>
        <v>-8.6231734924881662E-2</v>
      </c>
      <c r="AZ16" s="26">
        <f t="shared" si="23"/>
        <v>2.7206831496375733E-2</v>
      </c>
      <c r="BA16" s="26">
        <f t="shared" si="24"/>
        <v>3.0286523586447324E-2</v>
      </c>
      <c r="BB16" s="26">
        <f t="shared" si="25"/>
        <v>-7.0548277535177104E-2</v>
      </c>
    </row>
    <row r="17" spans="1:54" s="83" customFormat="1" x14ac:dyDescent="0.35">
      <c r="A17" s="60" t="s">
        <v>119</v>
      </c>
      <c r="B17" s="59">
        <v>112127</v>
      </c>
      <c r="C17" s="59">
        <v>140117</v>
      </c>
      <c r="D17" s="89">
        <v>27990</v>
      </c>
      <c r="E17" s="90">
        <v>0.24962765435622106</v>
      </c>
      <c r="F17" s="91"/>
      <c r="G17" s="59">
        <v>6618</v>
      </c>
      <c r="H17" s="59">
        <v>8763</v>
      </c>
      <c r="I17" s="59">
        <v>6770</v>
      </c>
      <c r="J17" s="59">
        <v>3709</v>
      </c>
      <c r="K17" s="59">
        <v>5665</v>
      </c>
      <c r="L17" s="59">
        <v>15368</v>
      </c>
      <c r="M17" s="59">
        <v>25040</v>
      </c>
      <c r="N17" s="59">
        <v>17740</v>
      </c>
      <c r="O17" s="59">
        <v>5849</v>
      </c>
      <c r="P17" s="59">
        <v>4909</v>
      </c>
      <c r="Q17" s="59">
        <v>4135</v>
      </c>
      <c r="R17" s="59">
        <v>7561</v>
      </c>
      <c r="S17" s="59">
        <v>9111</v>
      </c>
      <c r="T17" s="59">
        <v>11981</v>
      </c>
      <c r="U17" s="59">
        <v>6749</v>
      </c>
      <c r="V17" s="59">
        <v>5948</v>
      </c>
      <c r="W17" s="59">
        <v>8083</v>
      </c>
      <c r="X17" s="59">
        <v>18663</v>
      </c>
      <c r="Y17" s="59">
        <v>23345</v>
      </c>
      <c r="Z17" s="59">
        <v>22690</v>
      </c>
      <c r="AA17" s="59">
        <v>7371</v>
      </c>
      <c r="AB17" s="59">
        <v>7646</v>
      </c>
      <c r="AC17" s="59">
        <v>7361</v>
      </c>
      <c r="AD17" s="59">
        <v>11169</v>
      </c>
      <c r="AE17" s="57">
        <f t="shared" si="2"/>
        <v>2493</v>
      </c>
      <c r="AF17" s="57">
        <f t="shared" si="3"/>
        <v>3218</v>
      </c>
      <c r="AG17" s="57">
        <f t="shared" si="4"/>
        <v>-21</v>
      </c>
      <c r="AH17" s="57">
        <f t="shared" si="5"/>
        <v>2239</v>
      </c>
      <c r="AI17" s="57">
        <f t="shared" si="6"/>
        <v>2418</v>
      </c>
      <c r="AJ17" s="57">
        <f t="shared" si="7"/>
        <v>3295</v>
      </c>
      <c r="AK17" s="57">
        <f t="shared" si="8"/>
        <v>-1695</v>
      </c>
      <c r="AL17" s="57">
        <f t="shared" si="9"/>
        <v>4950</v>
      </c>
      <c r="AM17" s="57">
        <f t="shared" si="10"/>
        <v>1522</v>
      </c>
      <c r="AN17" s="57">
        <f t="shared" si="11"/>
        <v>2737</v>
      </c>
      <c r="AO17" s="57">
        <f t="shared" si="12"/>
        <v>3226</v>
      </c>
      <c r="AP17" s="57">
        <f t="shared" si="13"/>
        <v>3608</v>
      </c>
      <c r="AQ17" s="26">
        <f t="shared" si="14"/>
        <v>0.3766999093381686</v>
      </c>
      <c r="AR17" s="26">
        <f t="shared" si="15"/>
        <v>0.36722583590094715</v>
      </c>
      <c r="AS17" s="26">
        <f t="shared" si="16"/>
        <v>-3.1019202363367798E-3</v>
      </c>
      <c r="AT17" s="26">
        <f t="shared" si="17"/>
        <v>0.6036667565381505</v>
      </c>
      <c r="AU17" s="26">
        <f t="shared" si="18"/>
        <v>0.42683142100617827</v>
      </c>
      <c r="AV17" s="26">
        <f t="shared" si="19"/>
        <v>0.21440655908381051</v>
      </c>
      <c r="AW17" s="26">
        <f t="shared" si="20"/>
        <v>-6.7691693290734822E-2</v>
      </c>
      <c r="AX17" s="26">
        <f t="shared" si="21"/>
        <v>0.27903043968432922</v>
      </c>
      <c r="AY17" s="35">
        <f t="shared" si="22"/>
        <v>0.26021542143956233</v>
      </c>
      <c r="AZ17" s="26">
        <f t="shared" si="23"/>
        <v>0.557547361988185</v>
      </c>
      <c r="BA17" s="26">
        <f t="shared" si="24"/>
        <v>0.78016928657799278</v>
      </c>
      <c r="BB17" s="26">
        <f t="shared" si="25"/>
        <v>0.47718555746594365</v>
      </c>
    </row>
    <row r="18" spans="1:54" s="83" customFormat="1" x14ac:dyDescent="0.35">
      <c r="A18" s="60" t="s">
        <v>112</v>
      </c>
      <c r="B18" s="59">
        <v>100957</v>
      </c>
      <c r="C18" s="59">
        <v>112057</v>
      </c>
      <c r="D18" s="89">
        <v>11100</v>
      </c>
      <c r="E18" s="90">
        <v>0.10994779955822775</v>
      </c>
      <c r="F18" s="91"/>
      <c r="G18" s="59">
        <v>4104</v>
      </c>
      <c r="H18" s="59">
        <v>5616</v>
      </c>
      <c r="I18" s="59">
        <v>6300</v>
      </c>
      <c r="J18" s="59">
        <v>4970</v>
      </c>
      <c r="K18" s="59">
        <v>5752</v>
      </c>
      <c r="L18" s="59">
        <v>11226</v>
      </c>
      <c r="M18" s="59">
        <v>19119</v>
      </c>
      <c r="N18" s="59">
        <v>18544</v>
      </c>
      <c r="O18" s="59">
        <v>6096</v>
      </c>
      <c r="P18" s="59">
        <v>7251</v>
      </c>
      <c r="Q18" s="59">
        <v>5641</v>
      </c>
      <c r="R18" s="59">
        <v>6338</v>
      </c>
      <c r="S18" s="59">
        <v>3778</v>
      </c>
      <c r="T18" s="59">
        <v>5379</v>
      </c>
      <c r="U18" s="59">
        <v>6238</v>
      </c>
      <c r="V18" s="59">
        <v>6599</v>
      </c>
      <c r="W18" s="59">
        <v>7355</v>
      </c>
      <c r="X18" s="59">
        <v>12305</v>
      </c>
      <c r="Y18" s="59">
        <v>21556</v>
      </c>
      <c r="Z18" s="59">
        <v>19348</v>
      </c>
      <c r="AA18" s="59">
        <v>7519</v>
      </c>
      <c r="AB18" s="59">
        <v>7225</v>
      </c>
      <c r="AC18" s="59">
        <v>7487</v>
      </c>
      <c r="AD18" s="59">
        <v>7268</v>
      </c>
      <c r="AE18" s="57">
        <f t="shared" si="2"/>
        <v>-326</v>
      </c>
      <c r="AF18" s="57">
        <f t="shared" si="3"/>
        <v>-237</v>
      </c>
      <c r="AG18" s="57">
        <f t="shared" si="4"/>
        <v>-62</v>
      </c>
      <c r="AH18" s="57">
        <f t="shared" si="5"/>
        <v>1629</v>
      </c>
      <c r="AI18" s="57">
        <f t="shared" si="6"/>
        <v>1603</v>
      </c>
      <c r="AJ18" s="57">
        <f t="shared" si="7"/>
        <v>1079</v>
      </c>
      <c r="AK18" s="57">
        <f t="shared" si="8"/>
        <v>2437</v>
      </c>
      <c r="AL18" s="57">
        <f t="shared" si="9"/>
        <v>804</v>
      </c>
      <c r="AM18" s="57">
        <f t="shared" si="10"/>
        <v>1423</v>
      </c>
      <c r="AN18" s="57">
        <f t="shared" si="11"/>
        <v>-26</v>
      </c>
      <c r="AO18" s="57">
        <f t="shared" si="12"/>
        <v>1846</v>
      </c>
      <c r="AP18" s="57">
        <f t="shared" si="13"/>
        <v>930</v>
      </c>
      <c r="AQ18" s="26">
        <f t="shared" si="14"/>
        <v>-7.9434697855750483E-2</v>
      </c>
      <c r="AR18" s="26">
        <f t="shared" si="15"/>
        <v>-4.2200854700854704E-2</v>
      </c>
      <c r="AS18" s="26">
        <f t="shared" si="16"/>
        <v>-9.8412698412698417E-3</v>
      </c>
      <c r="AT18" s="26">
        <f t="shared" si="17"/>
        <v>0.32776659959758553</v>
      </c>
      <c r="AU18" s="26">
        <f t="shared" si="18"/>
        <v>0.27868567454798332</v>
      </c>
      <c r="AV18" s="26">
        <f t="shared" si="19"/>
        <v>9.6116158916800282E-2</v>
      </c>
      <c r="AW18" s="26">
        <f t="shared" si="20"/>
        <v>0.12746482556619071</v>
      </c>
      <c r="AX18" s="26">
        <f t="shared" si="21"/>
        <v>4.3356341673856776E-2</v>
      </c>
      <c r="AY18" s="35">
        <f t="shared" si="22"/>
        <v>0.23343175853018372</v>
      </c>
      <c r="AZ18" s="37">
        <f t="shared" si="23"/>
        <v>-3.5857123155426836E-3</v>
      </c>
      <c r="BA18" s="26">
        <f t="shared" si="24"/>
        <v>0.32724694203155469</v>
      </c>
      <c r="BB18" s="26">
        <f t="shared" si="25"/>
        <v>0.14673398548437994</v>
      </c>
    </row>
    <row r="19" spans="1:54" s="83" customFormat="1" x14ac:dyDescent="0.35">
      <c r="A19" s="60" t="s">
        <v>120</v>
      </c>
      <c r="B19" s="59">
        <v>74501</v>
      </c>
      <c r="C19" s="59">
        <v>77875</v>
      </c>
      <c r="D19" s="89">
        <v>3374</v>
      </c>
      <c r="E19" s="90">
        <v>4.5287982711641452E-2</v>
      </c>
      <c r="F19" s="91"/>
      <c r="G19" s="59">
        <v>3297</v>
      </c>
      <c r="H19" s="59">
        <v>2921</v>
      </c>
      <c r="I19" s="59">
        <v>3486</v>
      </c>
      <c r="J19" s="59">
        <v>3560</v>
      </c>
      <c r="K19" s="59">
        <v>4500</v>
      </c>
      <c r="L19" s="59">
        <v>7664</v>
      </c>
      <c r="M19" s="59">
        <v>16851</v>
      </c>
      <c r="N19" s="59">
        <v>14776</v>
      </c>
      <c r="O19" s="59">
        <v>4730</v>
      </c>
      <c r="P19" s="59">
        <v>4786</v>
      </c>
      <c r="Q19" s="59">
        <v>3983</v>
      </c>
      <c r="R19" s="59">
        <v>3947</v>
      </c>
      <c r="S19" s="59">
        <v>3423</v>
      </c>
      <c r="T19" s="59">
        <v>3066</v>
      </c>
      <c r="U19" s="59">
        <v>3405</v>
      </c>
      <c r="V19" s="59">
        <v>3819</v>
      </c>
      <c r="W19" s="59">
        <v>4927</v>
      </c>
      <c r="X19" s="59">
        <v>9261</v>
      </c>
      <c r="Y19" s="59">
        <v>17462</v>
      </c>
      <c r="Z19" s="59">
        <v>14308</v>
      </c>
      <c r="AA19" s="59">
        <v>4877</v>
      </c>
      <c r="AB19" s="59">
        <v>4864</v>
      </c>
      <c r="AC19" s="59">
        <v>4674</v>
      </c>
      <c r="AD19" s="59">
        <v>3789</v>
      </c>
      <c r="AE19" s="57">
        <f t="shared" si="2"/>
        <v>126</v>
      </c>
      <c r="AF19" s="57">
        <f t="shared" si="3"/>
        <v>145</v>
      </c>
      <c r="AG19" s="57">
        <f t="shared" si="4"/>
        <v>-81</v>
      </c>
      <c r="AH19" s="57">
        <f t="shared" si="5"/>
        <v>259</v>
      </c>
      <c r="AI19" s="57">
        <f t="shared" si="6"/>
        <v>427</v>
      </c>
      <c r="AJ19" s="57">
        <f t="shared" si="7"/>
        <v>1597</v>
      </c>
      <c r="AK19" s="57">
        <f t="shared" si="8"/>
        <v>611</v>
      </c>
      <c r="AL19" s="57">
        <f t="shared" si="9"/>
        <v>-468</v>
      </c>
      <c r="AM19" s="57">
        <f t="shared" si="10"/>
        <v>147</v>
      </c>
      <c r="AN19" s="57">
        <f t="shared" si="11"/>
        <v>78</v>
      </c>
      <c r="AO19" s="57">
        <f t="shared" si="12"/>
        <v>691</v>
      </c>
      <c r="AP19" s="57">
        <f t="shared" si="13"/>
        <v>-158</v>
      </c>
      <c r="AQ19" s="26">
        <f t="shared" si="14"/>
        <v>3.8216560509554139E-2</v>
      </c>
      <c r="AR19" s="26">
        <f t="shared" si="15"/>
        <v>4.9640534063676821E-2</v>
      </c>
      <c r="AS19" s="26">
        <f t="shared" si="16"/>
        <v>-2.323580034423408E-2</v>
      </c>
      <c r="AT19" s="26">
        <f t="shared" si="17"/>
        <v>7.2752808988764045E-2</v>
      </c>
      <c r="AU19" s="26">
        <f t="shared" si="18"/>
        <v>9.4888888888888884E-2</v>
      </c>
      <c r="AV19" s="26">
        <f t="shared" si="19"/>
        <v>0.2083768267223382</v>
      </c>
      <c r="AW19" s="26">
        <f t="shared" si="20"/>
        <v>3.6258975728443416E-2</v>
      </c>
      <c r="AX19" s="26">
        <f t="shared" si="21"/>
        <v>-3.1672983216025991E-2</v>
      </c>
      <c r="AY19" s="35">
        <f t="shared" si="22"/>
        <v>3.1078224101479916E-2</v>
      </c>
      <c r="AZ19" s="26">
        <f t="shared" si="23"/>
        <v>1.62975344755537E-2</v>
      </c>
      <c r="BA19" s="26">
        <f t="shared" si="24"/>
        <v>0.17348732111473764</v>
      </c>
      <c r="BB19" s="26">
        <f t="shared" si="25"/>
        <v>-4.0030402837598178E-2</v>
      </c>
    </row>
    <row r="20" spans="1:54" s="83" customFormat="1" x14ac:dyDescent="0.35">
      <c r="A20" s="60" t="s">
        <v>111</v>
      </c>
      <c r="B20" s="59">
        <v>36815</v>
      </c>
      <c r="C20" s="59">
        <v>39475</v>
      </c>
      <c r="D20" s="89">
        <v>2660</v>
      </c>
      <c r="E20" s="90">
        <v>7.2253157680293362E-2</v>
      </c>
      <c r="F20" s="91"/>
      <c r="G20" s="59">
        <v>1914</v>
      </c>
      <c r="H20" s="59">
        <v>1318</v>
      </c>
      <c r="I20" s="59">
        <v>2420</v>
      </c>
      <c r="J20" s="59">
        <v>1180</v>
      </c>
      <c r="K20" s="59">
        <v>2155</v>
      </c>
      <c r="L20" s="59">
        <v>4680</v>
      </c>
      <c r="M20" s="59">
        <v>6666</v>
      </c>
      <c r="N20" s="59">
        <v>5906</v>
      </c>
      <c r="O20" s="59">
        <v>3156</v>
      </c>
      <c r="P20" s="59">
        <v>2936</v>
      </c>
      <c r="Q20" s="59">
        <v>2563</v>
      </c>
      <c r="R20" s="59">
        <v>1921</v>
      </c>
      <c r="S20" s="59">
        <v>2410</v>
      </c>
      <c r="T20" s="59">
        <v>2202</v>
      </c>
      <c r="U20" s="59">
        <v>2093</v>
      </c>
      <c r="V20" s="59">
        <v>1750</v>
      </c>
      <c r="W20" s="59">
        <v>2769</v>
      </c>
      <c r="X20" s="59">
        <v>4981</v>
      </c>
      <c r="Y20" s="59">
        <v>5298</v>
      </c>
      <c r="Z20" s="59">
        <v>7677</v>
      </c>
      <c r="AA20" s="59">
        <v>3431</v>
      </c>
      <c r="AB20" s="59">
        <v>2535</v>
      </c>
      <c r="AC20" s="59">
        <v>2261</v>
      </c>
      <c r="AD20" s="59">
        <v>2068</v>
      </c>
      <c r="AE20" s="57">
        <f t="shared" si="2"/>
        <v>496</v>
      </c>
      <c r="AF20" s="57">
        <f t="shared" si="3"/>
        <v>884</v>
      </c>
      <c r="AG20" s="57">
        <f t="shared" si="4"/>
        <v>-327</v>
      </c>
      <c r="AH20" s="57">
        <f t="shared" si="5"/>
        <v>570</v>
      </c>
      <c r="AI20" s="57">
        <f t="shared" si="6"/>
        <v>614</v>
      </c>
      <c r="AJ20" s="57">
        <f t="shared" si="7"/>
        <v>301</v>
      </c>
      <c r="AK20" s="57">
        <f t="shared" si="8"/>
        <v>-1368</v>
      </c>
      <c r="AL20" s="57">
        <f t="shared" si="9"/>
        <v>1771</v>
      </c>
      <c r="AM20" s="57">
        <f t="shared" si="10"/>
        <v>275</v>
      </c>
      <c r="AN20" s="57">
        <f t="shared" si="11"/>
        <v>-401</v>
      </c>
      <c r="AO20" s="57">
        <f t="shared" si="12"/>
        <v>-302</v>
      </c>
      <c r="AP20" s="57">
        <f t="shared" si="13"/>
        <v>147</v>
      </c>
      <c r="AQ20" s="26">
        <f t="shared" si="14"/>
        <v>0.25914315569487983</v>
      </c>
      <c r="AR20" s="26">
        <f t="shared" si="15"/>
        <v>0.67071320182094085</v>
      </c>
      <c r="AS20" s="26">
        <f t="shared" si="16"/>
        <v>-0.13512396694214876</v>
      </c>
      <c r="AT20" s="26">
        <f t="shared" si="17"/>
        <v>0.48305084745762711</v>
      </c>
      <c r="AU20" s="26">
        <f t="shared" si="18"/>
        <v>0.28491879350348026</v>
      </c>
      <c r="AV20" s="26">
        <f t="shared" si="19"/>
        <v>6.431623931623931E-2</v>
      </c>
      <c r="AW20" s="26">
        <f t="shared" si="20"/>
        <v>-0.20522052205220523</v>
      </c>
      <c r="AX20" s="26">
        <f t="shared" si="21"/>
        <v>0.29986454453098543</v>
      </c>
      <c r="AY20" s="35">
        <f t="shared" si="22"/>
        <v>8.7135614702154626E-2</v>
      </c>
      <c r="AZ20" s="26">
        <f t="shared" si="23"/>
        <v>-0.13658038147138965</v>
      </c>
      <c r="BA20" s="26">
        <f t="shared" si="24"/>
        <v>-0.11783066718689036</v>
      </c>
      <c r="BB20" s="26">
        <f t="shared" si="25"/>
        <v>7.6522644456012492E-2</v>
      </c>
    </row>
    <row r="21" spans="1:54" s="83" customFormat="1" x14ac:dyDescent="0.35">
      <c r="A21" s="60" t="s">
        <v>114</v>
      </c>
      <c r="B21" s="59">
        <v>28413</v>
      </c>
      <c r="C21" s="59">
        <v>35024</v>
      </c>
      <c r="D21" s="89">
        <v>6611</v>
      </c>
      <c r="E21" s="90">
        <v>0.2326751838946961</v>
      </c>
      <c r="F21" s="91"/>
      <c r="G21" s="59">
        <v>1672</v>
      </c>
      <c r="H21" s="59">
        <v>1347</v>
      </c>
      <c r="I21" s="59">
        <v>1370</v>
      </c>
      <c r="J21" s="59">
        <v>1351</v>
      </c>
      <c r="K21" s="59">
        <v>2255</v>
      </c>
      <c r="L21" s="59">
        <v>3490</v>
      </c>
      <c r="M21" s="59">
        <v>5863</v>
      </c>
      <c r="N21" s="59">
        <v>4913</v>
      </c>
      <c r="O21" s="59">
        <v>1801</v>
      </c>
      <c r="P21" s="59">
        <v>1453</v>
      </c>
      <c r="Q21" s="59">
        <v>1454</v>
      </c>
      <c r="R21" s="59">
        <v>1444</v>
      </c>
      <c r="S21" s="59">
        <v>1359</v>
      </c>
      <c r="T21" s="59">
        <v>982</v>
      </c>
      <c r="U21" s="59">
        <v>1257</v>
      </c>
      <c r="V21" s="59">
        <v>1262</v>
      </c>
      <c r="W21" s="59">
        <v>2708</v>
      </c>
      <c r="X21" s="59">
        <v>4206</v>
      </c>
      <c r="Y21" s="59">
        <v>7595</v>
      </c>
      <c r="Z21" s="59">
        <v>7735</v>
      </c>
      <c r="AA21" s="59">
        <v>2575</v>
      </c>
      <c r="AB21" s="59">
        <v>1853</v>
      </c>
      <c r="AC21" s="59">
        <v>1719</v>
      </c>
      <c r="AD21" s="59">
        <v>1773</v>
      </c>
      <c r="AE21" s="57">
        <f t="shared" si="2"/>
        <v>-313</v>
      </c>
      <c r="AF21" s="57">
        <f t="shared" si="3"/>
        <v>-365</v>
      </c>
      <c r="AG21" s="57">
        <f t="shared" si="4"/>
        <v>-113</v>
      </c>
      <c r="AH21" s="57">
        <f t="shared" si="5"/>
        <v>-89</v>
      </c>
      <c r="AI21" s="57">
        <f t="shared" si="6"/>
        <v>453</v>
      </c>
      <c r="AJ21" s="57">
        <f t="shared" si="7"/>
        <v>716</v>
      </c>
      <c r="AK21" s="57">
        <f t="shared" si="8"/>
        <v>1732</v>
      </c>
      <c r="AL21" s="57">
        <f t="shared" si="9"/>
        <v>2822</v>
      </c>
      <c r="AM21" s="57">
        <f t="shared" si="10"/>
        <v>774</v>
      </c>
      <c r="AN21" s="57">
        <f t="shared" si="11"/>
        <v>400</v>
      </c>
      <c r="AO21" s="57">
        <f t="shared" si="12"/>
        <v>265</v>
      </c>
      <c r="AP21" s="57">
        <f t="shared" si="13"/>
        <v>329</v>
      </c>
      <c r="AQ21" s="26">
        <f t="shared" si="14"/>
        <v>-0.18720095693779903</v>
      </c>
      <c r="AR21" s="26">
        <f t="shared" si="15"/>
        <v>-0.27097253155159612</v>
      </c>
      <c r="AS21" s="26">
        <f t="shared" si="16"/>
        <v>-8.2481751824817512E-2</v>
      </c>
      <c r="AT21" s="26">
        <f t="shared" si="17"/>
        <v>-6.5877128053293862E-2</v>
      </c>
      <c r="AU21" s="26">
        <f t="shared" si="18"/>
        <v>0.2008869179600887</v>
      </c>
      <c r="AV21" s="26">
        <f t="shared" si="19"/>
        <v>0.20515759312320916</v>
      </c>
      <c r="AW21" s="26">
        <f t="shared" si="20"/>
        <v>0.29541190516800275</v>
      </c>
      <c r="AX21" s="26">
        <f t="shared" si="21"/>
        <v>0.5743944636678201</v>
      </c>
      <c r="AY21" s="35">
        <f t="shared" si="22"/>
        <v>0.4297612437534703</v>
      </c>
      <c r="AZ21" s="26">
        <f t="shared" si="23"/>
        <v>0.27529249827942187</v>
      </c>
      <c r="BA21" s="26">
        <f t="shared" si="24"/>
        <v>0.18225584594222832</v>
      </c>
      <c r="BB21" s="26">
        <f t="shared" si="25"/>
        <v>0.22783933518005539</v>
      </c>
    </row>
    <row r="22" spans="1:54" s="83" customFormat="1" x14ac:dyDescent="0.35">
      <c r="A22" s="60" t="s">
        <v>108</v>
      </c>
      <c r="B22" s="59">
        <v>33872</v>
      </c>
      <c r="C22" s="59">
        <v>31229</v>
      </c>
      <c r="D22" s="89">
        <v>-2643</v>
      </c>
      <c r="E22" s="90">
        <v>-7.802905054322154E-2</v>
      </c>
      <c r="F22" s="91"/>
      <c r="G22" s="59">
        <v>1115</v>
      </c>
      <c r="H22" s="59">
        <v>807</v>
      </c>
      <c r="I22" s="59">
        <v>912</v>
      </c>
      <c r="J22" s="59">
        <v>1217</v>
      </c>
      <c r="K22" s="59">
        <v>2119</v>
      </c>
      <c r="L22" s="59">
        <v>4580</v>
      </c>
      <c r="M22" s="59">
        <v>11246</v>
      </c>
      <c r="N22" s="59">
        <v>6863</v>
      </c>
      <c r="O22" s="59">
        <v>1640</v>
      </c>
      <c r="P22" s="59">
        <v>1347</v>
      </c>
      <c r="Q22" s="59">
        <v>1026</v>
      </c>
      <c r="R22" s="59">
        <v>1000</v>
      </c>
      <c r="S22" s="59">
        <v>1041</v>
      </c>
      <c r="T22" s="59">
        <v>993</v>
      </c>
      <c r="U22" s="59">
        <v>710</v>
      </c>
      <c r="V22" s="59">
        <v>1318</v>
      </c>
      <c r="W22" s="59">
        <v>1792</v>
      </c>
      <c r="X22" s="59">
        <v>4537</v>
      </c>
      <c r="Y22" s="59">
        <v>8923</v>
      </c>
      <c r="Z22" s="59">
        <v>6667</v>
      </c>
      <c r="AA22" s="59">
        <v>1504</v>
      </c>
      <c r="AB22" s="59">
        <v>1314</v>
      </c>
      <c r="AC22" s="59">
        <v>1467</v>
      </c>
      <c r="AD22" s="59">
        <v>963</v>
      </c>
      <c r="AE22" s="57">
        <f t="shared" si="2"/>
        <v>-74</v>
      </c>
      <c r="AF22" s="57">
        <f t="shared" si="3"/>
        <v>186</v>
      </c>
      <c r="AG22" s="57">
        <f t="shared" si="4"/>
        <v>-202</v>
      </c>
      <c r="AH22" s="57">
        <f t="shared" si="5"/>
        <v>101</v>
      </c>
      <c r="AI22" s="57">
        <f t="shared" si="6"/>
        <v>-327</v>
      </c>
      <c r="AJ22" s="57">
        <f t="shared" si="7"/>
        <v>-43</v>
      </c>
      <c r="AK22" s="57">
        <f t="shared" si="8"/>
        <v>-2323</v>
      </c>
      <c r="AL22" s="57">
        <f t="shared" si="9"/>
        <v>-196</v>
      </c>
      <c r="AM22" s="57">
        <f t="shared" si="10"/>
        <v>-136</v>
      </c>
      <c r="AN22" s="57">
        <f t="shared" si="11"/>
        <v>-33</v>
      </c>
      <c r="AO22" s="57">
        <f t="shared" si="12"/>
        <v>441</v>
      </c>
      <c r="AP22" s="57">
        <f t="shared" si="13"/>
        <v>-37</v>
      </c>
      <c r="AQ22" s="26">
        <f t="shared" si="14"/>
        <v>-6.6367713004484311E-2</v>
      </c>
      <c r="AR22" s="26">
        <f t="shared" si="15"/>
        <v>0.23048327137546468</v>
      </c>
      <c r="AS22" s="26">
        <f t="shared" si="16"/>
        <v>-0.22149122807017543</v>
      </c>
      <c r="AT22" s="26">
        <f t="shared" si="17"/>
        <v>8.299096138044372E-2</v>
      </c>
      <c r="AU22" s="26">
        <f t="shared" si="18"/>
        <v>-0.15431807456347332</v>
      </c>
      <c r="AV22" s="26">
        <f t="shared" si="19"/>
        <v>-9.3886462882096077E-3</v>
      </c>
      <c r="AW22" s="26">
        <f t="shared" si="20"/>
        <v>-0.20656233327405299</v>
      </c>
      <c r="AX22" s="26">
        <f t="shared" si="21"/>
        <v>-2.8558939239399679E-2</v>
      </c>
      <c r="AY22" s="35">
        <f t="shared" si="22"/>
        <v>-8.2926829268292687E-2</v>
      </c>
      <c r="AZ22" s="26">
        <f t="shared" si="23"/>
        <v>-2.4498886414253896E-2</v>
      </c>
      <c r="BA22" s="26">
        <f t="shared" si="24"/>
        <v>0.42982456140350878</v>
      </c>
      <c r="BB22" s="26">
        <f t="shared" si="25"/>
        <v>-3.6999999999999998E-2</v>
      </c>
    </row>
    <row r="23" spans="1:54" s="83" customFormat="1" x14ac:dyDescent="0.35">
      <c r="A23" s="60" t="s">
        <v>116</v>
      </c>
      <c r="B23" s="59">
        <v>29462</v>
      </c>
      <c r="C23" s="59">
        <v>25854</v>
      </c>
      <c r="D23" s="89">
        <v>-3608</v>
      </c>
      <c r="E23" s="90">
        <v>-0.12246283348041545</v>
      </c>
      <c r="F23" s="91"/>
      <c r="G23" s="59">
        <v>1494</v>
      </c>
      <c r="H23" s="59">
        <v>1113</v>
      </c>
      <c r="I23" s="59">
        <v>1600</v>
      </c>
      <c r="J23" s="59">
        <v>1236</v>
      </c>
      <c r="K23" s="59">
        <v>2268</v>
      </c>
      <c r="L23" s="59">
        <v>3984</v>
      </c>
      <c r="M23" s="59">
        <v>2441</v>
      </c>
      <c r="N23" s="59">
        <v>6515</v>
      </c>
      <c r="O23" s="59">
        <v>2010</v>
      </c>
      <c r="P23" s="59">
        <v>3488</v>
      </c>
      <c r="Q23" s="59">
        <v>1716</v>
      </c>
      <c r="R23" s="59">
        <v>1597</v>
      </c>
      <c r="S23" s="59">
        <v>1427</v>
      </c>
      <c r="T23" s="59">
        <v>1437</v>
      </c>
      <c r="U23" s="59">
        <v>1224</v>
      </c>
      <c r="V23" s="59">
        <v>1570</v>
      </c>
      <c r="W23" s="59">
        <v>2041</v>
      </c>
      <c r="X23" s="59">
        <v>3046</v>
      </c>
      <c r="Y23" s="59">
        <v>2230</v>
      </c>
      <c r="Z23" s="59">
        <v>4859</v>
      </c>
      <c r="AA23" s="59">
        <v>2772</v>
      </c>
      <c r="AB23" s="59">
        <v>1923</v>
      </c>
      <c r="AC23" s="59">
        <v>1775</v>
      </c>
      <c r="AD23" s="59">
        <v>1550</v>
      </c>
      <c r="AE23" s="57">
        <f t="shared" si="2"/>
        <v>-67</v>
      </c>
      <c r="AF23" s="57">
        <f t="shared" si="3"/>
        <v>324</v>
      </c>
      <c r="AG23" s="57">
        <f t="shared" si="4"/>
        <v>-376</v>
      </c>
      <c r="AH23" s="57">
        <f t="shared" si="5"/>
        <v>334</v>
      </c>
      <c r="AI23" s="57">
        <f t="shared" si="6"/>
        <v>-227</v>
      </c>
      <c r="AJ23" s="57">
        <f t="shared" si="7"/>
        <v>-938</v>
      </c>
      <c r="AK23" s="57">
        <f t="shared" si="8"/>
        <v>-211</v>
      </c>
      <c r="AL23" s="57">
        <f t="shared" si="9"/>
        <v>-1656</v>
      </c>
      <c r="AM23" s="57">
        <f t="shared" si="10"/>
        <v>762</v>
      </c>
      <c r="AN23" s="57">
        <f t="shared" si="11"/>
        <v>-1565</v>
      </c>
      <c r="AO23" s="57">
        <f t="shared" si="12"/>
        <v>59</v>
      </c>
      <c r="AP23" s="57">
        <f t="shared" si="13"/>
        <v>-47</v>
      </c>
      <c r="AQ23" s="26">
        <f t="shared" si="14"/>
        <v>-4.4846050870147258E-2</v>
      </c>
      <c r="AR23" s="26">
        <f t="shared" si="15"/>
        <v>0.29110512129380056</v>
      </c>
      <c r="AS23" s="26">
        <f t="shared" si="16"/>
        <v>-0.23499999999999999</v>
      </c>
      <c r="AT23" s="26">
        <f t="shared" si="17"/>
        <v>0.27022653721682849</v>
      </c>
      <c r="AU23" s="26">
        <f t="shared" si="18"/>
        <v>-0.10008818342151675</v>
      </c>
      <c r="AV23" s="26">
        <f t="shared" si="19"/>
        <v>-0.23544176706827311</v>
      </c>
      <c r="AW23" s="26">
        <f t="shared" si="20"/>
        <v>-8.643998361327325E-2</v>
      </c>
      <c r="AX23" s="26">
        <f t="shared" si="21"/>
        <v>-0.25418265541059093</v>
      </c>
      <c r="AY23" s="35">
        <f t="shared" si="22"/>
        <v>0.37910447761194027</v>
      </c>
      <c r="AZ23" s="26">
        <f t="shared" si="23"/>
        <v>-0.44868119266055045</v>
      </c>
      <c r="BA23" s="26">
        <f t="shared" si="24"/>
        <v>3.4382284382284384E-2</v>
      </c>
      <c r="BB23" s="26">
        <f t="shared" si="25"/>
        <v>-2.9430181590482152E-2</v>
      </c>
    </row>
    <row r="24" spans="1:54" s="83" customFormat="1" x14ac:dyDescent="0.35">
      <c r="A24" s="60" t="s">
        <v>110</v>
      </c>
      <c r="B24" s="59">
        <v>21394</v>
      </c>
      <c r="C24" s="59">
        <v>23684</v>
      </c>
      <c r="D24" s="89">
        <v>2290</v>
      </c>
      <c r="E24" s="90">
        <v>0.10703935682901748</v>
      </c>
      <c r="F24" s="91"/>
      <c r="G24" s="59">
        <v>848</v>
      </c>
      <c r="H24" s="59">
        <v>840</v>
      </c>
      <c r="I24" s="59">
        <v>780</v>
      </c>
      <c r="J24" s="59">
        <v>943</v>
      </c>
      <c r="K24" s="59">
        <v>1883</v>
      </c>
      <c r="L24" s="59">
        <v>2939</v>
      </c>
      <c r="M24" s="59">
        <v>4636</v>
      </c>
      <c r="N24" s="59">
        <v>4371</v>
      </c>
      <c r="O24" s="59">
        <v>1071</v>
      </c>
      <c r="P24" s="59">
        <v>1274</v>
      </c>
      <c r="Q24" s="59">
        <v>947</v>
      </c>
      <c r="R24" s="59">
        <v>862</v>
      </c>
      <c r="S24" s="59">
        <v>984</v>
      </c>
      <c r="T24" s="59">
        <v>1075</v>
      </c>
      <c r="U24" s="59">
        <v>1264</v>
      </c>
      <c r="V24" s="59">
        <v>1635</v>
      </c>
      <c r="W24" s="59">
        <v>1831</v>
      </c>
      <c r="X24" s="59">
        <v>2465</v>
      </c>
      <c r="Y24" s="59">
        <v>4437</v>
      </c>
      <c r="Z24" s="59">
        <v>3909</v>
      </c>
      <c r="AA24" s="59">
        <v>1641</v>
      </c>
      <c r="AB24" s="59">
        <v>1620</v>
      </c>
      <c r="AC24" s="59">
        <v>1465</v>
      </c>
      <c r="AD24" s="59">
        <v>1358</v>
      </c>
      <c r="AE24" s="57">
        <f t="shared" si="2"/>
        <v>136</v>
      </c>
      <c r="AF24" s="57">
        <f t="shared" si="3"/>
        <v>235</v>
      </c>
      <c r="AG24" s="57">
        <f t="shared" si="4"/>
        <v>484</v>
      </c>
      <c r="AH24" s="57">
        <f t="shared" si="5"/>
        <v>692</v>
      </c>
      <c r="AI24" s="57">
        <f t="shared" si="6"/>
        <v>-52</v>
      </c>
      <c r="AJ24" s="57">
        <f t="shared" si="7"/>
        <v>-474</v>
      </c>
      <c r="AK24" s="57">
        <f t="shared" si="8"/>
        <v>-199</v>
      </c>
      <c r="AL24" s="57">
        <f t="shared" si="9"/>
        <v>-462</v>
      </c>
      <c r="AM24" s="57">
        <f t="shared" si="10"/>
        <v>570</v>
      </c>
      <c r="AN24" s="57">
        <f t="shared" si="11"/>
        <v>346</v>
      </c>
      <c r="AO24" s="57">
        <f t="shared" si="12"/>
        <v>518</v>
      </c>
      <c r="AP24" s="57">
        <f t="shared" si="13"/>
        <v>496</v>
      </c>
      <c r="AQ24" s="26">
        <f t="shared" si="14"/>
        <v>0.16037735849056603</v>
      </c>
      <c r="AR24" s="26">
        <f t="shared" si="15"/>
        <v>0.27976190476190477</v>
      </c>
      <c r="AS24" s="26">
        <f t="shared" si="16"/>
        <v>0.62051282051282053</v>
      </c>
      <c r="AT24" s="26">
        <f t="shared" si="17"/>
        <v>0.73382820784729585</v>
      </c>
      <c r="AU24" s="26">
        <f t="shared" si="18"/>
        <v>-2.7615507169410514E-2</v>
      </c>
      <c r="AV24" s="26">
        <f t="shared" si="19"/>
        <v>-0.16127934671657027</v>
      </c>
      <c r="AW24" s="26">
        <f t="shared" si="20"/>
        <v>-4.2924935289042281E-2</v>
      </c>
      <c r="AX24" s="26">
        <f t="shared" si="21"/>
        <v>-0.10569663692518874</v>
      </c>
      <c r="AY24" s="35">
        <f t="shared" si="22"/>
        <v>0.53221288515406162</v>
      </c>
      <c r="AZ24" s="26">
        <f t="shared" si="23"/>
        <v>0.27158555729984302</v>
      </c>
      <c r="BA24" s="26">
        <f t="shared" si="24"/>
        <v>0.54699049630411822</v>
      </c>
      <c r="BB24" s="26">
        <f t="shared" si="25"/>
        <v>0.57540603248259858</v>
      </c>
    </row>
    <row r="25" spans="1:54" x14ac:dyDescent="0.35">
      <c r="A25" s="125" t="s">
        <v>134</v>
      </c>
    </row>
    <row r="26" spans="1:54" x14ac:dyDescent="0.35">
      <c r="A26" s="126" t="s">
        <v>135</v>
      </c>
    </row>
    <row r="27" spans="1:54" x14ac:dyDescent="0.35">
      <c r="A27" s="126" t="s">
        <v>136</v>
      </c>
    </row>
    <row r="28" spans="1:54" x14ac:dyDescent="0.35">
      <c r="A28" s="127" t="s">
        <v>137</v>
      </c>
    </row>
    <row r="32" spans="1:54" x14ac:dyDescent="0.35">
      <c r="B32" s="129"/>
      <c r="C32" s="129"/>
    </row>
    <row r="33" spans="1:3" s="83" customFormat="1" x14ac:dyDescent="0.35">
      <c r="A33" s="131"/>
      <c r="B33" s="129"/>
      <c r="C33" s="129"/>
    </row>
    <row r="34" spans="1:3" x14ac:dyDescent="0.35">
      <c r="B34" s="129"/>
      <c r="C34" s="129"/>
    </row>
    <row r="35" spans="1:3" x14ac:dyDescent="0.35">
      <c r="B35" s="129"/>
      <c r="C35" s="129"/>
    </row>
    <row r="36" spans="1:3" x14ac:dyDescent="0.35">
      <c r="B36" s="129"/>
      <c r="C36" s="129"/>
    </row>
    <row r="37" spans="1:3" x14ac:dyDescent="0.35">
      <c r="B37" s="129"/>
      <c r="C37" s="129"/>
    </row>
    <row r="38" spans="1:3" x14ac:dyDescent="0.35">
      <c r="B38" s="129"/>
      <c r="C38" s="129"/>
    </row>
    <row r="39" spans="1:3" x14ac:dyDescent="0.35">
      <c r="B39" s="129"/>
      <c r="C39" s="129"/>
    </row>
    <row r="40" spans="1:3" x14ac:dyDescent="0.35">
      <c r="B40" s="129"/>
      <c r="C40" s="129"/>
    </row>
    <row r="41" spans="1:3" x14ac:dyDescent="0.35">
      <c r="B41" s="129"/>
      <c r="C41" s="129"/>
    </row>
    <row r="42" spans="1:3" x14ac:dyDescent="0.35">
      <c r="B42" s="130"/>
      <c r="C42" s="130"/>
    </row>
    <row r="43" spans="1:3" x14ac:dyDescent="0.35">
      <c r="B43" s="130"/>
      <c r="C43" s="130"/>
    </row>
    <row r="44" spans="1:3" x14ac:dyDescent="0.35">
      <c r="B44" s="130"/>
      <c r="C44" s="130"/>
    </row>
    <row r="45" spans="1:3" x14ac:dyDescent="0.35">
      <c r="B45" s="130"/>
      <c r="C45" s="130"/>
    </row>
    <row r="46" spans="1:3" x14ac:dyDescent="0.35">
      <c r="B46" s="130"/>
      <c r="C46" s="130"/>
    </row>
    <row r="47" spans="1:3" x14ac:dyDescent="0.35">
      <c r="B47" s="130"/>
      <c r="C47" s="130"/>
    </row>
    <row r="48" spans="1:3" x14ac:dyDescent="0.35">
      <c r="B48" s="130"/>
      <c r="C48" s="130"/>
    </row>
  </sheetData>
  <sortState xmlns:xlrd2="http://schemas.microsoft.com/office/spreadsheetml/2017/richdata2" ref="A34:B48">
    <sortCondition descending="1" ref="B34:B48"/>
  </sortState>
  <mergeCells count="3">
    <mergeCell ref="AE3:AP3"/>
    <mergeCell ref="AQ3:BB3"/>
    <mergeCell ref="D4:E5"/>
  </mergeCells>
  <conditionalFormatting sqref="D3:E3 D6:E24 AE6:BB24">
    <cfRule type="cellIs" dxfId="9" priority="2" operator="lessThan">
      <formula>0</formula>
    </cfRule>
  </conditionalFormatting>
  <conditionalFormatting sqref="AE6:AP24">
    <cfRule type="colorScale" priority="3">
      <colorScale>
        <cfvo type="min"/>
        <cfvo type="max"/>
        <color rgb="FFFFEF9C"/>
        <color rgb="FF63BE7B"/>
      </colorScale>
    </cfRule>
  </conditionalFormatting>
  <conditionalFormatting sqref="D7:D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A1ECF91F-FBE2-4E1D-ABE8-1D867A85568B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9C40C-49EE-4743-A08C-67A0DEDDF4FB}">
  <dimension ref="A1:BB28"/>
  <sheetViews>
    <sheetView topLeftCell="A10" zoomScaleNormal="100" workbookViewId="0">
      <pane xSplit="1" topLeftCell="B1" activePane="topRight" state="frozen"/>
      <selection pane="topRight" activeCell="A6" sqref="A6"/>
    </sheetView>
  </sheetViews>
  <sheetFormatPr defaultColWidth="8.90625" defaultRowHeight="14.5" x14ac:dyDescent="0.35"/>
  <cols>
    <col min="1" max="1" width="10.6328125" style="83" customWidth="1"/>
    <col min="2" max="3" width="8.81640625" style="50" customWidth="1"/>
    <col min="4" max="4" width="8.81640625" style="86" customWidth="1"/>
    <col min="5" max="5" width="5.90625" style="85" customWidth="1"/>
    <col min="6" max="6" width="3.1796875" style="83" customWidth="1"/>
    <col min="7" max="30" width="7.54296875" style="50" customWidth="1"/>
    <col min="31" max="54" width="7" style="83" customWidth="1"/>
    <col min="55" max="16384" width="8.90625" style="83"/>
  </cols>
  <sheetData>
    <row r="1" spans="1:54" x14ac:dyDescent="0.35">
      <c r="A1" s="107" t="s">
        <v>0</v>
      </c>
      <c r="B1" s="2"/>
      <c r="C1" s="2"/>
      <c r="D1" s="2"/>
      <c r="E1" s="2"/>
    </row>
    <row r="2" spans="1:54" x14ac:dyDescent="0.35">
      <c r="A2" s="115" t="s">
        <v>66</v>
      </c>
      <c r="B2" s="2"/>
      <c r="C2" s="2"/>
      <c r="D2" s="2"/>
      <c r="E2" s="116" t="s">
        <v>126</v>
      </c>
    </row>
    <row r="3" spans="1:54" s="62" customFormat="1" x14ac:dyDescent="0.35">
      <c r="B3" s="34"/>
      <c r="C3" s="34"/>
      <c r="D3" s="103"/>
      <c r="E3" s="104"/>
      <c r="F3" s="105"/>
      <c r="G3" s="93" t="s">
        <v>79</v>
      </c>
      <c r="H3" s="93" t="s">
        <v>80</v>
      </c>
      <c r="I3" s="93" t="s">
        <v>81</v>
      </c>
      <c r="J3" s="93" t="s">
        <v>82</v>
      </c>
      <c r="K3" s="93" t="s">
        <v>83</v>
      </c>
      <c r="L3" s="93" t="s">
        <v>84</v>
      </c>
      <c r="M3" s="93" t="s">
        <v>85</v>
      </c>
      <c r="N3" s="94" t="s">
        <v>74</v>
      </c>
      <c r="O3" s="95" t="s">
        <v>86</v>
      </c>
      <c r="P3" s="96" t="s">
        <v>87</v>
      </c>
      <c r="Q3" s="93" t="s">
        <v>97</v>
      </c>
      <c r="R3" s="93" t="s">
        <v>98</v>
      </c>
      <c r="S3" s="93" t="s">
        <v>79</v>
      </c>
      <c r="T3" s="93" t="s">
        <v>80</v>
      </c>
      <c r="U3" s="93" t="s">
        <v>81</v>
      </c>
      <c r="V3" s="93" t="s">
        <v>82</v>
      </c>
      <c r="W3" s="93" t="s">
        <v>83</v>
      </c>
      <c r="X3" s="93" t="s">
        <v>84</v>
      </c>
      <c r="Y3" s="93" t="s">
        <v>85</v>
      </c>
      <c r="Z3" s="94" t="s">
        <v>74</v>
      </c>
      <c r="AA3" s="95" t="s">
        <v>86</v>
      </c>
      <c r="AB3" s="96" t="s">
        <v>87</v>
      </c>
      <c r="AC3" s="93" t="s">
        <v>97</v>
      </c>
      <c r="AD3" s="93" t="s">
        <v>98</v>
      </c>
      <c r="AE3" s="132" t="s">
        <v>96</v>
      </c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 t="s">
        <v>96</v>
      </c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</row>
    <row r="4" spans="1:54" s="62" customFormat="1" x14ac:dyDescent="0.35">
      <c r="A4" s="61"/>
      <c r="B4" s="29" t="s">
        <v>123</v>
      </c>
      <c r="C4" s="25"/>
      <c r="D4" s="134" t="s">
        <v>96</v>
      </c>
      <c r="E4" s="134"/>
      <c r="F4" s="106"/>
      <c r="G4" s="29" t="s">
        <v>99</v>
      </c>
      <c r="H4" s="29" t="s">
        <v>100</v>
      </c>
      <c r="I4" s="29" t="s">
        <v>69</v>
      </c>
      <c r="J4" s="29" t="s">
        <v>70</v>
      </c>
      <c r="K4" s="29" t="s">
        <v>71</v>
      </c>
      <c r="L4" s="29" t="s">
        <v>72</v>
      </c>
      <c r="M4" s="29" t="s">
        <v>73</v>
      </c>
      <c r="N4" s="29" t="s">
        <v>74</v>
      </c>
      <c r="O4" s="29" t="s">
        <v>101</v>
      </c>
      <c r="P4" s="29" t="s">
        <v>102</v>
      </c>
      <c r="Q4" s="29" t="s">
        <v>97</v>
      </c>
      <c r="R4" s="29" t="s">
        <v>103</v>
      </c>
      <c r="S4" s="29" t="s">
        <v>99</v>
      </c>
      <c r="T4" s="29" t="s">
        <v>100</v>
      </c>
      <c r="U4" s="29" t="s">
        <v>69</v>
      </c>
      <c r="V4" s="29" t="s">
        <v>70</v>
      </c>
      <c r="W4" s="29" t="s">
        <v>71</v>
      </c>
      <c r="X4" s="29" t="s">
        <v>72</v>
      </c>
      <c r="Y4" s="29" t="s">
        <v>73</v>
      </c>
      <c r="Z4" s="29" t="s">
        <v>74</v>
      </c>
      <c r="AA4" s="29" t="s">
        <v>101</v>
      </c>
      <c r="AB4" s="29" t="s">
        <v>102</v>
      </c>
      <c r="AC4" s="29" t="s">
        <v>97</v>
      </c>
      <c r="AD4" s="29" t="s">
        <v>103</v>
      </c>
      <c r="AE4" s="82" t="s">
        <v>79</v>
      </c>
      <c r="AF4" s="82" t="s">
        <v>80</v>
      </c>
      <c r="AG4" s="82" t="s">
        <v>81</v>
      </c>
      <c r="AH4" s="82" t="s">
        <v>82</v>
      </c>
      <c r="AI4" s="82" t="s">
        <v>83</v>
      </c>
      <c r="AJ4" s="82" t="s">
        <v>84</v>
      </c>
      <c r="AK4" s="82" t="s">
        <v>85</v>
      </c>
      <c r="AL4" s="97" t="s">
        <v>74</v>
      </c>
      <c r="AM4" s="98" t="s">
        <v>86</v>
      </c>
      <c r="AN4" s="99" t="s">
        <v>87</v>
      </c>
      <c r="AO4" s="82" t="s">
        <v>97</v>
      </c>
      <c r="AP4" s="82" t="s">
        <v>98</v>
      </c>
      <c r="AQ4" s="100" t="s">
        <v>79</v>
      </c>
      <c r="AR4" s="100" t="s">
        <v>80</v>
      </c>
      <c r="AS4" s="100" t="s">
        <v>81</v>
      </c>
      <c r="AT4" s="100" t="s">
        <v>82</v>
      </c>
      <c r="AU4" s="100" t="s">
        <v>83</v>
      </c>
      <c r="AV4" s="100" t="s">
        <v>84</v>
      </c>
      <c r="AW4" s="100" t="s">
        <v>85</v>
      </c>
      <c r="AX4" s="101" t="s">
        <v>74</v>
      </c>
      <c r="AY4" s="101" t="s">
        <v>86</v>
      </c>
      <c r="AZ4" s="102" t="s">
        <v>87</v>
      </c>
      <c r="BA4" s="100" t="s">
        <v>97</v>
      </c>
      <c r="BB4" s="100" t="s">
        <v>98</v>
      </c>
    </row>
    <row r="5" spans="1:54" s="62" customFormat="1" x14ac:dyDescent="0.35">
      <c r="A5" s="61"/>
      <c r="B5" s="29" t="s">
        <v>18</v>
      </c>
      <c r="C5" s="29" t="s">
        <v>19</v>
      </c>
      <c r="D5" s="134"/>
      <c r="E5" s="134"/>
      <c r="F5" s="106"/>
      <c r="G5" s="29" t="s">
        <v>18</v>
      </c>
      <c r="H5" s="29" t="s">
        <v>18</v>
      </c>
      <c r="I5" s="29" t="s">
        <v>18</v>
      </c>
      <c r="J5" s="29" t="s">
        <v>18</v>
      </c>
      <c r="K5" s="29" t="s">
        <v>18</v>
      </c>
      <c r="L5" s="29" t="s">
        <v>18</v>
      </c>
      <c r="M5" s="29" t="s">
        <v>18</v>
      </c>
      <c r="N5" s="29" t="s">
        <v>18</v>
      </c>
      <c r="O5" s="29" t="s">
        <v>18</v>
      </c>
      <c r="P5" s="29" t="s">
        <v>18</v>
      </c>
      <c r="Q5" s="29" t="s">
        <v>18</v>
      </c>
      <c r="R5" s="29" t="s">
        <v>18</v>
      </c>
      <c r="S5" s="29" t="s">
        <v>19</v>
      </c>
      <c r="T5" s="29" t="s">
        <v>19</v>
      </c>
      <c r="U5" s="29" t="s">
        <v>19</v>
      </c>
      <c r="V5" s="29" t="s">
        <v>19</v>
      </c>
      <c r="W5" s="29" t="s">
        <v>19</v>
      </c>
      <c r="X5" s="29" t="s">
        <v>19</v>
      </c>
      <c r="Y5" s="29" t="s">
        <v>19</v>
      </c>
      <c r="Z5" s="29" t="s">
        <v>19</v>
      </c>
      <c r="AA5" s="29" t="s">
        <v>19</v>
      </c>
      <c r="AB5" s="29" t="s">
        <v>19</v>
      </c>
      <c r="AC5" s="29" t="s">
        <v>19</v>
      </c>
      <c r="AD5" s="29" t="s">
        <v>19</v>
      </c>
      <c r="AE5" s="98" t="s">
        <v>99</v>
      </c>
      <c r="AF5" s="98" t="s">
        <v>100</v>
      </c>
      <c r="AG5" s="98" t="s">
        <v>69</v>
      </c>
      <c r="AH5" s="98" t="s">
        <v>70</v>
      </c>
      <c r="AI5" s="98" t="s">
        <v>71</v>
      </c>
      <c r="AJ5" s="98" t="s">
        <v>72</v>
      </c>
      <c r="AK5" s="98" t="s">
        <v>73</v>
      </c>
      <c r="AL5" s="98" t="s">
        <v>74</v>
      </c>
      <c r="AM5" s="98" t="s">
        <v>101</v>
      </c>
      <c r="AN5" s="98" t="s">
        <v>102</v>
      </c>
      <c r="AO5" s="98" t="s">
        <v>97</v>
      </c>
      <c r="AP5" s="98" t="s">
        <v>103</v>
      </c>
      <c r="AQ5" s="98" t="s">
        <v>99</v>
      </c>
      <c r="AR5" s="98" t="s">
        <v>100</v>
      </c>
      <c r="AS5" s="98" t="s">
        <v>69</v>
      </c>
      <c r="AT5" s="98" t="s">
        <v>70</v>
      </c>
      <c r="AU5" s="98" t="s">
        <v>71</v>
      </c>
      <c r="AV5" s="98" t="s">
        <v>72</v>
      </c>
      <c r="AW5" s="98" t="s">
        <v>73</v>
      </c>
      <c r="AX5" s="98" t="s">
        <v>74</v>
      </c>
      <c r="AY5" s="98" t="s">
        <v>101</v>
      </c>
      <c r="AZ5" s="98" t="s">
        <v>102</v>
      </c>
      <c r="BA5" s="98" t="s">
        <v>97</v>
      </c>
      <c r="BB5" s="98" t="s">
        <v>103</v>
      </c>
    </row>
    <row r="6" spans="1:54" x14ac:dyDescent="0.35">
      <c r="A6" s="56" t="s">
        <v>138</v>
      </c>
      <c r="B6" s="59">
        <v>1540560</v>
      </c>
      <c r="C6" s="59">
        <v>1512487</v>
      </c>
      <c r="D6" s="89">
        <v>-28073</v>
      </c>
      <c r="E6" s="117">
        <v>-1.8222594381263956E-2</v>
      </c>
      <c r="F6" s="91"/>
      <c r="G6" s="59">
        <v>67866</v>
      </c>
      <c r="H6" s="59">
        <v>93594</v>
      </c>
      <c r="I6" s="59">
        <v>103580</v>
      </c>
      <c r="J6" s="59">
        <v>121529</v>
      </c>
      <c r="K6" s="59">
        <v>151379</v>
      </c>
      <c r="L6" s="59">
        <v>166979</v>
      </c>
      <c r="M6" s="59">
        <v>247691</v>
      </c>
      <c r="N6" s="59">
        <v>144477</v>
      </c>
      <c r="O6" s="59">
        <v>109857</v>
      </c>
      <c r="P6" s="59">
        <v>125581</v>
      </c>
      <c r="Q6" s="59">
        <v>88687</v>
      </c>
      <c r="R6" s="59">
        <v>119340</v>
      </c>
      <c r="S6" s="59">
        <v>56263</v>
      </c>
      <c r="T6" s="59">
        <v>84462</v>
      </c>
      <c r="U6" s="59">
        <v>83670</v>
      </c>
      <c r="V6" s="59">
        <v>117989</v>
      </c>
      <c r="W6" s="59">
        <v>133613</v>
      </c>
      <c r="X6" s="59">
        <v>156146</v>
      </c>
      <c r="Y6" s="59">
        <v>266584</v>
      </c>
      <c r="Z6" s="59">
        <v>149105</v>
      </c>
      <c r="AA6" s="59">
        <v>111243</v>
      </c>
      <c r="AB6" s="59">
        <v>135294</v>
      </c>
      <c r="AC6" s="59">
        <v>99009</v>
      </c>
      <c r="AD6" s="59">
        <v>119109</v>
      </c>
      <c r="AE6" s="57">
        <f t="shared" ref="AE6:AE24" si="0">S6-G6</f>
        <v>-11603</v>
      </c>
      <c r="AF6" s="57">
        <f t="shared" ref="AF6:AF24" si="1">T6-H6</f>
        <v>-9132</v>
      </c>
      <c r="AG6" s="57">
        <f t="shared" ref="AG6:AG24" si="2">U6-I6</f>
        <v>-19910</v>
      </c>
      <c r="AH6" s="57">
        <f t="shared" ref="AH6:AH24" si="3">V6-J6</f>
        <v>-3540</v>
      </c>
      <c r="AI6" s="57">
        <f t="shared" ref="AI6:AI24" si="4">W6-K6</f>
        <v>-17766</v>
      </c>
      <c r="AJ6" s="57">
        <f t="shared" ref="AJ6:AJ24" si="5">X6-L6</f>
        <v>-10833</v>
      </c>
      <c r="AK6" s="57">
        <f t="shared" ref="AK6:AK24" si="6">Y6-M6</f>
        <v>18893</v>
      </c>
      <c r="AL6" s="57">
        <f t="shared" ref="AL6:AL24" si="7">Z6-N6</f>
        <v>4628</v>
      </c>
      <c r="AM6" s="57">
        <f t="shared" ref="AM6:AM24" si="8">AA6-O6</f>
        <v>1386</v>
      </c>
      <c r="AN6" s="57">
        <f t="shared" ref="AN6:AN24" si="9">AB6-P6</f>
        <v>9713</v>
      </c>
      <c r="AO6" s="57">
        <f t="shared" ref="AO6:AO24" si="10">AC6-Q6</f>
        <v>10322</v>
      </c>
      <c r="AP6" s="57">
        <f t="shared" ref="AP6:AP24" si="11">AD6-R6</f>
        <v>-231</v>
      </c>
      <c r="AQ6" s="26">
        <f t="shared" ref="AQ6:AQ24" si="12">(S6-G6)/G6</f>
        <v>-0.1709692629593611</v>
      </c>
      <c r="AR6" s="26">
        <f t="shared" ref="AR6:AR24" si="13">(T6-H6)/H6</f>
        <v>-9.7570357074171415E-2</v>
      </c>
      <c r="AS6" s="26">
        <f t="shared" ref="AS6:AS24" si="14">(U6-I6)/I6</f>
        <v>-0.19221857501448156</v>
      </c>
      <c r="AT6" s="26">
        <f t="shared" ref="AT6:AT24" si="15">(V6-J6)/J6</f>
        <v>-2.9128849904138106E-2</v>
      </c>
      <c r="AU6" s="26">
        <f t="shared" ref="AU6:AU24" si="16">(W6-K6)/K6</f>
        <v>-0.11736106064909928</v>
      </c>
      <c r="AV6" s="26">
        <f t="shared" ref="AV6:AV24" si="17">(X6-L6)/L6</f>
        <v>-6.4876421585947933E-2</v>
      </c>
      <c r="AW6" s="26">
        <f t="shared" ref="AW6:AW24" si="18">(Y6-M6)/M6</f>
        <v>7.6276489658485769E-2</v>
      </c>
      <c r="AX6" s="26">
        <f t="shared" ref="AX6:AX24" si="19">(Z6-N6)/N6</f>
        <v>3.2032780304131453E-2</v>
      </c>
      <c r="AY6" s="35">
        <f t="shared" ref="AY6:AY24" si="20">(AA6-O6)/O6</f>
        <v>1.2616401321718233E-2</v>
      </c>
      <c r="AZ6" s="26">
        <f t="shared" ref="AZ6:AZ24" si="21">(AB6-P6)/P6</f>
        <v>7.7344502751212366E-2</v>
      </c>
      <c r="BA6" s="26">
        <f t="shared" ref="BA6:BA24" si="22">(AC6-Q6)/Q6</f>
        <v>0.11638684361856867</v>
      </c>
      <c r="BB6" s="37">
        <f t="shared" ref="BB6:BB24" si="23">(AD6-R6)/R6</f>
        <v>-1.9356460532931122E-3</v>
      </c>
    </row>
    <row r="7" spans="1:54" x14ac:dyDescent="0.35">
      <c r="A7" s="56" t="s">
        <v>122</v>
      </c>
      <c r="B7" s="59">
        <v>882791</v>
      </c>
      <c r="C7" s="59">
        <v>868830</v>
      </c>
      <c r="D7" s="89">
        <v>-13961</v>
      </c>
      <c r="E7" s="117">
        <v>-1.581461523735516E-2</v>
      </c>
      <c r="F7" s="91"/>
      <c r="G7" s="59">
        <v>48647</v>
      </c>
      <c r="H7" s="59">
        <v>64353</v>
      </c>
      <c r="I7" s="59">
        <v>71627</v>
      </c>
      <c r="J7" s="59">
        <v>70644</v>
      </c>
      <c r="K7" s="59">
        <v>85133</v>
      </c>
      <c r="L7" s="59">
        <v>81393</v>
      </c>
      <c r="M7" s="59">
        <v>117113</v>
      </c>
      <c r="N7" s="59">
        <v>69654</v>
      </c>
      <c r="O7" s="59">
        <v>54918</v>
      </c>
      <c r="P7" s="59">
        <v>74330</v>
      </c>
      <c r="Q7" s="59">
        <v>57014</v>
      </c>
      <c r="R7" s="59">
        <v>87965</v>
      </c>
      <c r="S7" s="59">
        <v>37317</v>
      </c>
      <c r="T7" s="59">
        <v>59157</v>
      </c>
      <c r="U7" s="59">
        <v>56337</v>
      </c>
      <c r="V7" s="59">
        <v>69444</v>
      </c>
      <c r="W7" s="59">
        <v>69051</v>
      </c>
      <c r="X7" s="59">
        <v>71683</v>
      </c>
      <c r="Y7" s="59">
        <v>132450</v>
      </c>
      <c r="Z7" s="59">
        <v>74148</v>
      </c>
      <c r="AA7" s="59">
        <v>58507</v>
      </c>
      <c r="AB7" s="59">
        <v>82332</v>
      </c>
      <c r="AC7" s="59">
        <v>67964</v>
      </c>
      <c r="AD7" s="59">
        <v>90440</v>
      </c>
      <c r="AE7" s="57">
        <f t="shared" si="0"/>
        <v>-11330</v>
      </c>
      <c r="AF7" s="57">
        <f t="shared" si="1"/>
        <v>-5196</v>
      </c>
      <c r="AG7" s="57">
        <f t="shared" si="2"/>
        <v>-15290</v>
      </c>
      <c r="AH7" s="57">
        <f t="shared" si="3"/>
        <v>-1200</v>
      </c>
      <c r="AI7" s="57">
        <f t="shared" si="4"/>
        <v>-16082</v>
      </c>
      <c r="AJ7" s="57">
        <f t="shared" si="5"/>
        <v>-9710</v>
      </c>
      <c r="AK7" s="57">
        <f t="shared" si="6"/>
        <v>15337</v>
      </c>
      <c r="AL7" s="57">
        <f t="shared" si="7"/>
        <v>4494</v>
      </c>
      <c r="AM7" s="57">
        <f t="shared" si="8"/>
        <v>3589</v>
      </c>
      <c r="AN7" s="57">
        <f t="shared" si="9"/>
        <v>8002</v>
      </c>
      <c r="AO7" s="57">
        <f t="shared" si="10"/>
        <v>10950</v>
      </c>
      <c r="AP7" s="57">
        <f t="shared" si="11"/>
        <v>2475</v>
      </c>
      <c r="AQ7" s="26">
        <f t="shared" si="12"/>
        <v>-0.23290233724587334</v>
      </c>
      <c r="AR7" s="26">
        <f t="shared" si="13"/>
        <v>-8.0742156542818522E-2</v>
      </c>
      <c r="AS7" s="26">
        <f t="shared" si="14"/>
        <v>-0.21346698870537648</v>
      </c>
      <c r="AT7" s="26">
        <f t="shared" si="15"/>
        <v>-1.6986580601324953E-2</v>
      </c>
      <c r="AU7" s="26">
        <f t="shared" si="16"/>
        <v>-0.18890442014260039</v>
      </c>
      <c r="AV7" s="26">
        <f t="shared" si="17"/>
        <v>-0.11929772830587397</v>
      </c>
      <c r="AW7" s="26">
        <f t="shared" si="18"/>
        <v>0.13095898832751274</v>
      </c>
      <c r="AX7" s="26">
        <f t="shared" si="19"/>
        <v>6.451890774399173E-2</v>
      </c>
      <c r="AY7" s="35">
        <f t="shared" si="20"/>
        <v>6.5351979314614519E-2</v>
      </c>
      <c r="AZ7" s="26">
        <f t="shared" si="21"/>
        <v>0.10765505179604466</v>
      </c>
      <c r="BA7" s="26">
        <f t="shared" si="22"/>
        <v>0.19205809099519416</v>
      </c>
      <c r="BB7" s="26">
        <f t="shared" si="23"/>
        <v>2.813619053032456E-2</v>
      </c>
    </row>
    <row r="8" spans="1:54" x14ac:dyDescent="0.35">
      <c r="A8" s="60" t="s">
        <v>115</v>
      </c>
      <c r="B8" s="59">
        <v>347281</v>
      </c>
      <c r="C8" s="59">
        <v>342761</v>
      </c>
      <c r="D8" s="89">
        <v>-4520</v>
      </c>
      <c r="E8" s="117">
        <v>-1.3015396753637545E-2</v>
      </c>
      <c r="F8" s="91"/>
      <c r="G8" s="59">
        <v>11314</v>
      </c>
      <c r="H8" s="59">
        <v>16262</v>
      </c>
      <c r="I8" s="59">
        <v>16771</v>
      </c>
      <c r="J8" s="59">
        <v>23238</v>
      </c>
      <c r="K8" s="59">
        <v>31861</v>
      </c>
      <c r="L8" s="59">
        <v>47331</v>
      </c>
      <c r="M8" s="59">
        <v>74787</v>
      </c>
      <c r="N8" s="59">
        <v>39505</v>
      </c>
      <c r="O8" s="59">
        <v>27226</v>
      </c>
      <c r="P8" s="59">
        <v>25031</v>
      </c>
      <c r="Q8" s="59">
        <v>17759</v>
      </c>
      <c r="R8" s="59">
        <v>16196</v>
      </c>
      <c r="S8" s="59">
        <v>12010</v>
      </c>
      <c r="T8" s="59">
        <v>14260</v>
      </c>
      <c r="U8" s="59">
        <v>14964</v>
      </c>
      <c r="V8" s="59">
        <v>23268</v>
      </c>
      <c r="W8" s="59">
        <v>33110</v>
      </c>
      <c r="X8" s="59">
        <v>46416</v>
      </c>
      <c r="Y8" s="59">
        <v>76234</v>
      </c>
      <c r="Z8" s="59">
        <v>38141</v>
      </c>
      <c r="AA8" s="59">
        <v>28052</v>
      </c>
      <c r="AB8" s="59">
        <v>25392</v>
      </c>
      <c r="AC8" s="59">
        <v>16554</v>
      </c>
      <c r="AD8" s="59">
        <v>14360</v>
      </c>
      <c r="AE8" s="57">
        <f t="shared" si="0"/>
        <v>696</v>
      </c>
      <c r="AF8" s="57">
        <f t="shared" si="1"/>
        <v>-2002</v>
      </c>
      <c r="AG8" s="57">
        <f t="shared" si="2"/>
        <v>-1807</v>
      </c>
      <c r="AH8" s="57">
        <f t="shared" si="3"/>
        <v>30</v>
      </c>
      <c r="AI8" s="57">
        <f t="shared" si="4"/>
        <v>1249</v>
      </c>
      <c r="AJ8" s="57">
        <f t="shared" si="5"/>
        <v>-915</v>
      </c>
      <c r="AK8" s="57">
        <f t="shared" si="6"/>
        <v>1447</v>
      </c>
      <c r="AL8" s="57">
        <f t="shared" si="7"/>
        <v>-1364</v>
      </c>
      <c r="AM8" s="57">
        <f t="shared" si="8"/>
        <v>826</v>
      </c>
      <c r="AN8" s="57">
        <f t="shared" si="9"/>
        <v>361</v>
      </c>
      <c r="AO8" s="57">
        <f t="shared" si="10"/>
        <v>-1205</v>
      </c>
      <c r="AP8" s="57">
        <f t="shared" si="11"/>
        <v>-1836</v>
      </c>
      <c r="AQ8" s="26">
        <f t="shared" si="12"/>
        <v>6.1516704967297151E-2</v>
      </c>
      <c r="AR8" s="26">
        <f t="shared" si="13"/>
        <v>-0.12310908867297995</v>
      </c>
      <c r="AS8" s="26">
        <f t="shared" si="14"/>
        <v>-0.10774551308806869</v>
      </c>
      <c r="AT8" s="26">
        <f t="shared" si="15"/>
        <v>1.2909888974954814E-3</v>
      </c>
      <c r="AU8" s="26">
        <f t="shared" si="16"/>
        <v>3.9201531653118231E-2</v>
      </c>
      <c r="AV8" s="26">
        <f t="shared" si="17"/>
        <v>-1.9331938898396399E-2</v>
      </c>
      <c r="AW8" s="26">
        <f t="shared" si="18"/>
        <v>1.9348282455506974E-2</v>
      </c>
      <c r="AX8" s="26">
        <f t="shared" si="19"/>
        <v>-3.4527275028477411E-2</v>
      </c>
      <c r="AY8" s="35">
        <f t="shared" si="20"/>
        <v>3.0338646881657241E-2</v>
      </c>
      <c r="AZ8" s="26">
        <f t="shared" si="21"/>
        <v>1.4422116575446446E-2</v>
      </c>
      <c r="BA8" s="26">
        <f t="shared" si="22"/>
        <v>-6.7852919646376492E-2</v>
      </c>
      <c r="BB8" s="26">
        <f t="shared" si="23"/>
        <v>-0.11336132378365028</v>
      </c>
    </row>
    <row r="9" spans="1:54" x14ac:dyDescent="0.35">
      <c r="A9" s="60" t="s">
        <v>105</v>
      </c>
      <c r="B9" s="59">
        <v>338702</v>
      </c>
      <c r="C9" s="59">
        <v>334782</v>
      </c>
      <c r="D9" s="89">
        <v>-3920</v>
      </c>
      <c r="E9" s="117">
        <v>-1.1573595668168478E-2</v>
      </c>
      <c r="F9" s="91"/>
      <c r="G9" s="59">
        <v>11295</v>
      </c>
      <c r="H9" s="59">
        <v>16230</v>
      </c>
      <c r="I9" s="59">
        <v>16755</v>
      </c>
      <c r="J9" s="59">
        <v>23047</v>
      </c>
      <c r="K9" s="59">
        <v>31456</v>
      </c>
      <c r="L9" s="59">
        <v>45778</v>
      </c>
      <c r="M9" s="59">
        <v>70362</v>
      </c>
      <c r="N9" s="59">
        <v>37732</v>
      </c>
      <c r="O9" s="59">
        <v>27082</v>
      </c>
      <c r="P9" s="59">
        <v>25017</v>
      </c>
      <c r="Q9" s="59">
        <v>17754</v>
      </c>
      <c r="R9" s="59">
        <v>16194</v>
      </c>
      <c r="S9" s="59">
        <v>11978</v>
      </c>
      <c r="T9" s="59">
        <v>14239</v>
      </c>
      <c r="U9" s="59">
        <v>14956</v>
      </c>
      <c r="V9" s="59">
        <v>23088</v>
      </c>
      <c r="W9" s="59">
        <v>32767</v>
      </c>
      <c r="X9" s="59">
        <v>44825</v>
      </c>
      <c r="Y9" s="59">
        <v>71721</v>
      </c>
      <c r="Z9" s="59">
        <v>37097</v>
      </c>
      <c r="AA9" s="59">
        <v>27936</v>
      </c>
      <c r="AB9" s="59">
        <v>25354</v>
      </c>
      <c r="AC9" s="59">
        <v>16536</v>
      </c>
      <c r="AD9" s="59">
        <v>14285</v>
      </c>
      <c r="AE9" s="57">
        <f t="shared" si="0"/>
        <v>683</v>
      </c>
      <c r="AF9" s="57">
        <f t="shared" si="1"/>
        <v>-1991</v>
      </c>
      <c r="AG9" s="57">
        <f t="shared" si="2"/>
        <v>-1799</v>
      </c>
      <c r="AH9" s="57">
        <f t="shared" si="3"/>
        <v>41</v>
      </c>
      <c r="AI9" s="57">
        <f t="shared" si="4"/>
        <v>1311</v>
      </c>
      <c r="AJ9" s="57">
        <f t="shared" si="5"/>
        <v>-953</v>
      </c>
      <c r="AK9" s="57">
        <f t="shared" si="6"/>
        <v>1359</v>
      </c>
      <c r="AL9" s="57">
        <f t="shared" si="7"/>
        <v>-635</v>
      </c>
      <c r="AM9" s="57">
        <f t="shared" si="8"/>
        <v>854</v>
      </c>
      <c r="AN9" s="57">
        <f t="shared" si="9"/>
        <v>337</v>
      </c>
      <c r="AO9" s="57">
        <f t="shared" si="10"/>
        <v>-1218</v>
      </c>
      <c r="AP9" s="57">
        <f t="shared" si="11"/>
        <v>-1909</v>
      </c>
      <c r="AQ9" s="26">
        <f t="shared" si="12"/>
        <v>6.046923417441346E-2</v>
      </c>
      <c r="AR9" s="26">
        <f t="shared" si="13"/>
        <v>-0.12267406038200862</v>
      </c>
      <c r="AS9" s="26">
        <f t="shared" si="14"/>
        <v>-0.10737093404953744</v>
      </c>
      <c r="AT9" s="26">
        <f t="shared" si="15"/>
        <v>1.7789734021781576E-3</v>
      </c>
      <c r="AU9" s="26">
        <f t="shared" si="16"/>
        <v>4.1677263479145472E-2</v>
      </c>
      <c r="AV9" s="26">
        <f t="shared" si="17"/>
        <v>-2.0817860107475206E-2</v>
      </c>
      <c r="AW9" s="26">
        <f t="shared" si="18"/>
        <v>1.9314402660526989E-2</v>
      </c>
      <c r="AX9" s="26">
        <f t="shared" si="19"/>
        <v>-1.6829216580091171E-2</v>
      </c>
      <c r="AY9" s="35">
        <f t="shared" si="20"/>
        <v>3.1533860128498632E-2</v>
      </c>
      <c r="AZ9" s="26">
        <f t="shared" si="21"/>
        <v>1.3470839828916337E-2</v>
      </c>
      <c r="BA9" s="26">
        <f t="shared" si="22"/>
        <v>-6.8604258195336262E-2</v>
      </c>
      <c r="BB9" s="26">
        <f t="shared" si="23"/>
        <v>-0.11788316660491541</v>
      </c>
    </row>
    <row r="10" spans="1:54" x14ac:dyDescent="0.35">
      <c r="A10" s="60" t="s">
        <v>118</v>
      </c>
      <c r="B10" s="59">
        <v>77820</v>
      </c>
      <c r="C10" s="59">
        <v>82026</v>
      </c>
      <c r="D10" s="89">
        <v>4206</v>
      </c>
      <c r="E10" s="90">
        <v>5.4047802621434077E-2</v>
      </c>
      <c r="F10" s="91"/>
      <c r="G10" s="59">
        <v>1981</v>
      </c>
      <c r="H10" s="59">
        <v>3365</v>
      </c>
      <c r="I10" s="59">
        <v>3462</v>
      </c>
      <c r="J10" s="59">
        <v>7589</v>
      </c>
      <c r="K10" s="59">
        <v>9993</v>
      </c>
      <c r="L10" s="59">
        <v>8630</v>
      </c>
      <c r="M10" s="59">
        <v>13326</v>
      </c>
      <c r="N10" s="59">
        <v>9503</v>
      </c>
      <c r="O10" s="59">
        <v>6635</v>
      </c>
      <c r="P10" s="59">
        <v>5139</v>
      </c>
      <c r="Q10" s="59">
        <v>3814</v>
      </c>
      <c r="R10" s="59">
        <v>4383</v>
      </c>
      <c r="S10" s="59">
        <v>2330</v>
      </c>
      <c r="T10" s="59">
        <v>2892</v>
      </c>
      <c r="U10" s="59">
        <v>3478</v>
      </c>
      <c r="V10" s="59">
        <v>7463</v>
      </c>
      <c r="W10" s="59">
        <v>8727</v>
      </c>
      <c r="X10" s="59">
        <v>9296</v>
      </c>
      <c r="Y10" s="59">
        <v>15519</v>
      </c>
      <c r="Z10" s="59">
        <v>10366</v>
      </c>
      <c r="AA10" s="59">
        <v>6806</v>
      </c>
      <c r="AB10" s="59">
        <v>5798</v>
      </c>
      <c r="AC10" s="59">
        <v>4484</v>
      </c>
      <c r="AD10" s="59">
        <v>4867</v>
      </c>
      <c r="AE10" s="57">
        <f t="shared" si="0"/>
        <v>349</v>
      </c>
      <c r="AF10" s="57">
        <f t="shared" si="1"/>
        <v>-473</v>
      </c>
      <c r="AG10" s="57">
        <f t="shared" si="2"/>
        <v>16</v>
      </c>
      <c r="AH10" s="57">
        <f t="shared" si="3"/>
        <v>-126</v>
      </c>
      <c r="AI10" s="57">
        <f t="shared" si="4"/>
        <v>-1266</v>
      </c>
      <c r="AJ10" s="57">
        <f t="shared" si="5"/>
        <v>666</v>
      </c>
      <c r="AK10" s="57">
        <f t="shared" si="6"/>
        <v>2193</v>
      </c>
      <c r="AL10" s="57">
        <f t="shared" si="7"/>
        <v>863</v>
      </c>
      <c r="AM10" s="57">
        <f t="shared" si="8"/>
        <v>171</v>
      </c>
      <c r="AN10" s="57">
        <f t="shared" si="9"/>
        <v>659</v>
      </c>
      <c r="AO10" s="57">
        <f t="shared" si="10"/>
        <v>670</v>
      </c>
      <c r="AP10" s="57">
        <f t="shared" si="11"/>
        <v>484</v>
      </c>
      <c r="AQ10" s="26">
        <f t="shared" si="12"/>
        <v>0.1761736496718829</v>
      </c>
      <c r="AR10" s="26">
        <f t="shared" si="13"/>
        <v>-0.14056463595839525</v>
      </c>
      <c r="AS10" s="26">
        <f t="shared" si="14"/>
        <v>4.6216060080878103E-3</v>
      </c>
      <c r="AT10" s="26">
        <f t="shared" si="15"/>
        <v>-1.6602977994465674E-2</v>
      </c>
      <c r="AU10" s="26">
        <f t="shared" si="16"/>
        <v>-0.12668868207745421</v>
      </c>
      <c r="AV10" s="26">
        <f t="shared" si="17"/>
        <v>7.717265353418308E-2</v>
      </c>
      <c r="AW10" s="26">
        <f t="shared" si="18"/>
        <v>0.16456551103106709</v>
      </c>
      <c r="AX10" s="26">
        <f t="shared" si="19"/>
        <v>9.0813427338735139E-2</v>
      </c>
      <c r="AY10" s="35">
        <f t="shared" si="20"/>
        <v>2.5772418990203466E-2</v>
      </c>
      <c r="AZ10" s="26">
        <f t="shared" si="21"/>
        <v>0.12823506518777972</v>
      </c>
      <c r="BA10" s="26">
        <f t="shared" si="22"/>
        <v>0.17566858940744626</v>
      </c>
      <c r="BB10" s="26">
        <f t="shared" si="23"/>
        <v>0.11042664841432809</v>
      </c>
    </row>
    <row r="11" spans="1:54" x14ac:dyDescent="0.35">
      <c r="A11" s="60" t="s">
        <v>106</v>
      </c>
      <c r="B11" s="59">
        <v>74655</v>
      </c>
      <c r="C11" s="59">
        <v>79269</v>
      </c>
      <c r="D11" s="89">
        <v>4614</v>
      </c>
      <c r="E11" s="90">
        <v>6.1804299778983322E-2</v>
      </c>
      <c r="F11" s="91"/>
      <c r="G11" s="59">
        <v>1838</v>
      </c>
      <c r="H11" s="59">
        <v>3248</v>
      </c>
      <c r="I11" s="59">
        <v>3339</v>
      </c>
      <c r="J11" s="59">
        <v>6769</v>
      </c>
      <c r="K11" s="59">
        <v>9724</v>
      </c>
      <c r="L11" s="59">
        <v>8435</v>
      </c>
      <c r="M11" s="59">
        <v>12716</v>
      </c>
      <c r="N11" s="59">
        <v>9165</v>
      </c>
      <c r="O11" s="59">
        <v>6481</v>
      </c>
      <c r="P11" s="59">
        <v>5003</v>
      </c>
      <c r="Q11" s="59">
        <v>3671</v>
      </c>
      <c r="R11" s="59">
        <v>4266</v>
      </c>
      <c r="S11" s="59">
        <v>2272</v>
      </c>
      <c r="T11" s="59">
        <v>2830</v>
      </c>
      <c r="U11" s="59">
        <v>3402</v>
      </c>
      <c r="V11" s="59">
        <v>7045</v>
      </c>
      <c r="W11" s="59">
        <v>8439</v>
      </c>
      <c r="X11" s="59">
        <v>8812</v>
      </c>
      <c r="Y11" s="59">
        <v>14966</v>
      </c>
      <c r="Z11" s="59">
        <v>10005</v>
      </c>
      <c r="AA11" s="59">
        <v>6614</v>
      </c>
      <c r="AB11" s="59">
        <v>5709</v>
      </c>
      <c r="AC11" s="59">
        <v>4410</v>
      </c>
      <c r="AD11" s="59">
        <v>4765</v>
      </c>
      <c r="AE11" s="57">
        <f t="shared" si="0"/>
        <v>434</v>
      </c>
      <c r="AF11" s="57">
        <f t="shared" si="1"/>
        <v>-418</v>
      </c>
      <c r="AG11" s="57">
        <f t="shared" si="2"/>
        <v>63</v>
      </c>
      <c r="AH11" s="57">
        <f t="shared" si="3"/>
        <v>276</v>
      </c>
      <c r="AI11" s="57">
        <f t="shared" si="4"/>
        <v>-1285</v>
      </c>
      <c r="AJ11" s="57">
        <f t="shared" si="5"/>
        <v>377</v>
      </c>
      <c r="AK11" s="57">
        <f t="shared" si="6"/>
        <v>2250</v>
      </c>
      <c r="AL11" s="57">
        <f t="shared" si="7"/>
        <v>840</v>
      </c>
      <c r="AM11" s="57">
        <f t="shared" si="8"/>
        <v>133</v>
      </c>
      <c r="AN11" s="57">
        <f t="shared" si="9"/>
        <v>706</v>
      </c>
      <c r="AO11" s="57">
        <f t="shared" si="10"/>
        <v>739</v>
      </c>
      <c r="AP11" s="57">
        <f t="shared" si="11"/>
        <v>499</v>
      </c>
      <c r="AQ11" s="26">
        <f t="shared" si="12"/>
        <v>0.23612622415669204</v>
      </c>
      <c r="AR11" s="26">
        <f t="shared" si="13"/>
        <v>-0.12869458128078817</v>
      </c>
      <c r="AS11" s="26">
        <f t="shared" si="14"/>
        <v>1.8867924528301886E-2</v>
      </c>
      <c r="AT11" s="26">
        <f t="shared" si="15"/>
        <v>4.0774117299453391E-2</v>
      </c>
      <c r="AU11" s="26">
        <f t="shared" si="16"/>
        <v>-0.13214726450020567</v>
      </c>
      <c r="AV11" s="26">
        <f t="shared" si="17"/>
        <v>4.4694724362774156E-2</v>
      </c>
      <c r="AW11" s="26">
        <f t="shared" si="18"/>
        <v>0.17694243472790186</v>
      </c>
      <c r="AX11" s="26">
        <f t="shared" si="19"/>
        <v>9.1653027823240585E-2</v>
      </c>
      <c r="AY11" s="35">
        <f t="shared" si="20"/>
        <v>2.0521524456102454E-2</v>
      </c>
      <c r="AZ11" s="26">
        <f t="shared" si="21"/>
        <v>0.14111533080151908</v>
      </c>
      <c r="BA11" s="26">
        <f t="shared" si="22"/>
        <v>0.2013075456278943</v>
      </c>
      <c r="BB11" s="26">
        <f t="shared" si="23"/>
        <v>0.11697140178152836</v>
      </c>
    </row>
    <row r="12" spans="1:54" x14ac:dyDescent="0.35">
      <c r="A12" s="56" t="s">
        <v>107</v>
      </c>
      <c r="B12" s="59">
        <v>63618</v>
      </c>
      <c r="C12" s="59">
        <v>59406</v>
      </c>
      <c r="D12" s="89">
        <v>-4212</v>
      </c>
      <c r="E12" s="90">
        <v>-6.6207677072526644E-2</v>
      </c>
      <c r="F12" s="92"/>
      <c r="G12" s="59">
        <v>2004</v>
      </c>
      <c r="H12" s="59">
        <v>4086</v>
      </c>
      <c r="I12" s="59">
        <v>4157</v>
      </c>
      <c r="J12" s="59">
        <v>4892</v>
      </c>
      <c r="K12" s="59">
        <v>5413</v>
      </c>
      <c r="L12" s="59">
        <v>8117</v>
      </c>
      <c r="M12" s="59">
        <v>10845</v>
      </c>
      <c r="N12" s="59">
        <v>5486</v>
      </c>
      <c r="O12" s="59">
        <v>4656</v>
      </c>
      <c r="P12" s="59">
        <v>6665</v>
      </c>
      <c r="Q12" s="59">
        <v>3296</v>
      </c>
      <c r="R12" s="59">
        <v>4001</v>
      </c>
      <c r="S12" s="59">
        <v>1964</v>
      </c>
      <c r="T12" s="59">
        <v>4093</v>
      </c>
      <c r="U12" s="59">
        <v>3614</v>
      </c>
      <c r="V12" s="59">
        <v>4902</v>
      </c>
      <c r="W12" s="59">
        <v>4269</v>
      </c>
      <c r="X12" s="59">
        <v>6786</v>
      </c>
      <c r="Y12" s="59">
        <v>10936</v>
      </c>
      <c r="Z12" s="59">
        <v>5208</v>
      </c>
      <c r="AA12" s="59">
        <v>4434</v>
      </c>
      <c r="AB12" s="59">
        <v>6235</v>
      </c>
      <c r="AC12" s="59">
        <v>3174</v>
      </c>
      <c r="AD12" s="59">
        <v>3791</v>
      </c>
      <c r="AE12" s="57">
        <f t="shared" si="0"/>
        <v>-40</v>
      </c>
      <c r="AF12" s="57">
        <f t="shared" si="1"/>
        <v>7</v>
      </c>
      <c r="AG12" s="57">
        <f t="shared" si="2"/>
        <v>-543</v>
      </c>
      <c r="AH12" s="57">
        <f t="shared" si="3"/>
        <v>10</v>
      </c>
      <c r="AI12" s="57">
        <f t="shared" si="4"/>
        <v>-1144</v>
      </c>
      <c r="AJ12" s="57">
        <f t="shared" si="5"/>
        <v>-1331</v>
      </c>
      <c r="AK12" s="57">
        <f t="shared" si="6"/>
        <v>91</v>
      </c>
      <c r="AL12" s="57">
        <f t="shared" si="7"/>
        <v>-278</v>
      </c>
      <c r="AM12" s="57">
        <f t="shared" si="8"/>
        <v>-222</v>
      </c>
      <c r="AN12" s="57">
        <f t="shared" si="9"/>
        <v>-430</v>
      </c>
      <c r="AO12" s="57">
        <f t="shared" si="10"/>
        <v>-122</v>
      </c>
      <c r="AP12" s="57">
        <f t="shared" si="11"/>
        <v>-210</v>
      </c>
      <c r="AQ12" s="26">
        <f t="shared" si="12"/>
        <v>-1.9960079840319361E-2</v>
      </c>
      <c r="AR12" s="26">
        <f t="shared" si="13"/>
        <v>1.7131669114047968E-3</v>
      </c>
      <c r="AS12" s="26">
        <f t="shared" si="14"/>
        <v>-0.13062304546547993</v>
      </c>
      <c r="AT12" s="26">
        <f t="shared" si="15"/>
        <v>2.0441537203597709E-3</v>
      </c>
      <c r="AU12" s="26">
        <f t="shared" si="16"/>
        <v>-0.21134306299648994</v>
      </c>
      <c r="AV12" s="26">
        <f t="shared" si="17"/>
        <v>-0.16397683873352223</v>
      </c>
      <c r="AW12" s="26">
        <f t="shared" si="18"/>
        <v>8.3909635776855691E-3</v>
      </c>
      <c r="AX12" s="26">
        <f t="shared" si="19"/>
        <v>-5.0674444039372948E-2</v>
      </c>
      <c r="AY12" s="35">
        <f t="shared" si="20"/>
        <v>-4.7680412371134018E-2</v>
      </c>
      <c r="AZ12" s="26">
        <f t="shared" si="21"/>
        <v>-6.4516129032258063E-2</v>
      </c>
      <c r="BA12" s="26">
        <f t="shared" si="22"/>
        <v>-3.7014563106796114E-2</v>
      </c>
      <c r="BB12" s="26">
        <f t="shared" si="23"/>
        <v>-5.2486878280429895E-2</v>
      </c>
    </row>
    <row r="13" spans="1:54" x14ac:dyDescent="0.35">
      <c r="A13" s="60" t="s">
        <v>112</v>
      </c>
      <c r="B13" s="59">
        <v>46845</v>
      </c>
      <c r="C13" s="59">
        <v>44478</v>
      </c>
      <c r="D13" s="89">
        <v>-2367</v>
      </c>
      <c r="E13" s="90">
        <v>-5.0528338136407301E-2</v>
      </c>
      <c r="F13" s="91"/>
      <c r="G13" s="59">
        <v>1073</v>
      </c>
      <c r="H13" s="59">
        <v>1405</v>
      </c>
      <c r="I13" s="59">
        <v>3416</v>
      </c>
      <c r="J13" s="59">
        <v>6003</v>
      </c>
      <c r="K13" s="59">
        <v>5338</v>
      </c>
      <c r="L13" s="59">
        <v>4354</v>
      </c>
      <c r="M13" s="59">
        <v>5828</v>
      </c>
      <c r="N13" s="59">
        <v>3978</v>
      </c>
      <c r="O13" s="59">
        <v>4929</v>
      </c>
      <c r="P13" s="59">
        <v>4667</v>
      </c>
      <c r="Q13" s="59">
        <v>3232</v>
      </c>
      <c r="R13" s="59">
        <v>2622</v>
      </c>
      <c r="S13" s="59">
        <v>394</v>
      </c>
      <c r="T13" s="59">
        <v>975</v>
      </c>
      <c r="U13" s="59">
        <v>2246</v>
      </c>
      <c r="V13" s="59">
        <v>4883</v>
      </c>
      <c r="W13" s="59">
        <v>4996</v>
      </c>
      <c r="X13" s="59">
        <v>4311</v>
      </c>
      <c r="Y13" s="59">
        <v>5746</v>
      </c>
      <c r="Z13" s="59">
        <v>5160</v>
      </c>
      <c r="AA13" s="59">
        <v>4611</v>
      </c>
      <c r="AB13" s="59">
        <v>6084</v>
      </c>
      <c r="AC13" s="59">
        <v>3592</v>
      </c>
      <c r="AD13" s="59">
        <v>1480</v>
      </c>
      <c r="AE13" s="57">
        <f t="shared" si="0"/>
        <v>-679</v>
      </c>
      <c r="AF13" s="57">
        <f t="shared" si="1"/>
        <v>-430</v>
      </c>
      <c r="AG13" s="57">
        <f t="shared" si="2"/>
        <v>-1170</v>
      </c>
      <c r="AH13" s="57">
        <f t="shared" si="3"/>
        <v>-1120</v>
      </c>
      <c r="AI13" s="57">
        <f t="shared" si="4"/>
        <v>-342</v>
      </c>
      <c r="AJ13" s="57">
        <f t="shared" si="5"/>
        <v>-43</v>
      </c>
      <c r="AK13" s="57">
        <f t="shared" si="6"/>
        <v>-82</v>
      </c>
      <c r="AL13" s="57">
        <f t="shared" si="7"/>
        <v>1182</v>
      </c>
      <c r="AM13" s="57">
        <f t="shared" si="8"/>
        <v>-318</v>
      </c>
      <c r="AN13" s="57">
        <f t="shared" si="9"/>
        <v>1417</v>
      </c>
      <c r="AO13" s="57">
        <f t="shared" si="10"/>
        <v>360</v>
      </c>
      <c r="AP13" s="57">
        <f t="shared" si="11"/>
        <v>-1142</v>
      </c>
      <c r="AQ13" s="26">
        <f t="shared" si="12"/>
        <v>-0.63280521901211562</v>
      </c>
      <c r="AR13" s="26">
        <f t="shared" si="13"/>
        <v>-0.30604982206405695</v>
      </c>
      <c r="AS13" s="26">
        <f t="shared" si="14"/>
        <v>-0.34250585480093676</v>
      </c>
      <c r="AT13" s="26">
        <f t="shared" si="15"/>
        <v>-0.18657337997667833</v>
      </c>
      <c r="AU13" s="26">
        <f t="shared" si="16"/>
        <v>-6.4068939677781947E-2</v>
      </c>
      <c r="AV13" s="26">
        <f t="shared" si="17"/>
        <v>-9.8759761139182358E-3</v>
      </c>
      <c r="AW13" s="26">
        <f t="shared" si="18"/>
        <v>-1.4070006863417982E-2</v>
      </c>
      <c r="AX13" s="26">
        <f t="shared" si="19"/>
        <v>0.2971342383107089</v>
      </c>
      <c r="AY13" s="35">
        <f t="shared" si="20"/>
        <v>-6.4516129032258063E-2</v>
      </c>
      <c r="AZ13" s="26">
        <f t="shared" si="21"/>
        <v>0.30362116991643456</v>
      </c>
      <c r="BA13" s="26">
        <f t="shared" si="22"/>
        <v>0.11138613861386139</v>
      </c>
      <c r="BB13" s="26">
        <f t="shared" si="23"/>
        <v>-0.43554538520213576</v>
      </c>
    </row>
    <row r="14" spans="1:54" x14ac:dyDescent="0.35">
      <c r="A14" s="60" t="s">
        <v>117</v>
      </c>
      <c r="B14" s="59">
        <v>49088</v>
      </c>
      <c r="C14" s="59">
        <v>42670</v>
      </c>
      <c r="D14" s="89">
        <v>-6418</v>
      </c>
      <c r="E14" s="90">
        <v>-0.1307447848761408</v>
      </c>
      <c r="F14" s="91"/>
      <c r="G14" s="59">
        <v>313</v>
      </c>
      <c r="H14" s="59">
        <v>438</v>
      </c>
      <c r="I14" s="59">
        <v>978</v>
      </c>
      <c r="J14" s="59">
        <v>2995</v>
      </c>
      <c r="K14" s="59">
        <v>6242</v>
      </c>
      <c r="L14" s="59">
        <v>8978</v>
      </c>
      <c r="M14" s="59">
        <v>13393</v>
      </c>
      <c r="N14" s="59">
        <v>7491</v>
      </c>
      <c r="O14" s="59">
        <v>3715</v>
      </c>
      <c r="P14" s="59">
        <v>3177</v>
      </c>
      <c r="Q14" s="59">
        <v>654</v>
      </c>
      <c r="R14" s="59">
        <v>714</v>
      </c>
      <c r="S14" s="59">
        <v>284</v>
      </c>
      <c r="T14" s="59">
        <v>421</v>
      </c>
      <c r="U14" s="59">
        <v>630</v>
      </c>
      <c r="V14" s="59">
        <v>1805</v>
      </c>
      <c r="W14" s="59">
        <v>5130</v>
      </c>
      <c r="X14" s="59">
        <v>7594</v>
      </c>
      <c r="Y14" s="59">
        <v>12614</v>
      </c>
      <c r="Z14" s="59">
        <v>6809</v>
      </c>
      <c r="AA14" s="59">
        <v>2920</v>
      </c>
      <c r="AB14" s="59">
        <v>3155</v>
      </c>
      <c r="AC14" s="59">
        <v>566</v>
      </c>
      <c r="AD14" s="59">
        <v>742</v>
      </c>
      <c r="AE14" s="57">
        <f t="shared" si="0"/>
        <v>-29</v>
      </c>
      <c r="AF14" s="57">
        <f t="shared" si="1"/>
        <v>-17</v>
      </c>
      <c r="AG14" s="57">
        <f t="shared" si="2"/>
        <v>-348</v>
      </c>
      <c r="AH14" s="57">
        <f t="shared" si="3"/>
        <v>-1190</v>
      </c>
      <c r="AI14" s="57">
        <f t="shared" si="4"/>
        <v>-1112</v>
      </c>
      <c r="AJ14" s="57">
        <f t="shared" si="5"/>
        <v>-1384</v>
      </c>
      <c r="AK14" s="57">
        <f t="shared" si="6"/>
        <v>-779</v>
      </c>
      <c r="AL14" s="57">
        <f t="shared" si="7"/>
        <v>-682</v>
      </c>
      <c r="AM14" s="57">
        <f t="shared" si="8"/>
        <v>-795</v>
      </c>
      <c r="AN14" s="57">
        <f t="shared" si="9"/>
        <v>-22</v>
      </c>
      <c r="AO14" s="57">
        <f t="shared" si="10"/>
        <v>-88</v>
      </c>
      <c r="AP14" s="57">
        <f t="shared" si="11"/>
        <v>28</v>
      </c>
      <c r="AQ14" s="26">
        <f t="shared" si="12"/>
        <v>-9.2651757188498399E-2</v>
      </c>
      <c r="AR14" s="26">
        <f t="shared" si="13"/>
        <v>-3.8812785388127852E-2</v>
      </c>
      <c r="AS14" s="26">
        <f t="shared" si="14"/>
        <v>-0.35582822085889571</v>
      </c>
      <c r="AT14" s="26">
        <f t="shared" si="15"/>
        <v>-0.39732888146911521</v>
      </c>
      <c r="AU14" s="26">
        <f t="shared" si="16"/>
        <v>-0.17814802947773151</v>
      </c>
      <c r="AV14" s="26">
        <f t="shared" si="17"/>
        <v>-0.15415460013366006</v>
      </c>
      <c r="AW14" s="26">
        <f t="shared" si="18"/>
        <v>-5.8164712909728966E-2</v>
      </c>
      <c r="AX14" s="26">
        <f t="shared" si="19"/>
        <v>-9.1042584434654919E-2</v>
      </c>
      <c r="AY14" s="35">
        <f t="shared" si="20"/>
        <v>-0.21399730820995963</v>
      </c>
      <c r="AZ14" s="26">
        <f t="shared" si="21"/>
        <v>-6.9247717972930438E-3</v>
      </c>
      <c r="BA14" s="26">
        <f t="shared" si="22"/>
        <v>-0.13455657492354739</v>
      </c>
      <c r="BB14" s="26">
        <f t="shared" si="23"/>
        <v>3.9215686274509803E-2</v>
      </c>
    </row>
    <row r="15" spans="1:54" x14ac:dyDescent="0.35">
      <c r="A15" s="60" t="s">
        <v>109</v>
      </c>
      <c r="B15" s="59">
        <v>21879</v>
      </c>
      <c r="C15" s="59">
        <v>22118</v>
      </c>
      <c r="D15" s="89">
        <v>239</v>
      </c>
      <c r="E15" s="90">
        <v>1.0923716806069747E-2</v>
      </c>
      <c r="F15" s="91"/>
      <c r="G15" s="59">
        <v>793</v>
      </c>
      <c r="H15" s="59">
        <v>1208</v>
      </c>
      <c r="I15" s="59">
        <v>1349</v>
      </c>
      <c r="J15" s="59">
        <v>1389</v>
      </c>
      <c r="K15" s="59">
        <v>2060</v>
      </c>
      <c r="L15" s="59">
        <v>2349</v>
      </c>
      <c r="M15" s="59">
        <v>3001</v>
      </c>
      <c r="N15" s="59">
        <v>2066</v>
      </c>
      <c r="O15" s="59">
        <v>2729</v>
      </c>
      <c r="P15" s="59">
        <v>2852</v>
      </c>
      <c r="Q15" s="59">
        <v>1040</v>
      </c>
      <c r="R15" s="59">
        <v>1043</v>
      </c>
      <c r="S15" s="59">
        <v>488</v>
      </c>
      <c r="T15" s="59">
        <v>607</v>
      </c>
      <c r="U15" s="59">
        <v>591</v>
      </c>
      <c r="V15" s="59">
        <v>2026</v>
      </c>
      <c r="W15" s="59">
        <v>3065</v>
      </c>
      <c r="X15" s="59">
        <v>2953</v>
      </c>
      <c r="Y15" s="59">
        <v>3457</v>
      </c>
      <c r="Z15" s="59">
        <v>2682</v>
      </c>
      <c r="AA15" s="59">
        <v>2194</v>
      </c>
      <c r="AB15" s="59">
        <v>2215</v>
      </c>
      <c r="AC15" s="59">
        <v>1054</v>
      </c>
      <c r="AD15" s="59">
        <v>786</v>
      </c>
      <c r="AE15" s="57">
        <f t="shared" si="0"/>
        <v>-305</v>
      </c>
      <c r="AF15" s="57">
        <f t="shared" si="1"/>
        <v>-601</v>
      </c>
      <c r="AG15" s="57">
        <f t="shared" si="2"/>
        <v>-758</v>
      </c>
      <c r="AH15" s="57">
        <f t="shared" si="3"/>
        <v>637</v>
      </c>
      <c r="AI15" s="57">
        <f t="shared" si="4"/>
        <v>1005</v>
      </c>
      <c r="AJ15" s="57">
        <f t="shared" si="5"/>
        <v>604</v>
      </c>
      <c r="AK15" s="57">
        <f t="shared" si="6"/>
        <v>456</v>
      </c>
      <c r="AL15" s="57">
        <f t="shared" si="7"/>
        <v>616</v>
      </c>
      <c r="AM15" s="57">
        <f t="shared" si="8"/>
        <v>-535</v>
      </c>
      <c r="AN15" s="57">
        <f t="shared" si="9"/>
        <v>-637</v>
      </c>
      <c r="AO15" s="57">
        <f t="shared" si="10"/>
        <v>14</v>
      </c>
      <c r="AP15" s="57">
        <f t="shared" si="11"/>
        <v>-257</v>
      </c>
      <c r="AQ15" s="26">
        <f t="shared" si="12"/>
        <v>-0.38461538461538464</v>
      </c>
      <c r="AR15" s="26">
        <f t="shared" si="13"/>
        <v>-0.49751655629139074</v>
      </c>
      <c r="AS15" s="26">
        <f t="shared" si="14"/>
        <v>-0.56189770200148259</v>
      </c>
      <c r="AT15" s="26">
        <f t="shared" si="15"/>
        <v>0.45860331173506119</v>
      </c>
      <c r="AU15" s="26">
        <f t="shared" si="16"/>
        <v>0.48786407766990292</v>
      </c>
      <c r="AV15" s="26">
        <f t="shared" si="17"/>
        <v>0.25713069391230309</v>
      </c>
      <c r="AW15" s="26">
        <f t="shared" si="18"/>
        <v>0.15194935021659448</v>
      </c>
      <c r="AX15" s="26">
        <f t="shared" si="19"/>
        <v>0.29816069699903197</v>
      </c>
      <c r="AY15" s="35">
        <f t="shared" si="20"/>
        <v>-0.19604250641260534</v>
      </c>
      <c r="AZ15" s="26">
        <f t="shared" si="21"/>
        <v>-0.22335203366058906</v>
      </c>
      <c r="BA15" s="26">
        <f t="shared" si="22"/>
        <v>1.3461538461538462E-2</v>
      </c>
      <c r="BB15" s="26">
        <f t="shared" si="23"/>
        <v>-0.2464046021093001</v>
      </c>
    </row>
    <row r="16" spans="1:54" x14ac:dyDescent="0.35">
      <c r="A16" s="60" t="s">
        <v>113</v>
      </c>
      <c r="B16" s="59">
        <v>21081</v>
      </c>
      <c r="C16" s="59">
        <v>19289</v>
      </c>
      <c r="D16" s="89">
        <v>-1792</v>
      </c>
      <c r="E16" s="90">
        <v>-8.5005455149186476E-2</v>
      </c>
      <c r="F16" s="91"/>
      <c r="G16" s="59">
        <v>644</v>
      </c>
      <c r="H16" s="59">
        <v>991</v>
      </c>
      <c r="I16" s="59">
        <v>965</v>
      </c>
      <c r="J16" s="59">
        <v>2026</v>
      </c>
      <c r="K16" s="59">
        <v>2618</v>
      </c>
      <c r="L16" s="59">
        <v>1660</v>
      </c>
      <c r="M16" s="59">
        <v>2943</v>
      </c>
      <c r="N16" s="59">
        <v>2311</v>
      </c>
      <c r="O16" s="59">
        <v>2404</v>
      </c>
      <c r="P16" s="59">
        <v>1953</v>
      </c>
      <c r="Q16" s="59">
        <v>1039</v>
      </c>
      <c r="R16" s="59">
        <v>1527</v>
      </c>
      <c r="S16" s="59">
        <v>432</v>
      </c>
      <c r="T16" s="59">
        <v>777</v>
      </c>
      <c r="U16" s="59">
        <v>817</v>
      </c>
      <c r="V16" s="59">
        <v>1613</v>
      </c>
      <c r="W16" s="59">
        <v>2340</v>
      </c>
      <c r="X16" s="59">
        <v>2603</v>
      </c>
      <c r="Y16" s="59">
        <v>2931</v>
      </c>
      <c r="Z16" s="59">
        <v>2037</v>
      </c>
      <c r="AA16" s="59">
        <v>1320</v>
      </c>
      <c r="AB16" s="59">
        <v>2295</v>
      </c>
      <c r="AC16" s="59">
        <v>846</v>
      </c>
      <c r="AD16" s="59">
        <v>1278</v>
      </c>
      <c r="AE16" s="57">
        <f t="shared" si="0"/>
        <v>-212</v>
      </c>
      <c r="AF16" s="57">
        <f t="shared" si="1"/>
        <v>-214</v>
      </c>
      <c r="AG16" s="57">
        <f t="shared" si="2"/>
        <v>-148</v>
      </c>
      <c r="AH16" s="57">
        <f t="shared" si="3"/>
        <v>-413</v>
      </c>
      <c r="AI16" s="57">
        <f t="shared" si="4"/>
        <v>-278</v>
      </c>
      <c r="AJ16" s="57">
        <f t="shared" si="5"/>
        <v>943</v>
      </c>
      <c r="AK16" s="57">
        <f t="shared" si="6"/>
        <v>-12</v>
      </c>
      <c r="AL16" s="57">
        <f t="shared" si="7"/>
        <v>-274</v>
      </c>
      <c r="AM16" s="57">
        <f t="shared" si="8"/>
        <v>-1084</v>
      </c>
      <c r="AN16" s="57">
        <f t="shared" si="9"/>
        <v>342</v>
      </c>
      <c r="AO16" s="57">
        <f t="shared" si="10"/>
        <v>-193</v>
      </c>
      <c r="AP16" s="57">
        <f t="shared" si="11"/>
        <v>-249</v>
      </c>
      <c r="AQ16" s="26">
        <f t="shared" si="12"/>
        <v>-0.32919254658385094</v>
      </c>
      <c r="AR16" s="26">
        <f t="shared" si="13"/>
        <v>-0.21594349142280525</v>
      </c>
      <c r="AS16" s="26">
        <f t="shared" si="14"/>
        <v>-0.15336787564766841</v>
      </c>
      <c r="AT16" s="26">
        <f t="shared" si="15"/>
        <v>-0.20384995064165845</v>
      </c>
      <c r="AU16" s="26">
        <f t="shared" si="16"/>
        <v>-0.10618792971734148</v>
      </c>
      <c r="AV16" s="26">
        <f t="shared" si="17"/>
        <v>0.56807228915662655</v>
      </c>
      <c r="AW16" s="26">
        <f t="shared" si="18"/>
        <v>-4.0774719673802246E-3</v>
      </c>
      <c r="AX16" s="26">
        <f t="shared" si="19"/>
        <v>-0.11856339247079187</v>
      </c>
      <c r="AY16" s="35">
        <f t="shared" si="20"/>
        <v>-0.45091514143094841</v>
      </c>
      <c r="AZ16" s="26">
        <f t="shared" si="21"/>
        <v>0.17511520737327188</v>
      </c>
      <c r="BA16" s="26">
        <f t="shared" si="22"/>
        <v>-0.18575553416746873</v>
      </c>
      <c r="BB16" s="26">
        <f t="shared" si="23"/>
        <v>-0.16306483300589392</v>
      </c>
    </row>
    <row r="17" spans="1:54" x14ac:dyDescent="0.35">
      <c r="A17" s="60" t="s">
        <v>119</v>
      </c>
      <c r="B17" s="59">
        <v>9859</v>
      </c>
      <c r="C17" s="59">
        <v>10105</v>
      </c>
      <c r="D17" s="89">
        <v>246</v>
      </c>
      <c r="E17" s="90">
        <v>2.4951820671467694E-2</v>
      </c>
      <c r="F17" s="91"/>
      <c r="G17" s="59">
        <v>221</v>
      </c>
      <c r="H17" s="59">
        <v>867</v>
      </c>
      <c r="I17" s="59">
        <v>337</v>
      </c>
      <c r="J17" s="59">
        <v>641</v>
      </c>
      <c r="K17" s="59">
        <v>1026</v>
      </c>
      <c r="L17" s="59">
        <v>833</v>
      </c>
      <c r="M17" s="59">
        <v>2171</v>
      </c>
      <c r="N17" s="59">
        <v>1581</v>
      </c>
      <c r="O17" s="59">
        <v>996</v>
      </c>
      <c r="P17" s="59">
        <v>722</v>
      </c>
      <c r="Q17" s="59">
        <v>299</v>
      </c>
      <c r="R17" s="59">
        <v>165</v>
      </c>
      <c r="S17" s="59">
        <v>163</v>
      </c>
      <c r="T17" s="59">
        <v>697</v>
      </c>
      <c r="U17" s="59">
        <v>240</v>
      </c>
      <c r="V17" s="59">
        <v>946</v>
      </c>
      <c r="W17" s="59">
        <v>895</v>
      </c>
      <c r="X17" s="59">
        <v>1018</v>
      </c>
      <c r="Y17" s="59">
        <v>2462</v>
      </c>
      <c r="Z17" s="59">
        <v>1421</v>
      </c>
      <c r="AA17" s="59">
        <v>1151</v>
      </c>
      <c r="AB17" s="59">
        <v>460</v>
      </c>
      <c r="AC17" s="59">
        <v>194</v>
      </c>
      <c r="AD17" s="59">
        <v>458</v>
      </c>
      <c r="AE17" s="57">
        <f t="shared" si="0"/>
        <v>-58</v>
      </c>
      <c r="AF17" s="57">
        <f t="shared" si="1"/>
        <v>-170</v>
      </c>
      <c r="AG17" s="57">
        <f t="shared" si="2"/>
        <v>-97</v>
      </c>
      <c r="AH17" s="57">
        <f t="shared" si="3"/>
        <v>305</v>
      </c>
      <c r="AI17" s="57">
        <f t="shared" si="4"/>
        <v>-131</v>
      </c>
      <c r="AJ17" s="57">
        <f t="shared" si="5"/>
        <v>185</v>
      </c>
      <c r="AK17" s="57">
        <f t="shared" si="6"/>
        <v>291</v>
      </c>
      <c r="AL17" s="57">
        <f t="shared" si="7"/>
        <v>-160</v>
      </c>
      <c r="AM17" s="57">
        <f t="shared" si="8"/>
        <v>155</v>
      </c>
      <c r="AN17" s="57">
        <f t="shared" si="9"/>
        <v>-262</v>
      </c>
      <c r="AO17" s="57">
        <f t="shared" si="10"/>
        <v>-105</v>
      </c>
      <c r="AP17" s="57">
        <f t="shared" si="11"/>
        <v>293</v>
      </c>
      <c r="AQ17" s="26">
        <f t="shared" si="12"/>
        <v>-0.26244343891402716</v>
      </c>
      <c r="AR17" s="26">
        <f t="shared" si="13"/>
        <v>-0.19607843137254902</v>
      </c>
      <c r="AS17" s="26">
        <f t="shared" si="14"/>
        <v>-0.28783382789317508</v>
      </c>
      <c r="AT17" s="26">
        <f t="shared" si="15"/>
        <v>0.47581903276131043</v>
      </c>
      <c r="AU17" s="26">
        <f t="shared" si="16"/>
        <v>-0.1276803118908382</v>
      </c>
      <c r="AV17" s="26">
        <f t="shared" si="17"/>
        <v>0.22208883553421369</v>
      </c>
      <c r="AW17" s="26">
        <f t="shared" si="18"/>
        <v>0.13403961308152926</v>
      </c>
      <c r="AX17" s="26">
        <f t="shared" si="19"/>
        <v>-0.10120177103099304</v>
      </c>
      <c r="AY17" s="35">
        <f t="shared" si="20"/>
        <v>0.15562248995983935</v>
      </c>
      <c r="AZ17" s="26">
        <f t="shared" si="21"/>
        <v>-0.36288088642659277</v>
      </c>
      <c r="BA17" s="26">
        <f t="shared" si="22"/>
        <v>-0.3511705685618729</v>
      </c>
      <c r="BB17" s="26">
        <f t="shared" si="23"/>
        <v>1.7757575757575759</v>
      </c>
    </row>
    <row r="18" spans="1:54" x14ac:dyDescent="0.35">
      <c r="A18" s="60" t="s">
        <v>120</v>
      </c>
      <c r="B18" s="59">
        <v>4856</v>
      </c>
      <c r="C18" s="59">
        <v>6069</v>
      </c>
      <c r="D18" s="89">
        <v>1213</v>
      </c>
      <c r="E18" s="90">
        <v>0.24979406919275124</v>
      </c>
      <c r="F18" s="91"/>
      <c r="G18" s="59">
        <v>80</v>
      </c>
      <c r="H18" s="59">
        <v>82</v>
      </c>
      <c r="I18" s="59">
        <v>124</v>
      </c>
      <c r="J18" s="59">
        <v>477</v>
      </c>
      <c r="K18" s="59">
        <v>529</v>
      </c>
      <c r="L18" s="59">
        <v>891</v>
      </c>
      <c r="M18" s="59">
        <v>1083</v>
      </c>
      <c r="N18" s="59">
        <v>643</v>
      </c>
      <c r="O18" s="59">
        <v>391</v>
      </c>
      <c r="P18" s="59">
        <v>248</v>
      </c>
      <c r="Q18" s="59">
        <v>178</v>
      </c>
      <c r="R18" s="59">
        <v>130</v>
      </c>
      <c r="S18" s="59">
        <v>151</v>
      </c>
      <c r="T18" s="59">
        <v>75</v>
      </c>
      <c r="U18" s="59">
        <v>211</v>
      </c>
      <c r="V18" s="59">
        <v>565</v>
      </c>
      <c r="W18" s="59">
        <v>554</v>
      </c>
      <c r="X18" s="59">
        <v>1012</v>
      </c>
      <c r="Y18" s="59">
        <v>1511</v>
      </c>
      <c r="Z18" s="59">
        <v>900</v>
      </c>
      <c r="AA18" s="59">
        <v>372</v>
      </c>
      <c r="AB18" s="59">
        <v>394</v>
      </c>
      <c r="AC18" s="59">
        <v>169</v>
      </c>
      <c r="AD18" s="59">
        <v>155</v>
      </c>
      <c r="AE18" s="57">
        <f t="shared" si="0"/>
        <v>71</v>
      </c>
      <c r="AF18" s="57">
        <f t="shared" si="1"/>
        <v>-7</v>
      </c>
      <c r="AG18" s="57">
        <f t="shared" si="2"/>
        <v>87</v>
      </c>
      <c r="AH18" s="57">
        <f t="shared" si="3"/>
        <v>88</v>
      </c>
      <c r="AI18" s="57">
        <f t="shared" si="4"/>
        <v>25</v>
      </c>
      <c r="AJ18" s="57">
        <f t="shared" si="5"/>
        <v>121</v>
      </c>
      <c r="AK18" s="57">
        <f t="shared" si="6"/>
        <v>428</v>
      </c>
      <c r="AL18" s="57">
        <f t="shared" si="7"/>
        <v>257</v>
      </c>
      <c r="AM18" s="57">
        <f t="shared" si="8"/>
        <v>-19</v>
      </c>
      <c r="AN18" s="57">
        <f t="shared" si="9"/>
        <v>146</v>
      </c>
      <c r="AO18" s="57">
        <f t="shared" si="10"/>
        <v>-9</v>
      </c>
      <c r="AP18" s="57">
        <f t="shared" si="11"/>
        <v>25</v>
      </c>
      <c r="AQ18" s="26">
        <f t="shared" si="12"/>
        <v>0.88749999999999996</v>
      </c>
      <c r="AR18" s="26">
        <f t="shared" si="13"/>
        <v>-8.5365853658536592E-2</v>
      </c>
      <c r="AS18" s="26">
        <f t="shared" si="14"/>
        <v>0.70161290322580649</v>
      </c>
      <c r="AT18" s="26">
        <f t="shared" si="15"/>
        <v>0.18448637316561844</v>
      </c>
      <c r="AU18" s="26">
        <f t="shared" si="16"/>
        <v>4.725897920604915E-2</v>
      </c>
      <c r="AV18" s="26">
        <f t="shared" si="17"/>
        <v>0.13580246913580246</v>
      </c>
      <c r="AW18" s="26">
        <f t="shared" si="18"/>
        <v>0.39519852262234534</v>
      </c>
      <c r="AX18" s="26">
        <f t="shared" si="19"/>
        <v>0.39968895800933124</v>
      </c>
      <c r="AY18" s="35">
        <f t="shared" si="20"/>
        <v>-4.859335038363171E-2</v>
      </c>
      <c r="AZ18" s="26">
        <f t="shared" si="21"/>
        <v>0.58870967741935487</v>
      </c>
      <c r="BA18" s="26">
        <f t="shared" si="22"/>
        <v>-5.0561797752808987E-2</v>
      </c>
      <c r="BB18" s="26">
        <f t="shared" si="23"/>
        <v>0.19230769230769232</v>
      </c>
    </row>
    <row r="19" spans="1:54" x14ac:dyDescent="0.35">
      <c r="A19" s="60" t="s">
        <v>121</v>
      </c>
      <c r="B19" s="59">
        <v>5567</v>
      </c>
      <c r="C19" s="59">
        <v>5818</v>
      </c>
      <c r="D19" s="89">
        <v>251</v>
      </c>
      <c r="E19" s="90">
        <v>4.5087120531704689E-2</v>
      </c>
      <c r="F19" s="91"/>
      <c r="G19" s="59">
        <v>462</v>
      </c>
      <c r="H19" s="59">
        <v>284</v>
      </c>
      <c r="I19" s="59">
        <v>202</v>
      </c>
      <c r="J19" s="59">
        <v>312</v>
      </c>
      <c r="K19" s="59">
        <v>431</v>
      </c>
      <c r="L19" s="59">
        <v>1041</v>
      </c>
      <c r="M19" s="59">
        <v>854</v>
      </c>
      <c r="N19" s="59">
        <v>578</v>
      </c>
      <c r="O19" s="59">
        <v>712</v>
      </c>
      <c r="P19" s="59">
        <v>181</v>
      </c>
      <c r="Q19" s="59">
        <v>124</v>
      </c>
      <c r="R19" s="59">
        <v>386</v>
      </c>
      <c r="S19" s="59">
        <v>422</v>
      </c>
      <c r="T19" s="59">
        <v>140</v>
      </c>
      <c r="U19" s="59">
        <v>305</v>
      </c>
      <c r="V19" s="59">
        <v>515</v>
      </c>
      <c r="W19" s="59">
        <v>654</v>
      </c>
      <c r="X19" s="59">
        <v>899</v>
      </c>
      <c r="Y19" s="59">
        <v>898</v>
      </c>
      <c r="Z19" s="59">
        <v>671</v>
      </c>
      <c r="AA19" s="59">
        <v>368</v>
      </c>
      <c r="AB19" s="59">
        <v>337</v>
      </c>
      <c r="AC19" s="59">
        <v>230</v>
      </c>
      <c r="AD19" s="59">
        <v>379</v>
      </c>
      <c r="AE19" s="57">
        <f t="shared" si="0"/>
        <v>-40</v>
      </c>
      <c r="AF19" s="57">
        <f t="shared" si="1"/>
        <v>-144</v>
      </c>
      <c r="AG19" s="57">
        <f t="shared" si="2"/>
        <v>103</v>
      </c>
      <c r="AH19" s="57">
        <f t="shared" si="3"/>
        <v>203</v>
      </c>
      <c r="AI19" s="57">
        <f t="shared" si="4"/>
        <v>223</v>
      </c>
      <c r="AJ19" s="57">
        <f t="shared" si="5"/>
        <v>-142</v>
      </c>
      <c r="AK19" s="57">
        <f t="shared" si="6"/>
        <v>44</v>
      </c>
      <c r="AL19" s="57">
        <f t="shared" si="7"/>
        <v>93</v>
      </c>
      <c r="AM19" s="57">
        <f t="shared" si="8"/>
        <v>-344</v>
      </c>
      <c r="AN19" s="57">
        <f t="shared" si="9"/>
        <v>156</v>
      </c>
      <c r="AO19" s="57">
        <f t="shared" si="10"/>
        <v>106</v>
      </c>
      <c r="AP19" s="57">
        <f t="shared" si="11"/>
        <v>-7</v>
      </c>
      <c r="AQ19" s="26">
        <f t="shared" si="12"/>
        <v>-8.6580086580086577E-2</v>
      </c>
      <c r="AR19" s="26">
        <f t="shared" si="13"/>
        <v>-0.50704225352112675</v>
      </c>
      <c r="AS19" s="26">
        <f t="shared" si="14"/>
        <v>0.50990099009900991</v>
      </c>
      <c r="AT19" s="26">
        <f t="shared" si="15"/>
        <v>0.65064102564102566</v>
      </c>
      <c r="AU19" s="26">
        <f t="shared" si="16"/>
        <v>0.51740139211136893</v>
      </c>
      <c r="AV19" s="26">
        <f t="shared" si="17"/>
        <v>-0.13640730067243034</v>
      </c>
      <c r="AW19" s="26">
        <f t="shared" si="18"/>
        <v>5.1522248243559721E-2</v>
      </c>
      <c r="AX19" s="26">
        <f t="shared" si="19"/>
        <v>0.16089965397923875</v>
      </c>
      <c r="AY19" s="35">
        <f t="shared" si="20"/>
        <v>-0.48314606741573035</v>
      </c>
      <c r="AZ19" s="26">
        <f t="shared" si="21"/>
        <v>0.86187845303867405</v>
      </c>
      <c r="BA19" s="26">
        <f t="shared" si="22"/>
        <v>0.85483870967741937</v>
      </c>
      <c r="BB19" s="26">
        <f t="shared" si="23"/>
        <v>-1.8134715025906734E-2</v>
      </c>
    </row>
    <row r="20" spans="1:54" x14ac:dyDescent="0.35">
      <c r="A20" s="60" t="s">
        <v>108</v>
      </c>
      <c r="B20" s="59">
        <v>3761</v>
      </c>
      <c r="C20" s="59">
        <v>3465</v>
      </c>
      <c r="D20" s="89">
        <v>-296</v>
      </c>
      <c r="E20" s="90">
        <v>-7.870247274660995E-2</v>
      </c>
      <c r="F20" s="91"/>
      <c r="G20" s="59">
        <v>117</v>
      </c>
      <c r="H20" s="59">
        <v>47</v>
      </c>
      <c r="I20" s="59">
        <v>18</v>
      </c>
      <c r="J20" s="59">
        <v>201</v>
      </c>
      <c r="K20" s="59">
        <v>323</v>
      </c>
      <c r="L20" s="59">
        <v>484</v>
      </c>
      <c r="M20" s="59">
        <v>1244</v>
      </c>
      <c r="N20" s="59">
        <v>781</v>
      </c>
      <c r="O20" s="59">
        <v>210</v>
      </c>
      <c r="P20" s="59">
        <v>248</v>
      </c>
      <c r="Q20" s="59">
        <v>60</v>
      </c>
      <c r="R20" s="59">
        <v>28</v>
      </c>
      <c r="S20" s="59">
        <v>33</v>
      </c>
      <c r="T20" s="59">
        <v>102</v>
      </c>
      <c r="U20" s="59">
        <v>34</v>
      </c>
      <c r="V20" s="59">
        <v>127</v>
      </c>
      <c r="W20" s="59">
        <v>325</v>
      </c>
      <c r="X20" s="59">
        <v>604</v>
      </c>
      <c r="Y20" s="59">
        <v>958</v>
      </c>
      <c r="Z20" s="59">
        <v>898</v>
      </c>
      <c r="AA20" s="59">
        <v>81</v>
      </c>
      <c r="AB20" s="59">
        <v>234</v>
      </c>
      <c r="AC20" s="59">
        <v>54</v>
      </c>
      <c r="AD20" s="59">
        <v>15</v>
      </c>
      <c r="AE20" s="57">
        <f t="shared" si="0"/>
        <v>-84</v>
      </c>
      <c r="AF20" s="57">
        <f t="shared" si="1"/>
        <v>55</v>
      </c>
      <c r="AG20" s="57">
        <f t="shared" si="2"/>
        <v>16</v>
      </c>
      <c r="AH20" s="57">
        <f t="shared" si="3"/>
        <v>-74</v>
      </c>
      <c r="AI20" s="57">
        <f t="shared" si="4"/>
        <v>2</v>
      </c>
      <c r="AJ20" s="57">
        <f t="shared" si="5"/>
        <v>120</v>
      </c>
      <c r="AK20" s="57">
        <f t="shared" si="6"/>
        <v>-286</v>
      </c>
      <c r="AL20" s="57">
        <f t="shared" si="7"/>
        <v>117</v>
      </c>
      <c r="AM20" s="57">
        <f t="shared" si="8"/>
        <v>-129</v>
      </c>
      <c r="AN20" s="57">
        <f t="shared" si="9"/>
        <v>-14</v>
      </c>
      <c r="AO20" s="57">
        <f t="shared" si="10"/>
        <v>-6</v>
      </c>
      <c r="AP20" s="57">
        <f t="shared" si="11"/>
        <v>-13</v>
      </c>
      <c r="AQ20" s="26">
        <f t="shared" si="12"/>
        <v>-0.71794871794871795</v>
      </c>
      <c r="AR20" s="26">
        <f t="shared" si="13"/>
        <v>1.1702127659574468</v>
      </c>
      <c r="AS20" s="26">
        <f t="shared" si="14"/>
        <v>0.88888888888888884</v>
      </c>
      <c r="AT20" s="26">
        <f t="shared" si="15"/>
        <v>-0.36815920398009949</v>
      </c>
      <c r="AU20" s="26">
        <f t="shared" si="16"/>
        <v>6.1919504643962852E-3</v>
      </c>
      <c r="AV20" s="26">
        <f t="shared" si="17"/>
        <v>0.24793388429752067</v>
      </c>
      <c r="AW20" s="26">
        <f t="shared" si="18"/>
        <v>-0.22990353697749197</v>
      </c>
      <c r="AX20" s="26">
        <f t="shared" si="19"/>
        <v>0.14980793854033292</v>
      </c>
      <c r="AY20" s="35">
        <f t="shared" si="20"/>
        <v>-0.61428571428571432</v>
      </c>
      <c r="AZ20" s="26">
        <f t="shared" si="21"/>
        <v>-5.6451612903225805E-2</v>
      </c>
      <c r="BA20" s="26">
        <f t="shared" si="22"/>
        <v>-0.1</v>
      </c>
      <c r="BB20" s="26">
        <f t="shared" si="23"/>
        <v>-0.4642857142857143</v>
      </c>
    </row>
    <row r="21" spans="1:54" x14ac:dyDescent="0.35">
      <c r="A21" s="60" t="s">
        <v>111</v>
      </c>
      <c r="B21" s="59">
        <v>3173</v>
      </c>
      <c r="C21" s="59">
        <v>2304</v>
      </c>
      <c r="D21" s="89">
        <v>-869</v>
      </c>
      <c r="E21" s="90">
        <v>-0.27387330601953985</v>
      </c>
      <c r="F21" s="91"/>
      <c r="G21" s="59">
        <v>91</v>
      </c>
      <c r="H21" s="59">
        <v>111</v>
      </c>
      <c r="I21" s="59">
        <v>74</v>
      </c>
      <c r="J21" s="59">
        <v>797</v>
      </c>
      <c r="K21" s="59">
        <v>225</v>
      </c>
      <c r="L21" s="59">
        <v>425</v>
      </c>
      <c r="M21" s="59">
        <v>480</v>
      </c>
      <c r="N21" s="59">
        <v>526</v>
      </c>
      <c r="O21" s="59">
        <v>151</v>
      </c>
      <c r="P21" s="59">
        <v>148</v>
      </c>
      <c r="Q21" s="59">
        <v>75</v>
      </c>
      <c r="R21" s="59">
        <v>70</v>
      </c>
      <c r="S21" s="59">
        <v>37</v>
      </c>
      <c r="T21" s="59">
        <v>77</v>
      </c>
      <c r="U21" s="59">
        <v>65</v>
      </c>
      <c r="V21" s="59">
        <v>193</v>
      </c>
      <c r="W21" s="59">
        <v>163</v>
      </c>
      <c r="X21" s="59">
        <v>576</v>
      </c>
      <c r="Y21" s="59">
        <v>276</v>
      </c>
      <c r="Z21" s="59">
        <v>197</v>
      </c>
      <c r="AA21" s="59">
        <v>152</v>
      </c>
      <c r="AB21" s="59">
        <v>258</v>
      </c>
      <c r="AC21" s="59">
        <v>90</v>
      </c>
      <c r="AD21" s="59">
        <v>220</v>
      </c>
      <c r="AE21" s="57">
        <f t="shared" si="0"/>
        <v>-54</v>
      </c>
      <c r="AF21" s="57">
        <f t="shared" si="1"/>
        <v>-34</v>
      </c>
      <c r="AG21" s="57">
        <f t="shared" si="2"/>
        <v>-9</v>
      </c>
      <c r="AH21" s="57">
        <f t="shared" si="3"/>
        <v>-604</v>
      </c>
      <c r="AI21" s="57">
        <f t="shared" si="4"/>
        <v>-62</v>
      </c>
      <c r="AJ21" s="57">
        <f t="shared" si="5"/>
        <v>151</v>
      </c>
      <c r="AK21" s="57">
        <f t="shared" si="6"/>
        <v>-204</v>
      </c>
      <c r="AL21" s="57">
        <f t="shared" si="7"/>
        <v>-329</v>
      </c>
      <c r="AM21" s="57">
        <f t="shared" si="8"/>
        <v>1</v>
      </c>
      <c r="AN21" s="57">
        <f t="shared" si="9"/>
        <v>110</v>
      </c>
      <c r="AO21" s="57">
        <f t="shared" si="10"/>
        <v>15</v>
      </c>
      <c r="AP21" s="57">
        <f t="shared" si="11"/>
        <v>150</v>
      </c>
      <c r="AQ21" s="26">
        <f t="shared" si="12"/>
        <v>-0.59340659340659341</v>
      </c>
      <c r="AR21" s="26">
        <f t="shared" si="13"/>
        <v>-0.30630630630630629</v>
      </c>
      <c r="AS21" s="26">
        <f t="shared" si="14"/>
        <v>-0.12162162162162163</v>
      </c>
      <c r="AT21" s="26">
        <f t="shared" si="15"/>
        <v>-0.75784190715181932</v>
      </c>
      <c r="AU21" s="26">
        <f t="shared" si="16"/>
        <v>-0.27555555555555555</v>
      </c>
      <c r="AV21" s="26">
        <f t="shared" si="17"/>
        <v>0.35529411764705882</v>
      </c>
      <c r="AW21" s="26">
        <f t="shared" si="18"/>
        <v>-0.42499999999999999</v>
      </c>
      <c r="AX21" s="26">
        <f t="shared" si="19"/>
        <v>-0.62547528517110262</v>
      </c>
      <c r="AY21" s="35">
        <f t="shared" si="20"/>
        <v>6.6225165562913907E-3</v>
      </c>
      <c r="AZ21" s="26">
        <f t="shared" si="21"/>
        <v>0.7432432432432432</v>
      </c>
      <c r="BA21" s="26">
        <f t="shared" si="22"/>
        <v>0.2</v>
      </c>
      <c r="BB21" s="26">
        <f t="shared" si="23"/>
        <v>2.1428571428571428</v>
      </c>
    </row>
    <row r="22" spans="1:54" x14ac:dyDescent="0.35">
      <c r="A22" s="60" t="s">
        <v>110</v>
      </c>
      <c r="B22" s="59">
        <v>1217</v>
      </c>
      <c r="C22" s="59">
        <v>1620</v>
      </c>
      <c r="D22" s="89">
        <v>403</v>
      </c>
      <c r="E22" s="90">
        <v>0.33114215283483978</v>
      </c>
      <c r="F22" s="91"/>
      <c r="G22" s="59">
        <v>57</v>
      </c>
      <c r="H22" s="59">
        <v>16</v>
      </c>
      <c r="I22" s="59">
        <v>34</v>
      </c>
      <c r="J22" s="59">
        <v>141</v>
      </c>
      <c r="K22" s="59">
        <v>32</v>
      </c>
      <c r="L22" s="59">
        <v>167</v>
      </c>
      <c r="M22" s="59">
        <v>339</v>
      </c>
      <c r="N22" s="59">
        <v>113</v>
      </c>
      <c r="O22" s="59">
        <v>63</v>
      </c>
      <c r="P22" s="59">
        <v>150</v>
      </c>
      <c r="Q22" s="59">
        <v>50</v>
      </c>
      <c r="R22" s="59">
        <v>55</v>
      </c>
      <c r="S22" s="59">
        <v>200</v>
      </c>
      <c r="T22" s="59">
        <v>125</v>
      </c>
      <c r="U22" s="59">
        <v>98</v>
      </c>
      <c r="V22" s="59">
        <v>136</v>
      </c>
      <c r="W22" s="59">
        <v>140</v>
      </c>
      <c r="X22" s="59">
        <v>164</v>
      </c>
      <c r="Y22" s="59">
        <v>422</v>
      </c>
      <c r="Z22" s="59">
        <v>78</v>
      </c>
      <c r="AA22" s="59">
        <v>143</v>
      </c>
      <c r="AB22" s="59">
        <v>43</v>
      </c>
      <c r="AC22" s="59">
        <v>16</v>
      </c>
      <c r="AD22" s="59">
        <v>55</v>
      </c>
      <c r="AE22" s="57">
        <f t="shared" si="0"/>
        <v>143</v>
      </c>
      <c r="AF22" s="57">
        <f t="shared" si="1"/>
        <v>109</v>
      </c>
      <c r="AG22" s="57">
        <f t="shared" si="2"/>
        <v>64</v>
      </c>
      <c r="AH22" s="57">
        <f t="shared" si="3"/>
        <v>-5</v>
      </c>
      <c r="AI22" s="57">
        <f t="shared" si="4"/>
        <v>108</v>
      </c>
      <c r="AJ22" s="57">
        <f t="shared" si="5"/>
        <v>-3</v>
      </c>
      <c r="AK22" s="57">
        <f t="shared" si="6"/>
        <v>83</v>
      </c>
      <c r="AL22" s="57">
        <f t="shared" si="7"/>
        <v>-35</v>
      </c>
      <c r="AM22" s="57">
        <f t="shared" si="8"/>
        <v>80</v>
      </c>
      <c r="AN22" s="57">
        <f t="shared" si="9"/>
        <v>-107</v>
      </c>
      <c r="AO22" s="57">
        <f t="shared" si="10"/>
        <v>-34</v>
      </c>
      <c r="AP22" s="57">
        <f t="shared" si="11"/>
        <v>0</v>
      </c>
      <c r="AQ22" s="26">
        <f t="shared" si="12"/>
        <v>2.5087719298245612</v>
      </c>
      <c r="AR22" s="26">
        <f t="shared" si="13"/>
        <v>6.8125</v>
      </c>
      <c r="AS22" s="26">
        <f t="shared" si="14"/>
        <v>1.8823529411764706</v>
      </c>
      <c r="AT22" s="26">
        <f t="shared" si="15"/>
        <v>-3.5460992907801421E-2</v>
      </c>
      <c r="AU22" s="26">
        <f t="shared" si="16"/>
        <v>3.375</v>
      </c>
      <c r="AV22" s="26">
        <f t="shared" si="17"/>
        <v>-1.7964071856287425E-2</v>
      </c>
      <c r="AW22" s="26">
        <f t="shared" si="18"/>
        <v>0.24483775811209441</v>
      </c>
      <c r="AX22" s="26">
        <f t="shared" si="19"/>
        <v>-0.30973451327433627</v>
      </c>
      <c r="AY22" s="35">
        <f t="shared" si="20"/>
        <v>1.2698412698412698</v>
      </c>
      <c r="AZ22" s="26">
        <f t="shared" si="21"/>
        <v>-0.71333333333333337</v>
      </c>
      <c r="BA22" s="26">
        <f t="shared" si="22"/>
        <v>-0.68</v>
      </c>
      <c r="BB22" s="26">
        <f t="shared" si="23"/>
        <v>0</v>
      </c>
    </row>
    <row r="23" spans="1:54" x14ac:dyDescent="0.35">
      <c r="A23" s="60" t="s">
        <v>114</v>
      </c>
      <c r="B23" s="59">
        <v>1053</v>
      </c>
      <c r="C23" s="59">
        <v>860</v>
      </c>
      <c r="D23" s="89">
        <v>-193</v>
      </c>
      <c r="E23" s="90">
        <v>-0.18328584995251662</v>
      </c>
      <c r="F23" s="91"/>
      <c r="G23" s="59">
        <v>58</v>
      </c>
      <c r="H23" s="59">
        <v>60</v>
      </c>
      <c r="I23" s="59">
        <v>32</v>
      </c>
      <c r="J23" s="59">
        <v>80</v>
      </c>
      <c r="K23" s="59">
        <v>95</v>
      </c>
      <c r="L23" s="59">
        <v>231</v>
      </c>
      <c r="M23" s="59">
        <v>169</v>
      </c>
      <c r="N23" s="59">
        <v>168</v>
      </c>
      <c r="O23" s="59">
        <v>84</v>
      </c>
      <c r="P23" s="59">
        <v>36</v>
      </c>
      <c r="Q23" s="59">
        <v>6</v>
      </c>
      <c r="R23" s="59">
        <v>34</v>
      </c>
      <c r="S23" s="59">
        <v>20</v>
      </c>
      <c r="T23" s="59">
        <v>39</v>
      </c>
      <c r="U23" s="59">
        <v>14</v>
      </c>
      <c r="V23" s="59">
        <v>82</v>
      </c>
      <c r="W23" s="59">
        <v>115</v>
      </c>
      <c r="X23" s="59">
        <v>81</v>
      </c>
      <c r="Y23" s="59">
        <v>108</v>
      </c>
      <c r="Z23" s="59">
        <v>243</v>
      </c>
      <c r="AA23" s="59">
        <v>74</v>
      </c>
      <c r="AB23" s="59">
        <v>31</v>
      </c>
      <c r="AC23" s="59">
        <v>10</v>
      </c>
      <c r="AD23" s="59">
        <v>43</v>
      </c>
      <c r="AE23" s="57">
        <f t="shared" si="0"/>
        <v>-38</v>
      </c>
      <c r="AF23" s="57">
        <f t="shared" si="1"/>
        <v>-21</v>
      </c>
      <c r="AG23" s="57">
        <f t="shared" si="2"/>
        <v>-18</v>
      </c>
      <c r="AH23" s="57">
        <f t="shared" si="3"/>
        <v>2</v>
      </c>
      <c r="AI23" s="57">
        <f t="shared" si="4"/>
        <v>20</v>
      </c>
      <c r="AJ23" s="57">
        <f t="shared" si="5"/>
        <v>-150</v>
      </c>
      <c r="AK23" s="57">
        <f t="shared" si="6"/>
        <v>-61</v>
      </c>
      <c r="AL23" s="57">
        <f t="shared" si="7"/>
        <v>75</v>
      </c>
      <c r="AM23" s="57">
        <f t="shared" si="8"/>
        <v>-10</v>
      </c>
      <c r="AN23" s="57">
        <f t="shared" si="9"/>
        <v>-5</v>
      </c>
      <c r="AO23" s="57">
        <f t="shared" si="10"/>
        <v>4</v>
      </c>
      <c r="AP23" s="57">
        <f t="shared" si="11"/>
        <v>9</v>
      </c>
      <c r="AQ23" s="26">
        <f t="shared" si="12"/>
        <v>-0.65517241379310343</v>
      </c>
      <c r="AR23" s="26">
        <f t="shared" si="13"/>
        <v>-0.35</v>
      </c>
      <c r="AS23" s="26">
        <f t="shared" si="14"/>
        <v>-0.5625</v>
      </c>
      <c r="AT23" s="26">
        <f t="shared" si="15"/>
        <v>2.5000000000000001E-2</v>
      </c>
      <c r="AU23" s="26">
        <f t="shared" si="16"/>
        <v>0.21052631578947367</v>
      </c>
      <c r="AV23" s="26">
        <f t="shared" si="17"/>
        <v>-0.64935064935064934</v>
      </c>
      <c r="AW23" s="26">
        <f t="shared" si="18"/>
        <v>-0.36094674556213019</v>
      </c>
      <c r="AX23" s="26">
        <f t="shared" si="19"/>
        <v>0.44642857142857145</v>
      </c>
      <c r="AY23" s="35">
        <f t="shared" si="20"/>
        <v>-0.11904761904761904</v>
      </c>
      <c r="AZ23" s="26">
        <f t="shared" si="21"/>
        <v>-0.1388888888888889</v>
      </c>
      <c r="BA23" s="26">
        <f t="shared" si="22"/>
        <v>0.66666666666666663</v>
      </c>
      <c r="BB23" s="26">
        <f t="shared" si="23"/>
        <v>0.26470588235294118</v>
      </c>
    </row>
    <row r="24" spans="1:54" x14ac:dyDescent="0.35">
      <c r="A24" s="60" t="s">
        <v>116</v>
      </c>
      <c r="B24" s="59">
        <v>671</v>
      </c>
      <c r="C24" s="59">
        <v>668</v>
      </c>
      <c r="D24" s="89">
        <v>-3</v>
      </c>
      <c r="E24" s="117">
        <v>-4.4709388971684054E-3</v>
      </c>
      <c r="F24" s="91"/>
      <c r="G24" s="59">
        <v>11</v>
      </c>
      <c r="H24" s="59">
        <v>19</v>
      </c>
      <c r="I24" s="59">
        <v>34</v>
      </c>
      <c r="J24" s="59">
        <v>104</v>
      </c>
      <c r="K24" s="59">
        <v>60</v>
      </c>
      <c r="L24" s="59">
        <v>95</v>
      </c>
      <c r="M24" s="59">
        <v>115</v>
      </c>
      <c r="N24" s="59">
        <v>93</v>
      </c>
      <c r="O24" s="59">
        <v>38</v>
      </c>
      <c r="P24" s="59">
        <v>34</v>
      </c>
      <c r="Q24" s="59">
        <v>47</v>
      </c>
      <c r="R24" s="59">
        <v>21</v>
      </c>
      <c r="S24" s="59">
        <v>18</v>
      </c>
      <c r="T24" s="59">
        <v>25</v>
      </c>
      <c r="U24" s="59">
        <v>26</v>
      </c>
      <c r="V24" s="59">
        <v>21</v>
      </c>
      <c r="W24" s="59">
        <v>79</v>
      </c>
      <c r="X24" s="59">
        <v>150</v>
      </c>
      <c r="Y24" s="59">
        <v>62</v>
      </c>
      <c r="Z24" s="59">
        <v>146</v>
      </c>
      <c r="AA24" s="59">
        <v>58</v>
      </c>
      <c r="AB24" s="59">
        <v>31</v>
      </c>
      <c r="AC24" s="59">
        <v>12</v>
      </c>
      <c r="AD24" s="59">
        <v>40</v>
      </c>
      <c r="AE24" s="57">
        <f t="shared" si="0"/>
        <v>7</v>
      </c>
      <c r="AF24" s="57">
        <f t="shared" si="1"/>
        <v>6</v>
      </c>
      <c r="AG24" s="57">
        <f t="shared" si="2"/>
        <v>-8</v>
      </c>
      <c r="AH24" s="57">
        <f t="shared" si="3"/>
        <v>-83</v>
      </c>
      <c r="AI24" s="57">
        <f t="shared" si="4"/>
        <v>19</v>
      </c>
      <c r="AJ24" s="57">
        <f t="shared" si="5"/>
        <v>55</v>
      </c>
      <c r="AK24" s="57">
        <f t="shared" si="6"/>
        <v>-53</v>
      </c>
      <c r="AL24" s="57">
        <f t="shared" si="7"/>
        <v>53</v>
      </c>
      <c r="AM24" s="57">
        <f t="shared" si="8"/>
        <v>20</v>
      </c>
      <c r="AN24" s="57">
        <f t="shared" si="9"/>
        <v>-3</v>
      </c>
      <c r="AO24" s="57">
        <f t="shared" si="10"/>
        <v>-35</v>
      </c>
      <c r="AP24" s="57">
        <f t="shared" si="11"/>
        <v>19</v>
      </c>
      <c r="AQ24" s="26">
        <f t="shared" si="12"/>
        <v>0.63636363636363635</v>
      </c>
      <c r="AR24" s="26">
        <f t="shared" si="13"/>
        <v>0.31578947368421051</v>
      </c>
      <c r="AS24" s="26">
        <f t="shared" si="14"/>
        <v>-0.23529411764705882</v>
      </c>
      <c r="AT24" s="26">
        <f t="shared" si="15"/>
        <v>-0.79807692307692313</v>
      </c>
      <c r="AU24" s="26">
        <f t="shared" si="16"/>
        <v>0.31666666666666665</v>
      </c>
      <c r="AV24" s="26">
        <f t="shared" si="17"/>
        <v>0.57894736842105265</v>
      </c>
      <c r="AW24" s="26">
        <f t="shared" si="18"/>
        <v>-0.46086956521739131</v>
      </c>
      <c r="AX24" s="26">
        <f t="shared" si="19"/>
        <v>0.56989247311827962</v>
      </c>
      <c r="AY24" s="35">
        <f t="shared" si="20"/>
        <v>0.52631578947368418</v>
      </c>
      <c r="AZ24" s="26">
        <f t="shared" si="21"/>
        <v>-8.8235294117647065E-2</v>
      </c>
      <c r="BA24" s="26">
        <f t="shared" si="22"/>
        <v>-0.74468085106382975</v>
      </c>
      <c r="BB24" s="26">
        <f t="shared" si="23"/>
        <v>0.90476190476190477</v>
      </c>
    </row>
    <row r="25" spans="1:54" x14ac:dyDescent="0.35">
      <c r="A25" s="125" t="s">
        <v>134</v>
      </c>
    </row>
    <row r="26" spans="1:54" x14ac:dyDescent="0.35">
      <c r="A26" s="126" t="s">
        <v>135</v>
      </c>
    </row>
    <row r="27" spans="1:54" x14ac:dyDescent="0.35">
      <c r="A27" s="126" t="s">
        <v>136</v>
      </c>
    </row>
    <row r="28" spans="1:54" x14ac:dyDescent="0.35">
      <c r="A28" s="127" t="s">
        <v>137</v>
      </c>
    </row>
  </sheetData>
  <sortState xmlns:xlrd2="http://schemas.microsoft.com/office/spreadsheetml/2017/richdata2" ref="A6:BC24">
    <sortCondition descending="1" ref="C6:C24"/>
  </sortState>
  <mergeCells count="3">
    <mergeCell ref="AE3:AP3"/>
    <mergeCell ref="AQ3:BB3"/>
    <mergeCell ref="D4:E5"/>
  </mergeCells>
  <conditionalFormatting sqref="D3:E3 AE6:BB24 D6:E1048576">
    <cfRule type="cellIs" dxfId="8" priority="2" operator="lessThan">
      <formula>0</formula>
    </cfRule>
  </conditionalFormatting>
  <conditionalFormatting sqref="AE6:AP24">
    <cfRule type="colorScale" priority="31">
      <colorScale>
        <cfvo type="min"/>
        <cfvo type="max"/>
        <color rgb="FFFFEF9C"/>
        <color rgb="FF63BE7B"/>
      </colorScale>
    </cfRule>
  </conditionalFormatting>
  <conditionalFormatting sqref="D7:D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3A093015-4CDE-4538-B254-2DD320785B94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1E2EA-9F6C-4F98-85EE-39B97DCF8305}">
  <dimension ref="A1:BB28"/>
  <sheetViews>
    <sheetView zoomScaleNormal="100" workbookViewId="0">
      <pane xSplit="1" topLeftCell="B1" activePane="topRight" state="frozen"/>
      <selection pane="topRight" activeCell="A6" sqref="A6"/>
    </sheetView>
  </sheetViews>
  <sheetFormatPr defaultColWidth="8.90625" defaultRowHeight="14.5" x14ac:dyDescent="0.35"/>
  <cols>
    <col min="1" max="1" width="11" style="83" customWidth="1"/>
    <col min="2" max="3" width="8" style="50" customWidth="1"/>
    <col min="4" max="4" width="8.81640625" style="86" customWidth="1"/>
    <col min="5" max="5" width="5.90625" style="85" customWidth="1"/>
    <col min="6" max="6" width="3.1796875" style="83" customWidth="1"/>
    <col min="7" max="30" width="7.54296875" style="50" customWidth="1"/>
    <col min="31" max="42" width="7" style="83" customWidth="1"/>
    <col min="43" max="43" width="7.36328125" style="83" customWidth="1"/>
    <col min="44" max="54" width="7" style="83" customWidth="1"/>
    <col min="55" max="16384" width="8.90625" style="83"/>
  </cols>
  <sheetData>
    <row r="1" spans="1:54" x14ac:dyDescent="0.35">
      <c r="A1" s="107" t="s">
        <v>0</v>
      </c>
      <c r="B1" s="107"/>
      <c r="C1" s="107"/>
      <c r="D1" s="107"/>
    </row>
    <row r="2" spans="1:54" x14ac:dyDescent="0.35">
      <c r="A2" s="115" t="s">
        <v>66</v>
      </c>
      <c r="B2" s="107"/>
      <c r="C2" s="107"/>
      <c r="D2" s="116" t="s">
        <v>127</v>
      </c>
    </row>
    <row r="3" spans="1:54" s="62" customFormat="1" x14ac:dyDescent="0.35">
      <c r="B3" s="34"/>
      <c r="C3" s="34"/>
      <c r="D3" s="103"/>
      <c r="E3" s="104"/>
      <c r="F3" s="105"/>
      <c r="G3" s="93" t="s">
        <v>79</v>
      </c>
      <c r="H3" s="93" t="s">
        <v>80</v>
      </c>
      <c r="I3" s="93" t="s">
        <v>81</v>
      </c>
      <c r="J3" s="93" t="s">
        <v>82</v>
      </c>
      <c r="K3" s="93" t="s">
        <v>83</v>
      </c>
      <c r="L3" s="93" t="s">
        <v>84</v>
      </c>
      <c r="M3" s="93" t="s">
        <v>85</v>
      </c>
      <c r="N3" s="94" t="s">
        <v>74</v>
      </c>
      <c r="O3" s="95" t="s">
        <v>86</v>
      </c>
      <c r="P3" s="96" t="s">
        <v>87</v>
      </c>
      <c r="Q3" s="93" t="s">
        <v>97</v>
      </c>
      <c r="R3" s="93" t="s">
        <v>98</v>
      </c>
      <c r="S3" s="93" t="s">
        <v>79</v>
      </c>
      <c r="T3" s="93" t="s">
        <v>80</v>
      </c>
      <c r="U3" s="93" t="s">
        <v>81</v>
      </c>
      <c r="V3" s="93" t="s">
        <v>82</v>
      </c>
      <c r="W3" s="93" t="s">
        <v>83</v>
      </c>
      <c r="X3" s="93" t="s">
        <v>84</v>
      </c>
      <c r="Y3" s="93" t="s">
        <v>85</v>
      </c>
      <c r="Z3" s="94" t="s">
        <v>74</v>
      </c>
      <c r="AA3" s="95" t="s">
        <v>86</v>
      </c>
      <c r="AB3" s="96" t="s">
        <v>87</v>
      </c>
      <c r="AC3" s="93" t="s">
        <v>97</v>
      </c>
      <c r="AD3" s="93" t="s">
        <v>98</v>
      </c>
      <c r="AE3" s="132" t="s">
        <v>96</v>
      </c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 t="s">
        <v>96</v>
      </c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</row>
    <row r="4" spans="1:54" s="62" customFormat="1" x14ac:dyDescent="0.35">
      <c r="A4" s="61"/>
      <c r="B4" s="29" t="s">
        <v>123</v>
      </c>
      <c r="C4" s="25"/>
      <c r="D4" s="134" t="s">
        <v>96</v>
      </c>
      <c r="E4" s="134"/>
      <c r="F4" s="106"/>
      <c r="G4" s="29" t="s">
        <v>99</v>
      </c>
      <c r="H4" s="29" t="s">
        <v>100</v>
      </c>
      <c r="I4" s="29" t="s">
        <v>69</v>
      </c>
      <c r="J4" s="29" t="s">
        <v>70</v>
      </c>
      <c r="K4" s="29" t="s">
        <v>71</v>
      </c>
      <c r="L4" s="29" t="s">
        <v>72</v>
      </c>
      <c r="M4" s="29" t="s">
        <v>73</v>
      </c>
      <c r="N4" s="29" t="s">
        <v>74</v>
      </c>
      <c r="O4" s="29" t="s">
        <v>101</v>
      </c>
      <c r="P4" s="29" t="s">
        <v>102</v>
      </c>
      <c r="Q4" s="29" t="s">
        <v>97</v>
      </c>
      <c r="R4" s="29" t="s">
        <v>103</v>
      </c>
      <c r="S4" s="29" t="s">
        <v>99</v>
      </c>
      <c r="T4" s="29" t="s">
        <v>100</v>
      </c>
      <c r="U4" s="29" t="s">
        <v>69</v>
      </c>
      <c r="V4" s="29" t="s">
        <v>70</v>
      </c>
      <c r="W4" s="29" t="s">
        <v>71</v>
      </c>
      <c r="X4" s="29" t="s">
        <v>72</v>
      </c>
      <c r="Y4" s="29" t="s">
        <v>73</v>
      </c>
      <c r="Z4" s="29" t="s">
        <v>74</v>
      </c>
      <c r="AA4" s="29" t="s">
        <v>101</v>
      </c>
      <c r="AB4" s="29" t="s">
        <v>102</v>
      </c>
      <c r="AC4" s="29" t="s">
        <v>97</v>
      </c>
      <c r="AD4" s="29" t="s">
        <v>103</v>
      </c>
      <c r="AE4" s="82" t="s">
        <v>79</v>
      </c>
      <c r="AF4" s="82" t="s">
        <v>80</v>
      </c>
      <c r="AG4" s="82" t="s">
        <v>81</v>
      </c>
      <c r="AH4" s="82" t="s">
        <v>82</v>
      </c>
      <c r="AI4" s="82" t="s">
        <v>83</v>
      </c>
      <c r="AJ4" s="82" t="s">
        <v>84</v>
      </c>
      <c r="AK4" s="82" t="s">
        <v>85</v>
      </c>
      <c r="AL4" s="97" t="s">
        <v>74</v>
      </c>
      <c r="AM4" s="98" t="s">
        <v>86</v>
      </c>
      <c r="AN4" s="99" t="s">
        <v>87</v>
      </c>
      <c r="AO4" s="82" t="s">
        <v>97</v>
      </c>
      <c r="AP4" s="82" t="s">
        <v>98</v>
      </c>
      <c r="AQ4" s="100" t="s">
        <v>79</v>
      </c>
      <c r="AR4" s="100" t="s">
        <v>80</v>
      </c>
      <c r="AS4" s="100" t="s">
        <v>81</v>
      </c>
      <c r="AT4" s="100" t="s">
        <v>82</v>
      </c>
      <c r="AU4" s="100" t="s">
        <v>83</v>
      </c>
      <c r="AV4" s="100" t="s">
        <v>84</v>
      </c>
      <c r="AW4" s="100" t="s">
        <v>85</v>
      </c>
      <c r="AX4" s="101" t="s">
        <v>74</v>
      </c>
      <c r="AY4" s="101" t="s">
        <v>86</v>
      </c>
      <c r="AZ4" s="102" t="s">
        <v>87</v>
      </c>
      <c r="BA4" s="100" t="s">
        <v>97</v>
      </c>
      <c r="BB4" s="100" t="s">
        <v>98</v>
      </c>
    </row>
    <row r="5" spans="1:54" s="62" customFormat="1" x14ac:dyDescent="0.35">
      <c r="A5" s="61"/>
      <c r="B5" s="29" t="s">
        <v>18</v>
      </c>
      <c r="C5" s="29" t="s">
        <v>19</v>
      </c>
      <c r="D5" s="134"/>
      <c r="E5" s="134"/>
      <c r="F5" s="106"/>
      <c r="G5" s="29" t="s">
        <v>18</v>
      </c>
      <c r="H5" s="29" t="s">
        <v>18</v>
      </c>
      <c r="I5" s="29" t="s">
        <v>18</v>
      </c>
      <c r="J5" s="29" t="s">
        <v>18</v>
      </c>
      <c r="K5" s="29" t="s">
        <v>18</v>
      </c>
      <c r="L5" s="29" t="s">
        <v>18</v>
      </c>
      <c r="M5" s="29" t="s">
        <v>18</v>
      </c>
      <c r="N5" s="29" t="s">
        <v>18</v>
      </c>
      <c r="O5" s="29" t="s">
        <v>18</v>
      </c>
      <c r="P5" s="29" t="s">
        <v>18</v>
      </c>
      <c r="Q5" s="29" t="s">
        <v>18</v>
      </c>
      <c r="R5" s="29" t="s">
        <v>18</v>
      </c>
      <c r="S5" s="29" t="s">
        <v>19</v>
      </c>
      <c r="T5" s="29" t="s">
        <v>19</v>
      </c>
      <c r="U5" s="29" t="s">
        <v>19</v>
      </c>
      <c r="V5" s="29" t="s">
        <v>19</v>
      </c>
      <c r="W5" s="29" t="s">
        <v>19</v>
      </c>
      <c r="X5" s="29" t="s">
        <v>19</v>
      </c>
      <c r="Y5" s="29" t="s">
        <v>19</v>
      </c>
      <c r="Z5" s="29" t="s">
        <v>19</v>
      </c>
      <c r="AA5" s="29" t="s">
        <v>19</v>
      </c>
      <c r="AB5" s="29" t="s">
        <v>19</v>
      </c>
      <c r="AC5" s="29" t="s">
        <v>19</v>
      </c>
      <c r="AD5" s="29" t="s">
        <v>19</v>
      </c>
      <c r="AE5" s="98" t="s">
        <v>99</v>
      </c>
      <c r="AF5" s="98" t="s">
        <v>100</v>
      </c>
      <c r="AG5" s="98" t="s">
        <v>69</v>
      </c>
      <c r="AH5" s="98" t="s">
        <v>70</v>
      </c>
      <c r="AI5" s="98" t="s">
        <v>71</v>
      </c>
      <c r="AJ5" s="98" t="s">
        <v>72</v>
      </c>
      <c r="AK5" s="98" t="s">
        <v>73</v>
      </c>
      <c r="AL5" s="98" t="s">
        <v>74</v>
      </c>
      <c r="AM5" s="98" t="s">
        <v>101</v>
      </c>
      <c r="AN5" s="98" t="s">
        <v>102</v>
      </c>
      <c r="AO5" s="98" t="s">
        <v>97</v>
      </c>
      <c r="AP5" s="98" t="s">
        <v>103</v>
      </c>
      <c r="AQ5" s="98" t="s">
        <v>99</v>
      </c>
      <c r="AR5" s="98" t="s">
        <v>100</v>
      </c>
      <c r="AS5" s="98" t="s">
        <v>69</v>
      </c>
      <c r="AT5" s="98" t="s">
        <v>70</v>
      </c>
      <c r="AU5" s="98" t="s">
        <v>71</v>
      </c>
      <c r="AV5" s="98" t="s">
        <v>72</v>
      </c>
      <c r="AW5" s="98" t="s">
        <v>73</v>
      </c>
      <c r="AX5" s="98" t="s">
        <v>74</v>
      </c>
      <c r="AY5" s="98" t="s">
        <v>101</v>
      </c>
      <c r="AZ5" s="98" t="s">
        <v>102</v>
      </c>
      <c r="BA5" s="98" t="s">
        <v>97</v>
      </c>
      <c r="BB5" s="98" t="s">
        <v>103</v>
      </c>
    </row>
    <row r="6" spans="1:54" x14ac:dyDescent="0.35">
      <c r="A6" s="56" t="s">
        <v>138</v>
      </c>
      <c r="B6" s="59">
        <v>500260</v>
      </c>
      <c r="C6" s="59">
        <v>521158</v>
      </c>
      <c r="D6" s="89">
        <v>20898</v>
      </c>
      <c r="E6" s="90">
        <v>4.1774277375764605E-2</v>
      </c>
      <c r="F6" s="91"/>
      <c r="G6" s="59">
        <v>84318</v>
      </c>
      <c r="H6" s="59">
        <v>30628</v>
      </c>
      <c r="I6" s="59">
        <v>41422</v>
      </c>
      <c r="J6" s="59">
        <v>34715</v>
      </c>
      <c r="K6" s="59">
        <v>33825</v>
      </c>
      <c r="L6" s="59">
        <v>37758</v>
      </c>
      <c r="M6" s="59">
        <v>47055</v>
      </c>
      <c r="N6" s="59">
        <v>48127</v>
      </c>
      <c r="O6" s="59">
        <v>25321</v>
      </c>
      <c r="P6" s="59">
        <v>32721</v>
      </c>
      <c r="Q6" s="59">
        <v>36446</v>
      </c>
      <c r="R6" s="59">
        <v>47924</v>
      </c>
      <c r="S6" s="59">
        <v>79573</v>
      </c>
      <c r="T6" s="59">
        <v>23987</v>
      </c>
      <c r="U6" s="59">
        <v>38026</v>
      </c>
      <c r="V6" s="59">
        <v>31104</v>
      </c>
      <c r="W6" s="59">
        <v>48423</v>
      </c>
      <c r="X6" s="59">
        <v>35278</v>
      </c>
      <c r="Y6" s="59">
        <v>48773</v>
      </c>
      <c r="Z6" s="59">
        <v>56023</v>
      </c>
      <c r="AA6" s="59">
        <v>30511</v>
      </c>
      <c r="AB6" s="59">
        <v>36499</v>
      </c>
      <c r="AC6" s="59">
        <v>40760</v>
      </c>
      <c r="AD6" s="59">
        <v>52201</v>
      </c>
      <c r="AE6" s="57">
        <f t="shared" ref="AE6:AG6" si="0">S6-G6</f>
        <v>-4745</v>
      </c>
      <c r="AF6" s="57">
        <f t="shared" si="0"/>
        <v>-6641</v>
      </c>
      <c r="AG6" s="57">
        <f t="shared" si="0"/>
        <v>-3396</v>
      </c>
      <c r="AH6" s="57">
        <f t="shared" ref="AH6:AM6" si="1">V6-J6</f>
        <v>-3611</v>
      </c>
      <c r="AI6" s="57">
        <f t="shared" si="1"/>
        <v>14598</v>
      </c>
      <c r="AJ6" s="57">
        <f t="shared" si="1"/>
        <v>-2480</v>
      </c>
      <c r="AK6" s="57">
        <f t="shared" si="1"/>
        <v>1718</v>
      </c>
      <c r="AL6" s="57">
        <f t="shared" si="1"/>
        <v>7896</v>
      </c>
      <c r="AM6" s="57">
        <f t="shared" si="1"/>
        <v>5190</v>
      </c>
      <c r="AN6" s="57">
        <f t="shared" ref="AN6:AP6" si="2">AB6-P6</f>
        <v>3778</v>
      </c>
      <c r="AO6" s="57">
        <f t="shared" si="2"/>
        <v>4314</v>
      </c>
      <c r="AP6" s="57">
        <f t="shared" si="2"/>
        <v>4277</v>
      </c>
      <c r="AQ6" s="26">
        <f t="shared" ref="AQ6:AS6" si="3">(S6-G6)/G6</f>
        <v>-5.6275053962380514E-2</v>
      </c>
      <c r="AR6" s="26">
        <f t="shared" si="3"/>
        <v>-0.21682773932349483</v>
      </c>
      <c r="AS6" s="26">
        <f t="shared" si="3"/>
        <v>-8.198541837670803E-2</v>
      </c>
      <c r="AT6" s="26">
        <f t="shared" ref="AT6:AY6" si="4">(V6-J6)/J6</f>
        <v>-0.1040184358346536</v>
      </c>
      <c r="AU6" s="26">
        <f t="shared" si="4"/>
        <v>0.43157427937915743</v>
      </c>
      <c r="AV6" s="26">
        <f t="shared" si="4"/>
        <v>-6.5681444991789822E-2</v>
      </c>
      <c r="AW6" s="26">
        <f t="shared" si="4"/>
        <v>3.6510466475401127E-2</v>
      </c>
      <c r="AX6" s="26">
        <f t="shared" si="4"/>
        <v>0.16406590894923848</v>
      </c>
      <c r="AY6" s="35">
        <f t="shared" si="4"/>
        <v>0.20496820820662692</v>
      </c>
      <c r="AZ6" s="26">
        <f t="shared" ref="AZ6:BB6" si="5">(AB6-P6)/P6</f>
        <v>0.11546101891751474</v>
      </c>
      <c r="BA6" s="26">
        <f t="shared" si="5"/>
        <v>0.11836689897382428</v>
      </c>
      <c r="BB6" s="26">
        <f t="shared" si="5"/>
        <v>8.9245471997329101E-2</v>
      </c>
    </row>
    <row r="7" spans="1:54" x14ac:dyDescent="0.35">
      <c r="A7" s="56" t="s">
        <v>122</v>
      </c>
      <c r="B7" s="59">
        <v>279522</v>
      </c>
      <c r="C7" s="59">
        <v>284301</v>
      </c>
      <c r="D7" s="89">
        <v>4779</v>
      </c>
      <c r="E7" s="90">
        <v>1.709704423980939E-2</v>
      </c>
      <c r="F7" s="91"/>
      <c r="G7" s="59">
        <v>54641</v>
      </c>
      <c r="H7" s="59">
        <v>17291</v>
      </c>
      <c r="I7" s="59">
        <v>23243</v>
      </c>
      <c r="J7" s="59">
        <v>20030</v>
      </c>
      <c r="K7" s="59">
        <v>19074</v>
      </c>
      <c r="L7" s="59">
        <v>18109</v>
      </c>
      <c r="M7" s="59">
        <v>17819</v>
      </c>
      <c r="N7" s="59">
        <v>21567</v>
      </c>
      <c r="O7" s="59">
        <v>13185</v>
      </c>
      <c r="P7" s="59">
        <v>18904</v>
      </c>
      <c r="Q7" s="59">
        <v>20921</v>
      </c>
      <c r="R7" s="59">
        <v>34738</v>
      </c>
      <c r="S7" s="59">
        <v>50231</v>
      </c>
      <c r="T7" s="59">
        <v>12669</v>
      </c>
      <c r="U7" s="59">
        <v>19392</v>
      </c>
      <c r="V7" s="59">
        <v>18228</v>
      </c>
      <c r="W7" s="59">
        <v>26042</v>
      </c>
      <c r="X7" s="59">
        <v>16513</v>
      </c>
      <c r="Y7" s="59">
        <v>18926</v>
      </c>
      <c r="Z7" s="59">
        <v>24546</v>
      </c>
      <c r="AA7" s="59">
        <v>16531</v>
      </c>
      <c r="AB7" s="59">
        <v>19688</v>
      </c>
      <c r="AC7" s="59">
        <v>23105</v>
      </c>
      <c r="AD7" s="59">
        <v>38430</v>
      </c>
      <c r="AE7" s="57">
        <f t="shared" ref="AE7:AE24" si="6">S7-G7</f>
        <v>-4410</v>
      </c>
      <c r="AF7" s="57">
        <f t="shared" ref="AF7:AF24" si="7">T7-H7</f>
        <v>-4622</v>
      </c>
      <c r="AG7" s="57">
        <f t="shared" ref="AG7:AG24" si="8">U7-I7</f>
        <v>-3851</v>
      </c>
      <c r="AH7" s="57">
        <f t="shared" ref="AH7:AH24" si="9">V7-J7</f>
        <v>-1802</v>
      </c>
      <c r="AI7" s="57">
        <f t="shared" ref="AI7:AI24" si="10">W7-K7</f>
        <v>6968</v>
      </c>
      <c r="AJ7" s="57">
        <f t="shared" ref="AJ7:AJ24" si="11">X7-L7</f>
        <v>-1596</v>
      </c>
      <c r="AK7" s="57">
        <f t="shared" ref="AK7:AK24" si="12">Y7-M7</f>
        <v>1107</v>
      </c>
      <c r="AL7" s="57">
        <f t="shared" ref="AL7:AL24" si="13">Z7-N7</f>
        <v>2979</v>
      </c>
      <c r="AM7" s="57">
        <f t="shared" ref="AM7:AM24" si="14">AA7-O7</f>
        <v>3346</v>
      </c>
      <c r="AN7" s="57">
        <f t="shared" ref="AN7:AN24" si="15">AB7-P7</f>
        <v>784</v>
      </c>
      <c r="AO7" s="57">
        <f t="shared" ref="AO7:AO24" si="16">AC7-Q7</f>
        <v>2184</v>
      </c>
      <c r="AP7" s="57">
        <f t="shared" ref="AP7:AP24" si="17">AD7-R7</f>
        <v>3692</v>
      </c>
      <c r="AQ7" s="26">
        <f t="shared" ref="AQ7:AQ24" si="18">(S7-G7)/G7</f>
        <v>-8.0708625391189767E-2</v>
      </c>
      <c r="AR7" s="26">
        <f t="shared" ref="AR7:AR24" si="19">(T7-H7)/H7</f>
        <v>-0.26730669134231683</v>
      </c>
      <c r="AS7" s="26">
        <f t="shared" ref="AS7:AS24" si="20">(U7-I7)/I7</f>
        <v>-0.16568429204491675</v>
      </c>
      <c r="AT7" s="26">
        <f t="shared" ref="AT7:AT24" si="21">(V7-J7)/J7</f>
        <v>-8.9965052421367944E-2</v>
      </c>
      <c r="AU7" s="26">
        <f t="shared" ref="AU7:AU24" si="22">(W7-K7)/K7</f>
        <v>0.3653140400545245</v>
      </c>
      <c r="AV7" s="26">
        <f t="shared" ref="AV7:AV24" si="23">(X7-L7)/L7</f>
        <v>-8.8132972555083108E-2</v>
      </c>
      <c r="AW7" s="26">
        <f t="shared" ref="AW7:AW24" si="24">(Y7-M7)/M7</f>
        <v>6.2124698355687749E-2</v>
      </c>
      <c r="AX7" s="26">
        <f t="shared" ref="AX7:AX24" si="25">(Z7-N7)/N7</f>
        <v>0.13812769508972039</v>
      </c>
      <c r="AY7" s="35">
        <f t="shared" ref="AY7:AY24" si="26">(AA7-O7)/O7</f>
        <v>0.25377322715206674</v>
      </c>
      <c r="AZ7" s="26">
        <f t="shared" ref="AZ7:AZ24" si="27">(AB7-P7)/P7</f>
        <v>4.1472704189589503E-2</v>
      </c>
      <c r="BA7" s="26">
        <f t="shared" ref="BA7:BA24" si="28">(AC7-Q7)/Q7</f>
        <v>0.10439271545337221</v>
      </c>
      <c r="BB7" s="26">
        <f t="shared" ref="BB7:BB24" si="29">(AD7-R7)/R7</f>
        <v>0.106281305774656</v>
      </c>
    </row>
    <row r="8" spans="1:54" x14ac:dyDescent="0.35">
      <c r="A8" s="60" t="s">
        <v>109</v>
      </c>
      <c r="B8" s="59">
        <v>120850</v>
      </c>
      <c r="C8" s="59">
        <v>126318</v>
      </c>
      <c r="D8" s="89">
        <v>5468</v>
      </c>
      <c r="E8" s="90">
        <v>4.5246172941663221E-2</v>
      </c>
      <c r="F8" s="91"/>
      <c r="G8" s="59">
        <v>12696</v>
      </c>
      <c r="H8" s="59">
        <v>8268</v>
      </c>
      <c r="I8" s="59">
        <v>12308</v>
      </c>
      <c r="J8" s="59">
        <v>9654</v>
      </c>
      <c r="K8" s="59">
        <v>8771</v>
      </c>
      <c r="L8" s="59">
        <v>9019</v>
      </c>
      <c r="M8" s="59">
        <v>12899</v>
      </c>
      <c r="N8" s="59">
        <v>12977</v>
      </c>
      <c r="O8" s="59">
        <v>7618</v>
      </c>
      <c r="P8" s="59">
        <v>8665</v>
      </c>
      <c r="Q8" s="59">
        <v>10230</v>
      </c>
      <c r="R8" s="59">
        <v>7745</v>
      </c>
      <c r="S8" s="59">
        <v>12020</v>
      </c>
      <c r="T8" s="59">
        <v>7664</v>
      </c>
      <c r="U8" s="59">
        <v>11959</v>
      </c>
      <c r="V8" s="59">
        <v>8509</v>
      </c>
      <c r="W8" s="59">
        <v>11685</v>
      </c>
      <c r="X8" s="59">
        <v>8840</v>
      </c>
      <c r="Y8" s="59">
        <v>12593</v>
      </c>
      <c r="Z8" s="59">
        <v>13894</v>
      </c>
      <c r="AA8" s="59">
        <v>8719</v>
      </c>
      <c r="AB8" s="59">
        <v>10458</v>
      </c>
      <c r="AC8" s="59">
        <v>11460</v>
      </c>
      <c r="AD8" s="59">
        <v>8517</v>
      </c>
      <c r="AE8" s="57">
        <f t="shared" si="6"/>
        <v>-676</v>
      </c>
      <c r="AF8" s="57">
        <f t="shared" si="7"/>
        <v>-604</v>
      </c>
      <c r="AG8" s="57">
        <f t="shared" si="8"/>
        <v>-349</v>
      </c>
      <c r="AH8" s="57">
        <f t="shared" si="9"/>
        <v>-1145</v>
      </c>
      <c r="AI8" s="57">
        <f t="shared" si="10"/>
        <v>2914</v>
      </c>
      <c r="AJ8" s="57">
        <f t="shared" si="11"/>
        <v>-179</v>
      </c>
      <c r="AK8" s="57">
        <f t="shared" si="12"/>
        <v>-306</v>
      </c>
      <c r="AL8" s="57">
        <f t="shared" si="13"/>
        <v>917</v>
      </c>
      <c r="AM8" s="57">
        <f t="shared" si="14"/>
        <v>1101</v>
      </c>
      <c r="AN8" s="57">
        <f t="shared" si="15"/>
        <v>1793</v>
      </c>
      <c r="AO8" s="57">
        <f t="shared" si="16"/>
        <v>1230</v>
      </c>
      <c r="AP8" s="57">
        <f t="shared" si="17"/>
        <v>772</v>
      </c>
      <c r="AQ8" s="26">
        <f t="shared" si="18"/>
        <v>-5.3245116572148705E-2</v>
      </c>
      <c r="AR8" s="26">
        <f t="shared" si="19"/>
        <v>-7.3052733430091915E-2</v>
      </c>
      <c r="AS8" s="26">
        <f t="shared" si="20"/>
        <v>-2.8355541111472215E-2</v>
      </c>
      <c r="AT8" s="26">
        <f t="shared" si="21"/>
        <v>-0.11860368759063601</v>
      </c>
      <c r="AU8" s="26">
        <f t="shared" si="22"/>
        <v>0.33223121650894993</v>
      </c>
      <c r="AV8" s="26">
        <f t="shared" si="23"/>
        <v>-1.9846989688435526E-2</v>
      </c>
      <c r="AW8" s="26">
        <f t="shared" si="24"/>
        <v>-2.3722769206915264E-2</v>
      </c>
      <c r="AX8" s="26">
        <f t="shared" si="25"/>
        <v>7.0663481544270629E-2</v>
      </c>
      <c r="AY8" s="35">
        <f t="shared" si="26"/>
        <v>0.14452612234182199</v>
      </c>
      <c r="AZ8" s="26">
        <f t="shared" si="27"/>
        <v>0.20692440854010385</v>
      </c>
      <c r="BA8" s="26">
        <f t="shared" si="28"/>
        <v>0.12023460410557185</v>
      </c>
      <c r="BB8" s="26">
        <f t="shared" si="29"/>
        <v>9.9677211103938027E-2</v>
      </c>
    </row>
    <row r="9" spans="1:54" x14ac:dyDescent="0.35">
      <c r="A9" s="60" t="s">
        <v>118</v>
      </c>
      <c r="B9" s="59">
        <v>24897</v>
      </c>
      <c r="C9" s="59">
        <v>25438</v>
      </c>
      <c r="D9" s="89">
        <v>541</v>
      </c>
      <c r="E9" s="90">
        <v>2.1729525645660119E-2</v>
      </c>
      <c r="F9" s="91"/>
      <c r="G9" s="59">
        <v>3628</v>
      </c>
      <c r="H9" s="59">
        <v>1992</v>
      </c>
      <c r="I9" s="59">
        <v>1389</v>
      </c>
      <c r="J9" s="59">
        <v>2120</v>
      </c>
      <c r="K9" s="59">
        <v>2117</v>
      </c>
      <c r="L9" s="59">
        <v>2024</v>
      </c>
      <c r="M9" s="59">
        <v>2683</v>
      </c>
      <c r="N9" s="59">
        <v>2419</v>
      </c>
      <c r="O9" s="59">
        <v>1387</v>
      </c>
      <c r="P9" s="59">
        <v>1618</v>
      </c>
      <c r="Q9" s="59">
        <v>1800</v>
      </c>
      <c r="R9" s="59">
        <v>1720</v>
      </c>
      <c r="S9" s="59">
        <v>3641</v>
      </c>
      <c r="T9" s="59">
        <v>1192</v>
      </c>
      <c r="U9" s="59">
        <v>2335</v>
      </c>
      <c r="V9" s="59">
        <v>1585</v>
      </c>
      <c r="W9" s="59">
        <v>2912</v>
      </c>
      <c r="X9" s="59">
        <v>2128</v>
      </c>
      <c r="Y9" s="59">
        <v>2404</v>
      </c>
      <c r="Z9" s="59">
        <v>2812</v>
      </c>
      <c r="AA9" s="59">
        <v>1486</v>
      </c>
      <c r="AB9" s="59">
        <v>1555</v>
      </c>
      <c r="AC9" s="59">
        <v>1850</v>
      </c>
      <c r="AD9" s="59">
        <v>1538</v>
      </c>
      <c r="AE9" s="57">
        <f t="shared" si="6"/>
        <v>13</v>
      </c>
      <c r="AF9" s="57">
        <f t="shared" si="7"/>
        <v>-800</v>
      </c>
      <c r="AG9" s="57">
        <f t="shared" si="8"/>
        <v>946</v>
      </c>
      <c r="AH9" s="57">
        <f t="shared" si="9"/>
        <v>-535</v>
      </c>
      <c r="AI9" s="57">
        <f t="shared" si="10"/>
        <v>795</v>
      </c>
      <c r="AJ9" s="57">
        <f t="shared" si="11"/>
        <v>104</v>
      </c>
      <c r="AK9" s="57">
        <f t="shared" si="12"/>
        <v>-279</v>
      </c>
      <c r="AL9" s="57">
        <f t="shared" si="13"/>
        <v>393</v>
      </c>
      <c r="AM9" s="57">
        <f t="shared" si="14"/>
        <v>99</v>
      </c>
      <c r="AN9" s="57">
        <f t="shared" si="15"/>
        <v>-63</v>
      </c>
      <c r="AO9" s="57">
        <f t="shared" si="16"/>
        <v>50</v>
      </c>
      <c r="AP9" s="57">
        <f t="shared" si="17"/>
        <v>-182</v>
      </c>
      <c r="AQ9" s="26">
        <f t="shared" si="18"/>
        <v>3.583241455347299E-3</v>
      </c>
      <c r="AR9" s="26">
        <f t="shared" si="19"/>
        <v>-0.40160642570281124</v>
      </c>
      <c r="AS9" s="26">
        <f t="shared" si="20"/>
        <v>0.68106551475881927</v>
      </c>
      <c r="AT9" s="26">
        <f t="shared" si="21"/>
        <v>-0.25235849056603776</v>
      </c>
      <c r="AU9" s="26">
        <f t="shared" si="22"/>
        <v>0.37553141237600379</v>
      </c>
      <c r="AV9" s="26">
        <f t="shared" si="23"/>
        <v>5.1383399209486168E-2</v>
      </c>
      <c r="AW9" s="26">
        <f t="shared" si="24"/>
        <v>-0.10398807305255311</v>
      </c>
      <c r="AX9" s="26">
        <f t="shared" si="25"/>
        <v>0.1624638280281108</v>
      </c>
      <c r="AY9" s="35">
        <f t="shared" si="26"/>
        <v>7.1377072819033882E-2</v>
      </c>
      <c r="AZ9" s="26">
        <f t="shared" si="27"/>
        <v>-3.8936959208899877E-2</v>
      </c>
      <c r="BA9" s="26">
        <f t="shared" si="28"/>
        <v>2.7777777777777776E-2</v>
      </c>
      <c r="BB9" s="26">
        <f t="shared" si="29"/>
        <v>-0.1058139534883721</v>
      </c>
    </row>
    <row r="10" spans="1:54" x14ac:dyDescent="0.35">
      <c r="A10" s="60" t="s">
        <v>106</v>
      </c>
      <c r="B10" s="59">
        <v>22768</v>
      </c>
      <c r="C10" s="59">
        <v>23160</v>
      </c>
      <c r="D10" s="89">
        <v>392</v>
      </c>
      <c r="E10" s="90">
        <v>1.7217146872803936E-2</v>
      </c>
      <c r="F10" s="91"/>
      <c r="G10" s="59">
        <v>3436</v>
      </c>
      <c r="H10" s="59">
        <v>1877</v>
      </c>
      <c r="I10" s="59">
        <v>1266</v>
      </c>
      <c r="J10" s="59">
        <v>1872</v>
      </c>
      <c r="K10" s="59">
        <v>1909</v>
      </c>
      <c r="L10" s="59">
        <v>1742</v>
      </c>
      <c r="M10" s="59">
        <v>2374</v>
      </c>
      <c r="N10" s="59">
        <v>2261</v>
      </c>
      <c r="O10" s="59">
        <v>1281</v>
      </c>
      <c r="P10" s="59">
        <v>1469</v>
      </c>
      <c r="Q10" s="59">
        <v>1685</v>
      </c>
      <c r="R10" s="59">
        <v>1596</v>
      </c>
      <c r="S10" s="59">
        <v>3525</v>
      </c>
      <c r="T10" s="59">
        <v>1060</v>
      </c>
      <c r="U10" s="59">
        <v>2218</v>
      </c>
      <c r="V10" s="59">
        <v>1295</v>
      </c>
      <c r="W10" s="59">
        <v>2617</v>
      </c>
      <c r="X10" s="59">
        <v>1589</v>
      </c>
      <c r="Y10" s="59">
        <v>2136</v>
      </c>
      <c r="Z10" s="59">
        <v>2625</v>
      </c>
      <c r="AA10" s="59">
        <v>1359</v>
      </c>
      <c r="AB10" s="59">
        <v>1497</v>
      </c>
      <c r="AC10" s="59">
        <v>1755</v>
      </c>
      <c r="AD10" s="59">
        <v>1484</v>
      </c>
      <c r="AE10" s="57">
        <f t="shared" si="6"/>
        <v>89</v>
      </c>
      <c r="AF10" s="57">
        <f t="shared" si="7"/>
        <v>-817</v>
      </c>
      <c r="AG10" s="57">
        <f t="shared" si="8"/>
        <v>952</v>
      </c>
      <c r="AH10" s="57">
        <f t="shared" si="9"/>
        <v>-577</v>
      </c>
      <c r="AI10" s="57">
        <f t="shared" si="10"/>
        <v>708</v>
      </c>
      <c r="AJ10" s="57">
        <f t="shared" si="11"/>
        <v>-153</v>
      </c>
      <c r="AK10" s="57">
        <f t="shared" si="12"/>
        <v>-238</v>
      </c>
      <c r="AL10" s="57">
        <f t="shared" si="13"/>
        <v>364</v>
      </c>
      <c r="AM10" s="57">
        <f t="shared" si="14"/>
        <v>78</v>
      </c>
      <c r="AN10" s="57">
        <f t="shared" si="15"/>
        <v>28</v>
      </c>
      <c r="AO10" s="57">
        <f t="shared" si="16"/>
        <v>70</v>
      </c>
      <c r="AP10" s="57">
        <f t="shared" si="17"/>
        <v>-112</v>
      </c>
      <c r="AQ10" s="26">
        <f t="shared" si="18"/>
        <v>2.5902211874272409E-2</v>
      </c>
      <c r="AR10" s="26">
        <f t="shared" si="19"/>
        <v>-0.43526904635055941</v>
      </c>
      <c r="AS10" s="26">
        <f t="shared" si="20"/>
        <v>0.75197472353870454</v>
      </c>
      <c r="AT10" s="26">
        <f t="shared" si="21"/>
        <v>-0.30822649572649574</v>
      </c>
      <c r="AU10" s="26">
        <f t="shared" si="22"/>
        <v>0.37087480356207436</v>
      </c>
      <c r="AV10" s="26">
        <f t="shared" si="23"/>
        <v>-8.7830080367393801E-2</v>
      </c>
      <c r="AW10" s="26">
        <f t="shared" si="24"/>
        <v>-0.10025273799494525</v>
      </c>
      <c r="AX10" s="26">
        <f t="shared" si="25"/>
        <v>0.1609907120743034</v>
      </c>
      <c r="AY10" s="35">
        <f t="shared" si="26"/>
        <v>6.0889929742388757E-2</v>
      </c>
      <c r="AZ10" s="26">
        <f t="shared" si="27"/>
        <v>1.9060585432266849E-2</v>
      </c>
      <c r="BA10" s="26">
        <f t="shared" si="28"/>
        <v>4.1543026706231452E-2</v>
      </c>
      <c r="BB10" s="26">
        <f t="shared" si="29"/>
        <v>-7.0175438596491224E-2</v>
      </c>
    </row>
    <row r="11" spans="1:54" x14ac:dyDescent="0.35">
      <c r="A11" s="60" t="s">
        <v>115</v>
      </c>
      <c r="B11" s="59">
        <v>16064</v>
      </c>
      <c r="C11" s="59">
        <v>20200</v>
      </c>
      <c r="D11" s="89">
        <v>4136</v>
      </c>
      <c r="E11" s="90">
        <v>0.25747011952191234</v>
      </c>
      <c r="F11" s="91"/>
      <c r="G11" s="59">
        <v>3555</v>
      </c>
      <c r="H11" s="59">
        <v>374</v>
      </c>
      <c r="I11" s="59">
        <v>874</v>
      </c>
      <c r="J11" s="59">
        <v>532</v>
      </c>
      <c r="K11" s="59">
        <v>734</v>
      </c>
      <c r="L11" s="59">
        <v>1301</v>
      </c>
      <c r="M11" s="59">
        <v>3039</v>
      </c>
      <c r="N11" s="59">
        <v>2771</v>
      </c>
      <c r="O11" s="59">
        <v>658</v>
      </c>
      <c r="P11" s="59">
        <v>618</v>
      </c>
      <c r="Q11" s="59">
        <v>767</v>
      </c>
      <c r="R11" s="59">
        <v>841</v>
      </c>
      <c r="S11" s="59">
        <v>3638</v>
      </c>
      <c r="T11" s="59">
        <v>646</v>
      </c>
      <c r="U11" s="59">
        <v>744</v>
      </c>
      <c r="V11" s="59">
        <v>583</v>
      </c>
      <c r="W11" s="59">
        <v>1427</v>
      </c>
      <c r="X11" s="59">
        <v>1622</v>
      </c>
      <c r="Y11" s="59">
        <v>3774</v>
      </c>
      <c r="Z11" s="59">
        <v>3867</v>
      </c>
      <c r="AA11" s="59">
        <v>855</v>
      </c>
      <c r="AB11" s="59">
        <v>1154</v>
      </c>
      <c r="AC11" s="59">
        <v>824</v>
      </c>
      <c r="AD11" s="59">
        <v>1066</v>
      </c>
      <c r="AE11" s="57">
        <f t="shared" si="6"/>
        <v>83</v>
      </c>
      <c r="AF11" s="57">
        <f t="shared" si="7"/>
        <v>272</v>
      </c>
      <c r="AG11" s="57">
        <f t="shared" si="8"/>
        <v>-130</v>
      </c>
      <c r="AH11" s="57">
        <f t="shared" si="9"/>
        <v>51</v>
      </c>
      <c r="AI11" s="57">
        <f t="shared" si="10"/>
        <v>693</v>
      </c>
      <c r="AJ11" s="57">
        <f t="shared" si="11"/>
        <v>321</v>
      </c>
      <c r="AK11" s="57">
        <f t="shared" si="12"/>
        <v>735</v>
      </c>
      <c r="AL11" s="57">
        <f t="shared" si="13"/>
        <v>1096</v>
      </c>
      <c r="AM11" s="57">
        <f t="shared" si="14"/>
        <v>197</v>
      </c>
      <c r="AN11" s="57">
        <f t="shared" si="15"/>
        <v>536</v>
      </c>
      <c r="AO11" s="57">
        <f t="shared" si="16"/>
        <v>57</v>
      </c>
      <c r="AP11" s="57">
        <f t="shared" si="17"/>
        <v>225</v>
      </c>
      <c r="AQ11" s="26">
        <f t="shared" si="18"/>
        <v>2.3347398030942334E-2</v>
      </c>
      <c r="AR11" s="26">
        <f t="shared" si="19"/>
        <v>0.72727272727272729</v>
      </c>
      <c r="AS11" s="26">
        <f t="shared" si="20"/>
        <v>-0.14874141876430205</v>
      </c>
      <c r="AT11" s="26">
        <f t="shared" si="21"/>
        <v>9.5864661654135333E-2</v>
      </c>
      <c r="AU11" s="26">
        <f t="shared" si="22"/>
        <v>0.94414168937329701</v>
      </c>
      <c r="AV11" s="26">
        <f t="shared" si="23"/>
        <v>0.24673328209069947</v>
      </c>
      <c r="AW11" s="26">
        <f t="shared" si="24"/>
        <v>0.2418558736426456</v>
      </c>
      <c r="AX11" s="26">
        <f t="shared" si="25"/>
        <v>0.39552508119812341</v>
      </c>
      <c r="AY11" s="35">
        <f t="shared" si="26"/>
        <v>0.29939209726443772</v>
      </c>
      <c r="AZ11" s="26">
        <f t="shared" si="27"/>
        <v>0.8673139158576052</v>
      </c>
      <c r="BA11" s="26">
        <f t="shared" si="28"/>
        <v>7.4315514993481088E-2</v>
      </c>
      <c r="BB11" s="26">
        <f t="shared" si="29"/>
        <v>0.267538644470868</v>
      </c>
    </row>
    <row r="12" spans="1:54" x14ac:dyDescent="0.35">
      <c r="A12" s="60" t="s">
        <v>105</v>
      </c>
      <c r="B12" s="59">
        <v>14885</v>
      </c>
      <c r="C12" s="59">
        <v>19058</v>
      </c>
      <c r="D12" s="89">
        <v>4173</v>
      </c>
      <c r="E12" s="90">
        <v>0.28034934497816594</v>
      </c>
      <c r="F12" s="91"/>
      <c r="G12" s="59">
        <v>3370</v>
      </c>
      <c r="H12" s="59">
        <v>368</v>
      </c>
      <c r="I12" s="59">
        <v>740</v>
      </c>
      <c r="J12" s="59">
        <v>530</v>
      </c>
      <c r="K12" s="59">
        <v>692</v>
      </c>
      <c r="L12" s="59">
        <v>1178</v>
      </c>
      <c r="M12" s="59">
        <v>2707</v>
      </c>
      <c r="N12" s="59">
        <v>2552</v>
      </c>
      <c r="O12" s="59">
        <v>639</v>
      </c>
      <c r="P12" s="59">
        <v>599</v>
      </c>
      <c r="Q12" s="59">
        <v>766</v>
      </c>
      <c r="R12" s="59">
        <v>744</v>
      </c>
      <c r="S12" s="59">
        <v>3453</v>
      </c>
      <c r="T12" s="59">
        <v>617</v>
      </c>
      <c r="U12" s="59">
        <v>720</v>
      </c>
      <c r="V12" s="59">
        <v>579</v>
      </c>
      <c r="W12" s="59">
        <v>1351</v>
      </c>
      <c r="X12" s="59">
        <v>1512</v>
      </c>
      <c r="Y12" s="59">
        <v>3361</v>
      </c>
      <c r="Z12" s="59">
        <v>3725</v>
      </c>
      <c r="AA12" s="59">
        <v>797</v>
      </c>
      <c r="AB12" s="59">
        <v>1066</v>
      </c>
      <c r="AC12" s="59">
        <v>824</v>
      </c>
      <c r="AD12" s="59">
        <v>1053</v>
      </c>
      <c r="AE12" s="57">
        <f t="shared" si="6"/>
        <v>83</v>
      </c>
      <c r="AF12" s="57">
        <f t="shared" si="7"/>
        <v>249</v>
      </c>
      <c r="AG12" s="57">
        <f t="shared" si="8"/>
        <v>-20</v>
      </c>
      <c r="AH12" s="57">
        <f t="shared" si="9"/>
        <v>49</v>
      </c>
      <c r="AI12" s="57">
        <f t="shared" si="10"/>
        <v>659</v>
      </c>
      <c r="AJ12" s="57">
        <f t="shared" si="11"/>
        <v>334</v>
      </c>
      <c r="AK12" s="57">
        <f t="shared" si="12"/>
        <v>654</v>
      </c>
      <c r="AL12" s="57">
        <f t="shared" si="13"/>
        <v>1173</v>
      </c>
      <c r="AM12" s="57">
        <f t="shared" si="14"/>
        <v>158</v>
      </c>
      <c r="AN12" s="57">
        <f t="shared" si="15"/>
        <v>467</v>
      </c>
      <c r="AO12" s="57">
        <f t="shared" si="16"/>
        <v>58</v>
      </c>
      <c r="AP12" s="57">
        <f t="shared" si="17"/>
        <v>309</v>
      </c>
      <c r="AQ12" s="26">
        <f t="shared" si="18"/>
        <v>2.4629080118694361E-2</v>
      </c>
      <c r="AR12" s="26">
        <f t="shared" si="19"/>
        <v>0.67663043478260865</v>
      </c>
      <c r="AS12" s="26">
        <f t="shared" si="20"/>
        <v>-2.7027027027027029E-2</v>
      </c>
      <c r="AT12" s="26">
        <f t="shared" si="21"/>
        <v>9.2452830188679239E-2</v>
      </c>
      <c r="AU12" s="26">
        <f t="shared" si="22"/>
        <v>0.95231213872832365</v>
      </c>
      <c r="AV12" s="26">
        <f t="shared" si="23"/>
        <v>0.28353140916808151</v>
      </c>
      <c r="AW12" s="26">
        <f t="shared" si="24"/>
        <v>0.24159586257850019</v>
      </c>
      <c r="AX12" s="26">
        <f t="shared" si="25"/>
        <v>0.45963949843260188</v>
      </c>
      <c r="AY12" s="35">
        <f t="shared" si="26"/>
        <v>0.24726134585289514</v>
      </c>
      <c r="AZ12" s="26">
        <f t="shared" si="27"/>
        <v>0.77963272120200333</v>
      </c>
      <c r="BA12" s="26">
        <f t="shared" si="28"/>
        <v>7.5718015665796348E-2</v>
      </c>
      <c r="BB12" s="26">
        <f t="shared" si="29"/>
        <v>0.41532258064516131</v>
      </c>
    </row>
    <row r="13" spans="1:54" x14ac:dyDescent="0.35">
      <c r="A13" s="60" t="s">
        <v>113</v>
      </c>
      <c r="B13" s="59">
        <v>13260</v>
      </c>
      <c r="C13" s="59">
        <v>16088</v>
      </c>
      <c r="D13" s="89">
        <v>2828</v>
      </c>
      <c r="E13" s="90">
        <v>0.21327300150829562</v>
      </c>
      <c r="F13" s="91"/>
      <c r="G13" s="59">
        <v>2073</v>
      </c>
      <c r="H13" s="59">
        <v>492</v>
      </c>
      <c r="I13" s="59">
        <v>1038</v>
      </c>
      <c r="J13" s="59">
        <v>658</v>
      </c>
      <c r="K13" s="59">
        <v>401</v>
      </c>
      <c r="L13" s="59">
        <v>806</v>
      </c>
      <c r="M13" s="59">
        <v>2942</v>
      </c>
      <c r="N13" s="59">
        <v>1848</v>
      </c>
      <c r="O13" s="59">
        <v>465</v>
      </c>
      <c r="P13" s="59">
        <v>743</v>
      </c>
      <c r="Q13" s="59">
        <v>862</v>
      </c>
      <c r="R13" s="59">
        <v>932</v>
      </c>
      <c r="S13" s="59">
        <v>2639</v>
      </c>
      <c r="T13" s="59">
        <v>435</v>
      </c>
      <c r="U13" s="59">
        <v>1053</v>
      </c>
      <c r="V13" s="59">
        <v>494</v>
      </c>
      <c r="W13" s="59">
        <v>1035</v>
      </c>
      <c r="X13" s="59">
        <v>570</v>
      </c>
      <c r="Y13" s="59">
        <v>2816</v>
      </c>
      <c r="Z13" s="59">
        <v>3587</v>
      </c>
      <c r="AA13" s="59">
        <v>850</v>
      </c>
      <c r="AB13" s="59">
        <v>1010</v>
      </c>
      <c r="AC13" s="59">
        <v>986</v>
      </c>
      <c r="AD13" s="59">
        <v>613</v>
      </c>
      <c r="AE13" s="57">
        <f t="shared" si="6"/>
        <v>566</v>
      </c>
      <c r="AF13" s="57">
        <f t="shared" si="7"/>
        <v>-57</v>
      </c>
      <c r="AG13" s="57">
        <f t="shared" si="8"/>
        <v>15</v>
      </c>
      <c r="AH13" s="57">
        <f t="shared" si="9"/>
        <v>-164</v>
      </c>
      <c r="AI13" s="57">
        <f t="shared" si="10"/>
        <v>634</v>
      </c>
      <c r="AJ13" s="57">
        <f t="shared" si="11"/>
        <v>-236</v>
      </c>
      <c r="AK13" s="57">
        <f t="shared" si="12"/>
        <v>-126</v>
      </c>
      <c r="AL13" s="57">
        <f t="shared" si="13"/>
        <v>1739</v>
      </c>
      <c r="AM13" s="57">
        <f t="shared" si="14"/>
        <v>385</v>
      </c>
      <c r="AN13" s="57">
        <f t="shared" si="15"/>
        <v>267</v>
      </c>
      <c r="AO13" s="57">
        <f t="shared" si="16"/>
        <v>124</v>
      </c>
      <c r="AP13" s="57">
        <f t="shared" si="17"/>
        <v>-319</v>
      </c>
      <c r="AQ13" s="26">
        <f t="shared" si="18"/>
        <v>0.27303424987940184</v>
      </c>
      <c r="AR13" s="26">
        <f t="shared" si="19"/>
        <v>-0.11585365853658537</v>
      </c>
      <c r="AS13" s="26">
        <f t="shared" si="20"/>
        <v>1.4450867052023121E-2</v>
      </c>
      <c r="AT13" s="26">
        <f t="shared" si="21"/>
        <v>-0.24924012158054712</v>
      </c>
      <c r="AU13" s="26">
        <f t="shared" si="22"/>
        <v>1.5810473815461346</v>
      </c>
      <c r="AV13" s="26">
        <f t="shared" si="23"/>
        <v>-0.29280397022332505</v>
      </c>
      <c r="AW13" s="26">
        <f t="shared" si="24"/>
        <v>-4.2828008157715841E-2</v>
      </c>
      <c r="AX13" s="26">
        <f t="shared" si="25"/>
        <v>0.94101731601731597</v>
      </c>
      <c r="AY13" s="35">
        <f t="shared" si="26"/>
        <v>0.82795698924731187</v>
      </c>
      <c r="AZ13" s="26">
        <f t="shared" si="27"/>
        <v>0.35935397039030953</v>
      </c>
      <c r="BA13" s="26">
        <f t="shared" si="28"/>
        <v>0.14385150812064965</v>
      </c>
      <c r="BB13" s="26">
        <f t="shared" si="29"/>
        <v>-0.34227467811158796</v>
      </c>
    </row>
    <row r="14" spans="1:54" x14ac:dyDescent="0.35">
      <c r="A14" s="56" t="s">
        <v>107</v>
      </c>
      <c r="B14" s="59">
        <v>13160</v>
      </c>
      <c r="C14" s="59">
        <v>14310</v>
      </c>
      <c r="D14" s="89">
        <v>1150</v>
      </c>
      <c r="E14" s="90">
        <v>8.7386018237082072E-2</v>
      </c>
      <c r="F14" s="92"/>
      <c r="G14" s="59">
        <v>2801</v>
      </c>
      <c r="H14" s="59">
        <v>505</v>
      </c>
      <c r="I14" s="59">
        <v>1040</v>
      </c>
      <c r="J14" s="59">
        <v>588</v>
      </c>
      <c r="K14" s="59">
        <v>947</v>
      </c>
      <c r="L14" s="59">
        <v>975</v>
      </c>
      <c r="M14" s="59">
        <v>1370</v>
      </c>
      <c r="N14" s="59">
        <v>1867</v>
      </c>
      <c r="O14" s="59">
        <v>641</v>
      </c>
      <c r="P14" s="59">
        <v>835</v>
      </c>
      <c r="Q14" s="59">
        <v>740</v>
      </c>
      <c r="R14" s="59">
        <v>851</v>
      </c>
      <c r="S14" s="59">
        <v>2764</v>
      </c>
      <c r="T14" s="59">
        <v>379</v>
      </c>
      <c r="U14" s="59">
        <v>927</v>
      </c>
      <c r="V14" s="59">
        <v>529</v>
      </c>
      <c r="W14" s="59">
        <v>1213</v>
      </c>
      <c r="X14" s="59">
        <v>1018</v>
      </c>
      <c r="Y14" s="59">
        <v>1482</v>
      </c>
      <c r="Z14" s="59">
        <v>2008</v>
      </c>
      <c r="AA14" s="59">
        <v>739</v>
      </c>
      <c r="AB14" s="59">
        <v>970</v>
      </c>
      <c r="AC14" s="59">
        <v>1202</v>
      </c>
      <c r="AD14" s="59">
        <v>1079</v>
      </c>
      <c r="AE14" s="57">
        <f t="shared" si="6"/>
        <v>-37</v>
      </c>
      <c r="AF14" s="57">
        <f t="shared" si="7"/>
        <v>-126</v>
      </c>
      <c r="AG14" s="57">
        <f t="shared" si="8"/>
        <v>-113</v>
      </c>
      <c r="AH14" s="57">
        <f t="shared" si="9"/>
        <v>-59</v>
      </c>
      <c r="AI14" s="57">
        <f t="shared" si="10"/>
        <v>266</v>
      </c>
      <c r="AJ14" s="57">
        <f t="shared" si="11"/>
        <v>43</v>
      </c>
      <c r="AK14" s="57">
        <f t="shared" si="12"/>
        <v>112</v>
      </c>
      <c r="AL14" s="57">
        <f t="shared" si="13"/>
        <v>141</v>
      </c>
      <c r="AM14" s="57">
        <f t="shared" si="14"/>
        <v>98</v>
      </c>
      <c r="AN14" s="57">
        <f t="shared" si="15"/>
        <v>135</v>
      </c>
      <c r="AO14" s="57">
        <f t="shared" si="16"/>
        <v>462</v>
      </c>
      <c r="AP14" s="57">
        <f t="shared" si="17"/>
        <v>228</v>
      </c>
      <c r="AQ14" s="26">
        <f t="shared" si="18"/>
        <v>-1.3209568011424491E-2</v>
      </c>
      <c r="AR14" s="26">
        <f t="shared" si="19"/>
        <v>-0.2495049504950495</v>
      </c>
      <c r="AS14" s="26">
        <f t="shared" si="20"/>
        <v>-0.10865384615384616</v>
      </c>
      <c r="AT14" s="26">
        <f t="shared" si="21"/>
        <v>-0.10034013605442177</v>
      </c>
      <c r="AU14" s="26">
        <f t="shared" si="22"/>
        <v>0.28088701161562829</v>
      </c>
      <c r="AV14" s="26">
        <f t="shared" si="23"/>
        <v>4.41025641025641E-2</v>
      </c>
      <c r="AW14" s="26">
        <f t="shared" si="24"/>
        <v>8.1751824817518248E-2</v>
      </c>
      <c r="AX14" s="26">
        <f t="shared" si="25"/>
        <v>7.5522228173540443E-2</v>
      </c>
      <c r="AY14" s="35">
        <f t="shared" si="26"/>
        <v>0.15288611544461778</v>
      </c>
      <c r="AZ14" s="26">
        <f t="shared" si="27"/>
        <v>0.16167664670658682</v>
      </c>
      <c r="BA14" s="26">
        <f t="shared" si="28"/>
        <v>0.62432432432432428</v>
      </c>
      <c r="BB14" s="26">
        <f t="shared" si="29"/>
        <v>0.26792009400705052</v>
      </c>
    </row>
    <row r="15" spans="1:54" x14ac:dyDescent="0.35">
      <c r="A15" s="60" t="s">
        <v>119</v>
      </c>
      <c r="B15" s="59">
        <v>11154</v>
      </c>
      <c r="C15" s="59">
        <v>11808</v>
      </c>
      <c r="D15" s="89">
        <v>654</v>
      </c>
      <c r="E15" s="90">
        <v>5.8633674018289401E-2</v>
      </c>
      <c r="F15" s="91"/>
      <c r="G15" s="59">
        <v>1243</v>
      </c>
      <c r="H15" s="59">
        <v>965</v>
      </c>
      <c r="I15" s="59">
        <v>510</v>
      </c>
      <c r="J15" s="59">
        <v>221</v>
      </c>
      <c r="K15" s="59">
        <v>331</v>
      </c>
      <c r="L15" s="59">
        <v>2767</v>
      </c>
      <c r="M15" s="59">
        <v>3022</v>
      </c>
      <c r="N15" s="59">
        <v>1369</v>
      </c>
      <c r="O15" s="59">
        <v>244</v>
      </c>
      <c r="P15" s="59">
        <v>121</v>
      </c>
      <c r="Q15" s="59">
        <v>123</v>
      </c>
      <c r="R15" s="59">
        <v>238</v>
      </c>
      <c r="S15" s="59">
        <v>1937</v>
      </c>
      <c r="T15" s="59">
        <v>554</v>
      </c>
      <c r="U15" s="59">
        <v>892</v>
      </c>
      <c r="V15" s="59">
        <v>289</v>
      </c>
      <c r="W15" s="59">
        <v>1136</v>
      </c>
      <c r="X15" s="59">
        <v>2625</v>
      </c>
      <c r="Y15" s="59">
        <v>1549</v>
      </c>
      <c r="Z15" s="59">
        <v>1423</v>
      </c>
      <c r="AA15" s="59">
        <v>318</v>
      </c>
      <c r="AB15" s="59">
        <v>549</v>
      </c>
      <c r="AC15" s="59">
        <v>266</v>
      </c>
      <c r="AD15" s="59">
        <v>270</v>
      </c>
      <c r="AE15" s="57">
        <f t="shared" si="6"/>
        <v>694</v>
      </c>
      <c r="AF15" s="57">
        <f t="shared" si="7"/>
        <v>-411</v>
      </c>
      <c r="AG15" s="57">
        <f t="shared" si="8"/>
        <v>382</v>
      </c>
      <c r="AH15" s="57">
        <f t="shared" si="9"/>
        <v>68</v>
      </c>
      <c r="AI15" s="57">
        <f t="shared" si="10"/>
        <v>805</v>
      </c>
      <c r="AJ15" s="57">
        <f t="shared" si="11"/>
        <v>-142</v>
      </c>
      <c r="AK15" s="57">
        <f t="shared" si="12"/>
        <v>-1473</v>
      </c>
      <c r="AL15" s="57">
        <f t="shared" si="13"/>
        <v>54</v>
      </c>
      <c r="AM15" s="57">
        <f t="shared" si="14"/>
        <v>74</v>
      </c>
      <c r="AN15" s="57">
        <f t="shared" si="15"/>
        <v>428</v>
      </c>
      <c r="AO15" s="57">
        <f t="shared" si="16"/>
        <v>143</v>
      </c>
      <c r="AP15" s="57">
        <f t="shared" si="17"/>
        <v>32</v>
      </c>
      <c r="AQ15" s="26">
        <f t="shared" si="18"/>
        <v>0.55832662912308928</v>
      </c>
      <c r="AR15" s="26">
        <f t="shared" si="19"/>
        <v>-0.42590673575129534</v>
      </c>
      <c r="AS15" s="26">
        <f t="shared" si="20"/>
        <v>0.74901960784313726</v>
      </c>
      <c r="AT15" s="26">
        <f t="shared" si="21"/>
        <v>0.30769230769230771</v>
      </c>
      <c r="AU15" s="26">
        <f t="shared" si="22"/>
        <v>2.4320241691842899</v>
      </c>
      <c r="AV15" s="26">
        <f t="shared" si="23"/>
        <v>-5.1319118178532706E-2</v>
      </c>
      <c r="AW15" s="26">
        <f t="shared" si="24"/>
        <v>-0.48742554599602911</v>
      </c>
      <c r="AX15" s="26">
        <f t="shared" si="25"/>
        <v>3.9444850255661065E-2</v>
      </c>
      <c r="AY15" s="35">
        <f t="shared" si="26"/>
        <v>0.30327868852459017</v>
      </c>
      <c r="AZ15" s="26">
        <f t="shared" si="27"/>
        <v>3.5371900826446283</v>
      </c>
      <c r="BA15" s="26">
        <f t="shared" si="28"/>
        <v>1.1626016260162602</v>
      </c>
      <c r="BB15" s="26">
        <f t="shared" si="29"/>
        <v>0.13445378151260504</v>
      </c>
    </row>
    <row r="16" spans="1:54" x14ac:dyDescent="0.35">
      <c r="A16" s="60" t="s">
        <v>117</v>
      </c>
      <c r="B16" s="59">
        <v>7726</v>
      </c>
      <c r="C16" s="59">
        <v>8698</v>
      </c>
      <c r="D16" s="89">
        <v>972</v>
      </c>
      <c r="E16" s="90">
        <v>0.12580895676935025</v>
      </c>
      <c r="F16" s="91"/>
      <c r="G16" s="59">
        <v>1315</v>
      </c>
      <c r="H16" s="59">
        <v>125</v>
      </c>
      <c r="I16" s="59">
        <v>234</v>
      </c>
      <c r="J16" s="59">
        <v>439</v>
      </c>
      <c r="K16" s="59">
        <v>675</v>
      </c>
      <c r="L16" s="59">
        <v>1037</v>
      </c>
      <c r="M16" s="59">
        <v>1263</v>
      </c>
      <c r="N16" s="59">
        <v>1205</v>
      </c>
      <c r="O16" s="59">
        <v>525</v>
      </c>
      <c r="P16" s="59">
        <v>306</v>
      </c>
      <c r="Q16" s="59">
        <v>406</v>
      </c>
      <c r="R16" s="59">
        <v>196</v>
      </c>
      <c r="S16" s="59">
        <v>877</v>
      </c>
      <c r="T16" s="59">
        <v>41</v>
      </c>
      <c r="U16" s="59">
        <v>227</v>
      </c>
      <c r="V16" s="59">
        <v>261</v>
      </c>
      <c r="W16" s="59">
        <v>1312</v>
      </c>
      <c r="X16" s="59">
        <v>904</v>
      </c>
      <c r="Y16" s="59">
        <v>2282</v>
      </c>
      <c r="Z16" s="59">
        <v>1634</v>
      </c>
      <c r="AA16" s="59">
        <v>439</v>
      </c>
      <c r="AB16" s="59">
        <v>431</v>
      </c>
      <c r="AC16" s="59">
        <v>225</v>
      </c>
      <c r="AD16" s="59">
        <v>65</v>
      </c>
      <c r="AE16" s="57">
        <f t="shared" si="6"/>
        <v>-438</v>
      </c>
      <c r="AF16" s="57">
        <f t="shared" si="7"/>
        <v>-84</v>
      </c>
      <c r="AG16" s="57">
        <f t="shared" si="8"/>
        <v>-7</v>
      </c>
      <c r="AH16" s="57">
        <f t="shared" si="9"/>
        <v>-178</v>
      </c>
      <c r="AI16" s="57">
        <f t="shared" si="10"/>
        <v>637</v>
      </c>
      <c r="AJ16" s="57">
        <f t="shared" si="11"/>
        <v>-133</v>
      </c>
      <c r="AK16" s="57">
        <f t="shared" si="12"/>
        <v>1019</v>
      </c>
      <c r="AL16" s="57">
        <f t="shared" si="13"/>
        <v>429</v>
      </c>
      <c r="AM16" s="57">
        <f t="shared" si="14"/>
        <v>-86</v>
      </c>
      <c r="AN16" s="57">
        <f t="shared" si="15"/>
        <v>125</v>
      </c>
      <c r="AO16" s="57">
        <f t="shared" si="16"/>
        <v>-181</v>
      </c>
      <c r="AP16" s="57">
        <f t="shared" si="17"/>
        <v>-131</v>
      </c>
      <c r="AQ16" s="26">
        <f t="shared" si="18"/>
        <v>-0.33307984790874523</v>
      </c>
      <c r="AR16" s="26">
        <f t="shared" si="19"/>
        <v>-0.67200000000000004</v>
      </c>
      <c r="AS16" s="26">
        <f t="shared" si="20"/>
        <v>-2.9914529914529916E-2</v>
      </c>
      <c r="AT16" s="26">
        <f t="shared" si="21"/>
        <v>-0.40546697038724372</v>
      </c>
      <c r="AU16" s="26">
        <f t="shared" si="22"/>
        <v>0.94370370370370371</v>
      </c>
      <c r="AV16" s="26">
        <f t="shared" si="23"/>
        <v>-0.12825458052073288</v>
      </c>
      <c r="AW16" s="26">
        <f t="shared" si="24"/>
        <v>0.80680918448139349</v>
      </c>
      <c r="AX16" s="26">
        <f t="shared" si="25"/>
        <v>0.35601659751037346</v>
      </c>
      <c r="AY16" s="35">
        <f t="shared" si="26"/>
        <v>-0.16380952380952382</v>
      </c>
      <c r="AZ16" s="26">
        <f t="shared" si="27"/>
        <v>0.40849673202614378</v>
      </c>
      <c r="BA16" s="26">
        <f t="shared" si="28"/>
        <v>-0.44581280788177341</v>
      </c>
      <c r="BB16" s="26">
        <f t="shared" si="29"/>
        <v>-0.66836734693877553</v>
      </c>
    </row>
    <row r="17" spans="1:54" x14ac:dyDescent="0.35">
      <c r="A17" s="60" t="s">
        <v>121</v>
      </c>
      <c r="B17" s="59">
        <v>6845</v>
      </c>
      <c r="C17" s="59">
        <v>6723</v>
      </c>
      <c r="D17" s="89">
        <v>-122</v>
      </c>
      <c r="E17" s="90">
        <v>-1.7823228634039446E-2</v>
      </c>
      <c r="F17" s="91"/>
      <c r="G17" s="59">
        <v>1653</v>
      </c>
      <c r="H17" s="59">
        <v>474</v>
      </c>
      <c r="I17" s="59">
        <v>495</v>
      </c>
      <c r="J17" s="59">
        <v>266</v>
      </c>
      <c r="K17" s="59">
        <v>381</v>
      </c>
      <c r="L17" s="59">
        <v>589</v>
      </c>
      <c r="M17" s="59">
        <v>752</v>
      </c>
      <c r="N17" s="59">
        <v>735</v>
      </c>
      <c r="O17" s="59">
        <v>315</v>
      </c>
      <c r="P17" s="59">
        <v>349</v>
      </c>
      <c r="Q17" s="59">
        <v>373</v>
      </c>
      <c r="R17" s="59">
        <v>463</v>
      </c>
      <c r="S17" s="59">
        <v>1148</v>
      </c>
      <c r="T17" s="59">
        <v>264</v>
      </c>
      <c r="U17" s="59">
        <v>334</v>
      </c>
      <c r="V17" s="59">
        <v>351</v>
      </c>
      <c r="W17" s="59">
        <v>720</v>
      </c>
      <c r="X17" s="59">
        <v>489</v>
      </c>
      <c r="Y17" s="59">
        <v>894</v>
      </c>
      <c r="Z17" s="59">
        <v>879</v>
      </c>
      <c r="AA17" s="59">
        <v>357</v>
      </c>
      <c r="AB17" s="59">
        <v>354</v>
      </c>
      <c r="AC17" s="59">
        <v>513</v>
      </c>
      <c r="AD17" s="59">
        <v>420</v>
      </c>
      <c r="AE17" s="57">
        <f t="shared" si="6"/>
        <v>-505</v>
      </c>
      <c r="AF17" s="57">
        <f t="shared" si="7"/>
        <v>-210</v>
      </c>
      <c r="AG17" s="57">
        <f t="shared" si="8"/>
        <v>-161</v>
      </c>
      <c r="AH17" s="57">
        <f t="shared" si="9"/>
        <v>85</v>
      </c>
      <c r="AI17" s="57">
        <f t="shared" si="10"/>
        <v>339</v>
      </c>
      <c r="AJ17" s="57">
        <f t="shared" si="11"/>
        <v>-100</v>
      </c>
      <c r="AK17" s="57">
        <f t="shared" si="12"/>
        <v>142</v>
      </c>
      <c r="AL17" s="57">
        <f t="shared" si="13"/>
        <v>144</v>
      </c>
      <c r="AM17" s="57">
        <f t="shared" si="14"/>
        <v>42</v>
      </c>
      <c r="AN17" s="57">
        <f t="shared" si="15"/>
        <v>5</v>
      </c>
      <c r="AO17" s="57">
        <f t="shared" si="16"/>
        <v>140</v>
      </c>
      <c r="AP17" s="57">
        <f t="shared" si="17"/>
        <v>-43</v>
      </c>
      <c r="AQ17" s="26">
        <f t="shared" si="18"/>
        <v>-0.30550514216575925</v>
      </c>
      <c r="AR17" s="26">
        <f t="shared" si="19"/>
        <v>-0.44303797468354428</v>
      </c>
      <c r="AS17" s="26">
        <f t="shared" si="20"/>
        <v>-0.32525252525252524</v>
      </c>
      <c r="AT17" s="26">
        <f t="shared" si="21"/>
        <v>0.31954887218045114</v>
      </c>
      <c r="AU17" s="26">
        <f t="shared" si="22"/>
        <v>0.88976377952755903</v>
      </c>
      <c r="AV17" s="26">
        <f t="shared" si="23"/>
        <v>-0.1697792869269949</v>
      </c>
      <c r="AW17" s="26">
        <f t="shared" si="24"/>
        <v>0.18882978723404256</v>
      </c>
      <c r="AX17" s="26">
        <f t="shared" si="25"/>
        <v>0.19591836734693877</v>
      </c>
      <c r="AY17" s="35">
        <f t="shared" si="26"/>
        <v>0.13333333333333333</v>
      </c>
      <c r="AZ17" s="26">
        <f t="shared" si="27"/>
        <v>1.4326647564469915E-2</v>
      </c>
      <c r="BA17" s="26">
        <f t="shared" si="28"/>
        <v>0.37533512064343161</v>
      </c>
      <c r="BB17" s="26">
        <f t="shared" si="29"/>
        <v>-9.2872570194384454E-2</v>
      </c>
    </row>
    <row r="18" spans="1:54" x14ac:dyDescent="0.35">
      <c r="A18" s="60" t="s">
        <v>112</v>
      </c>
      <c r="B18" s="59">
        <v>2836</v>
      </c>
      <c r="C18" s="59">
        <v>3010</v>
      </c>
      <c r="D18" s="89">
        <v>174</v>
      </c>
      <c r="E18" s="90">
        <v>6.1354019746121299E-2</v>
      </c>
      <c r="F18" s="91"/>
      <c r="G18" s="59">
        <v>398</v>
      </c>
      <c r="H18" s="59">
        <v>54</v>
      </c>
      <c r="I18" s="59">
        <v>139</v>
      </c>
      <c r="J18" s="59">
        <v>35</v>
      </c>
      <c r="K18" s="59">
        <v>173</v>
      </c>
      <c r="L18" s="59">
        <v>615</v>
      </c>
      <c r="M18" s="59">
        <v>556</v>
      </c>
      <c r="N18" s="59">
        <v>533</v>
      </c>
      <c r="O18" s="59">
        <v>85</v>
      </c>
      <c r="P18" s="59">
        <v>108</v>
      </c>
      <c r="Q18" s="59">
        <v>58</v>
      </c>
      <c r="R18" s="59">
        <v>82</v>
      </c>
      <c r="S18" s="59">
        <v>386</v>
      </c>
      <c r="T18" s="59">
        <v>47</v>
      </c>
      <c r="U18" s="59">
        <v>45</v>
      </c>
      <c r="V18" s="59">
        <v>63</v>
      </c>
      <c r="W18" s="59">
        <v>188</v>
      </c>
      <c r="X18" s="59">
        <v>296</v>
      </c>
      <c r="Y18" s="59">
        <v>1054</v>
      </c>
      <c r="Z18" s="59">
        <v>555</v>
      </c>
      <c r="AA18" s="59">
        <v>121</v>
      </c>
      <c r="AB18" s="59">
        <v>64</v>
      </c>
      <c r="AC18" s="59">
        <v>102</v>
      </c>
      <c r="AD18" s="59">
        <v>89</v>
      </c>
      <c r="AE18" s="57">
        <f t="shared" si="6"/>
        <v>-12</v>
      </c>
      <c r="AF18" s="57">
        <f t="shared" si="7"/>
        <v>-7</v>
      </c>
      <c r="AG18" s="57">
        <f t="shared" si="8"/>
        <v>-94</v>
      </c>
      <c r="AH18" s="57">
        <f t="shared" si="9"/>
        <v>28</v>
      </c>
      <c r="AI18" s="57">
        <f t="shared" si="10"/>
        <v>15</v>
      </c>
      <c r="AJ18" s="57">
        <f t="shared" si="11"/>
        <v>-319</v>
      </c>
      <c r="AK18" s="57">
        <f t="shared" si="12"/>
        <v>498</v>
      </c>
      <c r="AL18" s="57">
        <f t="shared" si="13"/>
        <v>22</v>
      </c>
      <c r="AM18" s="57">
        <f t="shared" si="14"/>
        <v>36</v>
      </c>
      <c r="AN18" s="57">
        <f t="shared" si="15"/>
        <v>-44</v>
      </c>
      <c r="AO18" s="57">
        <f t="shared" si="16"/>
        <v>44</v>
      </c>
      <c r="AP18" s="57">
        <f t="shared" si="17"/>
        <v>7</v>
      </c>
      <c r="AQ18" s="26">
        <f t="shared" si="18"/>
        <v>-3.015075376884422E-2</v>
      </c>
      <c r="AR18" s="26">
        <f t="shared" si="19"/>
        <v>-0.12962962962962962</v>
      </c>
      <c r="AS18" s="26">
        <f t="shared" si="20"/>
        <v>-0.67625899280575541</v>
      </c>
      <c r="AT18" s="26">
        <f t="shared" si="21"/>
        <v>0.8</v>
      </c>
      <c r="AU18" s="26">
        <f t="shared" si="22"/>
        <v>8.6705202312138727E-2</v>
      </c>
      <c r="AV18" s="26">
        <f t="shared" si="23"/>
        <v>-0.5186991869918699</v>
      </c>
      <c r="AW18" s="26">
        <f t="shared" si="24"/>
        <v>0.89568345323741005</v>
      </c>
      <c r="AX18" s="26">
        <f t="shared" si="25"/>
        <v>4.1275797373358347E-2</v>
      </c>
      <c r="AY18" s="35">
        <f t="shared" si="26"/>
        <v>0.42352941176470588</v>
      </c>
      <c r="AZ18" s="26">
        <f t="shared" si="27"/>
        <v>-0.40740740740740738</v>
      </c>
      <c r="BA18" s="26">
        <f t="shared" si="28"/>
        <v>0.75862068965517238</v>
      </c>
      <c r="BB18" s="26">
        <f t="shared" si="29"/>
        <v>8.5365853658536592E-2</v>
      </c>
    </row>
    <row r="19" spans="1:54" x14ac:dyDescent="0.35">
      <c r="A19" s="60" t="s">
        <v>110</v>
      </c>
      <c r="B19" s="59">
        <v>739</v>
      </c>
      <c r="C19" s="59">
        <v>1279</v>
      </c>
      <c r="D19" s="89">
        <v>540</v>
      </c>
      <c r="E19" s="90">
        <v>0.73071718538565633</v>
      </c>
      <c r="F19" s="91"/>
      <c r="G19" s="59">
        <v>79</v>
      </c>
      <c r="H19" s="59">
        <v>25</v>
      </c>
      <c r="I19" s="59">
        <v>9</v>
      </c>
      <c r="J19" s="59">
        <v>47</v>
      </c>
      <c r="K19" s="59">
        <v>66</v>
      </c>
      <c r="L19" s="59">
        <v>86</v>
      </c>
      <c r="M19" s="59">
        <v>163</v>
      </c>
      <c r="N19" s="59">
        <v>60</v>
      </c>
      <c r="O19" s="59">
        <v>22</v>
      </c>
      <c r="P19" s="59">
        <v>63</v>
      </c>
      <c r="Q19" s="59">
        <v>35</v>
      </c>
      <c r="R19" s="59">
        <v>84</v>
      </c>
      <c r="S19" s="59">
        <v>97</v>
      </c>
      <c r="T19" s="59">
        <v>69</v>
      </c>
      <c r="U19" s="59">
        <v>68</v>
      </c>
      <c r="V19" s="59">
        <v>84</v>
      </c>
      <c r="W19" s="59">
        <v>205</v>
      </c>
      <c r="X19" s="59">
        <v>92</v>
      </c>
      <c r="Y19" s="59">
        <v>362</v>
      </c>
      <c r="Z19" s="59">
        <v>125</v>
      </c>
      <c r="AA19" s="59">
        <v>43</v>
      </c>
      <c r="AB19" s="59">
        <v>62</v>
      </c>
      <c r="AC19" s="59">
        <v>18</v>
      </c>
      <c r="AD19" s="59">
        <v>54</v>
      </c>
      <c r="AE19" s="57">
        <f t="shared" si="6"/>
        <v>18</v>
      </c>
      <c r="AF19" s="57">
        <f t="shared" si="7"/>
        <v>44</v>
      </c>
      <c r="AG19" s="57">
        <f t="shared" si="8"/>
        <v>59</v>
      </c>
      <c r="AH19" s="57">
        <f t="shared" si="9"/>
        <v>37</v>
      </c>
      <c r="AI19" s="57">
        <f t="shared" si="10"/>
        <v>139</v>
      </c>
      <c r="AJ19" s="57">
        <f t="shared" si="11"/>
        <v>6</v>
      </c>
      <c r="AK19" s="57">
        <f t="shared" si="12"/>
        <v>199</v>
      </c>
      <c r="AL19" s="57">
        <f t="shared" si="13"/>
        <v>65</v>
      </c>
      <c r="AM19" s="57">
        <f t="shared" si="14"/>
        <v>21</v>
      </c>
      <c r="AN19" s="57">
        <f t="shared" si="15"/>
        <v>-1</v>
      </c>
      <c r="AO19" s="57">
        <f t="shared" si="16"/>
        <v>-17</v>
      </c>
      <c r="AP19" s="57">
        <f t="shared" si="17"/>
        <v>-30</v>
      </c>
      <c r="AQ19" s="26">
        <f t="shared" si="18"/>
        <v>0.22784810126582278</v>
      </c>
      <c r="AR19" s="26">
        <f t="shared" si="19"/>
        <v>1.76</v>
      </c>
      <c r="AS19" s="26">
        <f t="shared" si="20"/>
        <v>6.5555555555555554</v>
      </c>
      <c r="AT19" s="26">
        <f t="shared" si="21"/>
        <v>0.78723404255319152</v>
      </c>
      <c r="AU19" s="26">
        <f t="shared" si="22"/>
        <v>2.106060606060606</v>
      </c>
      <c r="AV19" s="26">
        <f t="shared" si="23"/>
        <v>6.9767441860465115E-2</v>
      </c>
      <c r="AW19" s="26">
        <f t="shared" si="24"/>
        <v>1.2208588957055215</v>
      </c>
      <c r="AX19" s="26">
        <f t="shared" si="25"/>
        <v>1.0833333333333333</v>
      </c>
      <c r="AY19" s="35">
        <f t="shared" si="26"/>
        <v>0.95454545454545459</v>
      </c>
      <c r="AZ19" s="26">
        <f t="shared" si="27"/>
        <v>-1.5873015873015872E-2</v>
      </c>
      <c r="BA19" s="26">
        <f t="shared" si="28"/>
        <v>-0.48571428571428571</v>
      </c>
      <c r="BB19" s="26">
        <f t="shared" si="29"/>
        <v>-0.35714285714285715</v>
      </c>
    </row>
    <row r="20" spans="1:54" x14ac:dyDescent="0.35">
      <c r="A20" s="60" t="s">
        <v>114</v>
      </c>
      <c r="B20" s="59">
        <v>1621</v>
      </c>
      <c r="C20" s="59">
        <v>1278</v>
      </c>
      <c r="D20" s="89">
        <v>-343</v>
      </c>
      <c r="E20" s="90">
        <v>-0.21159777914867367</v>
      </c>
      <c r="F20" s="91"/>
      <c r="G20" s="59">
        <v>112</v>
      </c>
      <c r="H20" s="59">
        <v>36</v>
      </c>
      <c r="I20" s="59">
        <v>126</v>
      </c>
      <c r="J20" s="59">
        <v>40</v>
      </c>
      <c r="K20" s="59">
        <v>49</v>
      </c>
      <c r="L20" s="59">
        <v>236</v>
      </c>
      <c r="M20" s="59">
        <v>74</v>
      </c>
      <c r="N20" s="59">
        <v>613</v>
      </c>
      <c r="O20" s="59">
        <v>48</v>
      </c>
      <c r="P20" s="59">
        <v>224</v>
      </c>
      <c r="Q20" s="59">
        <v>51</v>
      </c>
      <c r="R20" s="59">
        <v>12</v>
      </c>
      <c r="S20" s="59">
        <v>83</v>
      </c>
      <c r="T20" s="59">
        <v>0</v>
      </c>
      <c r="U20" s="59">
        <v>2</v>
      </c>
      <c r="V20" s="59">
        <v>54</v>
      </c>
      <c r="W20" s="59">
        <v>23</v>
      </c>
      <c r="X20" s="59">
        <v>66</v>
      </c>
      <c r="Y20" s="59">
        <v>91</v>
      </c>
      <c r="Z20" s="59">
        <v>549</v>
      </c>
      <c r="AA20" s="59">
        <v>33</v>
      </c>
      <c r="AB20" s="59">
        <v>160</v>
      </c>
      <c r="AC20" s="59">
        <v>185</v>
      </c>
      <c r="AD20" s="59">
        <v>32</v>
      </c>
      <c r="AE20" s="57">
        <f t="shared" si="6"/>
        <v>-29</v>
      </c>
      <c r="AF20" s="57">
        <f t="shared" si="7"/>
        <v>-36</v>
      </c>
      <c r="AG20" s="57">
        <f t="shared" si="8"/>
        <v>-124</v>
      </c>
      <c r="AH20" s="57">
        <f t="shared" si="9"/>
        <v>14</v>
      </c>
      <c r="AI20" s="57">
        <f t="shared" si="10"/>
        <v>-26</v>
      </c>
      <c r="AJ20" s="57">
        <f t="shared" si="11"/>
        <v>-170</v>
      </c>
      <c r="AK20" s="57">
        <f t="shared" si="12"/>
        <v>17</v>
      </c>
      <c r="AL20" s="57">
        <f t="shared" si="13"/>
        <v>-64</v>
      </c>
      <c r="AM20" s="57">
        <f t="shared" si="14"/>
        <v>-15</v>
      </c>
      <c r="AN20" s="57">
        <f t="shared" si="15"/>
        <v>-64</v>
      </c>
      <c r="AO20" s="57">
        <f t="shared" si="16"/>
        <v>134</v>
      </c>
      <c r="AP20" s="57">
        <f t="shared" si="17"/>
        <v>20</v>
      </c>
      <c r="AQ20" s="26">
        <f t="shared" si="18"/>
        <v>-0.25892857142857145</v>
      </c>
      <c r="AR20" s="26">
        <f t="shared" si="19"/>
        <v>-1</v>
      </c>
      <c r="AS20" s="26">
        <f t="shared" si="20"/>
        <v>-0.98412698412698407</v>
      </c>
      <c r="AT20" s="26">
        <f t="shared" si="21"/>
        <v>0.35</v>
      </c>
      <c r="AU20" s="26">
        <f t="shared" si="22"/>
        <v>-0.53061224489795922</v>
      </c>
      <c r="AV20" s="26">
        <f t="shared" si="23"/>
        <v>-0.72033898305084743</v>
      </c>
      <c r="AW20" s="26">
        <f t="shared" si="24"/>
        <v>0.22972972972972974</v>
      </c>
      <c r="AX20" s="26">
        <f t="shared" si="25"/>
        <v>-0.10440456769983687</v>
      </c>
      <c r="AY20" s="35">
        <f t="shared" si="26"/>
        <v>-0.3125</v>
      </c>
      <c r="AZ20" s="26">
        <f t="shared" si="27"/>
        <v>-0.2857142857142857</v>
      </c>
      <c r="BA20" s="26">
        <f t="shared" si="28"/>
        <v>2.6274509803921569</v>
      </c>
      <c r="BB20" s="26">
        <f t="shared" si="29"/>
        <v>1.6666666666666667</v>
      </c>
    </row>
    <row r="21" spans="1:54" x14ac:dyDescent="0.35">
      <c r="A21" s="60" t="s">
        <v>120</v>
      </c>
      <c r="B21" s="59">
        <v>597</v>
      </c>
      <c r="C21" s="59">
        <v>1000</v>
      </c>
      <c r="D21" s="89">
        <v>403</v>
      </c>
      <c r="E21" s="90">
        <v>0.67504187604690113</v>
      </c>
      <c r="F21" s="91"/>
      <c r="G21" s="59">
        <v>78</v>
      </c>
      <c r="H21" s="59">
        <v>8</v>
      </c>
      <c r="I21" s="59">
        <v>10</v>
      </c>
      <c r="J21" s="59">
        <v>59</v>
      </c>
      <c r="K21" s="59">
        <v>32</v>
      </c>
      <c r="L21" s="59">
        <v>61</v>
      </c>
      <c r="M21" s="59">
        <v>33</v>
      </c>
      <c r="N21" s="59">
        <v>58</v>
      </c>
      <c r="O21" s="59">
        <v>115</v>
      </c>
      <c r="P21" s="59">
        <v>103</v>
      </c>
      <c r="Q21" s="59">
        <v>26</v>
      </c>
      <c r="R21" s="59">
        <v>14</v>
      </c>
      <c r="S21" s="59">
        <v>58</v>
      </c>
      <c r="T21" s="59">
        <v>10</v>
      </c>
      <c r="U21" s="59">
        <v>41</v>
      </c>
      <c r="V21" s="59">
        <v>40</v>
      </c>
      <c r="W21" s="59">
        <v>463</v>
      </c>
      <c r="X21" s="59">
        <v>75</v>
      </c>
      <c r="Y21" s="59">
        <v>160</v>
      </c>
      <c r="Z21" s="59">
        <v>70</v>
      </c>
      <c r="AA21" s="59">
        <v>16</v>
      </c>
      <c r="AB21" s="59">
        <v>30</v>
      </c>
      <c r="AC21" s="59">
        <v>19</v>
      </c>
      <c r="AD21" s="59">
        <v>18</v>
      </c>
      <c r="AE21" s="57">
        <f t="shared" si="6"/>
        <v>-20</v>
      </c>
      <c r="AF21" s="57">
        <f t="shared" si="7"/>
        <v>2</v>
      </c>
      <c r="AG21" s="57">
        <f t="shared" si="8"/>
        <v>31</v>
      </c>
      <c r="AH21" s="57">
        <f t="shared" si="9"/>
        <v>-19</v>
      </c>
      <c r="AI21" s="57">
        <f t="shared" si="10"/>
        <v>431</v>
      </c>
      <c r="AJ21" s="57">
        <f t="shared" si="11"/>
        <v>14</v>
      </c>
      <c r="AK21" s="57">
        <f t="shared" si="12"/>
        <v>127</v>
      </c>
      <c r="AL21" s="57">
        <f t="shared" si="13"/>
        <v>12</v>
      </c>
      <c r="AM21" s="57">
        <f t="shared" si="14"/>
        <v>-99</v>
      </c>
      <c r="AN21" s="57">
        <f t="shared" si="15"/>
        <v>-73</v>
      </c>
      <c r="AO21" s="57">
        <f t="shared" si="16"/>
        <v>-7</v>
      </c>
      <c r="AP21" s="57">
        <f t="shared" si="17"/>
        <v>4</v>
      </c>
      <c r="AQ21" s="26">
        <f t="shared" si="18"/>
        <v>-0.25641025641025639</v>
      </c>
      <c r="AR21" s="26">
        <f t="shared" si="19"/>
        <v>0.25</v>
      </c>
      <c r="AS21" s="26">
        <f t="shared" si="20"/>
        <v>3.1</v>
      </c>
      <c r="AT21" s="26">
        <f t="shared" si="21"/>
        <v>-0.32203389830508472</v>
      </c>
      <c r="AU21" s="26">
        <f t="shared" si="22"/>
        <v>13.46875</v>
      </c>
      <c r="AV21" s="26">
        <f t="shared" si="23"/>
        <v>0.22950819672131148</v>
      </c>
      <c r="AW21" s="26">
        <f t="shared" si="24"/>
        <v>3.8484848484848486</v>
      </c>
      <c r="AX21" s="26">
        <f t="shared" si="25"/>
        <v>0.20689655172413793</v>
      </c>
      <c r="AY21" s="35">
        <f t="shared" si="26"/>
        <v>-0.86086956521739133</v>
      </c>
      <c r="AZ21" s="26">
        <f t="shared" si="27"/>
        <v>-0.70873786407766992</v>
      </c>
      <c r="BA21" s="26">
        <f t="shared" si="28"/>
        <v>-0.26923076923076922</v>
      </c>
      <c r="BB21" s="26">
        <f t="shared" si="29"/>
        <v>0.2857142857142857</v>
      </c>
    </row>
    <row r="22" spans="1:54" x14ac:dyDescent="0.35">
      <c r="A22" s="60" t="s">
        <v>108</v>
      </c>
      <c r="B22" s="59">
        <v>356</v>
      </c>
      <c r="C22" s="59">
        <v>454</v>
      </c>
      <c r="D22" s="89">
        <v>98</v>
      </c>
      <c r="E22" s="90">
        <v>0.2752808988764045</v>
      </c>
      <c r="F22" s="91"/>
      <c r="G22" s="59">
        <v>0</v>
      </c>
      <c r="H22" s="59">
        <v>14</v>
      </c>
      <c r="I22" s="59">
        <v>4</v>
      </c>
      <c r="J22" s="59">
        <v>1</v>
      </c>
      <c r="K22" s="59">
        <v>13</v>
      </c>
      <c r="L22" s="59">
        <v>9</v>
      </c>
      <c r="M22" s="59">
        <v>229</v>
      </c>
      <c r="N22" s="59">
        <v>75</v>
      </c>
      <c r="O22" s="59">
        <v>3</v>
      </c>
      <c r="P22" s="59">
        <v>2</v>
      </c>
      <c r="Q22" s="59">
        <v>4</v>
      </c>
      <c r="R22" s="59">
        <v>2</v>
      </c>
      <c r="S22" s="59">
        <v>0</v>
      </c>
      <c r="T22" s="59">
        <v>1</v>
      </c>
      <c r="U22" s="59">
        <v>4</v>
      </c>
      <c r="V22" s="59">
        <v>21</v>
      </c>
      <c r="W22" s="59">
        <v>14</v>
      </c>
      <c r="X22" s="59">
        <v>14</v>
      </c>
      <c r="Y22" s="59">
        <v>338</v>
      </c>
      <c r="Z22" s="59">
        <v>51</v>
      </c>
      <c r="AA22" s="59">
        <v>0</v>
      </c>
      <c r="AB22" s="59">
        <v>11</v>
      </c>
      <c r="AC22" s="59">
        <v>0</v>
      </c>
      <c r="AD22" s="59">
        <v>0</v>
      </c>
      <c r="AE22" s="57">
        <f t="shared" si="6"/>
        <v>0</v>
      </c>
      <c r="AF22" s="57">
        <f t="shared" si="7"/>
        <v>-13</v>
      </c>
      <c r="AG22" s="57">
        <f t="shared" si="8"/>
        <v>0</v>
      </c>
      <c r="AH22" s="57">
        <f t="shared" si="9"/>
        <v>20</v>
      </c>
      <c r="AI22" s="57">
        <f t="shared" si="10"/>
        <v>1</v>
      </c>
      <c r="AJ22" s="57">
        <f t="shared" si="11"/>
        <v>5</v>
      </c>
      <c r="AK22" s="57">
        <f t="shared" si="12"/>
        <v>109</v>
      </c>
      <c r="AL22" s="57">
        <f t="shared" si="13"/>
        <v>-24</v>
      </c>
      <c r="AM22" s="57">
        <f t="shared" si="14"/>
        <v>-3</v>
      </c>
      <c r="AN22" s="57">
        <f t="shared" si="15"/>
        <v>9</v>
      </c>
      <c r="AO22" s="57">
        <f t="shared" si="16"/>
        <v>-4</v>
      </c>
      <c r="AP22" s="57">
        <f t="shared" si="17"/>
        <v>-2</v>
      </c>
      <c r="AQ22" s="26" t="e">
        <f t="shared" si="18"/>
        <v>#DIV/0!</v>
      </c>
      <c r="AR22" s="26">
        <f t="shared" si="19"/>
        <v>-0.9285714285714286</v>
      </c>
      <c r="AS22" s="26">
        <f t="shared" si="20"/>
        <v>0</v>
      </c>
      <c r="AT22" s="26">
        <f t="shared" si="21"/>
        <v>20</v>
      </c>
      <c r="AU22" s="26">
        <f t="shared" si="22"/>
        <v>7.6923076923076927E-2</v>
      </c>
      <c r="AV22" s="26">
        <f t="shared" si="23"/>
        <v>0.55555555555555558</v>
      </c>
      <c r="AW22" s="26">
        <f t="shared" si="24"/>
        <v>0.4759825327510917</v>
      </c>
      <c r="AX22" s="26">
        <f t="shared" si="25"/>
        <v>-0.32</v>
      </c>
      <c r="AY22" s="35">
        <f t="shared" si="26"/>
        <v>-1</v>
      </c>
      <c r="AZ22" s="26">
        <f t="shared" si="27"/>
        <v>4.5</v>
      </c>
      <c r="BA22" s="26">
        <f t="shared" si="28"/>
        <v>-1</v>
      </c>
      <c r="BB22" s="26">
        <f t="shared" si="29"/>
        <v>-1</v>
      </c>
    </row>
    <row r="23" spans="1:54" x14ac:dyDescent="0.35">
      <c r="A23" s="60" t="s">
        <v>111</v>
      </c>
      <c r="B23" s="59">
        <v>402</v>
      </c>
      <c r="C23" s="59">
        <v>135</v>
      </c>
      <c r="D23" s="89">
        <v>-267</v>
      </c>
      <c r="E23" s="90">
        <v>-0.66417910447761197</v>
      </c>
      <c r="F23" s="91"/>
      <c r="G23" s="59">
        <v>13</v>
      </c>
      <c r="H23" s="59">
        <v>2</v>
      </c>
      <c r="I23" s="59">
        <v>1</v>
      </c>
      <c r="J23" s="59">
        <v>17</v>
      </c>
      <c r="K23" s="59">
        <v>41</v>
      </c>
      <c r="L23" s="59">
        <v>76</v>
      </c>
      <c r="M23" s="59">
        <v>156</v>
      </c>
      <c r="N23" s="59">
        <v>10</v>
      </c>
      <c r="O23" s="59">
        <v>3</v>
      </c>
      <c r="P23" s="59">
        <v>47</v>
      </c>
      <c r="Q23" s="59">
        <v>34</v>
      </c>
      <c r="R23" s="59">
        <v>2</v>
      </c>
      <c r="S23" s="59">
        <v>14</v>
      </c>
      <c r="T23" s="59">
        <v>12</v>
      </c>
      <c r="U23" s="59">
        <v>3</v>
      </c>
      <c r="V23" s="59">
        <v>8</v>
      </c>
      <c r="W23" s="59">
        <v>36</v>
      </c>
      <c r="X23" s="59">
        <v>13</v>
      </c>
      <c r="Y23" s="59">
        <v>28</v>
      </c>
      <c r="Z23" s="59">
        <v>10</v>
      </c>
      <c r="AA23" s="59">
        <v>0</v>
      </c>
      <c r="AB23" s="59">
        <v>3</v>
      </c>
      <c r="AC23" s="59">
        <v>2</v>
      </c>
      <c r="AD23" s="59">
        <v>6</v>
      </c>
      <c r="AE23" s="57">
        <f t="shared" si="6"/>
        <v>1</v>
      </c>
      <c r="AF23" s="57">
        <f t="shared" si="7"/>
        <v>10</v>
      </c>
      <c r="AG23" s="57">
        <f t="shared" si="8"/>
        <v>2</v>
      </c>
      <c r="AH23" s="57">
        <f t="shared" si="9"/>
        <v>-9</v>
      </c>
      <c r="AI23" s="57">
        <f t="shared" si="10"/>
        <v>-5</v>
      </c>
      <c r="AJ23" s="57">
        <f t="shared" si="11"/>
        <v>-63</v>
      </c>
      <c r="AK23" s="57">
        <f t="shared" si="12"/>
        <v>-128</v>
      </c>
      <c r="AL23" s="57">
        <f t="shared" si="13"/>
        <v>0</v>
      </c>
      <c r="AM23" s="57">
        <f t="shared" si="14"/>
        <v>-3</v>
      </c>
      <c r="AN23" s="57">
        <f t="shared" si="15"/>
        <v>-44</v>
      </c>
      <c r="AO23" s="57">
        <f t="shared" si="16"/>
        <v>-32</v>
      </c>
      <c r="AP23" s="57">
        <f t="shared" si="17"/>
        <v>4</v>
      </c>
      <c r="AQ23" s="26">
        <f t="shared" si="18"/>
        <v>7.6923076923076927E-2</v>
      </c>
      <c r="AR23" s="26">
        <f t="shared" si="19"/>
        <v>5</v>
      </c>
      <c r="AS23" s="26">
        <f t="shared" si="20"/>
        <v>2</v>
      </c>
      <c r="AT23" s="26">
        <f t="shared" si="21"/>
        <v>-0.52941176470588236</v>
      </c>
      <c r="AU23" s="26">
        <f t="shared" si="22"/>
        <v>-0.12195121951219512</v>
      </c>
      <c r="AV23" s="26">
        <f t="shared" si="23"/>
        <v>-0.82894736842105265</v>
      </c>
      <c r="AW23" s="26">
        <f t="shared" si="24"/>
        <v>-0.82051282051282048</v>
      </c>
      <c r="AX23" s="26">
        <f t="shared" si="25"/>
        <v>0</v>
      </c>
      <c r="AY23" s="35">
        <f t="shared" si="26"/>
        <v>-1</v>
      </c>
      <c r="AZ23" s="26">
        <f t="shared" si="27"/>
        <v>-0.93617021276595747</v>
      </c>
      <c r="BA23" s="26">
        <f t="shared" si="28"/>
        <v>-0.94117647058823528</v>
      </c>
      <c r="BB23" s="26">
        <f t="shared" si="29"/>
        <v>2</v>
      </c>
    </row>
    <row r="24" spans="1:54" x14ac:dyDescent="0.35">
      <c r="A24" s="60" t="s">
        <v>116</v>
      </c>
      <c r="B24" s="59">
        <v>231</v>
      </c>
      <c r="C24" s="59">
        <v>118</v>
      </c>
      <c r="D24" s="89">
        <v>-113</v>
      </c>
      <c r="E24" s="90">
        <v>-0.48917748917748916</v>
      </c>
      <c r="F24" s="91"/>
      <c r="G24" s="59">
        <v>33</v>
      </c>
      <c r="H24" s="59">
        <v>3</v>
      </c>
      <c r="I24" s="59">
        <v>2</v>
      </c>
      <c r="J24" s="59">
        <v>8</v>
      </c>
      <c r="K24" s="59">
        <v>20</v>
      </c>
      <c r="L24" s="59">
        <v>48</v>
      </c>
      <c r="M24" s="59">
        <v>55</v>
      </c>
      <c r="N24" s="59">
        <v>20</v>
      </c>
      <c r="O24" s="59">
        <v>7</v>
      </c>
      <c r="P24" s="59">
        <v>15</v>
      </c>
      <c r="Q24" s="59">
        <v>16</v>
      </c>
      <c r="R24" s="59">
        <v>4</v>
      </c>
      <c r="S24" s="59">
        <v>40</v>
      </c>
      <c r="T24" s="59">
        <v>4</v>
      </c>
      <c r="U24" s="59">
        <v>0</v>
      </c>
      <c r="V24" s="59">
        <v>5</v>
      </c>
      <c r="W24" s="59">
        <v>12</v>
      </c>
      <c r="X24" s="59">
        <v>13</v>
      </c>
      <c r="Y24" s="59">
        <v>20</v>
      </c>
      <c r="Z24" s="59">
        <v>13</v>
      </c>
      <c r="AA24" s="59">
        <v>4</v>
      </c>
      <c r="AB24" s="59">
        <v>0</v>
      </c>
      <c r="AC24" s="59">
        <v>3</v>
      </c>
      <c r="AD24" s="59">
        <v>4</v>
      </c>
      <c r="AE24" s="57">
        <f t="shared" si="6"/>
        <v>7</v>
      </c>
      <c r="AF24" s="57">
        <f t="shared" si="7"/>
        <v>1</v>
      </c>
      <c r="AG24" s="57">
        <f t="shared" si="8"/>
        <v>-2</v>
      </c>
      <c r="AH24" s="57">
        <f t="shared" si="9"/>
        <v>-3</v>
      </c>
      <c r="AI24" s="57">
        <f t="shared" si="10"/>
        <v>-8</v>
      </c>
      <c r="AJ24" s="57">
        <f t="shared" si="11"/>
        <v>-35</v>
      </c>
      <c r="AK24" s="57">
        <f t="shared" si="12"/>
        <v>-35</v>
      </c>
      <c r="AL24" s="57">
        <f t="shared" si="13"/>
        <v>-7</v>
      </c>
      <c r="AM24" s="57">
        <f t="shared" si="14"/>
        <v>-3</v>
      </c>
      <c r="AN24" s="57">
        <f t="shared" si="15"/>
        <v>-15</v>
      </c>
      <c r="AO24" s="57">
        <f t="shared" si="16"/>
        <v>-13</v>
      </c>
      <c r="AP24" s="57">
        <f t="shared" si="17"/>
        <v>0</v>
      </c>
      <c r="AQ24" s="26">
        <f t="shared" si="18"/>
        <v>0.21212121212121213</v>
      </c>
      <c r="AR24" s="26">
        <f t="shared" si="19"/>
        <v>0.33333333333333331</v>
      </c>
      <c r="AS24" s="26">
        <f t="shared" si="20"/>
        <v>-1</v>
      </c>
      <c r="AT24" s="26">
        <f t="shared" si="21"/>
        <v>-0.375</v>
      </c>
      <c r="AU24" s="26">
        <f t="shared" si="22"/>
        <v>-0.4</v>
      </c>
      <c r="AV24" s="26">
        <f t="shared" si="23"/>
        <v>-0.72916666666666663</v>
      </c>
      <c r="AW24" s="26">
        <f t="shared" si="24"/>
        <v>-0.63636363636363635</v>
      </c>
      <c r="AX24" s="26">
        <f t="shared" si="25"/>
        <v>-0.35</v>
      </c>
      <c r="AY24" s="35">
        <f t="shared" si="26"/>
        <v>-0.42857142857142855</v>
      </c>
      <c r="AZ24" s="26">
        <f t="shared" si="27"/>
        <v>-1</v>
      </c>
      <c r="BA24" s="26">
        <f t="shared" si="28"/>
        <v>-0.8125</v>
      </c>
      <c r="BB24" s="37">
        <f t="shared" si="29"/>
        <v>0</v>
      </c>
    </row>
    <row r="25" spans="1:54" x14ac:dyDescent="0.35">
      <c r="A25" s="125" t="s">
        <v>134</v>
      </c>
    </row>
    <row r="26" spans="1:54" x14ac:dyDescent="0.35">
      <c r="A26" s="126" t="s">
        <v>135</v>
      </c>
    </row>
    <row r="27" spans="1:54" x14ac:dyDescent="0.35">
      <c r="A27" s="126" t="s">
        <v>136</v>
      </c>
    </row>
    <row r="28" spans="1:54" x14ac:dyDescent="0.35">
      <c r="A28" s="127" t="s">
        <v>137</v>
      </c>
    </row>
  </sheetData>
  <sortState xmlns:xlrd2="http://schemas.microsoft.com/office/spreadsheetml/2017/richdata2" ref="A7:BB24">
    <sortCondition descending="1" ref="C7:C24"/>
  </sortState>
  <mergeCells count="3">
    <mergeCell ref="AE3:AP3"/>
    <mergeCell ref="AQ3:BB3"/>
    <mergeCell ref="D4:E5"/>
  </mergeCells>
  <conditionalFormatting sqref="D3:E3 D6:E1048576 AE6:BB24 E1:E2">
    <cfRule type="cellIs" dxfId="7" priority="2" operator="lessThan">
      <formula>0</formula>
    </cfRule>
  </conditionalFormatting>
  <conditionalFormatting sqref="AE6:AP24">
    <cfRule type="colorScale" priority="35">
      <colorScale>
        <cfvo type="min"/>
        <cfvo type="max"/>
        <color rgb="FFFFEF9C"/>
        <color rgb="FF63BE7B"/>
      </colorScale>
    </cfRule>
  </conditionalFormatting>
  <conditionalFormatting sqref="D7:D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0632CB1E-E00B-4EBF-8EDC-A30FCF33227D}"/>
  </hyperlinks>
  <pageMargins left="0.7" right="0.7" top="0.75" bottom="0.75" header="0.3" footer="0.3"/>
  <pageSetup paperSize="9"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FDCD8-28CB-4473-A083-8247B15E2C7E}">
  <dimension ref="A1:BB28"/>
  <sheetViews>
    <sheetView workbookViewId="0">
      <pane xSplit="1" topLeftCell="B1" activePane="topRight" state="frozen"/>
      <selection pane="topRight" activeCell="A6" sqref="A6"/>
    </sheetView>
  </sheetViews>
  <sheetFormatPr defaultRowHeight="14.5" x14ac:dyDescent="0.35"/>
  <cols>
    <col min="1" max="1" width="10.81640625" customWidth="1"/>
    <col min="4" max="4" width="7.1796875" customWidth="1"/>
    <col min="5" max="5" width="7.54296875" customWidth="1"/>
    <col min="6" max="6" width="3.81640625" customWidth="1"/>
    <col min="7" max="30" width="7" customWidth="1"/>
    <col min="31" max="54" width="6.1796875" customWidth="1"/>
  </cols>
  <sheetData>
    <row r="1" spans="1:54" x14ac:dyDescent="0.35">
      <c r="A1" s="107" t="s">
        <v>0</v>
      </c>
      <c r="B1" s="83"/>
      <c r="C1" s="83"/>
      <c r="D1" s="83"/>
      <c r="E1" s="83"/>
    </row>
    <row r="2" spans="1:54" x14ac:dyDescent="0.35">
      <c r="A2" s="115" t="s">
        <v>66</v>
      </c>
      <c r="B2" s="83"/>
      <c r="C2" s="83"/>
      <c r="D2" s="83"/>
      <c r="E2" s="116" t="s">
        <v>128</v>
      </c>
    </row>
    <row r="3" spans="1:54" s="62" customFormat="1" x14ac:dyDescent="0.35">
      <c r="B3" s="34"/>
      <c r="C3" s="34"/>
      <c r="D3" s="103"/>
      <c r="E3" s="104"/>
      <c r="F3" s="105"/>
      <c r="G3" s="93" t="s">
        <v>79</v>
      </c>
      <c r="H3" s="93" t="s">
        <v>80</v>
      </c>
      <c r="I3" s="93" t="s">
        <v>81</v>
      </c>
      <c r="J3" s="93" t="s">
        <v>82</v>
      </c>
      <c r="K3" s="93" t="s">
        <v>83</v>
      </c>
      <c r="L3" s="93" t="s">
        <v>84</v>
      </c>
      <c r="M3" s="93" t="s">
        <v>85</v>
      </c>
      <c r="N3" s="94" t="s">
        <v>74</v>
      </c>
      <c r="O3" s="95" t="s">
        <v>86</v>
      </c>
      <c r="P3" s="96" t="s">
        <v>87</v>
      </c>
      <c r="Q3" s="93" t="s">
        <v>97</v>
      </c>
      <c r="R3" s="93" t="s">
        <v>98</v>
      </c>
      <c r="S3" s="93" t="s">
        <v>79</v>
      </c>
      <c r="T3" s="93" t="s">
        <v>80</v>
      </c>
      <c r="U3" s="93" t="s">
        <v>81</v>
      </c>
      <c r="V3" s="93" t="s">
        <v>82</v>
      </c>
      <c r="W3" s="93" t="s">
        <v>83</v>
      </c>
      <c r="X3" s="93" t="s">
        <v>84</v>
      </c>
      <c r="Y3" s="93" t="s">
        <v>85</v>
      </c>
      <c r="Z3" s="94" t="s">
        <v>74</v>
      </c>
      <c r="AA3" s="95" t="s">
        <v>86</v>
      </c>
      <c r="AB3" s="96" t="s">
        <v>87</v>
      </c>
      <c r="AC3" s="93" t="s">
        <v>97</v>
      </c>
      <c r="AD3" s="93" t="s">
        <v>98</v>
      </c>
      <c r="AE3" s="132" t="s">
        <v>96</v>
      </c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 t="s">
        <v>96</v>
      </c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</row>
    <row r="4" spans="1:54" s="62" customFormat="1" x14ac:dyDescent="0.35">
      <c r="A4" s="61"/>
      <c r="B4" s="29" t="s">
        <v>123</v>
      </c>
      <c r="C4" s="25"/>
      <c r="D4" s="134" t="s">
        <v>96</v>
      </c>
      <c r="E4" s="134"/>
      <c r="F4" s="106"/>
      <c r="G4" s="29" t="s">
        <v>99</v>
      </c>
      <c r="H4" s="29" t="s">
        <v>100</v>
      </c>
      <c r="I4" s="29" t="s">
        <v>69</v>
      </c>
      <c r="J4" s="29" t="s">
        <v>70</v>
      </c>
      <c r="K4" s="29" t="s">
        <v>71</v>
      </c>
      <c r="L4" s="29" t="s">
        <v>72</v>
      </c>
      <c r="M4" s="29" t="s">
        <v>73</v>
      </c>
      <c r="N4" s="29" t="s">
        <v>74</v>
      </c>
      <c r="O4" s="29" t="s">
        <v>101</v>
      </c>
      <c r="P4" s="29" t="s">
        <v>102</v>
      </c>
      <c r="Q4" s="29" t="s">
        <v>97</v>
      </c>
      <c r="R4" s="29" t="s">
        <v>103</v>
      </c>
      <c r="S4" s="29" t="s">
        <v>99</v>
      </c>
      <c r="T4" s="29" t="s">
        <v>100</v>
      </c>
      <c r="U4" s="29" t="s">
        <v>69</v>
      </c>
      <c r="V4" s="29" t="s">
        <v>70</v>
      </c>
      <c r="W4" s="29" t="s">
        <v>71</v>
      </c>
      <c r="X4" s="29" t="s">
        <v>72</v>
      </c>
      <c r="Y4" s="29" t="s">
        <v>73</v>
      </c>
      <c r="Z4" s="29" t="s">
        <v>74</v>
      </c>
      <c r="AA4" s="29" t="s">
        <v>101</v>
      </c>
      <c r="AB4" s="29" t="s">
        <v>102</v>
      </c>
      <c r="AC4" s="29" t="s">
        <v>97</v>
      </c>
      <c r="AD4" s="29" t="s">
        <v>103</v>
      </c>
      <c r="AE4" s="82" t="s">
        <v>79</v>
      </c>
      <c r="AF4" s="82" t="s">
        <v>80</v>
      </c>
      <c r="AG4" s="82" t="s">
        <v>81</v>
      </c>
      <c r="AH4" s="82" t="s">
        <v>82</v>
      </c>
      <c r="AI4" s="82" t="s">
        <v>83</v>
      </c>
      <c r="AJ4" s="82" t="s">
        <v>84</v>
      </c>
      <c r="AK4" s="82" t="s">
        <v>85</v>
      </c>
      <c r="AL4" s="97" t="s">
        <v>74</v>
      </c>
      <c r="AM4" s="98" t="s">
        <v>86</v>
      </c>
      <c r="AN4" s="99" t="s">
        <v>87</v>
      </c>
      <c r="AO4" s="82" t="s">
        <v>97</v>
      </c>
      <c r="AP4" s="82" t="s">
        <v>98</v>
      </c>
      <c r="AQ4" s="100" t="s">
        <v>79</v>
      </c>
      <c r="AR4" s="100" t="s">
        <v>80</v>
      </c>
      <c r="AS4" s="100" t="s">
        <v>81</v>
      </c>
      <c r="AT4" s="100" t="s">
        <v>82</v>
      </c>
      <c r="AU4" s="100" t="s">
        <v>83</v>
      </c>
      <c r="AV4" s="100" t="s">
        <v>84</v>
      </c>
      <c r="AW4" s="100" t="s">
        <v>85</v>
      </c>
      <c r="AX4" s="101" t="s">
        <v>74</v>
      </c>
      <c r="AY4" s="101" t="s">
        <v>86</v>
      </c>
      <c r="AZ4" s="102" t="s">
        <v>87</v>
      </c>
      <c r="BA4" s="100" t="s">
        <v>97</v>
      </c>
      <c r="BB4" s="100" t="s">
        <v>98</v>
      </c>
    </row>
    <row r="5" spans="1:54" s="62" customFormat="1" x14ac:dyDescent="0.35">
      <c r="A5" s="61"/>
      <c r="B5" s="29" t="s">
        <v>18</v>
      </c>
      <c r="C5" s="29" t="s">
        <v>19</v>
      </c>
      <c r="D5" s="134"/>
      <c r="E5" s="134"/>
      <c r="F5" s="106"/>
      <c r="G5" s="29" t="s">
        <v>18</v>
      </c>
      <c r="H5" s="29" t="s">
        <v>18</v>
      </c>
      <c r="I5" s="29" t="s">
        <v>18</v>
      </c>
      <c r="J5" s="29" t="s">
        <v>18</v>
      </c>
      <c r="K5" s="29" t="s">
        <v>18</v>
      </c>
      <c r="L5" s="29" t="s">
        <v>18</v>
      </c>
      <c r="M5" s="29" t="s">
        <v>18</v>
      </c>
      <c r="N5" s="29" t="s">
        <v>18</v>
      </c>
      <c r="O5" s="29" t="s">
        <v>18</v>
      </c>
      <c r="P5" s="29" t="s">
        <v>18</v>
      </c>
      <c r="Q5" s="29" t="s">
        <v>18</v>
      </c>
      <c r="R5" s="29" t="s">
        <v>18</v>
      </c>
      <c r="S5" s="29" t="s">
        <v>19</v>
      </c>
      <c r="T5" s="29" t="s">
        <v>19</v>
      </c>
      <c r="U5" s="29" t="s">
        <v>19</v>
      </c>
      <c r="V5" s="29" t="s">
        <v>19</v>
      </c>
      <c r="W5" s="29" t="s">
        <v>19</v>
      </c>
      <c r="X5" s="29" t="s">
        <v>19</v>
      </c>
      <c r="Y5" s="29" t="s">
        <v>19</v>
      </c>
      <c r="Z5" s="29" t="s">
        <v>19</v>
      </c>
      <c r="AA5" s="29" t="s">
        <v>19</v>
      </c>
      <c r="AB5" s="29" t="s">
        <v>19</v>
      </c>
      <c r="AC5" s="29" t="s">
        <v>19</v>
      </c>
      <c r="AD5" s="29" t="s">
        <v>19</v>
      </c>
      <c r="AE5" s="98" t="s">
        <v>99</v>
      </c>
      <c r="AF5" s="98" t="s">
        <v>100</v>
      </c>
      <c r="AG5" s="98" t="s">
        <v>69</v>
      </c>
      <c r="AH5" s="98" t="s">
        <v>70</v>
      </c>
      <c r="AI5" s="98" t="s">
        <v>71</v>
      </c>
      <c r="AJ5" s="98" t="s">
        <v>72</v>
      </c>
      <c r="AK5" s="98" t="s">
        <v>73</v>
      </c>
      <c r="AL5" s="98" t="s">
        <v>74</v>
      </c>
      <c r="AM5" s="98" t="s">
        <v>101</v>
      </c>
      <c r="AN5" s="98" t="s">
        <v>102</v>
      </c>
      <c r="AO5" s="98" t="s">
        <v>97</v>
      </c>
      <c r="AP5" s="98" t="s">
        <v>103</v>
      </c>
      <c r="AQ5" s="98" t="s">
        <v>99</v>
      </c>
      <c r="AR5" s="98" t="s">
        <v>100</v>
      </c>
      <c r="AS5" s="98" t="s">
        <v>69</v>
      </c>
      <c r="AT5" s="98" t="s">
        <v>70</v>
      </c>
      <c r="AU5" s="98" t="s">
        <v>71</v>
      </c>
      <c r="AV5" s="98" t="s">
        <v>72</v>
      </c>
      <c r="AW5" s="98" t="s">
        <v>73</v>
      </c>
      <c r="AX5" s="98" t="s">
        <v>74</v>
      </c>
      <c r="AY5" s="98" t="s">
        <v>101</v>
      </c>
      <c r="AZ5" s="98" t="s">
        <v>102</v>
      </c>
      <c r="BA5" s="98" t="s">
        <v>97</v>
      </c>
      <c r="BB5" s="98" t="s">
        <v>103</v>
      </c>
    </row>
    <row r="6" spans="1:54" s="83" customFormat="1" x14ac:dyDescent="0.35">
      <c r="A6" s="56" t="s">
        <v>138</v>
      </c>
      <c r="B6" s="59">
        <v>246282</v>
      </c>
      <c r="C6" s="59">
        <v>279961</v>
      </c>
      <c r="D6" s="89">
        <v>33679</v>
      </c>
      <c r="E6" s="90">
        <v>0.13674974216548511</v>
      </c>
      <c r="F6" s="91"/>
      <c r="G6" s="59">
        <v>13916</v>
      </c>
      <c r="H6" s="59">
        <v>16241</v>
      </c>
      <c r="I6" s="59">
        <v>20980</v>
      </c>
      <c r="J6" s="59">
        <v>20417</v>
      </c>
      <c r="K6" s="59">
        <v>19234</v>
      </c>
      <c r="L6" s="59">
        <v>20093</v>
      </c>
      <c r="M6" s="59">
        <v>24813</v>
      </c>
      <c r="N6" s="59">
        <v>27723</v>
      </c>
      <c r="O6" s="59">
        <v>19379</v>
      </c>
      <c r="P6" s="59">
        <v>21795</v>
      </c>
      <c r="Q6" s="59">
        <v>19029</v>
      </c>
      <c r="R6" s="59">
        <v>22662</v>
      </c>
      <c r="S6" s="59">
        <v>16084</v>
      </c>
      <c r="T6" s="59">
        <v>17455</v>
      </c>
      <c r="U6" s="59">
        <v>21629</v>
      </c>
      <c r="V6" s="59">
        <v>21471</v>
      </c>
      <c r="W6" s="59">
        <v>23984</v>
      </c>
      <c r="X6" s="59">
        <v>26278</v>
      </c>
      <c r="Y6" s="59">
        <v>29836</v>
      </c>
      <c r="Z6" s="59">
        <v>31740</v>
      </c>
      <c r="AA6" s="59">
        <v>20454</v>
      </c>
      <c r="AB6" s="59">
        <v>23504</v>
      </c>
      <c r="AC6" s="59">
        <v>23183</v>
      </c>
      <c r="AD6" s="59">
        <v>24343</v>
      </c>
      <c r="AE6" s="57">
        <f t="shared" ref="AE6:AP6" si="0">S6-G6</f>
        <v>2168</v>
      </c>
      <c r="AF6" s="57">
        <f t="shared" si="0"/>
        <v>1214</v>
      </c>
      <c r="AG6" s="57">
        <f t="shared" si="0"/>
        <v>649</v>
      </c>
      <c r="AH6" s="57">
        <f t="shared" si="0"/>
        <v>1054</v>
      </c>
      <c r="AI6" s="57">
        <f t="shared" si="0"/>
        <v>4750</v>
      </c>
      <c r="AJ6" s="57">
        <f t="shared" si="0"/>
        <v>6185</v>
      </c>
      <c r="AK6" s="57">
        <f t="shared" si="0"/>
        <v>5023</v>
      </c>
      <c r="AL6" s="57">
        <f t="shared" si="0"/>
        <v>4017</v>
      </c>
      <c r="AM6" s="57">
        <f t="shared" si="0"/>
        <v>1075</v>
      </c>
      <c r="AN6" s="57">
        <f t="shared" si="0"/>
        <v>1709</v>
      </c>
      <c r="AO6" s="57">
        <f t="shared" si="0"/>
        <v>4154</v>
      </c>
      <c r="AP6" s="57">
        <f t="shared" si="0"/>
        <v>1681</v>
      </c>
      <c r="AQ6" s="26">
        <f t="shared" ref="AQ6:BB6" si="1">(S6-G6)/G6</f>
        <v>0.15579189422247772</v>
      </c>
      <c r="AR6" s="26">
        <f t="shared" si="1"/>
        <v>7.4749091804691831E-2</v>
      </c>
      <c r="AS6" s="26">
        <f t="shared" si="1"/>
        <v>3.0934223069590087E-2</v>
      </c>
      <c r="AT6" s="26">
        <f t="shared" si="1"/>
        <v>5.1623646960865945E-2</v>
      </c>
      <c r="AU6" s="26">
        <f t="shared" si="1"/>
        <v>0.246958510970157</v>
      </c>
      <c r="AV6" s="26">
        <f t="shared" si="1"/>
        <v>0.30781864330861491</v>
      </c>
      <c r="AW6" s="26">
        <f t="shared" si="1"/>
        <v>0.20243420787490429</v>
      </c>
      <c r="AX6" s="26">
        <f t="shared" si="1"/>
        <v>0.14489773834000649</v>
      </c>
      <c r="AY6" s="35">
        <f t="shared" si="1"/>
        <v>5.5472418597450848E-2</v>
      </c>
      <c r="AZ6" s="26">
        <f t="shared" si="1"/>
        <v>7.8412479926588674E-2</v>
      </c>
      <c r="BA6" s="26">
        <f t="shared" si="1"/>
        <v>0.21829838667297283</v>
      </c>
      <c r="BB6" s="26">
        <f t="shared" si="1"/>
        <v>7.4177036448680608E-2</v>
      </c>
    </row>
    <row r="7" spans="1:54" s="83" customFormat="1" x14ac:dyDescent="0.35">
      <c r="A7" s="56" t="s">
        <v>122</v>
      </c>
      <c r="B7" s="59">
        <v>92848</v>
      </c>
      <c r="C7" s="59">
        <v>108543</v>
      </c>
      <c r="D7" s="89">
        <v>15695</v>
      </c>
      <c r="E7" s="90">
        <v>0.16903972083405136</v>
      </c>
      <c r="F7" s="91"/>
      <c r="G7" s="59">
        <v>5506</v>
      </c>
      <c r="H7" s="59">
        <v>7399</v>
      </c>
      <c r="I7" s="59">
        <v>6981</v>
      </c>
      <c r="J7" s="59">
        <v>9134</v>
      </c>
      <c r="K7" s="59">
        <v>8050</v>
      </c>
      <c r="L7" s="59">
        <v>7632</v>
      </c>
      <c r="M7" s="59">
        <v>6903</v>
      </c>
      <c r="N7" s="59">
        <v>7770</v>
      </c>
      <c r="O7" s="59">
        <v>7752</v>
      </c>
      <c r="P7" s="59">
        <v>9150</v>
      </c>
      <c r="Q7" s="59">
        <v>7846</v>
      </c>
      <c r="R7" s="59">
        <v>8725</v>
      </c>
      <c r="S7" s="59">
        <v>7367</v>
      </c>
      <c r="T7" s="59">
        <v>6996</v>
      </c>
      <c r="U7" s="59">
        <v>6919</v>
      </c>
      <c r="V7" s="59">
        <v>9260</v>
      </c>
      <c r="W7" s="59">
        <v>10443</v>
      </c>
      <c r="X7" s="59">
        <v>10773</v>
      </c>
      <c r="Y7" s="59">
        <v>8648</v>
      </c>
      <c r="Z7" s="59">
        <v>10533</v>
      </c>
      <c r="AA7" s="59">
        <v>8386</v>
      </c>
      <c r="AB7" s="59">
        <v>10008</v>
      </c>
      <c r="AC7" s="59">
        <v>9129</v>
      </c>
      <c r="AD7" s="59">
        <v>10081</v>
      </c>
      <c r="AE7" s="57">
        <f t="shared" ref="AE7:AE24" si="2">S7-G7</f>
        <v>1861</v>
      </c>
      <c r="AF7" s="57">
        <f t="shared" ref="AF7:AF24" si="3">T7-H7</f>
        <v>-403</v>
      </c>
      <c r="AG7" s="57">
        <f t="shared" ref="AG7:AG24" si="4">U7-I7</f>
        <v>-62</v>
      </c>
      <c r="AH7" s="57">
        <f t="shared" ref="AH7:AH24" si="5">V7-J7</f>
        <v>126</v>
      </c>
      <c r="AI7" s="57">
        <f t="shared" ref="AI7:AI24" si="6">W7-K7</f>
        <v>2393</v>
      </c>
      <c r="AJ7" s="57">
        <f t="shared" ref="AJ7:AJ24" si="7">X7-L7</f>
        <v>3141</v>
      </c>
      <c r="AK7" s="57">
        <f t="shared" ref="AK7:AK24" si="8">Y7-M7</f>
        <v>1745</v>
      </c>
      <c r="AL7" s="57">
        <f t="shared" ref="AL7:AL24" si="9">Z7-N7</f>
        <v>2763</v>
      </c>
      <c r="AM7" s="57">
        <f t="shared" ref="AM7:AM24" si="10">AA7-O7</f>
        <v>634</v>
      </c>
      <c r="AN7" s="57">
        <f t="shared" ref="AN7:AN24" si="11">AB7-P7</f>
        <v>858</v>
      </c>
      <c r="AO7" s="57">
        <f t="shared" ref="AO7:AO24" si="12">AC7-Q7</f>
        <v>1283</v>
      </c>
      <c r="AP7" s="57">
        <f t="shared" ref="AP7:AP24" si="13">AD7-R7</f>
        <v>1356</v>
      </c>
      <c r="AQ7" s="26">
        <f t="shared" ref="AQ7:AQ24" si="14">(S7-G7)/G7</f>
        <v>0.33799491463857612</v>
      </c>
      <c r="AR7" s="26">
        <f t="shared" ref="AR7:AR24" si="15">(T7-H7)/H7</f>
        <v>-5.4466819840518987E-2</v>
      </c>
      <c r="AS7" s="26">
        <f t="shared" ref="AS7:AS24" si="16">(U7-I7)/I7</f>
        <v>-8.8812491047127913E-3</v>
      </c>
      <c r="AT7" s="26">
        <f t="shared" ref="AT7:AT24" si="17">(V7-J7)/J7</f>
        <v>1.3794613531858988E-2</v>
      </c>
      <c r="AU7" s="26">
        <f t="shared" ref="AU7:AU24" si="18">(W7-K7)/K7</f>
        <v>0.29726708074534164</v>
      </c>
      <c r="AV7" s="26">
        <f t="shared" ref="AV7:AV24" si="19">(X7-L7)/L7</f>
        <v>0.41155660377358488</v>
      </c>
      <c r="AW7" s="26">
        <f t="shared" ref="AW7:AW24" si="20">(Y7-M7)/M7</f>
        <v>0.25278864261915107</v>
      </c>
      <c r="AX7" s="26">
        <f t="shared" ref="AX7:AX24" si="21">(Z7-N7)/N7</f>
        <v>0.3555984555984556</v>
      </c>
      <c r="AY7" s="35">
        <f t="shared" ref="AY7:AY24" si="22">(AA7-O7)/O7</f>
        <v>8.1785345717234267E-2</v>
      </c>
      <c r="AZ7" s="26">
        <f t="shared" ref="AZ7:AZ24" si="23">(AB7-P7)/P7</f>
        <v>9.3770491803278691E-2</v>
      </c>
      <c r="BA7" s="26">
        <f t="shared" ref="BA7:BA24" si="24">(AC7-Q7)/Q7</f>
        <v>0.16352281417282691</v>
      </c>
      <c r="BB7" s="26">
        <f t="shared" ref="BB7:BB24" si="25">(AD7-R7)/R7</f>
        <v>0.15541547277936962</v>
      </c>
    </row>
    <row r="8" spans="1:54" s="83" customFormat="1" x14ac:dyDescent="0.35">
      <c r="A8" s="60" t="s">
        <v>115</v>
      </c>
      <c r="B8" s="59">
        <v>52576</v>
      </c>
      <c r="C8" s="59">
        <v>62515</v>
      </c>
      <c r="D8" s="89">
        <v>9939</v>
      </c>
      <c r="E8" s="90">
        <v>0.18904062690200851</v>
      </c>
      <c r="F8" s="91"/>
      <c r="G8" s="59">
        <v>4180</v>
      </c>
      <c r="H8" s="59">
        <v>3586</v>
      </c>
      <c r="I8" s="59">
        <v>5593</v>
      </c>
      <c r="J8" s="59">
        <v>3997</v>
      </c>
      <c r="K8" s="59">
        <v>3305</v>
      </c>
      <c r="L8" s="59">
        <v>2881</v>
      </c>
      <c r="M8" s="59">
        <v>3848</v>
      </c>
      <c r="N8" s="59">
        <v>5488</v>
      </c>
      <c r="O8" s="59">
        <v>3722</v>
      </c>
      <c r="P8" s="59">
        <v>4278</v>
      </c>
      <c r="Q8" s="59">
        <v>4649</v>
      </c>
      <c r="R8" s="59">
        <v>7049</v>
      </c>
      <c r="S8" s="59">
        <v>3790</v>
      </c>
      <c r="T8" s="59">
        <v>4641</v>
      </c>
      <c r="U8" s="59">
        <v>6489</v>
      </c>
      <c r="V8" s="59">
        <v>4709</v>
      </c>
      <c r="W8" s="59">
        <v>3893</v>
      </c>
      <c r="X8" s="59">
        <v>4175</v>
      </c>
      <c r="Y8" s="59">
        <v>4315</v>
      </c>
      <c r="Z8" s="59">
        <v>6539</v>
      </c>
      <c r="AA8" s="59">
        <v>3763</v>
      </c>
      <c r="AB8" s="59">
        <v>5381</v>
      </c>
      <c r="AC8" s="59">
        <v>7028</v>
      </c>
      <c r="AD8" s="59">
        <v>7792</v>
      </c>
      <c r="AE8" s="57">
        <f t="shared" si="2"/>
        <v>-390</v>
      </c>
      <c r="AF8" s="57">
        <f t="shared" si="3"/>
        <v>1055</v>
      </c>
      <c r="AG8" s="57">
        <f t="shared" si="4"/>
        <v>896</v>
      </c>
      <c r="AH8" s="57">
        <f t="shared" si="5"/>
        <v>712</v>
      </c>
      <c r="AI8" s="57">
        <f t="shared" si="6"/>
        <v>588</v>
      </c>
      <c r="AJ8" s="57">
        <f t="shared" si="7"/>
        <v>1294</v>
      </c>
      <c r="AK8" s="57">
        <f t="shared" si="8"/>
        <v>467</v>
      </c>
      <c r="AL8" s="57">
        <f t="shared" si="9"/>
        <v>1051</v>
      </c>
      <c r="AM8" s="57">
        <f t="shared" si="10"/>
        <v>41</v>
      </c>
      <c r="AN8" s="57">
        <f t="shared" si="11"/>
        <v>1103</v>
      </c>
      <c r="AO8" s="57">
        <f t="shared" si="12"/>
        <v>2379</v>
      </c>
      <c r="AP8" s="57">
        <f t="shared" si="13"/>
        <v>743</v>
      </c>
      <c r="AQ8" s="26">
        <f t="shared" si="14"/>
        <v>-9.3301435406698566E-2</v>
      </c>
      <c r="AR8" s="26">
        <f t="shared" si="15"/>
        <v>0.29419966536530956</v>
      </c>
      <c r="AS8" s="26">
        <f t="shared" si="16"/>
        <v>0.16020025031289112</v>
      </c>
      <c r="AT8" s="26">
        <f t="shared" si="17"/>
        <v>0.17813360020015012</v>
      </c>
      <c r="AU8" s="26">
        <f t="shared" si="18"/>
        <v>0.17791225416036308</v>
      </c>
      <c r="AV8" s="26">
        <f t="shared" si="19"/>
        <v>0.44914960083304406</v>
      </c>
      <c r="AW8" s="26">
        <f t="shared" si="20"/>
        <v>0.12136174636174636</v>
      </c>
      <c r="AX8" s="26">
        <f t="shared" si="21"/>
        <v>0.19150874635568513</v>
      </c>
      <c r="AY8" s="35">
        <f t="shared" si="22"/>
        <v>1.1015583019881784E-2</v>
      </c>
      <c r="AZ8" s="26">
        <f t="shared" si="23"/>
        <v>0.25783076203833566</v>
      </c>
      <c r="BA8" s="26">
        <f t="shared" si="24"/>
        <v>0.51172295117229516</v>
      </c>
      <c r="BB8" s="26">
        <f t="shared" si="25"/>
        <v>0.1054050219889346</v>
      </c>
    </row>
    <row r="9" spans="1:54" s="83" customFormat="1" x14ac:dyDescent="0.35">
      <c r="A9" s="60" t="s">
        <v>105</v>
      </c>
      <c r="B9" s="59">
        <v>49722</v>
      </c>
      <c r="C9" s="59">
        <v>58763</v>
      </c>
      <c r="D9" s="89">
        <v>9041</v>
      </c>
      <c r="E9" s="90">
        <v>0.18183098025019107</v>
      </c>
      <c r="F9" s="91"/>
      <c r="G9" s="59">
        <v>4122</v>
      </c>
      <c r="H9" s="59">
        <v>3578</v>
      </c>
      <c r="I9" s="59">
        <v>5550</v>
      </c>
      <c r="J9" s="59">
        <v>3978</v>
      </c>
      <c r="K9" s="59">
        <v>3110</v>
      </c>
      <c r="L9" s="59">
        <v>2597</v>
      </c>
      <c r="M9" s="59">
        <v>2908</v>
      </c>
      <c r="N9" s="59">
        <v>4629</v>
      </c>
      <c r="O9" s="59">
        <v>3522</v>
      </c>
      <c r="P9" s="59">
        <v>4201</v>
      </c>
      <c r="Q9" s="59">
        <v>4634</v>
      </c>
      <c r="R9" s="59">
        <v>6893</v>
      </c>
      <c r="S9" s="59">
        <v>3766</v>
      </c>
      <c r="T9" s="59">
        <v>4566</v>
      </c>
      <c r="U9" s="59">
        <v>6375</v>
      </c>
      <c r="V9" s="59">
        <v>4628</v>
      </c>
      <c r="W9" s="59">
        <v>3759</v>
      </c>
      <c r="X9" s="59">
        <v>3647</v>
      </c>
      <c r="Y9" s="59">
        <v>3105</v>
      </c>
      <c r="Z9" s="59">
        <v>5804</v>
      </c>
      <c r="AA9" s="59">
        <v>3273</v>
      </c>
      <c r="AB9" s="59">
        <v>5249</v>
      </c>
      <c r="AC9" s="59">
        <v>7000</v>
      </c>
      <c r="AD9" s="59">
        <v>7591</v>
      </c>
      <c r="AE9" s="57">
        <f t="shared" si="2"/>
        <v>-356</v>
      </c>
      <c r="AF9" s="57">
        <f t="shared" si="3"/>
        <v>988</v>
      </c>
      <c r="AG9" s="57">
        <f t="shared" si="4"/>
        <v>825</v>
      </c>
      <c r="AH9" s="57">
        <f t="shared" si="5"/>
        <v>650</v>
      </c>
      <c r="AI9" s="57">
        <f t="shared" si="6"/>
        <v>649</v>
      </c>
      <c r="AJ9" s="57">
        <f t="shared" si="7"/>
        <v>1050</v>
      </c>
      <c r="AK9" s="57">
        <f t="shared" si="8"/>
        <v>197</v>
      </c>
      <c r="AL9" s="57">
        <f t="shared" si="9"/>
        <v>1175</v>
      </c>
      <c r="AM9" s="57">
        <f t="shared" si="10"/>
        <v>-249</v>
      </c>
      <c r="AN9" s="57">
        <f t="shared" si="11"/>
        <v>1048</v>
      </c>
      <c r="AO9" s="57">
        <f t="shared" si="12"/>
        <v>2366</v>
      </c>
      <c r="AP9" s="57">
        <f t="shared" si="13"/>
        <v>698</v>
      </c>
      <c r="AQ9" s="26">
        <f t="shared" si="14"/>
        <v>-8.6365841824357109E-2</v>
      </c>
      <c r="AR9" s="26">
        <f t="shared" si="15"/>
        <v>0.27613191727221914</v>
      </c>
      <c r="AS9" s="26">
        <f t="shared" si="16"/>
        <v>0.14864864864864866</v>
      </c>
      <c r="AT9" s="26">
        <f t="shared" si="17"/>
        <v>0.16339869281045752</v>
      </c>
      <c r="AU9" s="26">
        <f t="shared" si="18"/>
        <v>0.20868167202572346</v>
      </c>
      <c r="AV9" s="26">
        <f t="shared" si="19"/>
        <v>0.40431266846361186</v>
      </c>
      <c r="AW9" s="26">
        <f t="shared" si="20"/>
        <v>6.7744154057771663E-2</v>
      </c>
      <c r="AX9" s="26">
        <f t="shared" si="21"/>
        <v>0.2538345214949233</v>
      </c>
      <c r="AY9" s="35">
        <f t="shared" si="22"/>
        <v>-7.06984667802385E-2</v>
      </c>
      <c r="AZ9" s="26">
        <f t="shared" si="23"/>
        <v>0.24946441323494406</v>
      </c>
      <c r="BA9" s="26">
        <f t="shared" si="24"/>
        <v>0.51057401812688818</v>
      </c>
      <c r="BB9" s="26">
        <f t="shared" si="25"/>
        <v>0.10126215000725373</v>
      </c>
    </row>
    <row r="10" spans="1:54" s="83" customFormat="1" x14ac:dyDescent="0.35">
      <c r="A10" s="60" t="s">
        <v>118</v>
      </c>
      <c r="B10" s="59">
        <v>40683</v>
      </c>
      <c r="C10" s="59">
        <v>40571</v>
      </c>
      <c r="D10" s="89">
        <v>-112</v>
      </c>
      <c r="E10" s="117">
        <v>-2.7529926504928351E-3</v>
      </c>
      <c r="F10" s="91"/>
      <c r="G10" s="59">
        <v>1676</v>
      </c>
      <c r="H10" s="59">
        <v>2320</v>
      </c>
      <c r="I10" s="59">
        <v>3950</v>
      </c>
      <c r="J10" s="59">
        <v>3275</v>
      </c>
      <c r="K10" s="59">
        <v>3515</v>
      </c>
      <c r="L10" s="59">
        <v>3674</v>
      </c>
      <c r="M10" s="59">
        <v>4383</v>
      </c>
      <c r="N10" s="59">
        <v>5658</v>
      </c>
      <c r="O10" s="59">
        <v>2987</v>
      </c>
      <c r="P10" s="59">
        <v>3667</v>
      </c>
      <c r="Q10" s="59">
        <v>2583</v>
      </c>
      <c r="R10" s="59">
        <v>2995</v>
      </c>
      <c r="S10" s="59">
        <v>1921</v>
      </c>
      <c r="T10" s="59">
        <v>1994</v>
      </c>
      <c r="U10" s="59">
        <v>3903</v>
      </c>
      <c r="V10" s="59">
        <v>2801</v>
      </c>
      <c r="W10" s="59">
        <v>3602</v>
      </c>
      <c r="X10" s="59">
        <v>3921</v>
      </c>
      <c r="Y10" s="59">
        <v>6599</v>
      </c>
      <c r="Z10" s="59">
        <v>5196</v>
      </c>
      <c r="AA10" s="59">
        <v>2699</v>
      </c>
      <c r="AB10" s="59">
        <v>3096</v>
      </c>
      <c r="AC10" s="59">
        <v>2168</v>
      </c>
      <c r="AD10" s="59">
        <v>2671</v>
      </c>
      <c r="AE10" s="57">
        <f t="shared" si="2"/>
        <v>245</v>
      </c>
      <c r="AF10" s="57">
        <f t="shared" si="3"/>
        <v>-326</v>
      </c>
      <c r="AG10" s="57">
        <f t="shared" si="4"/>
        <v>-47</v>
      </c>
      <c r="AH10" s="57">
        <f t="shared" si="5"/>
        <v>-474</v>
      </c>
      <c r="AI10" s="57">
        <f t="shared" si="6"/>
        <v>87</v>
      </c>
      <c r="AJ10" s="57">
        <f t="shared" si="7"/>
        <v>247</v>
      </c>
      <c r="AK10" s="57">
        <f t="shared" si="8"/>
        <v>2216</v>
      </c>
      <c r="AL10" s="57">
        <f t="shared" si="9"/>
        <v>-462</v>
      </c>
      <c r="AM10" s="57">
        <f t="shared" si="10"/>
        <v>-288</v>
      </c>
      <c r="AN10" s="57">
        <f t="shared" si="11"/>
        <v>-571</v>
      </c>
      <c r="AO10" s="57">
        <f t="shared" si="12"/>
        <v>-415</v>
      </c>
      <c r="AP10" s="57">
        <f t="shared" si="13"/>
        <v>-324</v>
      </c>
      <c r="AQ10" s="26">
        <f t="shared" si="14"/>
        <v>0.14618138424821003</v>
      </c>
      <c r="AR10" s="26">
        <f t="shared" si="15"/>
        <v>-0.14051724137931035</v>
      </c>
      <c r="AS10" s="26">
        <f t="shared" si="16"/>
        <v>-1.189873417721519E-2</v>
      </c>
      <c r="AT10" s="26">
        <f t="shared" si="17"/>
        <v>-0.14473282442748092</v>
      </c>
      <c r="AU10" s="26">
        <f t="shared" si="18"/>
        <v>2.4751066856330012E-2</v>
      </c>
      <c r="AV10" s="26">
        <f t="shared" si="19"/>
        <v>6.7229178007621127E-2</v>
      </c>
      <c r="AW10" s="26">
        <f t="shared" si="20"/>
        <v>0.50558977869039468</v>
      </c>
      <c r="AX10" s="26">
        <f t="shared" si="21"/>
        <v>-8.1654294803817598E-2</v>
      </c>
      <c r="AY10" s="35">
        <f t="shared" si="22"/>
        <v>-9.6417810512219621E-2</v>
      </c>
      <c r="AZ10" s="26">
        <f t="shared" si="23"/>
        <v>-0.1557131169893646</v>
      </c>
      <c r="BA10" s="26">
        <f t="shared" si="24"/>
        <v>-0.16066589237320944</v>
      </c>
      <c r="BB10" s="26">
        <f t="shared" si="25"/>
        <v>-0.10818030050083473</v>
      </c>
    </row>
    <row r="11" spans="1:54" s="83" customFormat="1" x14ac:dyDescent="0.35">
      <c r="A11" s="60" t="s">
        <v>106</v>
      </c>
      <c r="B11" s="59">
        <v>35392</v>
      </c>
      <c r="C11" s="59">
        <v>35979</v>
      </c>
      <c r="D11" s="89">
        <v>587</v>
      </c>
      <c r="E11" s="90">
        <v>1.6585669077757687E-2</v>
      </c>
      <c r="F11" s="91"/>
      <c r="G11" s="59">
        <v>1438</v>
      </c>
      <c r="H11" s="59">
        <v>1781</v>
      </c>
      <c r="I11" s="59">
        <v>3346</v>
      </c>
      <c r="J11" s="59">
        <v>2782</v>
      </c>
      <c r="K11" s="59">
        <v>2970</v>
      </c>
      <c r="L11" s="59">
        <v>3123</v>
      </c>
      <c r="M11" s="59">
        <v>3690</v>
      </c>
      <c r="N11" s="59">
        <v>4996</v>
      </c>
      <c r="O11" s="59">
        <v>2771</v>
      </c>
      <c r="P11" s="59">
        <v>3348</v>
      </c>
      <c r="Q11" s="59">
        <v>2411</v>
      </c>
      <c r="R11" s="59">
        <v>2736</v>
      </c>
      <c r="S11" s="59">
        <v>1635</v>
      </c>
      <c r="T11" s="59">
        <v>1498</v>
      </c>
      <c r="U11" s="59">
        <v>3408</v>
      </c>
      <c r="V11" s="59">
        <v>2359</v>
      </c>
      <c r="W11" s="59">
        <v>3019</v>
      </c>
      <c r="X11" s="59">
        <v>3534</v>
      </c>
      <c r="Y11" s="59">
        <v>5955</v>
      </c>
      <c r="Z11" s="59">
        <v>4652</v>
      </c>
      <c r="AA11" s="59">
        <v>2421</v>
      </c>
      <c r="AB11" s="59">
        <v>2993</v>
      </c>
      <c r="AC11" s="59">
        <v>1987</v>
      </c>
      <c r="AD11" s="59">
        <v>2518</v>
      </c>
      <c r="AE11" s="57">
        <f t="shared" si="2"/>
        <v>197</v>
      </c>
      <c r="AF11" s="57">
        <f t="shared" si="3"/>
        <v>-283</v>
      </c>
      <c r="AG11" s="57">
        <f t="shared" si="4"/>
        <v>62</v>
      </c>
      <c r="AH11" s="57">
        <f t="shared" si="5"/>
        <v>-423</v>
      </c>
      <c r="AI11" s="57">
        <f t="shared" si="6"/>
        <v>49</v>
      </c>
      <c r="AJ11" s="57">
        <f t="shared" si="7"/>
        <v>411</v>
      </c>
      <c r="AK11" s="57">
        <f t="shared" si="8"/>
        <v>2265</v>
      </c>
      <c r="AL11" s="57">
        <f t="shared" si="9"/>
        <v>-344</v>
      </c>
      <c r="AM11" s="57">
        <f t="shared" si="10"/>
        <v>-350</v>
      </c>
      <c r="AN11" s="57">
        <f t="shared" si="11"/>
        <v>-355</v>
      </c>
      <c r="AO11" s="57">
        <f t="shared" si="12"/>
        <v>-424</v>
      </c>
      <c r="AP11" s="57">
        <f t="shared" si="13"/>
        <v>-218</v>
      </c>
      <c r="AQ11" s="26">
        <f t="shared" si="14"/>
        <v>0.13699582753824757</v>
      </c>
      <c r="AR11" s="26">
        <f t="shared" si="15"/>
        <v>-0.15889949466591802</v>
      </c>
      <c r="AS11" s="26">
        <f t="shared" si="16"/>
        <v>1.852958756724447E-2</v>
      </c>
      <c r="AT11" s="26">
        <f t="shared" si="17"/>
        <v>-0.1520488856937455</v>
      </c>
      <c r="AU11" s="26">
        <f t="shared" si="18"/>
        <v>1.6498316498316498E-2</v>
      </c>
      <c r="AV11" s="26">
        <f t="shared" si="19"/>
        <v>0.13160422670509125</v>
      </c>
      <c r="AW11" s="26">
        <f t="shared" si="20"/>
        <v>0.61382113821138207</v>
      </c>
      <c r="AX11" s="26">
        <f t="shared" si="21"/>
        <v>-6.8855084067253797E-2</v>
      </c>
      <c r="AY11" s="35">
        <f t="shared" si="22"/>
        <v>-0.12630819198845183</v>
      </c>
      <c r="AZ11" s="26">
        <f t="shared" si="23"/>
        <v>-0.10603345280764635</v>
      </c>
      <c r="BA11" s="26">
        <f t="shared" si="24"/>
        <v>-0.1758606387391124</v>
      </c>
      <c r="BB11" s="26">
        <f t="shared" si="25"/>
        <v>-7.9678362573099418E-2</v>
      </c>
    </row>
    <row r="12" spans="1:54" s="83" customFormat="1" x14ac:dyDescent="0.35">
      <c r="A12" s="60" t="s">
        <v>117</v>
      </c>
      <c r="B12" s="59">
        <v>19717</v>
      </c>
      <c r="C12" s="59">
        <v>22011</v>
      </c>
      <c r="D12" s="89">
        <v>2294</v>
      </c>
      <c r="E12" s="90">
        <v>0.11634630014708119</v>
      </c>
      <c r="F12" s="91"/>
      <c r="G12" s="59">
        <v>693</v>
      </c>
      <c r="H12" s="59">
        <v>566</v>
      </c>
      <c r="I12" s="59">
        <v>1282</v>
      </c>
      <c r="J12" s="59">
        <v>1153</v>
      </c>
      <c r="K12" s="59">
        <v>1648</v>
      </c>
      <c r="L12" s="59">
        <v>2081</v>
      </c>
      <c r="M12" s="59">
        <v>3731</v>
      </c>
      <c r="N12" s="59">
        <v>3337</v>
      </c>
      <c r="O12" s="59">
        <v>1689</v>
      </c>
      <c r="P12" s="59">
        <v>1319</v>
      </c>
      <c r="Q12" s="59">
        <v>1138</v>
      </c>
      <c r="R12" s="59">
        <v>1080</v>
      </c>
      <c r="S12" s="59">
        <v>689</v>
      </c>
      <c r="T12" s="59">
        <v>759</v>
      </c>
      <c r="U12" s="59">
        <v>994</v>
      </c>
      <c r="V12" s="59">
        <v>1418</v>
      </c>
      <c r="W12" s="59">
        <v>2087</v>
      </c>
      <c r="X12" s="59">
        <v>2339</v>
      </c>
      <c r="Y12" s="59">
        <v>3912</v>
      </c>
      <c r="Z12" s="59">
        <v>3935</v>
      </c>
      <c r="AA12" s="59">
        <v>1736</v>
      </c>
      <c r="AB12" s="59">
        <v>1763</v>
      </c>
      <c r="AC12" s="59">
        <v>1408</v>
      </c>
      <c r="AD12" s="59">
        <v>971</v>
      </c>
      <c r="AE12" s="57">
        <f t="shared" si="2"/>
        <v>-4</v>
      </c>
      <c r="AF12" s="57">
        <f t="shared" si="3"/>
        <v>193</v>
      </c>
      <c r="AG12" s="57">
        <f t="shared" si="4"/>
        <v>-288</v>
      </c>
      <c r="AH12" s="57">
        <f t="shared" si="5"/>
        <v>265</v>
      </c>
      <c r="AI12" s="57">
        <f t="shared" si="6"/>
        <v>439</v>
      </c>
      <c r="AJ12" s="57">
        <f t="shared" si="7"/>
        <v>258</v>
      </c>
      <c r="AK12" s="57">
        <f t="shared" si="8"/>
        <v>181</v>
      </c>
      <c r="AL12" s="57">
        <f t="shared" si="9"/>
        <v>598</v>
      </c>
      <c r="AM12" s="57">
        <f t="shared" si="10"/>
        <v>47</v>
      </c>
      <c r="AN12" s="57">
        <f t="shared" si="11"/>
        <v>444</v>
      </c>
      <c r="AO12" s="57">
        <f t="shared" si="12"/>
        <v>270</v>
      </c>
      <c r="AP12" s="57">
        <f t="shared" si="13"/>
        <v>-109</v>
      </c>
      <c r="AQ12" s="26">
        <f t="shared" si="14"/>
        <v>-5.772005772005772E-3</v>
      </c>
      <c r="AR12" s="26">
        <f t="shared" si="15"/>
        <v>0.3409893992932862</v>
      </c>
      <c r="AS12" s="26">
        <f t="shared" si="16"/>
        <v>-0.22464898595943839</v>
      </c>
      <c r="AT12" s="26">
        <f t="shared" si="17"/>
        <v>0.22983521248915872</v>
      </c>
      <c r="AU12" s="26">
        <f t="shared" si="18"/>
        <v>0.26638349514563109</v>
      </c>
      <c r="AV12" s="26">
        <f t="shared" si="19"/>
        <v>0.12397885631907736</v>
      </c>
      <c r="AW12" s="26">
        <f t="shared" si="20"/>
        <v>4.8512463146609487E-2</v>
      </c>
      <c r="AX12" s="26">
        <f t="shared" si="21"/>
        <v>0.17920287683548097</v>
      </c>
      <c r="AY12" s="35">
        <f t="shared" si="22"/>
        <v>2.7827116637063352E-2</v>
      </c>
      <c r="AZ12" s="26">
        <f t="shared" si="23"/>
        <v>0.3366186504927976</v>
      </c>
      <c r="BA12" s="26">
        <f t="shared" si="24"/>
        <v>0.23725834797891038</v>
      </c>
      <c r="BB12" s="26">
        <f t="shared" si="25"/>
        <v>-0.10092592592592593</v>
      </c>
    </row>
    <row r="13" spans="1:54" s="83" customFormat="1" x14ac:dyDescent="0.35">
      <c r="A13" s="56" t="s">
        <v>107</v>
      </c>
      <c r="B13" s="59">
        <v>10730</v>
      </c>
      <c r="C13" s="59">
        <v>11684</v>
      </c>
      <c r="D13" s="89">
        <v>954</v>
      </c>
      <c r="E13" s="90">
        <v>8.8909599254426847E-2</v>
      </c>
      <c r="F13" s="92"/>
      <c r="G13" s="59">
        <v>412</v>
      </c>
      <c r="H13" s="59">
        <v>705</v>
      </c>
      <c r="I13" s="59">
        <v>989</v>
      </c>
      <c r="J13" s="59">
        <v>787</v>
      </c>
      <c r="K13" s="59">
        <v>811</v>
      </c>
      <c r="L13" s="59">
        <v>1043</v>
      </c>
      <c r="M13" s="59">
        <v>1574</v>
      </c>
      <c r="N13" s="59">
        <v>1576</v>
      </c>
      <c r="O13" s="59">
        <v>577</v>
      </c>
      <c r="P13" s="59">
        <v>814</v>
      </c>
      <c r="Q13" s="59">
        <v>757</v>
      </c>
      <c r="R13" s="59">
        <v>685</v>
      </c>
      <c r="S13" s="59">
        <v>448</v>
      </c>
      <c r="T13" s="59">
        <v>834</v>
      </c>
      <c r="U13" s="59">
        <v>1020</v>
      </c>
      <c r="V13" s="59">
        <v>982</v>
      </c>
      <c r="W13" s="59">
        <v>917</v>
      </c>
      <c r="X13" s="59">
        <v>1130</v>
      </c>
      <c r="Y13" s="59">
        <v>1199</v>
      </c>
      <c r="Z13" s="59">
        <v>1464</v>
      </c>
      <c r="AA13" s="59">
        <v>991</v>
      </c>
      <c r="AB13" s="59">
        <v>918</v>
      </c>
      <c r="AC13" s="59">
        <v>991</v>
      </c>
      <c r="AD13" s="59">
        <v>790</v>
      </c>
      <c r="AE13" s="57">
        <f t="shared" si="2"/>
        <v>36</v>
      </c>
      <c r="AF13" s="57">
        <f t="shared" si="3"/>
        <v>129</v>
      </c>
      <c r="AG13" s="57">
        <f t="shared" si="4"/>
        <v>31</v>
      </c>
      <c r="AH13" s="57">
        <f t="shared" si="5"/>
        <v>195</v>
      </c>
      <c r="AI13" s="57">
        <f t="shared" si="6"/>
        <v>106</v>
      </c>
      <c r="AJ13" s="57">
        <f t="shared" si="7"/>
        <v>87</v>
      </c>
      <c r="AK13" s="57">
        <f t="shared" si="8"/>
        <v>-375</v>
      </c>
      <c r="AL13" s="57">
        <f t="shared" si="9"/>
        <v>-112</v>
      </c>
      <c r="AM13" s="57">
        <f t="shared" si="10"/>
        <v>414</v>
      </c>
      <c r="AN13" s="57">
        <f t="shared" si="11"/>
        <v>104</v>
      </c>
      <c r="AO13" s="57">
        <f t="shared" si="12"/>
        <v>234</v>
      </c>
      <c r="AP13" s="57">
        <f t="shared" si="13"/>
        <v>105</v>
      </c>
      <c r="AQ13" s="26">
        <f t="shared" si="14"/>
        <v>8.7378640776699032E-2</v>
      </c>
      <c r="AR13" s="26">
        <f t="shared" si="15"/>
        <v>0.18297872340425531</v>
      </c>
      <c r="AS13" s="26">
        <f t="shared" si="16"/>
        <v>3.1344792719919107E-2</v>
      </c>
      <c r="AT13" s="26">
        <f t="shared" si="17"/>
        <v>0.24777636594663277</v>
      </c>
      <c r="AU13" s="26">
        <f t="shared" si="18"/>
        <v>0.13070283600493218</v>
      </c>
      <c r="AV13" s="26">
        <f t="shared" si="19"/>
        <v>8.3413231064237772E-2</v>
      </c>
      <c r="AW13" s="26">
        <f t="shared" si="20"/>
        <v>-0.23824650571791614</v>
      </c>
      <c r="AX13" s="26">
        <f t="shared" si="21"/>
        <v>-7.1065989847715741E-2</v>
      </c>
      <c r="AY13" s="35">
        <f t="shared" si="22"/>
        <v>0.71750433275563263</v>
      </c>
      <c r="AZ13" s="26">
        <f t="shared" si="23"/>
        <v>0.12776412776412777</v>
      </c>
      <c r="BA13" s="26">
        <f t="shared" si="24"/>
        <v>0.30911492734478202</v>
      </c>
      <c r="BB13" s="26">
        <f t="shared" si="25"/>
        <v>0.15328467153284672</v>
      </c>
    </row>
    <row r="14" spans="1:54" s="83" customFormat="1" x14ac:dyDescent="0.35">
      <c r="A14" s="60" t="s">
        <v>121</v>
      </c>
      <c r="B14" s="59">
        <v>6244</v>
      </c>
      <c r="C14" s="59">
        <v>8164</v>
      </c>
      <c r="D14" s="89">
        <v>1920</v>
      </c>
      <c r="E14" s="90">
        <v>0.30749519538757208</v>
      </c>
      <c r="F14" s="91"/>
      <c r="G14" s="59">
        <v>482</v>
      </c>
      <c r="H14" s="59">
        <v>297</v>
      </c>
      <c r="I14" s="59">
        <v>561</v>
      </c>
      <c r="J14" s="59">
        <v>489</v>
      </c>
      <c r="K14" s="59">
        <v>335</v>
      </c>
      <c r="L14" s="59">
        <v>280</v>
      </c>
      <c r="M14" s="59">
        <v>427</v>
      </c>
      <c r="N14" s="59">
        <v>641</v>
      </c>
      <c r="O14" s="59">
        <v>506</v>
      </c>
      <c r="P14" s="59">
        <v>721</v>
      </c>
      <c r="Q14" s="59">
        <v>785</v>
      </c>
      <c r="R14" s="59">
        <v>720</v>
      </c>
      <c r="S14" s="59">
        <v>613</v>
      </c>
      <c r="T14" s="59">
        <v>525</v>
      </c>
      <c r="U14" s="59">
        <v>748</v>
      </c>
      <c r="V14" s="59">
        <v>589</v>
      </c>
      <c r="W14" s="59">
        <v>527</v>
      </c>
      <c r="X14" s="59">
        <v>907</v>
      </c>
      <c r="Y14" s="59">
        <v>685</v>
      </c>
      <c r="Z14" s="59">
        <v>685</v>
      </c>
      <c r="AA14" s="59">
        <v>697</v>
      </c>
      <c r="AB14" s="59">
        <v>826</v>
      </c>
      <c r="AC14" s="59">
        <v>846</v>
      </c>
      <c r="AD14" s="59">
        <v>516</v>
      </c>
      <c r="AE14" s="57">
        <f t="shared" si="2"/>
        <v>131</v>
      </c>
      <c r="AF14" s="57">
        <f t="shared" si="3"/>
        <v>228</v>
      </c>
      <c r="AG14" s="57">
        <f t="shared" si="4"/>
        <v>187</v>
      </c>
      <c r="AH14" s="57">
        <f t="shared" si="5"/>
        <v>100</v>
      </c>
      <c r="AI14" s="57">
        <f t="shared" si="6"/>
        <v>192</v>
      </c>
      <c r="AJ14" s="57">
        <f t="shared" si="7"/>
        <v>627</v>
      </c>
      <c r="AK14" s="57">
        <f t="shared" si="8"/>
        <v>258</v>
      </c>
      <c r="AL14" s="57">
        <f t="shared" si="9"/>
        <v>44</v>
      </c>
      <c r="AM14" s="57">
        <f t="shared" si="10"/>
        <v>191</v>
      </c>
      <c r="AN14" s="57">
        <f t="shared" si="11"/>
        <v>105</v>
      </c>
      <c r="AO14" s="57">
        <f t="shared" si="12"/>
        <v>61</v>
      </c>
      <c r="AP14" s="57">
        <f t="shared" si="13"/>
        <v>-204</v>
      </c>
      <c r="AQ14" s="26">
        <f t="shared" si="14"/>
        <v>0.27178423236514521</v>
      </c>
      <c r="AR14" s="26">
        <f t="shared" si="15"/>
        <v>0.76767676767676762</v>
      </c>
      <c r="AS14" s="26">
        <f t="shared" si="16"/>
        <v>0.33333333333333331</v>
      </c>
      <c r="AT14" s="26">
        <f t="shared" si="17"/>
        <v>0.20449897750511248</v>
      </c>
      <c r="AU14" s="26">
        <f t="shared" si="18"/>
        <v>0.57313432835820899</v>
      </c>
      <c r="AV14" s="26">
        <f t="shared" si="19"/>
        <v>2.2392857142857143</v>
      </c>
      <c r="AW14" s="26">
        <f t="shared" si="20"/>
        <v>0.60421545667447307</v>
      </c>
      <c r="AX14" s="26">
        <f t="shared" si="21"/>
        <v>6.8642745709828396E-2</v>
      </c>
      <c r="AY14" s="35">
        <f t="shared" si="22"/>
        <v>0.37747035573122528</v>
      </c>
      <c r="AZ14" s="26">
        <f t="shared" si="23"/>
        <v>0.14563106796116504</v>
      </c>
      <c r="BA14" s="26">
        <f t="shared" si="24"/>
        <v>7.7707006369426748E-2</v>
      </c>
      <c r="BB14" s="26">
        <f t="shared" si="25"/>
        <v>-0.28333333333333333</v>
      </c>
    </row>
    <row r="15" spans="1:54" s="83" customFormat="1" x14ac:dyDescent="0.35">
      <c r="A15" s="60" t="s">
        <v>109</v>
      </c>
      <c r="B15" s="59">
        <v>6372</v>
      </c>
      <c r="C15" s="59">
        <v>7861</v>
      </c>
      <c r="D15" s="89">
        <v>1489</v>
      </c>
      <c r="E15" s="90">
        <v>0.23367859384808537</v>
      </c>
      <c r="F15" s="91"/>
      <c r="G15" s="59">
        <v>353</v>
      </c>
      <c r="H15" s="59">
        <v>372</v>
      </c>
      <c r="I15" s="59">
        <v>406</v>
      </c>
      <c r="J15" s="59">
        <v>533</v>
      </c>
      <c r="K15" s="59">
        <v>437</v>
      </c>
      <c r="L15" s="59">
        <v>630</v>
      </c>
      <c r="M15" s="59">
        <v>908</v>
      </c>
      <c r="N15" s="59">
        <v>1036</v>
      </c>
      <c r="O15" s="59">
        <v>656</v>
      </c>
      <c r="P15" s="59">
        <v>394</v>
      </c>
      <c r="Q15" s="59">
        <v>374</v>
      </c>
      <c r="R15" s="59">
        <v>273</v>
      </c>
      <c r="S15" s="59">
        <v>577</v>
      </c>
      <c r="T15" s="59">
        <v>394</v>
      </c>
      <c r="U15" s="59">
        <v>473</v>
      </c>
      <c r="V15" s="59">
        <v>601</v>
      </c>
      <c r="W15" s="59">
        <v>739</v>
      </c>
      <c r="X15" s="59">
        <v>729</v>
      </c>
      <c r="Y15" s="59">
        <v>1030</v>
      </c>
      <c r="Z15" s="59">
        <v>1083</v>
      </c>
      <c r="AA15" s="59">
        <v>631</v>
      </c>
      <c r="AB15" s="59">
        <v>474</v>
      </c>
      <c r="AC15" s="59">
        <v>605</v>
      </c>
      <c r="AD15" s="59">
        <v>525</v>
      </c>
      <c r="AE15" s="57">
        <f t="shared" si="2"/>
        <v>224</v>
      </c>
      <c r="AF15" s="57">
        <f t="shared" si="3"/>
        <v>22</v>
      </c>
      <c r="AG15" s="57">
        <f t="shared" si="4"/>
        <v>67</v>
      </c>
      <c r="AH15" s="57">
        <f t="shared" si="5"/>
        <v>68</v>
      </c>
      <c r="AI15" s="57">
        <f t="shared" si="6"/>
        <v>302</v>
      </c>
      <c r="AJ15" s="57">
        <f t="shared" si="7"/>
        <v>99</v>
      </c>
      <c r="AK15" s="57">
        <f t="shared" si="8"/>
        <v>122</v>
      </c>
      <c r="AL15" s="57">
        <f t="shared" si="9"/>
        <v>47</v>
      </c>
      <c r="AM15" s="57">
        <f t="shared" si="10"/>
        <v>-25</v>
      </c>
      <c r="AN15" s="57">
        <f t="shared" si="11"/>
        <v>80</v>
      </c>
      <c r="AO15" s="57">
        <f t="shared" si="12"/>
        <v>231</v>
      </c>
      <c r="AP15" s="57">
        <f t="shared" si="13"/>
        <v>252</v>
      </c>
      <c r="AQ15" s="26">
        <f t="shared" si="14"/>
        <v>0.63456090651558072</v>
      </c>
      <c r="AR15" s="26">
        <f t="shared" si="15"/>
        <v>5.9139784946236562E-2</v>
      </c>
      <c r="AS15" s="26">
        <f t="shared" si="16"/>
        <v>0.16502463054187191</v>
      </c>
      <c r="AT15" s="26">
        <f t="shared" si="17"/>
        <v>0.12757973733583489</v>
      </c>
      <c r="AU15" s="26">
        <f t="shared" si="18"/>
        <v>0.69107551487414187</v>
      </c>
      <c r="AV15" s="26">
        <f t="shared" si="19"/>
        <v>0.15714285714285714</v>
      </c>
      <c r="AW15" s="26">
        <f t="shared" si="20"/>
        <v>0.1343612334801762</v>
      </c>
      <c r="AX15" s="26">
        <f t="shared" si="21"/>
        <v>4.5366795366795366E-2</v>
      </c>
      <c r="AY15" s="35">
        <f t="shared" si="22"/>
        <v>-3.8109756097560975E-2</v>
      </c>
      <c r="AZ15" s="26">
        <f t="shared" si="23"/>
        <v>0.20304568527918782</v>
      </c>
      <c r="BA15" s="26">
        <f t="shared" si="24"/>
        <v>0.61764705882352944</v>
      </c>
      <c r="BB15" s="26">
        <f t="shared" si="25"/>
        <v>0.92307692307692313</v>
      </c>
    </row>
    <row r="16" spans="1:54" s="83" customFormat="1" x14ac:dyDescent="0.35">
      <c r="A16" s="60" t="s">
        <v>119</v>
      </c>
      <c r="B16" s="59">
        <v>4592</v>
      </c>
      <c r="C16" s="59">
        <v>4994</v>
      </c>
      <c r="D16" s="89">
        <v>402</v>
      </c>
      <c r="E16" s="90">
        <v>8.7543554006968644E-2</v>
      </c>
      <c r="F16" s="91"/>
      <c r="G16" s="59">
        <v>200</v>
      </c>
      <c r="H16" s="59">
        <v>267</v>
      </c>
      <c r="I16" s="59">
        <v>323</v>
      </c>
      <c r="J16" s="59">
        <v>227</v>
      </c>
      <c r="K16" s="59">
        <v>221</v>
      </c>
      <c r="L16" s="59">
        <v>415</v>
      </c>
      <c r="M16" s="59">
        <v>903</v>
      </c>
      <c r="N16" s="59">
        <v>552</v>
      </c>
      <c r="O16" s="59">
        <v>402</v>
      </c>
      <c r="P16" s="59">
        <v>404</v>
      </c>
      <c r="Q16" s="59">
        <v>187</v>
      </c>
      <c r="R16" s="59">
        <v>491</v>
      </c>
      <c r="S16" s="59">
        <v>186</v>
      </c>
      <c r="T16" s="59">
        <v>323</v>
      </c>
      <c r="U16" s="59">
        <v>341</v>
      </c>
      <c r="V16" s="59">
        <v>243</v>
      </c>
      <c r="W16" s="59">
        <v>507</v>
      </c>
      <c r="X16" s="59">
        <v>360</v>
      </c>
      <c r="Y16" s="59">
        <v>930</v>
      </c>
      <c r="Z16" s="59">
        <v>428</v>
      </c>
      <c r="AA16" s="59">
        <v>448</v>
      </c>
      <c r="AB16" s="59">
        <v>312</v>
      </c>
      <c r="AC16" s="59">
        <v>321</v>
      </c>
      <c r="AD16" s="59">
        <v>595</v>
      </c>
      <c r="AE16" s="57">
        <f t="shared" si="2"/>
        <v>-14</v>
      </c>
      <c r="AF16" s="57">
        <f t="shared" si="3"/>
        <v>56</v>
      </c>
      <c r="AG16" s="57">
        <f t="shared" si="4"/>
        <v>18</v>
      </c>
      <c r="AH16" s="57">
        <f t="shared" si="5"/>
        <v>16</v>
      </c>
      <c r="AI16" s="57">
        <f t="shared" si="6"/>
        <v>286</v>
      </c>
      <c r="AJ16" s="57">
        <f t="shared" si="7"/>
        <v>-55</v>
      </c>
      <c r="AK16" s="57">
        <f t="shared" si="8"/>
        <v>27</v>
      </c>
      <c r="AL16" s="57">
        <f t="shared" si="9"/>
        <v>-124</v>
      </c>
      <c r="AM16" s="57">
        <f t="shared" si="10"/>
        <v>46</v>
      </c>
      <c r="AN16" s="57">
        <f t="shared" si="11"/>
        <v>-92</v>
      </c>
      <c r="AO16" s="57">
        <f t="shared" si="12"/>
        <v>134</v>
      </c>
      <c r="AP16" s="57">
        <f t="shared" si="13"/>
        <v>104</v>
      </c>
      <c r="AQ16" s="26">
        <f t="shared" si="14"/>
        <v>-7.0000000000000007E-2</v>
      </c>
      <c r="AR16" s="26">
        <f t="shared" si="15"/>
        <v>0.20973782771535582</v>
      </c>
      <c r="AS16" s="26">
        <f t="shared" si="16"/>
        <v>5.5727554179566562E-2</v>
      </c>
      <c r="AT16" s="26">
        <f t="shared" si="17"/>
        <v>7.0484581497797363E-2</v>
      </c>
      <c r="AU16" s="26">
        <f t="shared" si="18"/>
        <v>1.2941176470588236</v>
      </c>
      <c r="AV16" s="26">
        <f t="shared" si="19"/>
        <v>-0.13253012048192772</v>
      </c>
      <c r="AW16" s="26">
        <f t="shared" si="20"/>
        <v>2.9900332225913623E-2</v>
      </c>
      <c r="AX16" s="26">
        <f t="shared" si="21"/>
        <v>-0.22463768115942029</v>
      </c>
      <c r="AY16" s="35">
        <f t="shared" si="22"/>
        <v>0.11442786069651742</v>
      </c>
      <c r="AZ16" s="26">
        <f t="shared" si="23"/>
        <v>-0.22772277227722773</v>
      </c>
      <c r="BA16" s="26">
        <f t="shared" si="24"/>
        <v>0.71657754010695185</v>
      </c>
      <c r="BB16" s="26">
        <f t="shared" si="25"/>
        <v>0.21181262729124237</v>
      </c>
    </row>
    <row r="17" spans="1:54" s="83" customFormat="1" x14ac:dyDescent="0.35">
      <c r="A17" s="60" t="s">
        <v>113</v>
      </c>
      <c r="B17" s="59">
        <v>3036</v>
      </c>
      <c r="C17" s="59">
        <v>3958</v>
      </c>
      <c r="D17" s="89">
        <v>922</v>
      </c>
      <c r="E17" s="90">
        <v>0.30368906455862976</v>
      </c>
      <c r="F17" s="91"/>
      <c r="G17" s="59">
        <v>89</v>
      </c>
      <c r="H17" s="59">
        <v>133</v>
      </c>
      <c r="I17" s="59">
        <v>180</v>
      </c>
      <c r="J17" s="59">
        <v>215</v>
      </c>
      <c r="K17" s="59">
        <v>227</v>
      </c>
      <c r="L17" s="59">
        <v>219</v>
      </c>
      <c r="M17" s="59">
        <v>339</v>
      </c>
      <c r="N17" s="59">
        <v>410</v>
      </c>
      <c r="O17" s="59">
        <v>345</v>
      </c>
      <c r="P17" s="59">
        <v>560</v>
      </c>
      <c r="Q17" s="59">
        <v>155</v>
      </c>
      <c r="R17" s="59">
        <v>164</v>
      </c>
      <c r="S17" s="59">
        <v>106</v>
      </c>
      <c r="T17" s="59">
        <v>331</v>
      </c>
      <c r="U17" s="59">
        <v>157</v>
      </c>
      <c r="V17" s="59">
        <v>298</v>
      </c>
      <c r="W17" s="59">
        <v>337</v>
      </c>
      <c r="X17" s="59">
        <v>443</v>
      </c>
      <c r="Y17" s="59">
        <v>405</v>
      </c>
      <c r="Z17" s="59">
        <v>543</v>
      </c>
      <c r="AA17" s="59">
        <v>461</v>
      </c>
      <c r="AB17" s="59">
        <v>315</v>
      </c>
      <c r="AC17" s="59">
        <v>377</v>
      </c>
      <c r="AD17" s="59">
        <v>185</v>
      </c>
      <c r="AE17" s="57">
        <f t="shared" si="2"/>
        <v>17</v>
      </c>
      <c r="AF17" s="57">
        <f t="shared" si="3"/>
        <v>198</v>
      </c>
      <c r="AG17" s="57">
        <f t="shared" si="4"/>
        <v>-23</v>
      </c>
      <c r="AH17" s="57">
        <f t="shared" si="5"/>
        <v>83</v>
      </c>
      <c r="AI17" s="57">
        <f t="shared" si="6"/>
        <v>110</v>
      </c>
      <c r="AJ17" s="57">
        <f t="shared" si="7"/>
        <v>224</v>
      </c>
      <c r="AK17" s="57">
        <f t="shared" si="8"/>
        <v>66</v>
      </c>
      <c r="AL17" s="57">
        <f t="shared" si="9"/>
        <v>133</v>
      </c>
      <c r="AM17" s="57">
        <f t="shared" si="10"/>
        <v>116</v>
      </c>
      <c r="AN17" s="57">
        <f t="shared" si="11"/>
        <v>-245</v>
      </c>
      <c r="AO17" s="57">
        <f t="shared" si="12"/>
        <v>222</v>
      </c>
      <c r="AP17" s="57">
        <f t="shared" si="13"/>
        <v>21</v>
      </c>
      <c r="AQ17" s="26">
        <f t="shared" si="14"/>
        <v>0.19101123595505617</v>
      </c>
      <c r="AR17" s="26">
        <f t="shared" si="15"/>
        <v>1.4887218045112782</v>
      </c>
      <c r="AS17" s="26">
        <f t="shared" si="16"/>
        <v>-0.12777777777777777</v>
      </c>
      <c r="AT17" s="26">
        <f t="shared" si="17"/>
        <v>0.38604651162790699</v>
      </c>
      <c r="AU17" s="26">
        <f t="shared" si="18"/>
        <v>0.48458149779735682</v>
      </c>
      <c r="AV17" s="26">
        <f t="shared" si="19"/>
        <v>1.0228310502283104</v>
      </c>
      <c r="AW17" s="26">
        <f t="shared" si="20"/>
        <v>0.19469026548672566</v>
      </c>
      <c r="AX17" s="26">
        <f t="shared" si="21"/>
        <v>0.32439024390243903</v>
      </c>
      <c r="AY17" s="35">
        <f t="shared" si="22"/>
        <v>0.336231884057971</v>
      </c>
      <c r="AZ17" s="26">
        <f t="shared" si="23"/>
        <v>-0.4375</v>
      </c>
      <c r="BA17" s="26">
        <f t="shared" si="24"/>
        <v>1.4322580645161291</v>
      </c>
      <c r="BB17" s="26">
        <f t="shared" si="25"/>
        <v>0.12804878048780488</v>
      </c>
    </row>
    <row r="18" spans="1:54" s="83" customFormat="1" x14ac:dyDescent="0.35">
      <c r="A18" s="60" t="s">
        <v>112</v>
      </c>
      <c r="B18" s="59">
        <v>2256</v>
      </c>
      <c r="C18" s="59">
        <v>2385</v>
      </c>
      <c r="D18" s="89">
        <v>129</v>
      </c>
      <c r="E18" s="90">
        <v>5.7180851063829786E-2</v>
      </c>
      <c r="F18" s="91"/>
      <c r="G18" s="59">
        <v>19</v>
      </c>
      <c r="H18" s="59">
        <v>105</v>
      </c>
      <c r="I18" s="59">
        <v>226</v>
      </c>
      <c r="J18" s="59">
        <v>112</v>
      </c>
      <c r="K18" s="59">
        <v>139</v>
      </c>
      <c r="L18" s="59">
        <v>266</v>
      </c>
      <c r="M18" s="59">
        <v>394</v>
      </c>
      <c r="N18" s="59">
        <v>285</v>
      </c>
      <c r="O18" s="59">
        <v>206</v>
      </c>
      <c r="P18" s="59">
        <v>219</v>
      </c>
      <c r="Q18" s="59">
        <v>146</v>
      </c>
      <c r="R18" s="59">
        <v>139</v>
      </c>
      <c r="S18" s="59">
        <v>37</v>
      </c>
      <c r="T18" s="59">
        <v>218</v>
      </c>
      <c r="U18" s="59">
        <v>169</v>
      </c>
      <c r="V18" s="59">
        <v>159</v>
      </c>
      <c r="W18" s="59">
        <v>107</v>
      </c>
      <c r="X18" s="59">
        <v>341</v>
      </c>
      <c r="Y18" s="59">
        <v>325</v>
      </c>
      <c r="Z18" s="59">
        <v>368</v>
      </c>
      <c r="AA18" s="59">
        <v>227</v>
      </c>
      <c r="AB18" s="59">
        <v>174</v>
      </c>
      <c r="AC18" s="59">
        <v>125</v>
      </c>
      <c r="AD18" s="59">
        <v>135</v>
      </c>
      <c r="AE18" s="57">
        <f t="shared" si="2"/>
        <v>18</v>
      </c>
      <c r="AF18" s="57">
        <f t="shared" si="3"/>
        <v>113</v>
      </c>
      <c r="AG18" s="57">
        <f t="shared" si="4"/>
        <v>-57</v>
      </c>
      <c r="AH18" s="57">
        <f t="shared" si="5"/>
        <v>47</v>
      </c>
      <c r="AI18" s="57">
        <f t="shared" si="6"/>
        <v>-32</v>
      </c>
      <c r="AJ18" s="57">
        <f t="shared" si="7"/>
        <v>75</v>
      </c>
      <c r="AK18" s="57">
        <f t="shared" si="8"/>
        <v>-69</v>
      </c>
      <c r="AL18" s="57">
        <f t="shared" si="9"/>
        <v>83</v>
      </c>
      <c r="AM18" s="57">
        <f t="shared" si="10"/>
        <v>21</v>
      </c>
      <c r="AN18" s="57">
        <f t="shared" si="11"/>
        <v>-45</v>
      </c>
      <c r="AO18" s="57">
        <f t="shared" si="12"/>
        <v>-21</v>
      </c>
      <c r="AP18" s="57">
        <f t="shared" si="13"/>
        <v>-4</v>
      </c>
      <c r="AQ18" s="26">
        <f t="shared" si="14"/>
        <v>0.94736842105263153</v>
      </c>
      <c r="AR18" s="26">
        <f t="shared" si="15"/>
        <v>1.0761904761904761</v>
      </c>
      <c r="AS18" s="26">
        <f t="shared" si="16"/>
        <v>-0.25221238938053098</v>
      </c>
      <c r="AT18" s="26">
        <f t="shared" si="17"/>
        <v>0.41964285714285715</v>
      </c>
      <c r="AU18" s="26">
        <f t="shared" si="18"/>
        <v>-0.23021582733812951</v>
      </c>
      <c r="AV18" s="26">
        <f t="shared" si="19"/>
        <v>0.28195488721804512</v>
      </c>
      <c r="AW18" s="26">
        <f t="shared" si="20"/>
        <v>-0.17512690355329949</v>
      </c>
      <c r="AX18" s="26">
        <f t="shared" si="21"/>
        <v>0.29122807017543861</v>
      </c>
      <c r="AY18" s="35">
        <f t="shared" si="22"/>
        <v>0.10194174757281553</v>
      </c>
      <c r="AZ18" s="26">
        <f t="shared" si="23"/>
        <v>-0.20547945205479451</v>
      </c>
      <c r="BA18" s="26">
        <f t="shared" si="24"/>
        <v>-0.14383561643835616</v>
      </c>
      <c r="BB18" s="26">
        <f t="shared" si="25"/>
        <v>-2.8776978417266189E-2</v>
      </c>
    </row>
    <row r="19" spans="1:54" s="83" customFormat="1" x14ac:dyDescent="0.35">
      <c r="A19" s="60" t="s">
        <v>110</v>
      </c>
      <c r="B19" s="59">
        <v>1075</v>
      </c>
      <c r="C19" s="59">
        <v>2205</v>
      </c>
      <c r="D19" s="89">
        <v>1130</v>
      </c>
      <c r="E19" s="90">
        <v>1.0511627906976744</v>
      </c>
      <c r="F19" s="91"/>
      <c r="G19" s="59">
        <v>53</v>
      </c>
      <c r="H19" s="59">
        <v>131</v>
      </c>
      <c r="I19" s="59">
        <v>82</v>
      </c>
      <c r="J19" s="59">
        <v>29</v>
      </c>
      <c r="K19" s="59">
        <v>88</v>
      </c>
      <c r="L19" s="59">
        <v>92</v>
      </c>
      <c r="M19" s="59">
        <v>242</v>
      </c>
      <c r="N19" s="59">
        <v>95</v>
      </c>
      <c r="O19" s="59">
        <v>24</v>
      </c>
      <c r="P19" s="59">
        <v>111</v>
      </c>
      <c r="Q19" s="59">
        <v>60</v>
      </c>
      <c r="R19" s="59">
        <v>68</v>
      </c>
      <c r="S19" s="59">
        <v>119</v>
      </c>
      <c r="T19" s="59">
        <v>141</v>
      </c>
      <c r="U19" s="59">
        <v>123</v>
      </c>
      <c r="V19" s="59">
        <v>79</v>
      </c>
      <c r="W19" s="59">
        <v>379</v>
      </c>
      <c r="X19" s="59">
        <v>317</v>
      </c>
      <c r="Y19" s="59">
        <v>667</v>
      </c>
      <c r="Z19" s="59">
        <v>190</v>
      </c>
      <c r="AA19" s="59">
        <v>96</v>
      </c>
      <c r="AB19" s="59">
        <v>25</v>
      </c>
      <c r="AC19" s="59">
        <v>35</v>
      </c>
      <c r="AD19" s="59">
        <v>34</v>
      </c>
      <c r="AE19" s="57">
        <f t="shared" si="2"/>
        <v>66</v>
      </c>
      <c r="AF19" s="57">
        <f t="shared" si="3"/>
        <v>10</v>
      </c>
      <c r="AG19" s="57">
        <f t="shared" si="4"/>
        <v>41</v>
      </c>
      <c r="AH19" s="57">
        <f t="shared" si="5"/>
        <v>50</v>
      </c>
      <c r="AI19" s="57">
        <f t="shared" si="6"/>
        <v>291</v>
      </c>
      <c r="AJ19" s="57">
        <f t="shared" si="7"/>
        <v>225</v>
      </c>
      <c r="AK19" s="57">
        <f t="shared" si="8"/>
        <v>425</v>
      </c>
      <c r="AL19" s="57">
        <f t="shared" si="9"/>
        <v>95</v>
      </c>
      <c r="AM19" s="57">
        <f t="shared" si="10"/>
        <v>72</v>
      </c>
      <c r="AN19" s="57">
        <f t="shared" si="11"/>
        <v>-86</v>
      </c>
      <c r="AO19" s="57">
        <f t="shared" si="12"/>
        <v>-25</v>
      </c>
      <c r="AP19" s="57">
        <f t="shared" si="13"/>
        <v>-34</v>
      </c>
      <c r="AQ19" s="26">
        <f t="shared" si="14"/>
        <v>1.2452830188679245</v>
      </c>
      <c r="AR19" s="26">
        <f t="shared" si="15"/>
        <v>7.6335877862595422E-2</v>
      </c>
      <c r="AS19" s="26">
        <f t="shared" si="16"/>
        <v>0.5</v>
      </c>
      <c r="AT19" s="26">
        <f t="shared" si="17"/>
        <v>1.7241379310344827</v>
      </c>
      <c r="AU19" s="26">
        <f t="shared" si="18"/>
        <v>3.3068181818181817</v>
      </c>
      <c r="AV19" s="26">
        <f t="shared" si="19"/>
        <v>2.4456521739130435</v>
      </c>
      <c r="AW19" s="26">
        <f t="shared" si="20"/>
        <v>1.7561983471074381</v>
      </c>
      <c r="AX19" s="26">
        <f t="shared" si="21"/>
        <v>1</v>
      </c>
      <c r="AY19" s="35">
        <f t="shared" si="22"/>
        <v>3</v>
      </c>
      <c r="AZ19" s="26">
        <f t="shared" si="23"/>
        <v>-0.77477477477477474</v>
      </c>
      <c r="BA19" s="26">
        <f t="shared" si="24"/>
        <v>-0.41666666666666669</v>
      </c>
      <c r="BB19" s="26">
        <f t="shared" si="25"/>
        <v>-0.5</v>
      </c>
    </row>
    <row r="20" spans="1:54" s="83" customFormat="1" x14ac:dyDescent="0.35">
      <c r="A20" s="60" t="s">
        <v>120</v>
      </c>
      <c r="B20" s="59">
        <v>1117</v>
      </c>
      <c r="C20" s="59">
        <v>1500</v>
      </c>
      <c r="D20" s="89">
        <v>383</v>
      </c>
      <c r="E20" s="90">
        <v>0.34288272157564909</v>
      </c>
      <c r="F20" s="91"/>
      <c r="G20" s="59">
        <v>55</v>
      </c>
      <c r="H20" s="59">
        <v>26</v>
      </c>
      <c r="I20" s="59">
        <v>25</v>
      </c>
      <c r="J20" s="59">
        <v>134</v>
      </c>
      <c r="K20" s="59">
        <v>53</v>
      </c>
      <c r="L20" s="59">
        <v>224</v>
      </c>
      <c r="M20" s="59">
        <v>181</v>
      </c>
      <c r="N20" s="59">
        <v>144</v>
      </c>
      <c r="O20" s="59">
        <v>159</v>
      </c>
      <c r="P20" s="59">
        <v>42</v>
      </c>
      <c r="Q20" s="59">
        <v>17</v>
      </c>
      <c r="R20" s="59">
        <v>57</v>
      </c>
      <c r="S20" s="59">
        <v>22</v>
      </c>
      <c r="T20" s="59">
        <v>52</v>
      </c>
      <c r="U20" s="59">
        <v>53</v>
      </c>
      <c r="V20" s="59">
        <v>105</v>
      </c>
      <c r="W20" s="59">
        <v>204</v>
      </c>
      <c r="X20" s="59">
        <v>147</v>
      </c>
      <c r="Y20" s="59">
        <v>255</v>
      </c>
      <c r="Z20" s="59">
        <v>213</v>
      </c>
      <c r="AA20" s="59">
        <v>207</v>
      </c>
      <c r="AB20" s="59">
        <v>151</v>
      </c>
      <c r="AC20" s="59">
        <v>62</v>
      </c>
      <c r="AD20" s="59">
        <v>29</v>
      </c>
      <c r="AE20" s="57">
        <f t="shared" si="2"/>
        <v>-33</v>
      </c>
      <c r="AF20" s="57">
        <f t="shared" si="3"/>
        <v>26</v>
      </c>
      <c r="AG20" s="57">
        <f t="shared" si="4"/>
        <v>28</v>
      </c>
      <c r="AH20" s="57">
        <f t="shared" si="5"/>
        <v>-29</v>
      </c>
      <c r="AI20" s="57">
        <f t="shared" si="6"/>
        <v>151</v>
      </c>
      <c r="AJ20" s="57">
        <f t="shared" si="7"/>
        <v>-77</v>
      </c>
      <c r="AK20" s="57">
        <f t="shared" si="8"/>
        <v>74</v>
      </c>
      <c r="AL20" s="57">
        <f t="shared" si="9"/>
        <v>69</v>
      </c>
      <c r="AM20" s="57">
        <f t="shared" si="10"/>
        <v>48</v>
      </c>
      <c r="AN20" s="57">
        <f t="shared" si="11"/>
        <v>109</v>
      </c>
      <c r="AO20" s="57">
        <f t="shared" si="12"/>
        <v>45</v>
      </c>
      <c r="AP20" s="57">
        <f t="shared" si="13"/>
        <v>-28</v>
      </c>
      <c r="AQ20" s="26">
        <f t="shared" si="14"/>
        <v>-0.6</v>
      </c>
      <c r="AR20" s="26">
        <f t="shared" si="15"/>
        <v>1</v>
      </c>
      <c r="AS20" s="26">
        <f t="shared" si="16"/>
        <v>1.1200000000000001</v>
      </c>
      <c r="AT20" s="26">
        <f t="shared" si="17"/>
        <v>-0.21641791044776118</v>
      </c>
      <c r="AU20" s="26">
        <f t="shared" si="18"/>
        <v>2.8490566037735849</v>
      </c>
      <c r="AV20" s="26">
        <f t="shared" si="19"/>
        <v>-0.34375</v>
      </c>
      <c r="AW20" s="26">
        <f t="shared" si="20"/>
        <v>0.40883977900552487</v>
      </c>
      <c r="AX20" s="26">
        <f t="shared" si="21"/>
        <v>0.47916666666666669</v>
      </c>
      <c r="AY20" s="35">
        <f t="shared" si="22"/>
        <v>0.30188679245283018</v>
      </c>
      <c r="AZ20" s="26">
        <f t="shared" si="23"/>
        <v>2.5952380952380953</v>
      </c>
      <c r="BA20" s="26">
        <f t="shared" si="24"/>
        <v>2.6470588235294117</v>
      </c>
      <c r="BB20" s="26">
        <f t="shared" si="25"/>
        <v>-0.49122807017543857</v>
      </c>
    </row>
    <row r="21" spans="1:54" s="83" customFormat="1" x14ac:dyDescent="0.35">
      <c r="A21" s="60" t="s">
        <v>108</v>
      </c>
      <c r="B21" s="59">
        <v>1260</v>
      </c>
      <c r="C21" s="59">
        <v>1378</v>
      </c>
      <c r="D21" s="89">
        <v>118</v>
      </c>
      <c r="E21" s="90">
        <v>9.3650793650793651E-2</v>
      </c>
      <c r="F21" s="91"/>
      <c r="G21" s="59">
        <v>5</v>
      </c>
      <c r="H21" s="59">
        <v>2</v>
      </c>
      <c r="I21" s="59">
        <v>2</v>
      </c>
      <c r="J21" s="59">
        <v>10</v>
      </c>
      <c r="K21" s="59">
        <v>29</v>
      </c>
      <c r="L21" s="59">
        <v>313</v>
      </c>
      <c r="M21" s="59">
        <v>500</v>
      </c>
      <c r="N21" s="59">
        <v>334</v>
      </c>
      <c r="O21" s="59">
        <v>40</v>
      </c>
      <c r="P21" s="59">
        <v>10</v>
      </c>
      <c r="Q21" s="59">
        <v>2</v>
      </c>
      <c r="R21" s="59">
        <v>13</v>
      </c>
      <c r="S21" s="59">
        <v>16</v>
      </c>
      <c r="T21" s="59">
        <v>8</v>
      </c>
      <c r="U21" s="59">
        <v>0</v>
      </c>
      <c r="V21" s="59">
        <v>54</v>
      </c>
      <c r="W21" s="59">
        <v>62</v>
      </c>
      <c r="X21" s="59">
        <v>316</v>
      </c>
      <c r="Y21" s="59">
        <v>557</v>
      </c>
      <c r="Z21" s="59">
        <v>299</v>
      </c>
      <c r="AA21" s="59">
        <v>51</v>
      </c>
      <c r="AB21" s="59">
        <v>10</v>
      </c>
      <c r="AC21" s="59">
        <v>4</v>
      </c>
      <c r="AD21" s="59">
        <v>1</v>
      </c>
      <c r="AE21" s="57">
        <f t="shared" si="2"/>
        <v>11</v>
      </c>
      <c r="AF21" s="57">
        <f t="shared" si="3"/>
        <v>6</v>
      </c>
      <c r="AG21" s="57">
        <f t="shared" si="4"/>
        <v>-2</v>
      </c>
      <c r="AH21" s="57">
        <f t="shared" si="5"/>
        <v>44</v>
      </c>
      <c r="AI21" s="57">
        <f t="shared" si="6"/>
        <v>33</v>
      </c>
      <c r="AJ21" s="57">
        <f t="shared" si="7"/>
        <v>3</v>
      </c>
      <c r="AK21" s="57">
        <f t="shared" si="8"/>
        <v>57</v>
      </c>
      <c r="AL21" s="57">
        <f t="shared" si="9"/>
        <v>-35</v>
      </c>
      <c r="AM21" s="57">
        <f t="shared" si="10"/>
        <v>11</v>
      </c>
      <c r="AN21" s="57">
        <f t="shared" si="11"/>
        <v>0</v>
      </c>
      <c r="AO21" s="57">
        <f t="shared" si="12"/>
        <v>2</v>
      </c>
      <c r="AP21" s="57">
        <f t="shared" si="13"/>
        <v>-12</v>
      </c>
      <c r="AQ21" s="26">
        <f t="shared" si="14"/>
        <v>2.2000000000000002</v>
      </c>
      <c r="AR21" s="26">
        <f t="shared" si="15"/>
        <v>3</v>
      </c>
      <c r="AS21" s="26">
        <f t="shared" si="16"/>
        <v>-1</v>
      </c>
      <c r="AT21" s="26">
        <f t="shared" si="17"/>
        <v>4.4000000000000004</v>
      </c>
      <c r="AU21" s="26">
        <f t="shared" si="18"/>
        <v>1.1379310344827587</v>
      </c>
      <c r="AV21" s="26">
        <f t="shared" si="19"/>
        <v>9.5846645367412137E-3</v>
      </c>
      <c r="AW21" s="26">
        <f t="shared" si="20"/>
        <v>0.114</v>
      </c>
      <c r="AX21" s="26">
        <f t="shared" si="21"/>
        <v>-0.10479041916167664</v>
      </c>
      <c r="AY21" s="35">
        <f t="shared" si="22"/>
        <v>0.27500000000000002</v>
      </c>
      <c r="AZ21" s="26">
        <f t="shared" si="23"/>
        <v>0</v>
      </c>
      <c r="BA21" s="26">
        <f t="shared" si="24"/>
        <v>1</v>
      </c>
      <c r="BB21" s="26">
        <f t="shared" si="25"/>
        <v>-0.92307692307692313</v>
      </c>
    </row>
    <row r="22" spans="1:54" s="83" customFormat="1" x14ac:dyDescent="0.35">
      <c r="A22" s="60" t="s">
        <v>114</v>
      </c>
      <c r="B22" s="59">
        <v>1455</v>
      </c>
      <c r="C22" s="59">
        <v>1031</v>
      </c>
      <c r="D22" s="89">
        <v>-424</v>
      </c>
      <c r="E22" s="90">
        <v>-0.2914089347079038</v>
      </c>
      <c r="F22" s="91"/>
      <c r="G22" s="59">
        <v>67</v>
      </c>
      <c r="H22" s="59">
        <v>85</v>
      </c>
      <c r="I22" s="59">
        <v>126</v>
      </c>
      <c r="J22" s="59">
        <v>35</v>
      </c>
      <c r="K22" s="59">
        <v>125</v>
      </c>
      <c r="L22" s="59">
        <v>160</v>
      </c>
      <c r="M22" s="59">
        <v>248</v>
      </c>
      <c r="N22" s="59">
        <v>257</v>
      </c>
      <c r="O22" s="59">
        <v>133</v>
      </c>
      <c r="P22" s="59">
        <v>60</v>
      </c>
      <c r="Q22" s="59">
        <v>69</v>
      </c>
      <c r="R22" s="59">
        <v>90</v>
      </c>
      <c r="S22" s="59">
        <v>71</v>
      </c>
      <c r="T22" s="59">
        <v>107</v>
      </c>
      <c r="U22" s="59">
        <v>117</v>
      </c>
      <c r="V22" s="59">
        <v>80</v>
      </c>
      <c r="W22" s="59">
        <v>81</v>
      </c>
      <c r="X22" s="59">
        <v>168</v>
      </c>
      <c r="Y22" s="59">
        <v>221</v>
      </c>
      <c r="Z22" s="59">
        <v>113</v>
      </c>
      <c r="AA22" s="59">
        <v>29</v>
      </c>
      <c r="AB22" s="59">
        <v>13</v>
      </c>
      <c r="AC22" s="59">
        <v>20</v>
      </c>
      <c r="AD22" s="59">
        <v>11</v>
      </c>
      <c r="AE22" s="57">
        <f t="shared" si="2"/>
        <v>4</v>
      </c>
      <c r="AF22" s="57">
        <f t="shared" si="3"/>
        <v>22</v>
      </c>
      <c r="AG22" s="57">
        <f t="shared" si="4"/>
        <v>-9</v>
      </c>
      <c r="AH22" s="57">
        <f t="shared" si="5"/>
        <v>45</v>
      </c>
      <c r="AI22" s="57">
        <f t="shared" si="6"/>
        <v>-44</v>
      </c>
      <c r="AJ22" s="57">
        <f t="shared" si="7"/>
        <v>8</v>
      </c>
      <c r="AK22" s="57">
        <f t="shared" si="8"/>
        <v>-27</v>
      </c>
      <c r="AL22" s="57">
        <f t="shared" si="9"/>
        <v>-144</v>
      </c>
      <c r="AM22" s="57">
        <f t="shared" si="10"/>
        <v>-104</v>
      </c>
      <c r="AN22" s="57">
        <f t="shared" si="11"/>
        <v>-47</v>
      </c>
      <c r="AO22" s="57">
        <f t="shared" si="12"/>
        <v>-49</v>
      </c>
      <c r="AP22" s="57">
        <f t="shared" si="13"/>
        <v>-79</v>
      </c>
      <c r="AQ22" s="26">
        <f t="shared" si="14"/>
        <v>5.9701492537313432E-2</v>
      </c>
      <c r="AR22" s="26">
        <f t="shared" si="15"/>
        <v>0.25882352941176473</v>
      </c>
      <c r="AS22" s="26">
        <f t="shared" si="16"/>
        <v>-7.1428571428571425E-2</v>
      </c>
      <c r="AT22" s="26">
        <f t="shared" si="17"/>
        <v>1.2857142857142858</v>
      </c>
      <c r="AU22" s="26">
        <f t="shared" si="18"/>
        <v>-0.35199999999999998</v>
      </c>
      <c r="AV22" s="26">
        <f t="shared" si="19"/>
        <v>0.05</v>
      </c>
      <c r="AW22" s="26">
        <f t="shared" si="20"/>
        <v>-0.10887096774193548</v>
      </c>
      <c r="AX22" s="26">
        <f t="shared" si="21"/>
        <v>-0.56031128404669261</v>
      </c>
      <c r="AY22" s="35">
        <f t="shared" si="22"/>
        <v>-0.78195488721804507</v>
      </c>
      <c r="AZ22" s="26">
        <f t="shared" si="23"/>
        <v>-0.78333333333333333</v>
      </c>
      <c r="BA22" s="26">
        <f t="shared" si="24"/>
        <v>-0.71014492753623193</v>
      </c>
      <c r="BB22" s="26">
        <f t="shared" si="25"/>
        <v>-0.87777777777777777</v>
      </c>
    </row>
    <row r="23" spans="1:54" s="83" customFormat="1" x14ac:dyDescent="0.35">
      <c r="A23" s="60" t="s">
        <v>111</v>
      </c>
      <c r="B23" s="59">
        <v>2078</v>
      </c>
      <c r="C23" s="59">
        <v>805</v>
      </c>
      <c r="D23" s="89">
        <v>-1273</v>
      </c>
      <c r="E23" s="90">
        <v>-0.61260827718960542</v>
      </c>
      <c r="F23" s="91"/>
      <c r="G23" s="59">
        <v>108</v>
      </c>
      <c r="H23" s="59">
        <v>234</v>
      </c>
      <c r="I23" s="59">
        <v>247</v>
      </c>
      <c r="J23" s="59">
        <v>277</v>
      </c>
      <c r="K23" s="59">
        <v>226</v>
      </c>
      <c r="L23" s="59">
        <v>149</v>
      </c>
      <c r="M23" s="59">
        <v>172</v>
      </c>
      <c r="N23" s="59">
        <v>117</v>
      </c>
      <c r="O23" s="59">
        <v>160</v>
      </c>
      <c r="P23" s="59">
        <v>31</v>
      </c>
      <c r="Q23" s="59">
        <v>247</v>
      </c>
      <c r="R23" s="59">
        <v>110</v>
      </c>
      <c r="S23" s="59">
        <v>92</v>
      </c>
      <c r="T23" s="59">
        <v>110</v>
      </c>
      <c r="U23" s="59">
        <v>107</v>
      </c>
      <c r="V23" s="59">
        <v>85</v>
      </c>
      <c r="W23" s="59">
        <v>93</v>
      </c>
      <c r="X23" s="59">
        <v>158</v>
      </c>
      <c r="Y23" s="59">
        <v>44</v>
      </c>
      <c r="Z23" s="59">
        <v>29</v>
      </c>
      <c r="AA23" s="59">
        <v>17</v>
      </c>
      <c r="AB23" s="59">
        <v>6</v>
      </c>
      <c r="AC23" s="59">
        <v>60</v>
      </c>
      <c r="AD23" s="59">
        <v>4</v>
      </c>
      <c r="AE23" s="57">
        <f t="shared" si="2"/>
        <v>-16</v>
      </c>
      <c r="AF23" s="57">
        <f t="shared" si="3"/>
        <v>-124</v>
      </c>
      <c r="AG23" s="57">
        <f t="shared" si="4"/>
        <v>-140</v>
      </c>
      <c r="AH23" s="57">
        <f t="shared" si="5"/>
        <v>-192</v>
      </c>
      <c r="AI23" s="57">
        <f t="shared" si="6"/>
        <v>-133</v>
      </c>
      <c r="AJ23" s="57">
        <f t="shared" si="7"/>
        <v>9</v>
      </c>
      <c r="AK23" s="57">
        <f t="shared" si="8"/>
        <v>-128</v>
      </c>
      <c r="AL23" s="57">
        <f t="shared" si="9"/>
        <v>-88</v>
      </c>
      <c r="AM23" s="57">
        <f t="shared" si="10"/>
        <v>-143</v>
      </c>
      <c r="AN23" s="57">
        <f t="shared" si="11"/>
        <v>-25</v>
      </c>
      <c r="AO23" s="57">
        <f t="shared" si="12"/>
        <v>-187</v>
      </c>
      <c r="AP23" s="57">
        <f t="shared" si="13"/>
        <v>-106</v>
      </c>
      <c r="AQ23" s="26">
        <f t="shared" si="14"/>
        <v>-0.14814814814814814</v>
      </c>
      <c r="AR23" s="26">
        <f t="shared" si="15"/>
        <v>-0.52991452991452992</v>
      </c>
      <c r="AS23" s="26">
        <f t="shared" si="16"/>
        <v>-0.5668016194331984</v>
      </c>
      <c r="AT23" s="26">
        <f t="shared" si="17"/>
        <v>-0.69314079422382668</v>
      </c>
      <c r="AU23" s="26">
        <f t="shared" si="18"/>
        <v>-0.58849557522123896</v>
      </c>
      <c r="AV23" s="26">
        <f t="shared" si="19"/>
        <v>6.0402684563758392E-2</v>
      </c>
      <c r="AW23" s="26">
        <f t="shared" si="20"/>
        <v>-0.7441860465116279</v>
      </c>
      <c r="AX23" s="26">
        <f t="shared" si="21"/>
        <v>-0.75213675213675213</v>
      </c>
      <c r="AY23" s="35">
        <f t="shared" si="22"/>
        <v>-0.89375000000000004</v>
      </c>
      <c r="AZ23" s="26">
        <f t="shared" si="23"/>
        <v>-0.80645161290322576</v>
      </c>
      <c r="BA23" s="26">
        <f t="shared" si="24"/>
        <v>-0.75708502024291502</v>
      </c>
      <c r="BB23" s="26">
        <f t="shared" si="25"/>
        <v>-0.96363636363636362</v>
      </c>
    </row>
    <row r="24" spans="1:54" s="83" customFormat="1" x14ac:dyDescent="0.35">
      <c r="A24" s="60" t="s">
        <v>116</v>
      </c>
      <c r="B24" s="59">
        <v>243</v>
      </c>
      <c r="C24" s="59">
        <v>356</v>
      </c>
      <c r="D24" s="89">
        <v>113</v>
      </c>
      <c r="E24" s="90">
        <v>0.46502057613168724</v>
      </c>
      <c r="F24" s="91"/>
      <c r="G24" s="59">
        <v>18</v>
      </c>
      <c r="H24" s="59">
        <v>13</v>
      </c>
      <c r="I24" s="59">
        <v>7</v>
      </c>
      <c r="J24" s="59">
        <v>10</v>
      </c>
      <c r="K24" s="59">
        <v>25</v>
      </c>
      <c r="L24" s="59">
        <v>34</v>
      </c>
      <c r="M24" s="59">
        <v>60</v>
      </c>
      <c r="N24" s="59">
        <v>23</v>
      </c>
      <c r="O24" s="59">
        <v>21</v>
      </c>
      <c r="P24" s="59">
        <v>15</v>
      </c>
      <c r="Q24" s="59">
        <v>14</v>
      </c>
      <c r="R24" s="59">
        <v>3</v>
      </c>
      <c r="S24" s="59">
        <v>30</v>
      </c>
      <c r="T24" s="59">
        <v>22</v>
      </c>
      <c r="U24" s="59">
        <v>16</v>
      </c>
      <c r="V24" s="59">
        <v>8</v>
      </c>
      <c r="W24" s="59">
        <v>6</v>
      </c>
      <c r="X24" s="59">
        <v>54</v>
      </c>
      <c r="Y24" s="59">
        <v>44</v>
      </c>
      <c r="Z24" s="59">
        <v>122</v>
      </c>
      <c r="AA24" s="59">
        <v>15</v>
      </c>
      <c r="AB24" s="59">
        <v>32</v>
      </c>
      <c r="AC24" s="59">
        <v>4</v>
      </c>
      <c r="AD24" s="59">
        <v>3</v>
      </c>
      <c r="AE24" s="57">
        <f t="shared" si="2"/>
        <v>12</v>
      </c>
      <c r="AF24" s="57">
        <f t="shared" si="3"/>
        <v>9</v>
      </c>
      <c r="AG24" s="57">
        <f t="shared" si="4"/>
        <v>9</v>
      </c>
      <c r="AH24" s="57">
        <f t="shared" si="5"/>
        <v>-2</v>
      </c>
      <c r="AI24" s="57">
        <f t="shared" si="6"/>
        <v>-19</v>
      </c>
      <c r="AJ24" s="57">
        <f t="shared" si="7"/>
        <v>20</v>
      </c>
      <c r="AK24" s="57">
        <f t="shared" si="8"/>
        <v>-16</v>
      </c>
      <c r="AL24" s="57">
        <f t="shared" si="9"/>
        <v>99</v>
      </c>
      <c r="AM24" s="57">
        <f t="shared" si="10"/>
        <v>-6</v>
      </c>
      <c r="AN24" s="57">
        <f t="shared" si="11"/>
        <v>17</v>
      </c>
      <c r="AO24" s="57">
        <f t="shared" si="12"/>
        <v>-10</v>
      </c>
      <c r="AP24" s="57">
        <f t="shared" si="13"/>
        <v>0</v>
      </c>
      <c r="AQ24" s="26">
        <f t="shared" si="14"/>
        <v>0.66666666666666663</v>
      </c>
      <c r="AR24" s="26">
        <f t="shared" si="15"/>
        <v>0.69230769230769229</v>
      </c>
      <c r="AS24" s="26">
        <f t="shared" si="16"/>
        <v>1.2857142857142858</v>
      </c>
      <c r="AT24" s="26">
        <f t="shared" si="17"/>
        <v>-0.2</v>
      </c>
      <c r="AU24" s="26">
        <f t="shared" si="18"/>
        <v>-0.76</v>
      </c>
      <c r="AV24" s="26">
        <f t="shared" si="19"/>
        <v>0.58823529411764708</v>
      </c>
      <c r="AW24" s="26">
        <f t="shared" si="20"/>
        <v>-0.26666666666666666</v>
      </c>
      <c r="AX24" s="26">
        <f t="shared" si="21"/>
        <v>4.3043478260869561</v>
      </c>
      <c r="AY24" s="35">
        <f t="shared" si="22"/>
        <v>-0.2857142857142857</v>
      </c>
      <c r="AZ24" s="26">
        <f t="shared" si="23"/>
        <v>1.1333333333333333</v>
      </c>
      <c r="BA24" s="26">
        <f t="shared" si="24"/>
        <v>-0.7142857142857143</v>
      </c>
      <c r="BB24" s="26">
        <f t="shared" si="25"/>
        <v>0</v>
      </c>
    </row>
    <row r="25" spans="1:54" x14ac:dyDescent="0.35">
      <c r="A25" s="125" t="s">
        <v>134</v>
      </c>
    </row>
    <row r="26" spans="1:54" x14ac:dyDescent="0.35">
      <c r="A26" s="126" t="s">
        <v>135</v>
      </c>
    </row>
    <row r="27" spans="1:54" x14ac:dyDescent="0.35">
      <c r="A27" s="126" t="s">
        <v>136</v>
      </c>
    </row>
    <row r="28" spans="1:54" x14ac:dyDescent="0.35">
      <c r="A28" s="127" t="s">
        <v>137</v>
      </c>
    </row>
  </sheetData>
  <sortState xmlns:xlrd2="http://schemas.microsoft.com/office/spreadsheetml/2017/richdata2" ref="A7:BC24">
    <sortCondition descending="1" ref="C7:C24"/>
  </sortState>
  <mergeCells count="3">
    <mergeCell ref="AE3:AP3"/>
    <mergeCell ref="AQ3:BB3"/>
    <mergeCell ref="D4:E5"/>
  </mergeCells>
  <conditionalFormatting sqref="D3:E3 D6:E24 AE7:BB24 AQ6:BB6">
    <cfRule type="cellIs" dxfId="6" priority="2" operator="lessThan">
      <formula>0</formula>
    </cfRule>
  </conditionalFormatting>
  <conditionalFormatting sqref="AE7:AP24">
    <cfRule type="colorScale" priority="3">
      <colorScale>
        <cfvo type="min"/>
        <cfvo type="max"/>
        <color rgb="FFFFEF9C"/>
        <color rgb="FF63BE7B"/>
      </colorScale>
    </cfRule>
  </conditionalFormatting>
  <conditionalFormatting sqref="D7:D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4B3052F4-012F-44A0-8AAF-EB7EB6560421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86D3E-581E-450F-A3E4-098A1344CE2C}">
  <dimension ref="A1:BB28"/>
  <sheetViews>
    <sheetView topLeftCell="A2" zoomScaleNormal="100" workbookViewId="0">
      <pane xSplit="1" topLeftCell="B1" activePane="topRight" state="frozen"/>
      <selection pane="topRight" activeCell="I29" sqref="I29"/>
    </sheetView>
  </sheetViews>
  <sheetFormatPr defaultColWidth="8.90625" defaultRowHeight="14.5" x14ac:dyDescent="0.35"/>
  <cols>
    <col min="1" max="1" width="10.81640625" style="83" customWidth="1"/>
    <col min="2" max="3" width="8.1796875" style="50" customWidth="1"/>
    <col min="4" max="4" width="8.81640625" style="86" customWidth="1"/>
    <col min="5" max="5" width="5.90625" style="85" customWidth="1"/>
    <col min="6" max="6" width="3.1796875" style="83" customWidth="1"/>
    <col min="7" max="30" width="7.54296875" style="50" customWidth="1"/>
    <col min="31" max="42" width="7" style="83" customWidth="1"/>
    <col min="43" max="45" width="7.453125" style="83" customWidth="1"/>
    <col min="46" max="50" width="7" style="83" customWidth="1"/>
    <col min="51" max="51" width="7" style="118" customWidth="1"/>
    <col min="52" max="52" width="7" style="83" customWidth="1"/>
    <col min="53" max="54" width="7.36328125" style="83" customWidth="1"/>
    <col min="55" max="16384" width="8.90625" style="83"/>
  </cols>
  <sheetData>
    <row r="1" spans="1:54" x14ac:dyDescent="0.35">
      <c r="A1" s="107" t="s">
        <v>0</v>
      </c>
      <c r="B1" s="107"/>
      <c r="C1" s="107"/>
      <c r="D1" s="107"/>
      <c r="E1" s="107"/>
    </row>
    <row r="2" spans="1:54" x14ac:dyDescent="0.35">
      <c r="A2" s="115" t="s">
        <v>66</v>
      </c>
      <c r="B2" s="115"/>
      <c r="C2" s="115"/>
      <c r="D2" s="115"/>
      <c r="E2" s="121" t="s">
        <v>129</v>
      </c>
    </row>
    <row r="3" spans="1:54" s="62" customFormat="1" x14ac:dyDescent="0.35">
      <c r="B3" s="34"/>
      <c r="C3" s="34"/>
      <c r="D3" s="103"/>
      <c r="E3" s="104"/>
      <c r="F3" s="105"/>
      <c r="G3" s="93" t="s">
        <v>79</v>
      </c>
      <c r="H3" s="93" t="s">
        <v>80</v>
      </c>
      <c r="I3" s="93" t="s">
        <v>81</v>
      </c>
      <c r="J3" s="93" t="s">
        <v>82</v>
      </c>
      <c r="K3" s="93" t="s">
        <v>83</v>
      </c>
      <c r="L3" s="93" t="s">
        <v>84</v>
      </c>
      <c r="M3" s="93" t="s">
        <v>85</v>
      </c>
      <c r="N3" s="94" t="s">
        <v>74</v>
      </c>
      <c r="O3" s="95" t="s">
        <v>86</v>
      </c>
      <c r="P3" s="96" t="s">
        <v>87</v>
      </c>
      <c r="Q3" s="93" t="s">
        <v>97</v>
      </c>
      <c r="R3" s="93" t="s">
        <v>98</v>
      </c>
      <c r="S3" s="93" t="s">
        <v>79</v>
      </c>
      <c r="T3" s="93" t="s">
        <v>80</v>
      </c>
      <c r="U3" s="93" t="s">
        <v>81</v>
      </c>
      <c r="V3" s="93" t="s">
        <v>82</v>
      </c>
      <c r="W3" s="93" t="s">
        <v>83</v>
      </c>
      <c r="X3" s="93" t="s">
        <v>84</v>
      </c>
      <c r="Y3" s="93" t="s">
        <v>85</v>
      </c>
      <c r="Z3" s="94" t="s">
        <v>74</v>
      </c>
      <c r="AA3" s="95" t="s">
        <v>86</v>
      </c>
      <c r="AB3" s="96" t="s">
        <v>87</v>
      </c>
      <c r="AC3" s="93" t="s">
        <v>97</v>
      </c>
      <c r="AD3" s="93" t="s">
        <v>98</v>
      </c>
      <c r="AE3" s="132" t="s">
        <v>96</v>
      </c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 t="s">
        <v>96</v>
      </c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</row>
    <row r="4" spans="1:54" s="62" customFormat="1" x14ac:dyDescent="0.35">
      <c r="A4" s="61"/>
      <c r="B4" s="29" t="s">
        <v>123</v>
      </c>
      <c r="C4" s="25"/>
      <c r="D4" s="134" t="s">
        <v>96</v>
      </c>
      <c r="E4" s="134"/>
      <c r="F4" s="106"/>
      <c r="G4" s="29" t="s">
        <v>99</v>
      </c>
      <c r="H4" s="29" t="s">
        <v>100</v>
      </c>
      <c r="I4" s="29" t="s">
        <v>69</v>
      </c>
      <c r="J4" s="29" t="s">
        <v>70</v>
      </c>
      <c r="K4" s="29" t="s">
        <v>71</v>
      </c>
      <c r="L4" s="29" t="s">
        <v>72</v>
      </c>
      <c r="M4" s="29" t="s">
        <v>73</v>
      </c>
      <c r="N4" s="29" t="s">
        <v>74</v>
      </c>
      <c r="O4" s="29" t="s">
        <v>101</v>
      </c>
      <c r="P4" s="29" t="s">
        <v>102</v>
      </c>
      <c r="Q4" s="29" t="s">
        <v>97</v>
      </c>
      <c r="R4" s="29" t="s">
        <v>103</v>
      </c>
      <c r="S4" s="29" t="s">
        <v>99</v>
      </c>
      <c r="T4" s="29" t="s">
        <v>100</v>
      </c>
      <c r="U4" s="29" t="s">
        <v>69</v>
      </c>
      <c r="V4" s="29" t="s">
        <v>70</v>
      </c>
      <c r="W4" s="29" t="s">
        <v>71</v>
      </c>
      <c r="X4" s="29" t="s">
        <v>72</v>
      </c>
      <c r="Y4" s="29" t="s">
        <v>73</v>
      </c>
      <c r="Z4" s="29" t="s">
        <v>74</v>
      </c>
      <c r="AA4" s="29" t="s">
        <v>101</v>
      </c>
      <c r="AB4" s="29" t="s">
        <v>102</v>
      </c>
      <c r="AC4" s="29" t="s">
        <v>97</v>
      </c>
      <c r="AD4" s="29" t="s">
        <v>103</v>
      </c>
      <c r="AE4" s="82" t="s">
        <v>79</v>
      </c>
      <c r="AF4" s="82" t="s">
        <v>80</v>
      </c>
      <c r="AG4" s="82" t="s">
        <v>81</v>
      </c>
      <c r="AH4" s="82" t="s">
        <v>82</v>
      </c>
      <c r="AI4" s="82" t="s">
        <v>83</v>
      </c>
      <c r="AJ4" s="82" t="s">
        <v>84</v>
      </c>
      <c r="AK4" s="82" t="s">
        <v>85</v>
      </c>
      <c r="AL4" s="97" t="s">
        <v>74</v>
      </c>
      <c r="AM4" s="98" t="s">
        <v>86</v>
      </c>
      <c r="AN4" s="99" t="s">
        <v>87</v>
      </c>
      <c r="AO4" s="82" t="s">
        <v>97</v>
      </c>
      <c r="AP4" s="82" t="s">
        <v>98</v>
      </c>
      <c r="AQ4" s="100" t="s">
        <v>79</v>
      </c>
      <c r="AR4" s="100" t="s">
        <v>80</v>
      </c>
      <c r="AS4" s="100" t="s">
        <v>81</v>
      </c>
      <c r="AT4" s="100" t="s">
        <v>82</v>
      </c>
      <c r="AU4" s="100" t="s">
        <v>83</v>
      </c>
      <c r="AV4" s="100" t="s">
        <v>84</v>
      </c>
      <c r="AW4" s="100" t="s">
        <v>85</v>
      </c>
      <c r="AX4" s="101" t="s">
        <v>74</v>
      </c>
      <c r="AY4" s="119" t="s">
        <v>86</v>
      </c>
      <c r="AZ4" s="102" t="s">
        <v>87</v>
      </c>
      <c r="BA4" s="100" t="s">
        <v>97</v>
      </c>
      <c r="BB4" s="100" t="s">
        <v>98</v>
      </c>
    </row>
    <row r="5" spans="1:54" s="62" customFormat="1" x14ac:dyDescent="0.35">
      <c r="A5" s="61"/>
      <c r="B5" s="29" t="s">
        <v>18</v>
      </c>
      <c r="C5" s="29" t="s">
        <v>19</v>
      </c>
      <c r="D5" s="134"/>
      <c r="E5" s="134"/>
      <c r="F5" s="106"/>
      <c r="G5" s="29" t="s">
        <v>18</v>
      </c>
      <c r="H5" s="29" t="s">
        <v>18</v>
      </c>
      <c r="I5" s="29" t="s">
        <v>18</v>
      </c>
      <c r="J5" s="29" t="s">
        <v>18</v>
      </c>
      <c r="K5" s="29" t="s">
        <v>18</v>
      </c>
      <c r="L5" s="29" t="s">
        <v>18</v>
      </c>
      <c r="M5" s="29" t="s">
        <v>18</v>
      </c>
      <c r="N5" s="29" t="s">
        <v>18</v>
      </c>
      <c r="O5" s="29" t="s">
        <v>18</v>
      </c>
      <c r="P5" s="29" t="s">
        <v>18</v>
      </c>
      <c r="Q5" s="29" t="s">
        <v>18</v>
      </c>
      <c r="R5" s="29" t="s">
        <v>18</v>
      </c>
      <c r="S5" s="29" t="s">
        <v>19</v>
      </c>
      <c r="T5" s="29" t="s">
        <v>19</v>
      </c>
      <c r="U5" s="29" t="s">
        <v>19</v>
      </c>
      <c r="V5" s="29" t="s">
        <v>19</v>
      </c>
      <c r="W5" s="29" t="s">
        <v>19</v>
      </c>
      <c r="X5" s="29" t="s">
        <v>19</v>
      </c>
      <c r="Y5" s="29" t="s">
        <v>19</v>
      </c>
      <c r="Z5" s="29" t="s">
        <v>19</v>
      </c>
      <c r="AA5" s="29" t="s">
        <v>19</v>
      </c>
      <c r="AB5" s="29" t="s">
        <v>19</v>
      </c>
      <c r="AC5" s="29" t="s">
        <v>19</v>
      </c>
      <c r="AD5" s="29" t="s">
        <v>19</v>
      </c>
      <c r="AE5" s="98" t="s">
        <v>99</v>
      </c>
      <c r="AF5" s="98" t="s">
        <v>100</v>
      </c>
      <c r="AG5" s="98" t="s">
        <v>69</v>
      </c>
      <c r="AH5" s="98" t="s">
        <v>70</v>
      </c>
      <c r="AI5" s="98" t="s">
        <v>71</v>
      </c>
      <c r="AJ5" s="98" t="s">
        <v>72</v>
      </c>
      <c r="AK5" s="98" t="s">
        <v>73</v>
      </c>
      <c r="AL5" s="98" t="s">
        <v>74</v>
      </c>
      <c r="AM5" s="98" t="s">
        <v>101</v>
      </c>
      <c r="AN5" s="98" t="s">
        <v>102</v>
      </c>
      <c r="AO5" s="98" t="s">
        <v>97</v>
      </c>
      <c r="AP5" s="98" t="s">
        <v>103</v>
      </c>
      <c r="AQ5" s="98" t="s">
        <v>99</v>
      </c>
      <c r="AR5" s="98" t="s">
        <v>100</v>
      </c>
      <c r="AS5" s="98" t="s">
        <v>69</v>
      </c>
      <c r="AT5" s="98" t="s">
        <v>70</v>
      </c>
      <c r="AU5" s="98" t="s">
        <v>71</v>
      </c>
      <c r="AV5" s="98" t="s">
        <v>72</v>
      </c>
      <c r="AW5" s="98" t="s">
        <v>73</v>
      </c>
      <c r="AX5" s="98" t="s">
        <v>74</v>
      </c>
      <c r="AY5" s="120" t="s">
        <v>101</v>
      </c>
      <c r="AZ5" s="98" t="s">
        <v>102</v>
      </c>
      <c r="BA5" s="98" t="s">
        <v>97</v>
      </c>
      <c r="BB5" s="98" t="s">
        <v>103</v>
      </c>
    </row>
    <row r="6" spans="1:54" x14ac:dyDescent="0.35">
      <c r="A6" s="56" t="s">
        <v>138</v>
      </c>
      <c r="B6" s="59">
        <v>280971</v>
      </c>
      <c r="C6" s="59">
        <v>312716</v>
      </c>
      <c r="D6" s="89">
        <v>31745</v>
      </c>
      <c r="E6" s="90">
        <v>0.11298319043602364</v>
      </c>
      <c r="F6" s="91"/>
      <c r="G6" s="59">
        <v>5775</v>
      </c>
      <c r="H6" s="59">
        <v>7335</v>
      </c>
      <c r="I6" s="59">
        <v>9343</v>
      </c>
      <c r="J6" s="59">
        <v>15627</v>
      </c>
      <c r="K6" s="59">
        <v>27219</v>
      </c>
      <c r="L6" s="59">
        <v>38379</v>
      </c>
      <c r="M6" s="59">
        <v>46206</v>
      </c>
      <c r="N6" s="59">
        <v>49542</v>
      </c>
      <c r="O6" s="59">
        <v>36270</v>
      </c>
      <c r="P6" s="59">
        <v>20278</v>
      </c>
      <c r="Q6" s="59">
        <v>10764</v>
      </c>
      <c r="R6" s="59">
        <v>14233</v>
      </c>
      <c r="S6" s="59">
        <v>11393</v>
      </c>
      <c r="T6" s="59">
        <v>11552</v>
      </c>
      <c r="U6" s="59">
        <v>14173</v>
      </c>
      <c r="V6" s="59">
        <v>20000</v>
      </c>
      <c r="W6" s="59">
        <v>29127</v>
      </c>
      <c r="X6" s="59">
        <v>45864</v>
      </c>
      <c r="Y6" s="59">
        <v>54770</v>
      </c>
      <c r="Z6" s="59">
        <v>51989</v>
      </c>
      <c r="AA6" s="59">
        <v>31464</v>
      </c>
      <c r="AB6" s="59">
        <v>23054</v>
      </c>
      <c r="AC6" s="59">
        <v>9443</v>
      </c>
      <c r="AD6" s="59">
        <v>9887</v>
      </c>
      <c r="AE6" s="57">
        <f t="shared" ref="AE6:AG6" si="0">S6-G6</f>
        <v>5618</v>
      </c>
      <c r="AF6" s="57">
        <f t="shared" si="0"/>
        <v>4217</v>
      </c>
      <c r="AG6" s="57">
        <f t="shared" si="0"/>
        <v>4830</v>
      </c>
      <c r="AH6" s="57">
        <f t="shared" ref="AH6:AP6" si="1">V6-J6</f>
        <v>4373</v>
      </c>
      <c r="AI6" s="57">
        <f t="shared" si="1"/>
        <v>1908</v>
      </c>
      <c r="AJ6" s="57">
        <f t="shared" si="1"/>
        <v>7485</v>
      </c>
      <c r="AK6" s="57">
        <f t="shared" si="1"/>
        <v>8564</v>
      </c>
      <c r="AL6" s="57">
        <f t="shared" si="1"/>
        <v>2447</v>
      </c>
      <c r="AM6" s="57">
        <f t="shared" si="1"/>
        <v>-4806</v>
      </c>
      <c r="AN6" s="57">
        <f t="shared" si="1"/>
        <v>2776</v>
      </c>
      <c r="AO6" s="57">
        <f t="shared" si="1"/>
        <v>-1321</v>
      </c>
      <c r="AP6" s="57">
        <f t="shared" si="1"/>
        <v>-4346</v>
      </c>
      <c r="AQ6" s="26">
        <f t="shared" ref="AQ6:AS6" si="2">(S6-G6)/G6</f>
        <v>0.9728138528138528</v>
      </c>
      <c r="AR6" s="26">
        <f t="shared" si="2"/>
        <v>0.57491479209270624</v>
      </c>
      <c r="AS6" s="26">
        <f t="shared" si="2"/>
        <v>0.51696457240714977</v>
      </c>
      <c r="AT6" s="26">
        <f t="shared" ref="AT6:BB6" si="3">(V6-J6)/J6</f>
        <v>0.279836180968836</v>
      </c>
      <c r="AU6" s="26">
        <f t="shared" si="3"/>
        <v>7.0098093243690068E-2</v>
      </c>
      <c r="AV6" s="26">
        <f t="shared" si="3"/>
        <v>0.19502853122801533</v>
      </c>
      <c r="AW6" s="26">
        <f t="shared" si="3"/>
        <v>0.18534389473228585</v>
      </c>
      <c r="AX6" s="26">
        <f t="shared" si="3"/>
        <v>4.9392434701869124E-2</v>
      </c>
      <c r="AY6" s="35">
        <f t="shared" si="3"/>
        <v>-0.1325062034739454</v>
      </c>
      <c r="AZ6" s="26">
        <f t="shared" si="3"/>
        <v>0.13689712989446692</v>
      </c>
      <c r="BA6" s="26">
        <f t="shared" si="3"/>
        <v>-0.1227238944630249</v>
      </c>
      <c r="BB6" s="26">
        <f t="shared" si="3"/>
        <v>-0.30534672943160263</v>
      </c>
    </row>
    <row r="7" spans="1:54" x14ac:dyDescent="0.35">
      <c r="A7" s="56" t="s">
        <v>122</v>
      </c>
      <c r="B7" s="59">
        <v>201022</v>
      </c>
      <c r="C7" s="59">
        <v>217558</v>
      </c>
      <c r="D7" s="89">
        <v>16536</v>
      </c>
      <c r="E7" s="90">
        <v>8.2259653172289601E-2</v>
      </c>
      <c r="F7" s="91"/>
      <c r="G7" s="59">
        <v>4658</v>
      </c>
      <c r="H7" s="59">
        <v>5980</v>
      </c>
      <c r="I7" s="59">
        <v>7775</v>
      </c>
      <c r="J7" s="59">
        <v>13317</v>
      </c>
      <c r="K7" s="59">
        <v>21420</v>
      </c>
      <c r="L7" s="59">
        <v>26505</v>
      </c>
      <c r="M7" s="59">
        <v>26287</v>
      </c>
      <c r="N7" s="59">
        <v>31481</v>
      </c>
      <c r="O7" s="59">
        <v>28191</v>
      </c>
      <c r="P7" s="59">
        <v>15634</v>
      </c>
      <c r="Q7" s="59">
        <v>7972</v>
      </c>
      <c r="R7" s="59">
        <v>11802</v>
      </c>
      <c r="S7" s="59">
        <v>9280</v>
      </c>
      <c r="T7" s="59">
        <v>9263</v>
      </c>
      <c r="U7" s="59">
        <v>11538</v>
      </c>
      <c r="V7" s="59">
        <v>15967</v>
      </c>
      <c r="W7" s="59">
        <v>21346</v>
      </c>
      <c r="X7" s="59">
        <v>28273</v>
      </c>
      <c r="Y7" s="59">
        <v>31623</v>
      </c>
      <c r="Z7" s="59">
        <v>31149</v>
      </c>
      <c r="AA7" s="59">
        <v>22905</v>
      </c>
      <c r="AB7" s="59">
        <v>19649</v>
      </c>
      <c r="AC7" s="59">
        <v>7939</v>
      </c>
      <c r="AD7" s="59">
        <v>8626</v>
      </c>
      <c r="AE7" s="57">
        <f t="shared" ref="AE7:AE24" si="4">S7-G7</f>
        <v>4622</v>
      </c>
      <c r="AF7" s="57">
        <f t="shared" ref="AF7:AF24" si="5">T7-H7</f>
        <v>3283</v>
      </c>
      <c r="AG7" s="57">
        <f t="shared" ref="AG7:AG24" si="6">U7-I7</f>
        <v>3763</v>
      </c>
      <c r="AH7" s="57">
        <f t="shared" ref="AH7:AH24" si="7">V7-J7</f>
        <v>2650</v>
      </c>
      <c r="AI7" s="57">
        <f t="shared" ref="AI7:AI24" si="8">W7-K7</f>
        <v>-74</v>
      </c>
      <c r="AJ7" s="57">
        <f t="shared" ref="AJ7:AJ24" si="9">X7-L7</f>
        <v>1768</v>
      </c>
      <c r="AK7" s="57">
        <f t="shared" ref="AK7:AK24" si="10">Y7-M7</f>
        <v>5336</v>
      </c>
      <c r="AL7" s="57">
        <f t="shared" ref="AL7:AL24" si="11">Z7-N7</f>
        <v>-332</v>
      </c>
      <c r="AM7" s="57">
        <f t="shared" ref="AM7:AM24" si="12">AA7-O7</f>
        <v>-5286</v>
      </c>
      <c r="AN7" s="57">
        <f t="shared" ref="AN7:AN24" si="13">AB7-P7</f>
        <v>4015</v>
      </c>
      <c r="AO7" s="57">
        <f t="shared" ref="AO7:AO24" si="14">AC7-Q7</f>
        <v>-33</v>
      </c>
      <c r="AP7" s="57">
        <f t="shared" ref="AP7:AP24" si="15">AD7-R7</f>
        <v>-3176</v>
      </c>
      <c r="AQ7" s="26">
        <f t="shared" ref="AQ7:AQ24" si="16">(S7-G7)/G7</f>
        <v>0.99227136109918423</v>
      </c>
      <c r="AR7" s="26">
        <f t="shared" ref="AR7:AR24" si="17">(T7-H7)/H7</f>
        <v>0.54899665551839461</v>
      </c>
      <c r="AS7" s="26">
        <f t="shared" ref="AS7:AS24" si="18">(U7-I7)/I7</f>
        <v>0.48398713826366557</v>
      </c>
      <c r="AT7" s="26">
        <f t="shared" ref="AT7:AT24" si="19">(V7-J7)/J7</f>
        <v>0.19899376736502214</v>
      </c>
      <c r="AU7" s="37">
        <f t="shared" ref="AU7:AU24" si="20">(W7-K7)/K7</f>
        <v>-3.4547152194211016E-3</v>
      </c>
      <c r="AV7" s="26">
        <f t="shared" ref="AV7:AV24" si="21">(X7-L7)/L7</f>
        <v>6.6704395397094884E-2</v>
      </c>
      <c r="AW7" s="26">
        <f t="shared" ref="AW7:AW24" si="22">(Y7-M7)/M7</f>
        <v>0.20299007113782477</v>
      </c>
      <c r="AX7" s="26">
        <f t="shared" ref="AX7:AX24" si="23">(Z7-N7)/N7</f>
        <v>-1.05460436453734E-2</v>
      </c>
      <c r="AY7" s="35">
        <f t="shared" ref="AY7:AY24" si="24">(AA7-O7)/O7</f>
        <v>-0.18750665105884856</v>
      </c>
      <c r="AZ7" s="26">
        <f t="shared" ref="AZ7:AZ24" si="25">(AB7-P7)/P7</f>
        <v>0.25681207624408342</v>
      </c>
      <c r="BA7" s="37">
        <f t="shared" ref="BA7:BA24" si="26">(AC7-Q7)/Q7</f>
        <v>-4.1394882087305573E-3</v>
      </c>
      <c r="BB7" s="26">
        <f t="shared" ref="BB7:BB24" si="27">(AD7-R7)/R7</f>
        <v>-0.2691069310286392</v>
      </c>
    </row>
    <row r="8" spans="1:54" x14ac:dyDescent="0.35">
      <c r="A8" s="60" t="s">
        <v>118</v>
      </c>
      <c r="B8" s="59">
        <v>19263</v>
      </c>
      <c r="C8" s="59">
        <v>20993</v>
      </c>
      <c r="D8" s="89">
        <v>1730</v>
      </c>
      <c r="E8" s="90">
        <v>8.9809479312671955E-2</v>
      </c>
      <c r="F8" s="91"/>
      <c r="G8" s="59">
        <v>465</v>
      </c>
      <c r="H8" s="59">
        <v>519</v>
      </c>
      <c r="I8" s="59">
        <v>570</v>
      </c>
      <c r="J8" s="59">
        <v>929</v>
      </c>
      <c r="K8" s="59">
        <v>1791</v>
      </c>
      <c r="L8" s="59">
        <v>2609</v>
      </c>
      <c r="M8" s="59">
        <v>3832</v>
      </c>
      <c r="N8" s="59">
        <v>3603</v>
      </c>
      <c r="O8" s="59">
        <v>2236</v>
      </c>
      <c r="P8" s="59">
        <v>1414</v>
      </c>
      <c r="Q8" s="59">
        <v>867</v>
      </c>
      <c r="R8" s="59">
        <v>428</v>
      </c>
      <c r="S8" s="59">
        <v>721</v>
      </c>
      <c r="T8" s="59">
        <v>485</v>
      </c>
      <c r="U8" s="59">
        <v>514</v>
      </c>
      <c r="V8" s="59">
        <v>1020</v>
      </c>
      <c r="W8" s="59">
        <v>1818</v>
      </c>
      <c r="X8" s="59">
        <v>3827</v>
      </c>
      <c r="Y8" s="59">
        <v>4768</v>
      </c>
      <c r="Z8" s="59">
        <v>4273</v>
      </c>
      <c r="AA8" s="59">
        <v>1744</v>
      </c>
      <c r="AB8" s="59">
        <v>824</v>
      </c>
      <c r="AC8" s="59">
        <v>614</v>
      </c>
      <c r="AD8" s="59">
        <v>385</v>
      </c>
      <c r="AE8" s="57">
        <f t="shared" si="4"/>
        <v>256</v>
      </c>
      <c r="AF8" s="57">
        <f t="shared" si="5"/>
        <v>-34</v>
      </c>
      <c r="AG8" s="57">
        <f t="shared" si="6"/>
        <v>-56</v>
      </c>
      <c r="AH8" s="57">
        <f t="shared" si="7"/>
        <v>91</v>
      </c>
      <c r="AI8" s="57">
        <f t="shared" si="8"/>
        <v>27</v>
      </c>
      <c r="AJ8" s="57">
        <f t="shared" si="9"/>
        <v>1218</v>
      </c>
      <c r="AK8" s="57">
        <f t="shared" si="10"/>
        <v>936</v>
      </c>
      <c r="AL8" s="57">
        <f t="shared" si="11"/>
        <v>670</v>
      </c>
      <c r="AM8" s="57">
        <f t="shared" si="12"/>
        <v>-492</v>
      </c>
      <c r="AN8" s="57">
        <f t="shared" si="13"/>
        <v>-590</v>
      </c>
      <c r="AO8" s="57">
        <f t="shared" si="14"/>
        <v>-253</v>
      </c>
      <c r="AP8" s="57">
        <f t="shared" si="15"/>
        <v>-43</v>
      </c>
      <c r="AQ8" s="26">
        <f t="shared" si="16"/>
        <v>0.55053763440860215</v>
      </c>
      <c r="AR8" s="26">
        <f t="shared" si="17"/>
        <v>-6.5510597302504817E-2</v>
      </c>
      <c r="AS8" s="26">
        <f t="shared" si="18"/>
        <v>-9.8245614035087719E-2</v>
      </c>
      <c r="AT8" s="26">
        <f t="shared" si="19"/>
        <v>9.7954790096878366E-2</v>
      </c>
      <c r="AU8" s="26">
        <f t="shared" si="20"/>
        <v>1.507537688442211E-2</v>
      </c>
      <c r="AV8" s="26">
        <f t="shared" si="21"/>
        <v>0.4668455346876198</v>
      </c>
      <c r="AW8" s="26">
        <f t="shared" si="22"/>
        <v>0.24425887265135698</v>
      </c>
      <c r="AX8" s="26">
        <f t="shared" si="23"/>
        <v>0.18595614765473217</v>
      </c>
      <c r="AY8" s="35">
        <f t="shared" si="24"/>
        <v>-0.22003577817531306</v>
      </c>
      <c r="AZ8" s="26">
        <f t="shared" si="25"/>
        <v>-0.41725601131541723</v>
      </c>
      <c r="BA8" s="26">
        <f t="shared" si="26"/>
        <v>-0.29181084198385238</v>
      </c>
      <c r="BB8" s="26">
        <f t="shared" si="27"/>
        <v>-0.10046728971962617</v>
      </c>
    </row>
    <row r="9" spans="1:54" x14ac:dyDescent="0.35">
      <c r="A9" s="60" t="s">
        <v>106</v>
      </c>
      <c r="B9" s="59">
        <v>18407</v>
      </c>
      <c r="C9" s="59">
        <v>19994</v>
      </c>
      <c r="D9" s="89">
        <v>1587</v>
      </c>
      <c r="E9" s="90">
        <v>8.6217199978269141E-2</v>
      </c>
      <c r="F9" s="91"/>
      <c r="G9" s="59">
        <v>427</v>
      </c>
      <c r="H9" s="59">
        <v>480</v>
      </c>
      <c r="I9" s="59">
        <v>557</v>
      </c>
      <c r="J9" s="59">
        <v>915</v>
      </c>
      <c r="K9" s="59">
        <v>1722</v>
      </c>
      <c r="L9" s="59">
        <v>2489</v>
      </c>
      <c r="M9" s="59">
        <v>3534</v>
      </c>
      <c r="N9" s="59">
        <v>3407</v>
      </c>
      <c r="O9" s="59">
        <v>2215</v>
      </c>
      <c r="P9" s="59">
        <v>1401</v>
      </c>
      <c r="Q9" s="59">
        <v>845</v>
      </c>
      <c r="R9" s="59">
        <v>415</v>
      </c>
      <c r="S9" s="59">
        <v>712</v>
      </c>
      <c r="T9" s="59">
        <v>485</v>
      </c>
      <c r="U9" s="59">
        <v>512</v>
      </c>
      <c r="V9" s="59">
        <v>1007</v>
      </c>
      <c r="W9" s="59">
        <v>1780</v>
      </c>
      <c r="X9" s="59">
        <v>3592</v>
      </c>
      <c r="Y9" s="59">
        <v>4358</v>
      </c>
      <c r="Z9" s="59">
        <v>4088</v>
      </c>
      <c r="AA9" s="59">
        <v>1685</v>
      </c>
      <c r="AB9" s="59">
        <v>787</v>
      </c>
      <c r="AC9" s="59">
        <v>609</v>
      </c>
      <c r="AD9" s="59">
        <v>379</v>
      </c>
      <c r="AE9" s="57">
        <f t="shared" si="4"/>
        <v>285</v>
      </c>
      <c r="AF9" s="57">
        <f t="shared" si="5"/>
        <v>5</v>
      </c>
      <c r="AG9" s="57">
        <f t="shared" si="6"/>
        <v>-45</v>
      </c>
      <c r="AH9" s="57">
        <f t="shared" si="7"/>
        <v>92</v>
      </c>
      <c r="AI9" s="57">
        <f t="shared" si="8"/>
        <v>58</v>
      </c>
      <c r="AJ9" s="57">
        <f t="shared" si="9"/>
        <v>1103</v>
      </c>
      <c r="AK9" s="57">
        <f t="shared" si="10"/>
        <v>824</v>
      </c>
      <c r="AL9" s="57">
        <f t="shared" si="11"/>
        <v>681</v>
      </c>
      <c r="AM9" s="57">
        <f t="shared" si="12"/>
        <v>-530</v>
      </c>
      <c r="AN9" s="57">
        <f t="shared" si="13"/>
        <v>-614</v>
      </c>
      <c r="AO9" s="57">
        <f t="shared" si="14"/>
        <v>-236</v>
      </c>
      <c r="AP9" s="57">
        <f t="shared" si="15"/>
        <v>-36</v>
      </c>
      <c r="AQ9" s="26">
        <f t="shared" si="16"/>
        <v>0.66744730679156905</v>
      </c>
      <c r="AR9" s="26">
        <f t="shared" si="17"/>
        <v>1.0416666666666666E-2</v>
      </c>
      <c r="AS9" s="26">
        <f t="shared" si="18"/>
        <v>-8.0789946140035901E-2</v>
      </c>
      <c r="AT9" s="26">
        <f t="shared" si="19"/>
        <v>0.1005464480874317</v>
      </c>
      <c r="AU9" s="26">
        <f t="shared" si="20"/>
        <v>3.3681765389082463E-2</v>
      </c>
      <c r="AV9" s="26">
        <f t="shared" si="21"/>
        <v>0.4431498593812776</v>
      </c>
      <c r="AW9" s="26">
        <f t="shared" si="22"/>
        <v>0.23316355404640635</v>
      </c>
      <c r="AX9" s="26">
        <f t="shared" si="23"/>
        <v>0.19988259465805694</v>
      </c>
      <c r="AY9" s="35">
        <f t="shared" si="24"/>
        <v>-0.23927765237020315</v>
      </c>
      <c r="AZ9" s="26">
        <f t="shared" si="25"/>
        <v>-0.43825838686652391</v>
      </c>
      <c r="BA9" s="26">
        <f t="shared" si="26"/>
        <v>-0.27928994082840236</v>
      </c>
      <c r="BB9" s="26">
        <f t="shared" si="27"/>
        <v>-8.6746987951807228E-2</v>
      </c>
    </row>
    <row r="10" spans="1:54" x14ac:dyDescent="0.35">
      <c r="A10" s="60" t="s">
        <v>117</v>
      </c>
      <c r="B10" s="59">
        <v>12815</v>
      </c>
      <c r="C10" s="59">
        <v>15885</v>
      </c>
      <c r="D10" s="89">
        <v>3070</v>
      </c>
      <c r="E10" s="90">
        <v>0.23956301209520095</v>
      </c>
      <c r="F10" s="91"/>
      <c r="G10" s="59">
        <v>47</v>
      </c>
      <c r="H10" s="59">
        <v>78</v>
      </c>
      <c r="I10" s="59">
        <v>132</v>
      </c>
      <c r="J10" s="59">
        <v>199</v>
      </c>
      <c r="K10" s="59">
        <v>605</v>
      </c>
      <c r="L10" s="59">
        <v>2044</v>
      </c>
      <c r="M10" s="59">
        <v>4365</v>
      </c>
      <c r="N10" s="59">
        <v>3838</v>
      </c>
      <c r="O10" s="59">
        <v>876</v>
      </c>
      <c r="P10" s="59">
        <v>302</v>
      </c>
      <c r="Q10" s="59">
        <v>178</v>
      </c>
      <c r="R10" s="59">
        <v>151</v>
      </c>
      <c r="S10" s="59">
        <v>98</v>
      </c>
      <c r="T10" s="59">
        <v>98</v>
      </c>
      <c r="U10" s="59">
        <v>87</v>
      </c>
      <c r="V10" s="59">
        <v>406</v>
      </c>
      <c r="W10" s="59">
        <v>1101</v>
      </c>
      <c r="X10" s="59">
        <v>3235</v>
      </c>
      <c r="Y10" s="59">
        <v>4817</v>
      </c>
      <c r="Z10" s="59">
        <v>4426</v>
      </c>
      <c r="AA10" s="59">
        <v>1282</v>
      </c>
      <c r="AB10" s="59">
        <v>210</v>
      </c>
      <c r="AC10" s="59">
        <v>60</v>
      </c>
      <c r="AD10" s="59">
        <v>65</v>
      </c>
      <c r="AE10" s="57">
        <f t="shared" si="4"/>
        <v>51</v>
      </c>
      <c r="AF10" s="57">
        <f t="shared" si="5"/>
        <v>20</v>
      </c>
      <c r="AG10" s="57">
        <f t="shared" si="6"/>
        <v>-45</v>
      </c>
      <c r="AH10" s="57">
        <f t="shared" si="7"/>
        <v>207</v>
      </c>
      <c r="AI10" s="57">
        <f t="shared" si="8"/>
        <v>496</v>
      </c>
      <c r="AJ10" s="57">
        <f t="shared" si="9"/>
        <v>1191</v>
      </c>
      <c r="AK10" s="57">
        <f t="shared" si="10"/>
        <v>452</v>
      </c>
      <c r="AL10" s="57">
        <f t="shared" si="11"/>
        <v>588</v>
      </c>
      <c r="AM10" s="57">
        <f t="shared" si="12"/>
        <v>406</v>
      </c>
      <c r="AN10" s="57">
        <f t="shared" si="13"/>
        <v>-92</v>
      </c>
      <c r="AO10" s="57">
        <f t="shared" si="14"/>
        <v>-118</v>
      </c>
      <c r="AP10" s="57">
        <f t="shared" si="15"/>
        <v>-86</v>
      </c>
      <c r="AQ10" s="26">
        <f t="shared" si="16"/>
        <v>1.0851063829787233</v>
      </c>
      <c r="AR10" s="26">
        <f t="shared" si="17"/>
        <v>0.25641025641025639</v>
      </c>
      <c r="AS10" s="26">
        <f t="shared" si="18"/>
        <v>-0.34090909090909088</v>
      </c>
      <c r="AT10" s="26">
        <f t="shared" si="19"/>
        <v>1.0402010050251256</v>
      </c>
      <c r="AU10" s="26">
        <f t="shared" si="20"/>
        <v>0.81983471074380165</v>
      </c>
      <c r="AV10" s="26">
        <f t="shared" si="21"/>
        <v>0.58268101761252444</v>
      </c>
      <c r="AW10" s="26">
        <f t="shared" si="22"/>
        <v>0.10355097365406644</v>
      </c>
      <c r="AX10" s="26">
        <f t="shared" si="23"/>
        <v>0.1532047941636269</v>
      </c>
      <c r="AY10" s="35">
        <f t="shared" si="24"/>
        <v>0.4634703196347032</v>
      </c>
      <c r="AZ10" s="26">
        <f t="shared" si="25"/>
        <v>-0.30463576158940397</v>
      </c>
      <c r="BA10" s="26">
        <f t="shared" si="26"/>
        <v>-0.6629213483146067</v>
      </c>
      <c r="BB10" s="26">
        <f t="shared" si="27"/>
        <v>-0.56953642384105962</v>
      </c>
    </row>
    <row r="11" spans="1:54" x14ac:dyDescent="0.35">
      <c r="A11" s="60" t="s">
        <v>115</v>
      </c>
      <c r="B11" s="59">
        <v>11769</v>
      </c>
      <c r="C11" s="59">
        <v>12477</v>
      </c>
      <c r="D11" s="89">
        <v>708</v>
      </c>
      <c r="E11" s="90">
        <v>6.0158042314555189E-2</v>
      </c>
      <c r="F11" s="91"/>
      <c r="G11" s="59">
        <v>163</v>
      </c>
      <c r="H11" s="59">
        <v>151</v>
      </c>
      <c r="I11" s="59">
        <v>148</v>
      </c>
      <c r="J11" s="59">
        <v>290</v>
      </c>
      <c r="K11" s="59">
        <v>809</v>
      </c>
      <c r="L11" s="59">
        <v>2066</v>
      </c>
      <c r="M11" s="59">
        <v>2716</v>
      </c>
      <c r="N11" s="59">
        <v>3324</v>
      </c>
      <c r="O11" s="59">
        <v>1169</v>
      </c>
      <c r="P11" s="59">
        <v>628</v>
      </c>
      <c r="Q11" s="59">
        <v>190</v>
      </c>
      <c r="R11" s="59">
        <v>115</v>
      </c>
      <c r="S11" s="59">
        <v>154</v>
      </c>
      <c r="T11" s="59">
        <v>84</v>
      </c>
      <c r="U11" s="59">
        <v>187</v>
      </c>
      <c r="V11" s="59">
        <v>297</v>
      </c>
      <c r="W11" s="59">
        <v>861</v>
      </c>
      <c r="X11" s="59">
        <v>2596</v>
      </c>
      <c r="Y11" s="59">
        <v>3105</v>
      </c>
      <c r="Z11" s="59">
        <v>3014</v>
      </c>
      <c r="AA11" s="59">
        <v>1593</v>
      </c>
      <c r="AB11" s="59">
        <v>312</v>
      </c>
      <c r="AC11" s="59">
        <v>149</v>
      </c>
      <c r="AD11" s="59">
        <v>125</v>
      </c>
      <c r="AE11" s="57">
        <f t="shared" si="4"/>
        <v>-9</v>
      </c>
      <c r="AF11" s="57">
        <f t="shared" si="5"/>
        <v>-67</v>
      </c>
      <c r="AG11" s="57">
        <f t="shared" si="6"/>
        <v>39</v>
      </c>
      <c r="AH11" s="57">
        <f t="shared" si="7"/>
        <v>7</v>
      </c>
      <c r="AI11" s="57">
        <f t="shared" si="8"/>
        <v>52</v>
      </c>
      <c r="AJ11" s="57">
        <f t="shared" si="9"/>
        <v>530</v>
      </c>
      <c r="AK11" s="57">
        <f t="shared" si="10"/>
        <v>389</v>
      </c>
      <c r="AL11" s="57">
        <f t="shared" si="11"/>
        <v>-310</v>
      </c>
      <c r="AM11" s="57">
        <f t="shared" si="12"/>
        <v>424</v>
      </c>
      <c r="AN11" s="57">
        <f t="shared" si="13"/>
        <v>-316</v>
      </c>
      <c r="AO11" s="57">
        <f t="shared" si="14"/>
        <v>-41</v>
      </c>
      <c r="AP11" s="57">
        <f t="shared" si="15"/>
        <v>10</v>
      </c>
      <c r="AQ11" s="26">
        <f t="shared" si="16"/>
        <v>-5.5214723926380369E-2</v>
      </c>
      <c r="AR11" s="26">
        <f t="shared" si="17"/>
        <v>-0.44370860927152317</v>
      </c>
      <c r="AS11" s="26">
        <f t="shared" si="18"/>
        <v>0.26351351351351349</v>
      </c>
      <c r="AT11" s="26">
        <f t="shared" si="19"/>
        <v>2.4137931034482758E-2</v>
      </c>
      <c r="AU11" s="26">
        <f t="shared" si="20"/>
        <v>6.4276885043263288E-2</v>
      </c>
      <c r="AV11" s="26">
        <f t="shared" si="21"/>
        <v>0.25653436592449175</v>
      </c>
      <c r="AW11" s="26">
        <f t="shared" si="22"/>
        <v>0.14322533136966126</v>
      </c>
      <c r="AX11" s="26">
        <f t="shared" si="23"/>
        <v>-9.3261131167268349E-2</v>
      </c>
      <c r="AY11" s="35">
        <f t="shared" si="24"/>
        <v>0.36270316509837469</v>
      </c>
      <c r="AZ11" s="26">
        <f t="shared" si="25"/>
        <v>-0.50318471337579618</v>
      </c>
      <c r="BA11" s="26">
        <f t="shared" si="26"/>
        <v>-0.21578947368421053</v>
      </c>
      <c r="BB11" s="26">
        <f t="shared" si="27"/>
        <v>8.6956521739130432E-2</v>
      </c>
    </row>
    <row r="12" spans="1:54" x14ac:dyDescent="0.35">
      <c r="A12" s="60" t="s">
        <v>105</v>
      </c>
      <c r="B12" s="59">
        <v>8564</v>
      </c>
      <c r="C12" s="59">
        <v>9542</v>
      </c>
      <c r="D12" s="89">
        <v>978</v>
      </c>
      <c r="E12" s="90">
        <v>0.11419897244278375</v>
      </c>
      <c r="F12" s="91"/>
      <c r="G12" s="59">
        <v>161</v>
      </c>
      <c r="H12" s="59">
        <v>147</v>
      </c>
      <c r="I12" s="59">
        <v>148</v>
      </c>
      <c r="J12" s="59">
        <v>290</v>
      </c>
      <c r="K12" s="59">
        <v>740</v>
      </c>
      <c r="L12" s="59">
        <v>1614</v>
      </c>
      <c r="M12" s="59">
        <v>1883</v>
      </c>
      <c r="N12" s="59">
        <v>1774</v>
      </c>
      <c r="O12" s="59">
        <v>880</v>
      </c>
      <c r="P12" s="59">
        <v>626</v>
      </c>
      <c r="Q12" s="59">
        <v>190</v>
      </c>
      <c r="R12" s="59">
        <v>111</v>
      </c>
      <c r="S12" s="59">
        <v>150</v>
      </c>
      <c r="T12" s="59">
        <v>78</v>
      </c>
      <c r="U12" s="59">
        <v>187</v>
      </c>
      <c r="V12" s="59">
        <v>294</v>
      </c>
      <c r="W12" s="59">
        <v>732</v>
      </c>
      <c r="X12" s="59">
        <v>1951</v>
      </c>
      <c r="Y12" s="59">
        <v>2161</v>
      </c>
      <c r="Z12" s="59">
        <v>2119</v>
      </c>
      <c r="AA12" s="59">
        <v>1312</v>
      </c>
      <c r="AB12" s="59">
        <v>290</v>
      </c>
      <c r="AC12" s="59">
        <v>144</v>
      </c>
      <c r="AD12" s="59">
        <v>124</v>
      </c>
      <c r="AE12" s="57">
        <f t="shared" si="4"/>
        <v>-11</v>
      </c>
      <c r="AF12" s="57">
        <f t="shared" si="5"/>
        <v>-69</v>
      </c>
      <c r="AG12" s="57">
        <f t="shared" si="6"/>
        <v>39</v>
      </c>
      <c r="AH12" s="57">
        <f t="shared" si="7"/>
        <v>4</v>
      </c>
      <c r="AI12" s="57">
        <f t="shared" si="8"/>
        <v>-8</v>
      </c>
      <c r="AJ12" s="57">
        <f t="shared" si="9"/>
        <v>337</v>
      </c>
      <c r="AK12" s="57">
        <f t="shared" si="10"/>
        <v>278</v>
      </c>
      <c r="AL12" s="57">
        <f t="shared" si="11"/>
        <v>345</v>
      </c>
      <c r="AM12" s="57">
        <f t="shared" si="12"/>
        <v>432</v>
      </c>
      <c r="AN12" s="57">
        <f t="shared" si="13"/>
        <v>-336</v>
      </c>
      <c r="AO12" s="57">
        <f t="shared" si="14"/>
        <v>-46</v>
      </c>
      <c r="AP12" s="57">
        <f t="shared" si="15"/>
        <v>13</v>
      </c>
      <c r="AQ12" s="26">
        <f t="shared" si="16"/>
        <v>-6.8322981366459631E-2</v>
      </c>
      <c r="AR12" s="26">
        <f t="shared" si="17"/>
        <v>-0.46938775510204084</v>
      </c>
      <c r="AS12" s="26">
        <f t="shared" si="18"/>
        <v>0.26351351351351349</v>
      </c>
      <c r="AT12" s="26">
        <f t="shared" si="19"/>
        <v>1.3793103448275862E-2</v>
      </c>
      <c r="AU12" s="26">
        <f t="shared" si="20"/>
        <v>-1.0810810810810811E-2</v>
      </c>
      <c r="AV12" s="26">
        <f t="shared" si="21"/>
        <v>0.20879801734820322</v>
      </c>
      <c r="AW12" s="26">
        <f t="shared" si="22"/>
        <v>0.14763674986723313</v>
      </c>
      <c r="AX12" s="26">
        <f t="shared" si="23"/>
        <v>0.19447576099210823</v>
      </c>
      <c r="AY12" s="35">
        <f t="shared" si="24"/>
        <v>0.49090909090909091</v>
      </c>
      <c r="AZ12" s="26">
        <f t="shared" si="25"/>
        <v>-0.53674121405750796</v>
      </c>
      <c r="BA12" s="26">
        <f t="shared" si="26"/>
        <v>-0.24210526315789474</v>
      </c>
      <c r="BB12" s="26">
        <f t="shared" si="27"/>
        <v>0.11711711711711711</v>
      </c>
    </row>
    <row r="13" spans="1:54" x14ac:dyDescent="0.35">
      <c r="A13" s="60" t="s">
        <v>113</v>
      </c>
      <c r="B13" s="59">
        <v>9547</v>
      </c>
      <c r="C13" s="59">
        <v>12385</v>
      </c>
      <c r="D13" s="89">
        <v>2838</v>
      </c>
      <c r="E13" s="90">
        <v>0.29726615690792918</v>
      </c>
      <c r="F13" s="91"/>
      <c r="G13" s="59">
        <v>121</v>
      </c>
      <c r="H13" s="59">
        <v>48</v>
      </c>
      <c r="I13" s="59">
        <v>95</v>
      </c>
      <c r="J13" s="59">
        <v>164</v>
      </c>
      <c r="K13" s="59">
        <v>809</v>
      </c>
      <c r="L13" s="59">
        <v>1623</v>
      </c>
      <c r="M13" s="59">
        <v>2725</v>
      </c>
      <c r="N13" s="59">
        <v>2572</v>
      </c>
      <c r="O13" s="59">
        <v>954</v>
      </c>
      <c r="P13" s="59">
        <v>283</v>
      </c>
      <c r="Q13" s="59">
        <v>55</v>
      </c>
      <c r="R13" s="59">
        <v>98</v>
      </c>
      <c r="S13" s="59">
        <v>78</v>
      </c>
      <c r="T13" s="59">
        <v>23</v>
      </c>
      <c r="U13" s="59">
        <v>109</v>
      </c>
      <c r="V13" s="59">
        <v>124</v>
      </c>
      <c r="W13" s="59">
        <v>1212</v>
      </c>
      <c r="X13" s="59">
        <v>2778</v>
      </c>
      <c r="Y13" s="59">
        <v>3320</v>
      </c>
      <c r="Z13" s="59">
        <v>3167</v>
      </c>
      <c r="AA13" s="59">
        <v>1123</v>
      </c>
      <c r="AB13" s="59">
        <v>332</v>
      </c>
      <c r="AC13" s="59">
        <v>71</v>
      </c>
      <c r="AD13" s="59">
        <v>48</v>
      </c>
      <c r="AE13" s="57">
        <f t="shared" si="4"/>
        <v>-43</v>
      </c>
      <c r="AF13" s="57">
        <f t="shared" si="5"/>
        <v>-25</v>
      </c>
      <c r="AG13" s="57">
        <f t="shared" si="6"/>
        <v>14</v>
      </c>
      <c r="AH13" s="57">
        <f t="shared" si="7"/>
        <v>-40</v>
      </c>
      <c r="AI13" s="57">
        <f t="shared" si="8"/>
        <v>403</v>
      </c>
      <c r="AJ13" s="57">
        <f t="shared" si="9"/>
        <v>1155</v>
      </c>
      <c r="AK13" s="57">
        <f t="shared" si="10"/>
        <v>595</v>
      </c>
      <c r="AL13" s="57">
        <f t="shared" si="11"/>
        <v>595</v>
      </c>
      <c r="AM13" s="57">
        <f t="shared" si="12"/>
        <v>169</v>
      </c>
      <c r="AN13" s="57">
        <f t="shared" si="13"/>
        <v>49</v>
      </c>
      <c r="AO13" s="57">
        <f t="shared" si="14"/>
        <v>16</v>
      </c>
      <c r="AP13" s="57">
        <f t="shared" si="15"/>
        <v>-50</v>
      </c>
      <c r="AQ13" s="26">
        <f t="shared" si="16"/>
        <v>-0.35537190082644626</v>
      </c>
      <c r="AR13" s="26">
        <f t="shared" si="17"/>
        <v>-0.52083333333333337</v>
      </c>
      <c r="AS13" s="26">
        <f t="shared" si="18"/>
        <v>0.14736842105263157</v>
      </c>
      <c r="AT13" s="26">
        <f t="shared" si="19"/>
        <v>-0.24390243902439024</v>
      </c>
      <c r="AU13" s="26">
        <f t="shared" si="20"/>
        <v>0.49814585908529047</v>
      </c>
      <c r="AV13" s="26">
        <f t="shared" si="21"/>
        <v>0.71164510166358597</v>
      </c>
      <c r="AW13" s="26">
        <f t="shared" si="22"/>
        <v>0.21834862385321102</v>
      </c>
      <c r="AX13" s="26">
        <f t="shared" si="23"/>
        <v>0.23133748055987557</v>
      </c>
      <c r="AY13" s="35">
        <f t="shared" si="24"/>
        <v>0.17714884696016772</v>
      </c>
      <c r="AZ13" s="26">
        <f t="shared" si="25"/>
        <v>0.17314487632508835</v>
      </c>
      <c r="BA13" s="26">
        <f t="shared" si="26"/>
        <v>0.29090909090909089</v>
      </c>
      <c r="BB13" s="26">
        <f t="shared" si="27"/>
        <v>-0.51020408163265307</v>
      </c>
    </row>
    <row r="14" spans="1:54" x14ac:dyDescent="0.35">
      <c r="A14" s="56" t="s">
        <v>107</v>
      </c>
      <c r="B14" s="59">
        <v>6849</v>
      </c>
      <c r="C14" s="59">
        <v>10279</v>
      </c>
      <c r="D14" s="89">
        <v>3430</v>
      </c>
      <c r="E14" s="90">
        <v>0.50080303693969919</v>
      </c>
      <c r="F14" s="92"/>
      <c r="G14" s="59">
        <v>95</v>
      </c>
      <c r="H14" s="59">
        <v>63</v>
      </c>
      <c r="I14" s="59">
        <v>81</v>
      </c>
      <c r="J14" s="59">
        <v>107</v>
      </c>
      <c r="K14" s="59">
        <v>449</v>
      </c>
      <c r="L14" s="59">
        <v>1272</v>
      </c>
      <c r="M14" s="59">
        <v>1848</v>
      </c>
      <c r="N14" s="59">
        <v>2003</v>
      </c>
      <c r="O14" s="59">
        <v>528</v>
      </c>
      <c r="P14" s="59">
        <v>191</v>
      </c>
      <c r="Q14" s="59">
        <v>119</v>
      </c>
      <c r="R14" s="59">
        <v>93</v>
      </c>
      <c r="S14" s="59">
        <v>152</v>
      </c>
      <c r="T14" s="59">
        <v>119</v>
      </c>
      <c r="U14" s="59">
        <v>191</v>
      </c>
      <c r="V14" s="59">
        <v>363</v>
      </c>
      <c r="W14" s="59">
        <v>876</v>
      </c>
      <c r="X14" s="59">
        <v>1442</v>
      </c>
      <c r="Y14" s="59">
        <v>2351</v>
      </c>
      <c r="Z14" s="59">
        <v>2358</v>
      </c>
      <c r="AA14" s="59">
        <v>1295</v>
      </c>
      <c r="AB14" s="59">
        <v>779</v>
      </c>
      <c r="AC14" s="59">
        <v>168</v>
      </c>
      <c r="AD14" s="59">
        <v>185</v>
      </c>
      <c r="AE14" s="57">
        <f t="shared" si="4"/>
        <v>57</v>
      </c>
      <c r="AF14" s="57">
        <f t="shared" si="5"/>
        <v>56</v>
      </c>
      <c r="AG14" s="57">
        <f t="shared" si="6"/>
        <v>110</v>
      </c>
      <c r="AH14" s="57">
        <f t="shared" si="7"/>
        <v>256</v>
      </c>
      <c r="AI14" s="57">
        <f t="shared" si="8"/>
        <v>427</v>
      </c>
      <c r="AJ14" s="57">
        <f t="shared" si="9"/>
        <v>170</v>
      </c>
      <c r="AK14" s="57">
        <f t="shared" si="10"/>
        <v>503</v>
      </c>
      <c r="AL14" s="57">
        <f t="shared" si="11"/>
        <v>355</v>
      </c>
      <c r="AM14" s="57">
        <f t="shared" si="12"/>
        <v>767</v>
      </c>
      <c r="AN14" s="57">
        <f t="shared" si="13"/>
        <v>588</v>
      </c>
      <c r="AO14" s="57">
        <f t="shared" si="14"/>
        <v>49</v>
      </c>
      <c r="AP14" s="57">
        <f t="shared" si="15"/>
        <v>92</v>
      </c>
      <c r="AQ14" s="26">
        <f t="shared" si="16"/>
        <v>0.6</v>
      </c>
      <c r="AR14" s="26">
        <f t="shared" si="17"/>
        <v>0.88888888888888884</v>
      </c>
      <c r="AS14" s="26">
        <f t="shared" si="18"/>
        <v>1.3580246913580247</v>
      </c>
      <c r="AT14" s="26">
        <f t="shared" si="19"/>
        <v>2.3925233644859811</v>
      </c>
      <c r="AU14" s="26">
        <f t="shared" si="20"/>
        <v>0.95100222717149219</v>
      </c>
      <c r="AV14" s="26">
        <f t="shared" si="21"/>
        <v>0.13364779874213836</v>
      </c>
      <c r="AW14" s="26">
        <f t="shared" si="22"/>
        <v>0.2721861471861472</v>
      </c>
      <c r="AX14" s="26">
        <f t="shared" si="23"/>
        <v>0.17723414877683474</v>
      </c>
      <c r="AY14" s="35">
        <f t="shared" si="24"/>
        <v>1.4526515151515151</v>
      </c>
      <c r="AZ14" s="26">
        <f t="shared" si="25"/>
        <v>3.0785340314136125</v>
      </c>
      <c r="BA14" s="26">
        <f t="shared" si="26"/>
        <v>0.41176470588235292</v>
      </c>
      <c r="BB14" s="26">
        <f t="shared" si="27"/>
        <v>0.989247311827957</v>
      </c>
    </row>
    <row r="15" spans="1:54" x14ac:dyDescent="0.35">
      <c r="A15" s="60" t="s">
        <v>109</v>
      </c>
      <c r="B15" s="59">
        <v>6075</v>
      </c>
      <c r="C15" s="59">
        <v>8441</v>
      </c>
      <c r="D15" s="89">
        <v>2366</v>
      </c>
      <c r="E15" s="90">
        <v>0.38946502057613169</v>
      </c>
      <c r="F15" s="91"/>
      <c r="G15" s="59">
        <v>93</v>
      </c>
      <c r="H15" s="59">
        <v>176</v>
      </c>
      <c r="I15" s="59">
        <v>176</v>
      </c>
      <c r="J15" s="59">
        <v>152</v>
      </c>
      <c r="K15" s="59">
        <v>475</v>
      </c>
      <c r="L15" s="59">
        <v>966</v>
      </c>
      <c r="M15" s="59">
        <v>870</v>
      </c>
      <c r="N15" s="59">
        <v>833</v>
      </c>
      <c r="O15" s="59">
        <v>863</v>
      </c>
      <c r="P15" s="59">
        <v>482</v>
      </c>
      <c r="Q15" s="59">
        <v>487</v>
      </c>
      <c r="R15" s="59">
        <v>502</v>
      </c>
      <c r="S15" s="59">
        <v>510</v>
      </c>
      <c r="T15" s="59">
        <v>492</v>
      </c>
      <c r="U15" s="59">
        <v>551</v>
      </c>
      <c r="V15" s="59">
        <v>587</v>
      </c>
      <c r="W15" s="59">
        <v>720</v>
      </c>
      <c r="X15" s="59">
        <v>1590</v>
      </c>
      <c r="Y15" s="59">
        <v>1590</v>
      </c>
      <c r="Z15" s="59">
        <v>1091</v>
      </c>
      <c r="AA15" s="59">
        <v>533</v>
      </c>
      <c r="AB15" s="59">
        <v>302</v>
      </c>
      <c r="AC15" s="59">
        <v>257</v>
      </c>
      <c r="AD15" s="59">
        <v>218</v>
      </c>
      <c r="AE15" s="57">
        <f t="shared" si="4"/>
        <v>417</v>
      </c>
      <c r="AF15" s="57">
        <f t="shared" si="5"/>
        <v>316</v>
      </c>
      <c r="AG15" s="57">
        <f t="shared" si="6"/>
        <v>375</v>
      </c>
      <c r="AH15" s="57">
        <f t="shared" si="7"/>
        <v>435</v>
      </c>
      <c r="AI15" s="57">
        <f t="shared" si="8"/>
        <v>245</v>
      </c>
      <c r="AJ15" s="57">
        <f t="shared" si="9"/>
        <v>624</v>
      </c>
      <c r="AK15" s="57">
        <f t="shared" si="10"/>
        <v>720</v>
      </c>
      <c r="AL15" s="57">
        <f t="shared" si="11"/>
        <v>258</v>
      </c>
      <c r="AM15" s="57">
        <f t="shared" si="12"/>
        <v>-330</v>
      </c>
      <c r="AN15" s="57">
        <f t="shared" si="13"/>
        <v>-180</v>
      </c>
      <c r="AO15" s="57">
        <f t="shared" si="14"/>
        <v>-230</v>
      </c>
      <c r="AP15" s="57">
        <f t="shared" si="15"/>
        <v>-284</v>
      </c>
      <c r="AQ15" s="26">
        <f t="shared" si="16"/>
        <v>4.4838709677419351</v>
      </c>
      <c r="AR15" s="26">
        <f t="shared" si="17"/>
        <v>1.7954545454545454</v>
      </c>
      <c r="AS15" s="26">
        <f t="shared" si="18"/>
        <v>2.1306818181818183</v>
      </c>
      <c r="AT15" s="26">
        <f t="shared" si="19"/>
        <v>2.861842105263158</v>
      </c>
      <c r="AU15" s="26">
        <f t="shared" si="20"/>
        <v>0.51578947368421058</v>
      </c>
      <c r="AV15" s="26">
        <f t="shared" si="21"/>
        <v>0.64596273291925466</v>
      </c>
      <c r="AW15" s="26">
        <f t="shared" si="22"/>
        <v>0.82758620689655171</v>
      </c>
      <c r="AX15" s="26">
        <f t="shared" si="23"/>
        <v>0.30972388955582231</v>
      </c>
      <c r="AY15" s="35">
        <f t="shared" si="24"/>
        <v>-0.38238702201622249</v>
      </c>
      <c r="AZ15" s="26">
        <f t="shared" si="25"/>
        <v>-0.37344398340248963</v>
      </c>
      <c r="BA15" s="26">
        <f t="shared" si="26"/>
        <v>-0.47227926078028748</v>
      </c>
      <c r="BB15" s="26">
        <f t="shared" si="27"/>
        <v>-0.56573705179282874</v>
      </c>
    </row>
    <row r="16" spans="1:54" x14ac:dyDescent="0.35">
      <c r="A16" s="60" t="s">
        <v>112</v>
      </c>
      <c r="B16" s="59">
        <v>3381</v>
      </c>
      <c r="C16" s="59">
        <v>4141</v>
      </c>
      <c r="D16" s="89">
        <v>760</v>
      </c>
      <c r="E16" s="90">
        <v>0.22478556640047323</v>
      </c>
      <c r="F16" s="91"/>
      <c r="G16" s="59">
        <v>9</v>
      </c>
      <c r="H16" s="59">
        <v>32</v>
      </c>
      <c r="I16" s="59">
        <v>164</v>
      </c>
      <c r="J16" s="59">
        <v>228</v>
      </c>
      <c r="K16" s="59">
        <v>257</v>
      </c>
      <c r="L16" s="59">
        <v>513</v>
      </c>
      <c r="M16" s="59">
        <v>898</v>
      </c>
      <c r="N16" s="59">
        <v>742</v>
      </c>
      <c r="O16" s="59">
        <v>254</v>
      </c>
      <c r="P16" s="59">
        <v>209</v>
      </c>
      <c r="Q16" s="59">
        <v>34</v>
      </c>
      <c r="R16" s="59">
        <v>41</v>
      </c>
      <c r="S16" s="59">
        <v>4</v>
      </c>
      <c r="T16" s="59">
        <v>41</v>
      </c>
      <c r="U16" s="59">
        <v>55</v>
      </c>
      <c r="V16" s="59">
        <v>218</v>
      </c>
      <c r="W16" s="59">
        <v>399</v>
      </c>
      <c r="X16" s="59">
        <v>827</v>
      </c>
      <c r="Y16" s="59">
        <v>1142</v>
      </c>
      <c r="Z16" s="59">
        <v>880</v>
      </c>
      <c r="AA16" s="59">
        <v>358</v>
      </c>
      <c r="AB16" s="59">
        <v>128</v>
      </c>
      <c r="AC16" s="59">
        <v>37</v>
      </c>
      <c r="AD16" s="59">
        <v>52</v>
      </c>
      <c r="AE16" s="57">
        <f t="shared" si="4"/>
        <v>-5</v>
      </c>
      <c r="AF16" s="57">
        <f t="shared" si="5"/>
        <v>9</v>
      </c>
      <c r="AG16" s="57">
        <f t="shared" si="6"/>
        <v>-109</v>
      </c>
      <c r="AH16" s="57">
        <f t="shared" si="7"/>
        <v>-10</v>
      </c>
      <c r="AI16" s="57">
        <f t="shared" si="8"/>
        <v>142</v>
      </c>
      <c r="AJ16" s="57">
        <f t="shared" si="9"/>
        <v>314</v>
      </c>
      <c r="AK16" s="57">
        <f t="shared" si="10"/>
        <v>244</v>
      </c>
      <c r="AL16" s="57">
        <f t="shared" si="11"/>
        <v>138</v>
      </c>
      <c r="AM16" s="57">
        <f t="shared" si="12"/>
        <v>104</v>
      </c>
      <c r="AN16" s="57">
        <f t="shared" si="13"/>
        <v>-81</v>
      </c>
      <c r="AO16" s="57">
        <f t="shared" si="14"/>
        <v>3</v>
      </c>
      <c r="AP16" s="57">
        <f t="shared" si="15"/>
        <v>11</v>
      </c>
      <c r="AQ16" s="26">
        <f t="shared" si="16"/>
        <v>-0.55555555555555558</v>
      </c>
      <c r="AR16" s="26">
        <f t="shared" si="17"/>
        <v>0.28125</v>
      </c>
      <c r="AS16" s="26">
        <f t="shared" si="18"/>
        <v>-0.66463414634146345</v>
      </c>
      <c r="AT16" s="26">
        <f t="shared" si="19"/>
        <v>-4.3859649122807015E-2</v>
      </c>
      <c r="AU16" s="26">
        <f t="shared" si="20"/>
        <v>0.55252918287937747</v>
      </c>
      <c r="AV16" s="26">
        <f t="shared" si="21"/>
        <v>0.61208576998050679</v>
      </c>
      <c r="AW16" s="26">
        <f t="shared" si="22"/>
        <v>0.27171492204899778</v>
      </c>
      <c r="AX16" s="26">
        <f t="shared" si="23"/>
        <v>0.18598382749326145</v>
      </c>
      <c r="AY16" s="35">
        <f t="shared" si="24"/>
        <v>0.40944881889763779</v>
      </c>
      <c r="AZ16" s="26">
        <f t="shared" si="25"/>
        <v>-0.38755980861244022</v>
      </c>
      <c r="BA16" s="26">
        <f t="shared" si="26"/>
        <v>8.8235294117647065E-2</v>
      </c>
      <c r="BB16" s="26">
        <f t="shared" si="27"/>
        <v>0.26829268292682928</v>
      </c>
    </row>
    <row r="17" spans="1:54" x14ac:dyDescent="0.35">
      <c r="A17" s="60" t="s">
        <v>119</v>
      </c>
      <c r="B17" s="59">
        <v>2528</v>
      </c>
      <c r="C17" s="59">
        <v>2965</v>
      </c>
      <c r="D17" s="89">
        <v>437</v>
      </c>
      <c r="E17" s="90">
        <v>0.17286392405063292</v>
      </c>
      <c r="F17" s="91"/>
      <c r="G17" s="59">
        <v>29</v>
      </c>
      <c r="H17" s="59">
        <v>188</v>
      </c>
      <c r="I17" s="59">
        <v>100</v>
      </c>
      <c r="J17" s="59">
        <v>5</v>
      </c>
      <c r="K17" s="59">
        <v>91</v>
      </c>
      <c r="L17" s="59">
        <v>206</v>
      </c>
      <c r="M17" s="59">
        <v>1345</v>
      </c>
      <c r="N17" s="59">
        <v>205</v>
      </c>
      <c r="O17" s="59">
        <v>127</v>
      </c>
      <c r="P17" s="59">
        <v>107</v>
      </c>
      <c r="Q17" s="59">
        <v>11</v>
      </c>
      <c r="R17" s="59">
        <v>114</v>
      </c>
      <c r="S17" s="59">
        <v>310</v>
      </c>
      <c r="T17" s="59">
        <v>163</v>
      </c>
      <c r="U17" s="59">
        <v>114</v>
      </c>
      <c r="V17" s="59">
        <v>128</v>
      </c>
      <c r="W17" s="59">
        <v>197</v>
      </c>
      <c r="X17" s="59">
        <v>368</v>
      </c>
      <c r="Y17" s="59">
        <v>636</v>
      </c>
      <c r="Z17" s="59">
        <v>539</v>
      </c>
      <c r="AA17" s="59">
        <v>227</v>
      </c>
      <c r="AB17" s="59">
        <v>200</v>
      </c>
      <c r="AC17" s="59">
        <v>38</v>
      </c>
      <c r="AD17" s="59">
        <v>45</v>
      </c>
      <c r="AE17" s="57">
        <f t="shared" si="4"/>
        <v>281</v>
      </c>
      <c r="AF17" s="57">
        <f t="shared" si="5"/>
        <v>-25</v>
      </c>
      <c r="AG17" s="57">
        <f t="shared" si="6"/>
        <v>14</v>
      </c>
      <c r="AH17" s="57">
        <f t="shared" si="7"/>
        <v>123</v>
      </c>
      <c r="AI17" s="57">
        <f t="shared" si="8"/>
        <v>106</v>
      </c>
      <c r="AJ17" s="57">
        <f t="shared" si="9"/>
        <v>162</v>
      </c>
      <c r="AK17" s="57">
        <f t="shared" si="10"/>
        <v>-709</v>
      </c>
      <c r="AL17" s="57">
        <f t="shared" si="11"/>
        <v>334</v>
      </c>
      <c r="AM17" s="57">
        <f t="shared" si="12"/>
        <v>100</v>
      </c>
      <c r="AN17" s="57">
        <f t="shared" si="13"/>
        <v>93</v>
      </c>
      <c r="AO17" s="57">
        <f t="shared" si="14"/>
        <v>27</v>
      </c>
      <c r="AP17" s="57">
        <f t="shared" si="15"/>
        <v>-69</v>
      </c>
      <c r="AQ17" s="26">
        <f t="shared" si="16"/>
        <v>9.6896551724137936</v>
      </c>
      <c r="AR17" s="26">
        <f t="shared" si="17"/>
        <v>-0.13297872340425532</v>
      </c>
      <c r="AS17" s="26">
        <f t="shared" si="18"/>
        <v>0.14000000000000001</v>
      </c>
      <c r="AT17" s="26">
        <f t="shared" si="19"/>
        <v>24.6</v>
      </c>
      <c r="AU17" s="26">
        <f t="shared" si="20"/>
        <v>1.1648351648351649</v>
      </c>
      <c r="AV17" s="26">
        <f t="shared" si="21"/>
        <v>0.78640776699029125</v>
      </c>
      <c r="AW17" s="26">
        <f t="shared" si="22"/>
        <v>-0.5271375464684015</v>
      </c>
      <c r="AX17" s="26">
        <f t="shared" si="23"/>
        <v>1.6292682926829267</v>
      </c>
      <c r="AY17" s="35">
        <f t="shared" si="24"/>
        <v>0.78740157480314965</v>
      </c>
      <c r="AZ17" s="26">
        <f t="shared" si="25"/>
        <v>0.86915887850467288</v>
      </c>
      <c r="BA17" s="26">
        <f t="shared" si="26"/>
        <v>2.4545454545454546</v>
      </c>
      <c r="BB17" s="26">
        <f t="shared" si="27"/>
        <v>-0.60526315789473684</v>
      </c>
    </row>
    <row r="18" spans="1:54" x14ac:dyDescent="0.35">
      <c r="A18" s="60" t="s">
        <v>110</v>
      </c>
      <c r="B18" s="59">
        <v>3553</v>
      </c>
      <c r="C18" s="59">
        <v>2805</v>
      </c>
      <c r="D18" s="89">
        <v>-748</v>
      </c>
      <c r="E18" s="90">
        <v>-0.21052631578947367</v>
      </c>
      <c r="F18" s="91"/>
      <c r="G18" s="59">
        <v>2</v>
      </c>
      <c r="H18" s="59">
        <v>0</v>
      </c>
      <c r="I18" s="59">
        <v>2</v>
      </c>
      <c r="J18" s="59">
        <v>33</v>
      </c>
      <c r="K18" s="59">
        <v>119</v>
      </c>
      <c r="L18" s="59">
        <v>104</v>
      </c>
      <c r="M18" s="59">
        <v>207</v>
      </c>
      <c r="N18" s="59">
        <v>108</v>
      </c>
      <c r="O18" s="59">
        <v>822</v>
      </c>
      <c r="P18" s="59">
        <v>720</v>
      </c>
      <c r="Q18" s="59">
        <v>700</v>
      </c>
      <c r="R18" s="59">
        <v>736</v>
      </c>
      <c r="S18" s="59">
        <v>6</v>
      </c>
      <c r="T18" s="59">
        <v>646</v>
      </c>
      <c r="U18" s="59">
        <v>715</v>
      </c>
      <c r="V18" s="59">
        <v>742</v>
      </c>
      <c r="W18" s="59">
        <v>119</v>
      </c>
      <c r="X18" s="59">
        <v>139</v>
      </c>
      <c r="Y18" s="59">
        <v>208</v>
      </c>
      <c r="Z18" s="59">
        <v>172</v>
      </c>
      <c r="AA18" s="59">
        <v>45</v>
      </c>
      <c r="AB18" s="59">
        <v>0</v>
      </c>
      <c r="AC18" s="59">
        <v>8</v>
      </c>
      <c r="AD18" s="59">
        <v>5</v>
      </c>
      <c r="AE18" s="57">
        <f t="shared" si="4"/>
        <v>4</v>
      </c>
      <c r="AF18" s="57">
        <f t="shared" si="5"/>
        <v>646</v>
      </c>
      <c r="AG18" s="57">
        <f t="shared" si="6"/>
        <v>713</v>
      </c>
      <c r="AH18" s="57">
        <f t="shared" si="7"/>
        <v>709</v>
      </c>
      <c r="AI18" s="57">
        <f t="shared" si="8"/>
        <v>0</v>
      </c>
      <c r="AJ18" s="57">
        <f t="shared" si="9"/>
        <v>35</v>
      </c>
      <c r="AK18" s="57">
        <f t="shared" si="10"/>
        <v>1</v>
      </c>
      <c r="AL18" s="57">
        <f t="shared" si="11"/>
        <v>64</v>
      </c>
      <c r="AM18" s="57">
        <f t="shared" si="12"/>
        <v>-777</v>
      </c>
      <c r="AN18" s="57">
        <f t="shared" si="13"/>
        <v>-720</v>
      </c>
      <c r="AO18" s="57">
        <f t="shared" si="14"/>
        <v>-692</v>
      </c>
      <c r="AP18" s="57">
        <f t="shared" si="15"/>
        <v>-731</v>
      </c>
      <c r="AQ18" s="26">
        <f t="shared" si="16"/>
        <v>2</v>
      </c>
      <c r="AR18" s="26" t="e">
        <f t="shared" si="17"/>
        <v>#DIV/0!</v>
      </c>
      <c r="AS18" s="26">
        <f t="shared" si="18"/>
        <v>356.5</v>
      </c>
      <c r="AT18" s="26">
        <f t="shared" si="19"/>
        <v>21.484848484848484</v>
      </c>
      <c r="AU18" s="26">
        <f t="shared" si="20"/>
        <v>0</v>
      </c>
      <c r="AV18" s="26">
        <f t="shared" si="21"/>
        <v>0.33653846153846156</v>
      </c>
      <c r="AW18" s="26">
        <f t="shared" si="22"/>
        <v>4.830917874396135E-3</v>
      </c>
      <c r="AX18" s="26">
        <f t="shared" si="23"/>
        <v>0.59259259259259256</v>
      </c>
      <c r="AY18" s="35">
        <f t="shared" si="24"/>
        <v>-0.94525547445255476</v>
      </c>
      <c r="AZ18" s="26">
        <f t="shared" si="25"/>
        <v>-1</v>
      </c>
      <c r="BA18" s="26">
        <f t="shared" si="26"/>
        <v>-0.98857142857142855</v>
      </c>
      <c r="BB18" s="26">
        <f t="shared" si="27"/>
        <v>-0.99320652173913049</v>
      </c>
    </row>
    <row r="19" spans="1:54" x14ac:dyDescent="0.35">
      <c r="A19" s="60" t="s">
        <v>120</v>
      </c>
      <c r="B19" s="59">
        <v>1736</v>
      </c>
      <c r="C19" s="59">
        <v>1543</v>
      </c>
      <c r="D19" s="89">
        <v>-193</v>
      </c>
      <c r="E19" s="90">
        <v>-0.11117511520737328</v>
      </c>
      <c r="F19" s="91"/>
      <c r="G19" s="59">
        <v>54</v>
      </c>
      <c r="H19" s="59">
        <v>60</v>
      </c>
      <c r="I19" s="59">
        <v>62</v>
      </c>
      <c r="J19" s="59">
        <v>93</v>
      </c>
      <c r="K19" s="59">
        <v>178</v>
      </c>
      <c r="L19" s="59">
        <v>146</v>
      </c>
      <c r="M19" s="59">
        <v>482</v>
      </c>
      <c r="N19" s="59">
        <v>243</v>
      </c>
      <c r="O19" s="59">
        <v>101</v>
      </c>
      <c r="P19" s="59">
        <v>157</v>
      </c>
      <c r="Q19" s="59">
        <v>86</v>
      </c>
      <c r="R19" s="59">
        <v>74</v>
      </c>
      <c r="S19" s="59">
        <v>46</v>
      </c>
      <c r="T19" s="59">
        <v>53</v>
      </c>
      <c r="U19" s="59">
        <v>52</v>
      </c>
      <c r="V19" s="59">
        <v>107</v>
      </c>
      <c r="W19" s="59">
        <v>162</v>
      </c>
      <c r="X19" s="59">
        <v>296</v>
      </c>
      <c r="Y19" s="59">
        <v>301</v>
      </c>
      <c r="Z19" s="59">
        <v>187</v>
      </c>
      <c r="AA19" s="59">
        <v>194</v>
      </c>
      <c r="AB19" s="59">
        <v>42</v>
      </c>
      <c r="AC19" s="59">
        <v>57</v>
      </c>
      <c r="AD19" s="59">
        <v>46</v>
      </c>
      <c r="AE19" s="57">
        <f t="shared" si="4"/>
        <v>-8</v>
      </c>
      <c r="AF19" s="57">
        <f t="shared" si="5"/>
        <v>-7</v>
      </c>
      <c r="AG19" s="57">
        <f t="shared" si="6"/>
        <v>-10</v>
      </c>
      <c r="AH19" s="57">
        <f t="shared" si="7"/>
        <v>14</v>
      </c>
      <c r="AI19" s="57">
        <f t="shared" si="8"/>
        <v>-16</v>
      </c>
      <c r="AJ19" s="57">
        <f t="shared" si="9"/>
        <v>150</v>
      </c>
      <c r="AK19" s="57">
        <f t="shared" si="10"/>
        <v>-181</v>
      </c>
      <c r="AL19" s="57">
        <f t="shared" si="11"/>
        <v>-56</v>
      </c>
      <c r="AM19" s="57">
        <f t="shared" si="12"/>
        <v>93</v>
      </c>
      <c r="AN19" s="57">
        <f t="shared" si="13"/>
        <v>-115</v>
      </c>
      <c r="AO19" s="57">
        <f t="shared" si="14"/>
        <v>-29</v>
      </c>
      <c r="AP19" s="57">
        <f t="shared" si="15"/>
        <v>-28</v>
      </c>
      <c r="AQ19" s="26">
        <f t="shared" si="16"/>
        <v>-0.14814814814814814</v>
      </c>
      <c r="AR19" s="26">
        <f t="shared" si="17"/>
        <v>-0.11666666666666667</v>
      </c>
      <c r="AS19" s="26">
        <f t="shared" si="18"/>
        <v>-0.16129032258064516</v>
      </c>
      <c r="AT19" s="26">
        <f t="shared" si="19"/>
        <v>0.15053763440860216</v>
      </c>
      <c r="AU19" s="26">
        <f t="shared" si="20"/>
        <v>-8.98876404494382E-2</v>
      </c>
      <c r="AV19" s="26">
        <f t="shared" si="21"/>
        <v>1.0273972602739727</v>
      </c>
      <c r="AW19" s="26">
        <f t="shared" si="22"/>
        <v>-0.37551867219917012</v>
      </c>
      <c r="AX19" s="26">
        <f t="shared" si="23"/>
        <v>-0.23045267489711935</v>
      </c>
      <c r="AY19" s="35">
        <f t="shared" si="24"/>
        <v>0.92079207920792083</v>
      </c>
      <c r="AZ19" s="26">
        <f t="shared" si="25"/>
        <v>-0.73248407643312097</v>
      </c>
      <c r="BA19" s="26">
        <f t="shared" si="26"/>
        <v>-0.33720930232558138</v>
      </c>
      <c r="BB19" s="26">
        <f t="shared" si="27"/>
        <v>-0.3783783783783784</v>
      </c>
    </row>
    <row r="20" spans="1:54" x14ac:dyDescent="0.35">
      <c r="A20" s="60" t="s">
        <v>121</v>
      </c>
      <c r="B20" s="59">
        <v>856</v>
      </c>
      <c r="C20" s="59">
        <v>1238</v>
      </c>
      <c r="D20" s="89">
        <v>382</v>
      </c>
      <c r="E20" s="90">
        <v>0.44626168224299068</v>
      </c>
      <c r="F20" s="91"/>
      <c r="G20" s="59">
        <v>25</v>
      </c>
      <c r="H20" s="59">
        <v>21</v>
      </c>
      <c r="I20" s="59">
        <v>18</v>
      </c>
      <c r="J20" s="59">
        <v>23</v>
      </c>
      <c r="K20" s="59">
        <v>46</v>
      </c>
      <c r="L20" s="59">
        <v>113</v>
      </c>
      <c r="M20" s="59">
        <v>222</v>
      </c>
      <c r="N20" s="59">
        <v>206</v>
      </c>
      <c r="O20" s="59">
        <v>61</v>
      </c>
      <c r="P20" s="59">
        <v>46</v>
      </c>
      <c r="Q20" s="59">
        <v>27</v>
      </c>
      <c r="R20" s="59">
        <v>48</v>
      </c>
      <c r="S20" s="59">
        <v>27</v>
      </c>
      <c r="T20" s="59">
        <v>26</v>
      </c>
      <c r="U20" s="59">
        <v>9</v>
      </c>
      <c r="V20" s="59">
        <v>21</v>
      </c>
      <c r="W20" s="59">
        <v>90</v>
      </c>
      <c r="X20" s="59">
        <v>256</v>
      </c>
      <c r="Y20" s="59">
        <v>286</v>
      </c>
      <c r="Z20" s="59">
        <v>345</v>
      </c>
      <c r="AA20" s="59">
        <v>82</v>
      </c>
      <c r="AB20" s="59">
        <v>26</v>
      </c>
      <c r="AC20" s="59">
        <v>17</v>
      </c>
      <c r="AD20" s="59">
        <v>53</v>
      </c>
      <c r="AE20" s="57">
        <f t="shared" si="4"/>
        <v>2</v>
      </c>
      <c r="AF20" s="57">
        <f t="shared" si="5"/>
        <v>5</v>
      </c>
      <c r="AG20" s="57">
        <f t="shared" si="6"/>
        <v>-9</v>
      </c>
      <c r="AH20" s="57">
        <f t="shared" si="7"/>
        <v>-2</v>
      </c>
      <c r="AI20" s="57">
        <f t="shared" si="8"/>
        <v>44</v>
      </c>
      <c r="AJ20" s="57">
        <f t="shared" si="9"/>
        <v>143</v>
      </c>
      <c r="AK20" s="57">
        <f t="shared" si="10"/>
        <v>64</v>
      </c>
      <c r="AL20" s="57">
        <f t="shared" si="11"/>
        <v>139</v>
      </c>
      <c r="AM20" s="57">
        <f t="shared" si="12"/>
        <v>21</v>
      </c>
      <c r="AN20" s="57">
        <f t="shared" si="13"/>
        <v>-20</v>
      </c>
      <c r="AO20" s="57">
        <f t="shared" si="14"/>
        <v>-10</v>
      </c>
      <c r="AP20" s="57">
        <f t="shared" si="15"/>
        <v>5</v>
      </c>
      <c r="AQ20" s="26">
        <f t="shared" si="16"/>
        <v>0.08</v>
      </c>
      <c r="AR20" s="26">
        <f t="shared" si="17"/>
        <v>0.23809523809523808</v>
      </c>
      <c r="AS20" s="26">
        <f t="shared" si="18"/>
        <v>-0.5</v>
      </c>
      <c r="AT20" s="26">
        <f t="shared" si="19"/>
        <v>-8.6956521739130432E-2</v>
      </c>
      <c r="AU20" s="26">
        <f t="shared" si="20"/>
        <v>0.95652173913043481</v>
      </c>
      <c r="AV20" s="26">
        <f t="shared" si="21"/>
        <v>1.2654867256637168</v>
      </c>
      <c r="AW20" s="26">
        <f t="shared" si="22"/>
        <v>0.28828828828828829</v>
      </c>
      <c r="AX20" s="26">
        <f t="shared" si="23"/>
        <v>0.67475728155339809</v>
      </c>
      <c r="AY20" s="35">
        <f t="shared" si="24"/>
        <v>0.34426229508196721</v>
      </c>
      <c r="AZ20" s="26">
        <f t="shared" si="25"/>
        <v>-0.43478260869565216</v>
      </c>
      <c r="BA20" s="26">
        <f t="shared" si="26"/>
        <v>-0.37037037037037035</v>
      </c>
      <c r="BB20" s="26">
        <f t="shared" si="27"/>
        <v>0.10416666666666667</v>
      </c>
    </row>
    <row r="21" spans="1:54" x14ac:dyDescent="0.35">
      <c r="A21" s="60" t="s">
        <v>108</v>
      </c>
      <c r="B21" s="59">
        <v>800</v>
      </c>
      <c r="C21" s="59">
        <v>795</v>
      </c>
      <c r="D21" s="89">
        <v>-5</v>
      </c>
      <c r="E21" s="90">
        <v>-6.2500000000000003E-3</v>
      </c>
      <c r="F21" s="91"/>
      <c r="G21" s="59">
        <v>10</v>
      </c>
      <c r="H21" s="59">
        <v>12</v>
      </c>
      <c r="I21" s="59">
        <v>0</v>
      </c>
      <c r="J21" s="59">
        <v>2</v>
      </c>
      <c r="K21" s="59">
        <v>27</v>
      </c>
      <c r="L21" s="59">
        <v>127</v>
      </c>
      <c r="M21" s="59">
        <v>298</v>
      </c>
      <c r="N21" s="59">
        <v>279</v>
      </c>
      <c r="O21" s="59">
        <v>33</v>
      </c>
      <c r="P21" s="59">
        <v>9</v>
      </c>
      <c r="Q21" s="59">
        <v>0</v>
      </c>
      <c r="R21" s="59">
        <v>3</v>
      </c>
      <c r="S21" s="59">
        <v>0</v>
      </c>
      <c r="T21" s="59">
        <v>0</v>
      </c>
      <c r="U21" s="59">
        <v>0</v>
      </c>
      <c r="V21" s="59">
        <v>0</v>
      </c>
      <c r="W21" s="59">
        <v>26</v>
      </c>
      <c r="X21" s="59">
        <v>114</v>
      </c>
      <c r="Y21" s="59">
        <v>325</v>
      </c>
      <c r="Z21" s="59">
        <v>246</v>
      </c>
      <c r="AA21" s="59">
        <v>25</v>
      </c>
      <c r="AB21" s="59">
        <v>58</v>
      </c>
      <c r="AC21" s="59">
        <v>0</v>
      </c>
      <c r="AD21" s="59">
        <v>1</v>
      </c>
      <c r="AE21" s="57">
        <f t="shared" si="4"/>
        <v>-10</v>
      </c>
      <c r="AF21" s="57">
        <f t="shared" si="5"/>
        <v>-12</v>
      </c>
      <c r="AG21" s="57">
        <f t="shared" si="6"/>
        <v>0</v>
      </c>
      <c r="AH21" s="57">
        <f t="shared" si="7"/>
        <v>-2</v>
      </c>
      <c r="AI21" s="57">
        <f t="shared" si="8"/>
        <v>-1</v>
      </c>
      <c r="AJ21" s="57">
        <f t="shared" si="9"/>
        <v>-13</v>
      </c>
      <c r="AK21" s="57">
        <f t="shared" si="10"/>
        <v>27</v>
      </c>
      <c r="AL21" s="57">
        <f t="shared" si="11"/>
        <v>-33</v>
      </c>
      <c r="AM21" s="57">
        <f t="shared" si="12"/>
        <v>-8</v>
      </c>
      <c r="AN21" s="57">
        <f t="shared" si="13"/>
        <v>49</v>
      </c>
      <c r="AO21" s="57">
        <f t="shared" si="14"/>
        <v>0</v>
      </c>
      <c r="AP21" s="57">
        <f t="shared" si="15"/>
        <v>-2</v>
      </c>
      <c r="AQ21" s="26">
        <f t="shared" si="16"/>
        <v>-1</v>
      </c>
      <c r="AR21" s="26">
        <f t="shared" si="17"/>
        <v>-1</v>
      </c>
      <c r="AS21" s="26" t="e">
        <f t="shared" si="18"/>
        <v>#DIV/0!</v>
      </c>
      <c r="AT21" s="26">
        <f t="shared" si="19"/>
        <v>-1</v>
      </c>
      <c r="AU21" s="26">
        <f t="shared" si="20"/>
        <v>-3.7037037037037035E-2</v>
      </c>
      <c r="AV21" s="26">
        <f t="shared" si="21"/>
        <v>-0.10236220472440945</v>
      </c>
      <c r="AW21" s="26">
        <f t="shared" si="22"/>
        <v>9.0604026845637578E-2</v>
      </c>
      <c r="AX21" s="26">
        <f t="shared" si="23"/>
        <v>-0.11827956989247312</v>
      </c>
      <c r="AY21" s="35">
        <f t="shared" si="24"/>
        <v>-0.24242424242424243</v>
      </c>
      <c r="AZ21" s="26">
        <f t="shared" si="25"/>
        <v>5.4444444444444446</v>
      </c>
      <c r="BA21" s="26" t="e">
        <f t="shared" si="26"/>
        <v>#DIV/0!</v>
      </c>
      <c r="BB21" s="26">
        <f t="shared" si="27"/>
        <v>-0.66666666666666663</v>
      </c>
    </row>
    <row r="22" spans="1:54" x14ac:dyDescent="0.35">
      <c r="A22" s="60" t="s">
        <v>114</v>
      </c>
      <c r="B22" s="59">
        <v>276</v>
      </c>
      <c r="C22" s="59">
        <v>580</v>
      </c>
      <c r="D22" s="89">
        <v>304</v>
      </c>
      <c r="E22" s="90">
        <v>1.1014492753623188</v>
      </c>
      <c r="F22" s="91"/>
      <c r="G22" s="59">
        <v>4</v>
      </c>
      <c r="H22" s="59">
        <v>5</v>
      </c>
      <c r="I22" s="59">
        <v>14</v>
      </c>
      <c r="J22" s="59">
        <v>57</v>
      </c>
      <c r="K22" s="59">
        <v>49</v>
      </c>
      <c r="L22" s="59">
        <v>49</v>
      </c>
      <c r="M22" s="59">
        <v>30</v>
      </c>
      <c r="N22" s="59">
        <v>38</v>
      </c>
      <c r="O22" s="59">
        <v>3</v>
      </c>
      <c r="P22" s="59">
        <v>15</v>
      </c>
      <c r="Q22" s="59">
        <v>12</v>
      </c>
      <c r="R22" s="59">
        <v>0</v>
      </c>
      <c r="S22" s="59">
        <v>5</v>
      </c>
      <c r="T22" s="59">
        <v>30</v>
      </c>
      <c r="U22" s="59">
        <v>35</v>
      </c>
      <c r="V22" s="59">
        <v>7</v>
      </c>
      <c r="W22" s="59">
        <v>51</v>
      </c>
      <c r="X22" s="59">
        <v>65</v>
      </c>
      <c r="Y22" s="59">
        <v>219</v>
      </c>
      <c r="Z22" s="59">
        <v>76</v>
      </c>
      <c r="AA22" s="59">
        <v>20</v>
      </c>
      <c r="AB22" s="59">
        <v>47</v>
      </c>
      <c r="AC22" s="59">
        <v>22</v>
      </c>
      <c r="AD22" s="59">
        <v>3</v>
      </c>
      <c r="AE22" s="57">
        <f t="shared" si="4"/>
        <v>1</v>
      </c>
      <c r="AF22" s="57">
        <f t="shared" si="5"/>
        <v>25</v>
      </c>
      <c r="AG22" s="57">
        <f t="shared" si="6"/>
        <v>21</v>
      </c>
      <c r="AH22" s="57">
        <f t="shared" si="7"/>
        <v>-50</v>
      </c>
      <c r="AI22" s="57">
        <f t="shared" si="8"/>
        <v>2</v>
      </c>
      <c r="AJ22" s="57">
        <f t="shared" si="9"/>
        <v>16</v>
      </c>
      <c r="AK22" s="57">
        <f t="shared" si="10"/>
        <v>189</v>
      </c>
      <c r="AL22" s="57">
        <f t="shared" si="11"/>
        <v>38</v>
      </c>
      <c r="AM22" s="57">
        <f t="shared" si="12"/>
        <v>17</v>
      </c>
      <c r="AN22" s="57">
        <f t="shared" si="13"/>
        <v>32</v>
      </c>
      <c r="AO22" s="57">
        <f t="shared" si="14"/>
        <v>10</v>
      </c>
      <c r="AP22" s="57">
        <f t="shared" si="15"/>
        <v>3</v>
      </c>
      <c r="AQ22" s="26">
        <f t="shared" si="16"/>
        <v>0.25</v>
      </c>
      <c r="AR22" s="26">
        <f t="shared" si="17"/>
        <v>5</v>
      </c>
      <c r="AS22" s="26">
        <f t="shared" si="18"/>
        <v>1.5</v>
      </c>
      <c r="AT22" s="26">
        <f t="shared" si="19"/>
        <v>-0.8771929824561403</v>
      </c>
      <c r="AU22" s="26">
        <f t="shared" si="20"/>
        <v>4.0816326530612242E-2</v>
      </c>
      <c r="AV22" s="26">
        <f t="shared" si="21"/>
        <v>0.32653061224489793</v>
      </c>
      <c r="AW22" s="26">
        <f t="shared" si="22"/>
        <v>6.3</v>
      </c>
      <c r="AX22" s="26">
        <f t="shared" si="23"/>
        <v>1</v>
      </c>
      <c r="AY22" s="35">
        <f t="shared" si="24"/>
        <v>5.666666666666667</v>
      </c>
      <c r="AZ22" s="26">
        <f t="shared" si="25"/>
        <v>2.1333333333333333</v>
      </c>
      <c r="BA22" s="26">
        <f t="shared" si="26"/>
        <v>0.83333333333333337</v>
      </c>
      <c r="BB22" s="26" t="e">
        <f t="shared" si="27"/>
        <v>#DIV/0!</v>
      </c>
    </row>
    <row r="23" spans="1:54" x14ac:dyDescent="0.35">
      <c r="A23" s="60" t="s">
        <v>111</v>
      </c>
      <c r="B23" s="59">
        <v>307</v>
      </c>
      <c r="C23" s="59">
        <v>397</v>
      </c>
      <c r="D23" s="89">
        <v>90</v>
      </c>
      <c r="E23" s="90">
        <v>0.29315960912052119</v>
      </c>
      <c r="F23" s="91"/>
      <c r="G23" s="59">
        <v>0</v>
      </c>
      <c r="H23" s="59">
        <v>2</v>
      </c>
      <c r="I23" s="59">
        <v>6</v>
      </c>
      <c r="J23" s="59">
        <v>25</v>
      </c>
      <c r="K23" s="59">
        <v>8</v>
      </c>
      <c r="L23" s="59">
        <v>17</v>
      </c>
      <c r="M23" s="59">
        <v>55</v>
      </c>
      <c r="N23" s="59">
        <v>44</v>
      </c>
      <c r="O23" s="59">
        <v>48</v>
      </c>
      <c r="P23" s="59">
        <v>75</v>
      </c>
      <c r="Q23" s="59">
        <v>4</v>
      </c>
      <c r="R23" s="59">
        <v>23</v>
      </c>
      <c r="S23" s="59">
        <v>2</v>
      </c>
      <c r="T23" s="59">
        <v>23</v>
      </c>
      <c r="U23" s="59">
        <v>13</v>
      </c>
      <c r="V23" s="59">
        <v>6</v>
      </c>
      <c r="W23" s="59">
        <v>41</v>
      </c>
      <c r="X23" s="59">
        <v>30</v>
      </c>
      <c r="Y23" s="59">
        <v>67</v>
      </c>
      <c r="Z23" s="59">
        <v>36</v>
      </c>
      <c r="AA23" s="59">
        <v>27</v>
      </c>
      <c r="AB23" s="59">
        <v>119</v>
      </c>
      <c r="AC23" s="59">
        <v>4</v>
      </c>
      <c r="AD23" s="59">
        <v>29</v>
      </c>
      <c r="AE23" s="57">
        <f t="shared" si="4"/>
        <v>2</v>
      </c>
      <c r="AF23" s="57">
        <f t="shared" si="5"/>
        <v>21</v>
      </c>
      <c r="AG23" s="57">
        <f t="shared" si="6"/>
        <v>7</v>
      </c>
      <c r="AH23" s="57">
        <f t="shared" si="7"/>
        <v>-19</v>
      </c>
      <c r="AI23" s="57">
        <f t="shared" si="8"/>
        <v>33</v>
      </c>
      <c r="AJ23" s="57">
        <f t="shared" si="9"/>
        <v>13</v>
      </c>
      <c r="AK23" s="57">
        <f t="shared" si="10"/>
        <v>12</v>
      </c>
      <c r="AL23" s="57">
        <f t="shared" si="11"/>
        <v>-8</v>
      </c>
      <c r="AM23" s="57">
        <f t="shared" si="12"/>
        <v>-21</v>
      </c>
      <c r="AN23" s="57">
        <f t="shared" si="13"/>
        <v>44</v>
      </c>
      <c r="AO23" s="57">
        <f t="shared" si="14"/>
        <v>0</v>
      </c>
      <c r="AP23" s="57">
        <f t="shared" si="15"/>
        <v>6</v>
      </c>
      <c r="AQ23" s="26" t="e">
        <f t="shared" si="16"/>
        <v>#DIV/0!</v>
      </c>
      <c r="AR23" s="26">
        <f t="shared" si="17"/>
        <v>10.5</v>
      </c>
      <c r="AS23" s="26">
        <f t="shared" si="18"/>
        <v>1.1666666666666667</v>
      </c>
      <c r="AT23" s="26">
        <f t="shared" si="19"/>
        <v>-0.76</v>
      </c>
      <c r="AU23" s="26">
        <f t="shared" si="20"/>
        <v>4.125</v>
      </c>
      <c r="AV23" s="26">
        <f t="shared" si="21"/>
        <v>0.76470588235294112</v>
      </c>
      <c r="AW23" s="26">
        <f t="shared" si="22"/>
        <v>0.21818181818181817</v>
      </c>
      <c r="AX23" s="26">
        <f t="shared" si="23"/>
        <v>-0.18181818181818182</v>
      </c>
      <c r="AY23" s="35">
        <f t="shared" si="24"/>
        <v>-0.4375</v>
      </c>
      <c r="AZ23" s="26">
        <f t="shared" si="25"/>
        <v>0.58666666666666667</v>
      </c>
      <c r="BA23" s="26">
        <f t="shared" si="26"/>
        <v>0</v>
      </c>
      <c r="BB23" s="26">
        <f t="shared" si="27"/>
        <v>0.2608695652173913</v>
      </c>
    </row>
    <row r="24" spans="1:54" x14ac:dyDescent="0.35">
      <c r="A24" s="60" t="s">
        <v>116</v>
      </c>
      <c r="B24" s="59">
        <v>194</v>
      </c>
      <c r="C24" s="59">
        <v>234</v>
      </c>
      <c r="D24" s="89">
        <v>40</v>
      </c>
      <c r="E24" s="90">
        <v>0.20618556701030927</v>
      </c>
      <c r="F24" s="91"/>
      <c r="G24" s="59">
        <v>0</v>
      </c>
      <c r="H24" s="59">
        <v>0</v>
      </c>
      <c r="I24" s="59">
        <v>0</v>
      </c>
      <c r="J24" s="59">
        <v>3</v>
      </c>
      <c r="K24" s="59">
        <v>86</v>
      </c>
      <c r="L24" s="59">
        <v>19</v>
      </c>
      <c r="M24" s="59">
        <v>26</v>
      </c>
      <c r="N24" s="59">
        <v>23</v>
      </c>
      <c r="O24" s="59">
        <v>4</v>
      </c>
      <c r="P24" s="59">
        <v>6</v>
      </c>
      <c r="Q24" s="59">
        <v>22</v>
      </c>
      <c r="R24" s="59">
        <v>5</v>
      </c>
      <c r="S24" s="59">
        <v>0</v>
      </c>
      <c r="T24" s="59">
        <v>6</v>
      </c>
      <c r="U24" s="59">
        <v>3</v>
      </c>
      <c r="V24" s="59">
        <v>7</v>
      </c>
      <c r="W24" s="59">
        <v>108</v>
      </c>
      <c r="X24" s="59">
        <v>28</v>
      </c>
      <c r="Y24" s="59">
        <v>12</v>
      </c>
      <c r="Z24" s="59">
        <v>30</v>
      </c>
      <c r="AA24" s="59">
        <v>11</v>
      </c>
      <c r="AB24" s="59">
        <v>26</v>
      </c>
      <c r="AC24" s="59">
        <v>2</v>
      </c>
      <c r="AD24" s="59">
        <v>1</v>
      </c>
      <c r="AE24" s="57">
        <f t="shared" si="4"/>
        <v>0</v>
      </c>
      <c r="AF24" s="57">
        <f t="shared" si="5"/>
        <v>6</v>
      </c>
      <c r="AG24" s="57">
        <f t="shared" si="6"/>
        <v>3</v>
      </c>
      <c r="AH24" s="57">
        <f t="shared" si="7"/>
        <v>4</v>
      </c>
      <c r="AI24" s="57">
        <f t="shared" si="8"/>
        <v>22</v>
      </c>
      <c r="AJ24" s="57">
        <f t="shared" si="9"/>
        <v>9</v>
      </c>
      <c r="AK24" s="57">
        <f t="shared" si="10"/>
        <v>-14</v>
      </c>
      <c r="AL24" s="57">
        <f t="shared" si="11"/>
        <v>7</v>
      </c>
      <c r="AM24" s="57">
        <f t="shared" si="12"/>
        <v>7</v>
      </c>
      <c r="AN24" s="57">
        <f t="shared" si="13"/>
        <v>20</v>
      </c>
      <c r="AO24" s="57">
        <f t="shared" si="14"/>
        <v>-20</v>
      </c>
      <c r="AP24" s="57">
        <f t="shared" si="15"/>
        <v>-4</v>
      </c>
      <c r="AQ24" s="26" t="e">
        <f t="shared" si="16"/>
        <v>#DIV/0!</v>
      </c>
      <c r="AR24" s="26" t="e">
        <f t="shared" si="17"/>
        <v>#DIV/0!</v>
      </c>
      <c r="AS24" s="26" t="e">
        <f t="shared" si="18"/>
        <v>#DIV/0!</v>
      </c>
      <c r="AT24" s="26">
        <f t="shared" si="19"/>
        <v>1.3333333333333333</v>
      </c>
      <c r="AU24" s="26">
        <f t="shared" si="20"/>
        <v>0.2558139534883721</v>
      </c>
      <c r="AV24" s="26">
        <f t="shared" si="21"/>
        <v>0.47368421052631576</v>
      </c>
      <c r="AW24" s="26">
        <f t="shared" si="22"/>
        <v>-0.53846153846153844</v>
      </c>
      <c r="AX24" s="26">
        <f t="shared" si="23"/>
        <v>0.30434782608695654</v>
      </c>
      <c r="AY24" s="35">
        <f t="shared" si="24"/>
        <v>1.75</v>
      </c>
      <c r="AZ24" s="26">
        <f t="shared" si="25"/>
        <v>3.3333333333333335</v>
      </c>
      <c r="BA24" s="26">
        <f t="shared" si="26"/>
        <v>-0.90909090909090906</v>
      </c>
      <c r="BB24" s="26">
        <f t="shared" si="27"/>
        <v>-0.8</v>
      </c>
    </row>
    <row r="25" spans="1:54" x14ac:dyDescent="0.35">
      <c r="A25" s="125" t="s">
        <v>134</v>
      </c>
    </row>
    <row r="26" spans="1:54" x14ac:dyDescent="0.35">
      <c r="A26" s="126" t="s">
        <v>135</v>
      </c>
    </row>
    <row r="27" spans="1:54" x14ac:dyDescent="0.35">
      <c r="A27" s="126" t="s">
        <v>136</v>
      </c>
    </row>
    <row r="28" spans="1:54" x14ac:dyDescent="0.35">
      <c r="A28" s="127" t="s">
        <v>137</v>
      </c>
    </row>
  </sheetData>
  <sortState xmlns:xlrd2="http://schemas.microsoft.com/office/spreadsheetml/2017/richdata2" ref="A7:BC24">
    <sortCondition descending="1" ref="C7:C24"/>
  </sortState>
  <mergeCells count="3">
    <mergeCell ref="AE3:AP3"/>
    <mergeCell ref="AQ3:BB3"/>
    <mergeCell ref="D4:E5"/>
  </mergeCells>
  <conditionalFormatting sqref="D3:E3 AE6:BB24 D6:E1048576">
    <cfRule type="cellIs" dxfId="5" priority="2" operator="lessThan">
      <formula>0</formula>
    </cfRule>
  </conditionalFormatting>
  <conditionalFormatting sqref="AE6:AP24">
    <cfRule type="colorScale" priority="58">
      <colorScale>
        <cfvo type="min"/>
        <cfvo type="max"/>
        <color rgb="FFFFEF9C"/>
        <color rgb="FF63BE7B"/>
      </colorScale>
    </cfRule>
  </conditionalFormatting>
  <conditionalFormatting sqref="D7:D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C371CF2D-DB8E-450D-8BD1-26791682BF01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8110D-F211-45F5-A72B-1680C3869F7F}">
  <dimension ref="A1:BB28"/>
  <sheetViews>
    <sheetView zoomScaleNormal="100" workbookViewId="0">
      <pane xSplit="1" topLeftCell="B1" activePane="topRight" state="frozen"/>
      <selection pane="topRight" activeCell="O29" sqref="O29"/>
    </sheetView>
  </sheetViews>
  <sheetFormatPr defaultColWidth="8.90625" defaultRowHeight="14.5" x14ac:dyDescent="0.35"/>
  <cols>
    <col min="1" max="1" width="10.453125" style="83" customWidth="1"/>
    <col min="2" max="3" width="8.90625" style="50" customWidth="1"/>
    <col min="4" max="4" width="8.81640625" style="86" customWidth="1"/>
    <col min="5" max="5" width="5.90625" style="85" customWidth="1"/>
    <col min="6" max="6" width="3.1796875" style="83" customWidth="1"/>
    <col min="7" max="30" width="6.90625" style="50" customWidth="1"/>
    <col min="31" max="42" width="6.6328125" style="83" customWidth="1"/>
    <col min="43" max="50" width="7.36328125" style="83" customWidth="1"/>
    <col min="51" max="51" width="7.36328125" style="118" customWidth="1"/>
    <col min="52" max="54" width="7.36328125" style="83" customWidth="1"/>
    <col min="55" max="16384" width="8.90625" style="83"/>
  </cols>
  <sheetData>
    <row r="1" spans="1:54" x14ac:dyDescent="0.35">
      <c r="A1" s="107" t="s">
        <v>0</v>
      </c>
      <c r="B1" s="83"/>
      <c r="C1" s="83"/>
      <c r="D1" s="83"/>
    </row>
    <row r="2" spans="1:54" x14ac:dyDescent="0.35">
      <c r="A2" s="115" t="s">
        <v>66</v>
      </c>
      <c r="B2" s="83"/>
      <c r="C2" s="83"/>
      <c r="D2" s="122" t="s">
        <v>130</v>
      </c>
    </row>
    <row r="3" spans="1:54" s="62" customFormat="1" x14ac:dyDescent="0.35">
      <c r="B3" s="34"/>
      <c r="C3" s="34"/>
      <c r="D3" s="103"/>
      <c r="E3" s="104"/>
      <c r="F3" s="105"/>
      <c r="G3" s="93" t="s">
        <v>79</v>
      </c>
      <c r="H3" s="93" t="s">
        <v>80</v>
      </c>
      <c r="I3" s="93" t="s">
        <v>81</v>
      </c>
      <c r="J3" s="93" t="s">
        <v>82</v>
      </c>
      <c r="K3" s="93" t="s">
        <v>83</v>
      </c>
      <c r="L3" s="93" t="s">
        <v>84</v>
      </c>
      <c r="M3" s="93" t="s">
        <v>85</v>
      </c>
      <c r="N3" s="94" t="s">
        <v>74</v>
      </c>
      <c r="O3" s="95" t="s">
        <v>86</v>
      </c>
      <c r="P3" s="96" t="s">
        <v>87</v>
      </c>
      <c r="Q3" s="93" t="s">
        <v>97</v>
      </c>
      <c r="R3" s="93" t="s">
        <v>98</v>
      </c>
      <c r="S3" s="93" t="s">
        <v>79</v>
      </c>
      <c r="T3" s="93" t="s">
        <v>80</v>
      </c>
      <c r="U3" s="93" t="s">
        <v>81</v>
      </c>
      <c r="V3" s="93" t="s">
        <v>82</v>
      </c>
      <c r="W3" s="93" t="s">
        <v>83</v>
      </c>
      <c r="X3" s="93" t="s">
        <v>84</v>
      </c>
      <c r="Y3" s="93" t="s">
        <v>85</v>
      </c>
      <c r="Z3" s="94" t="s">
        <v>74</v>
      </c>
      <c r="AA3" s="95" t="s">
        <v>86</v>
      </c>
      <c r="AB3" s="96" t="s">
        <v>87</v>
      </c>
      <c r="AC3" s="93" t="s">
        <v>97</v>
      </c>
      <c r="AD3" s="93" t="s">
        <v>98</v>
      </c>
      <c r="AE3" s="132" t="s">
        <v>96</v>
      </c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 t="s">
        <v>96</v>
      </c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</row>
    <row r="4" spans="1:54" s="62" customFormat="1" x14ac:dyDescent="0.35">
      <c r="A4" s="61"/>
      <c r="B4" s="29" t="s">
        <v>123</v>
      </c>
      <c r="C4" s="25"/>
      <c r="D4" s="134" t="s">
        <v>96</v>
      </c>
      <c r="E4" s="134"/>
      <c r="F4" s="106"/>
      <c r="G4" s="29" t="s">
        <v>99</v>
      </c>
      <c r="H4" s="29" t="s">
        <v>100</v>
      </c>
      <c r="I4" s="29" t="s">
        <v>69</v>
      </c>
      <c r="J4" s="29" t="s">
        <v>70</v>
      </c>
      <c r="K4" s="29" t="s">
        <v>71</v>
      </c>
      <c r="L4" s="29" t="s">
        <v>72</v>
      </c>
      <c r="M4" s="29" t="s">
        <v>73</v>
      </c>
      <c r="N4" s="29" t="s">
        <v>74</v>
      </c>
      <c r="O4" s="29" t="s">
        <v>101</v>
      </c>
      <c r="P4" s="29" t="s">
        <v>102</v>
      </c>
      <c r="Q4" s="29" t="s">
        <v>97</v>
      </c>
      <c r="R4" s="29" t="s">
        <v>103</v>
      </c>
      <c r="S4" s="29" t="s">
        <v>99</v>
      </c>
      <c r="T4" s="29" t="s">
        <v>100</v>
      </c>
      <c r="U4" s="29" t="s">
        <v>69</v>
      </c>
      <c r="V4" s="29" t="s">
        <v>70</v>
      </c>
      <c r="W4" s="29" t="s">
        <v>71</v>
      </c>
      <c r="X4" s="29" t="s">
        <v>72</v>
      </c>
      <c r="Y4" s="29" t="s">
        <v>73</v>
      </c>
      <c r="Z4" s="29" t="s">
        <v>74</v>
      </c>
      <c r="AA4" s="29" t="s">
        <v>101</v>
      </c>
      <c r="AB4" s="29" t="s">
        <v>102</v>
      </c>
      <c r="AC4" s="29" t="s">
        <v>97</v>
      </c>
      <c r="AD4" s="29" t="s">
        <v>103</v>
      </c>
      <c r="AE4" s="82" t="s">
        <v>79</v>
      </c>
      <c r="AF4" s="82" t="s">
        <v>80</v>
      </c>
      <c r="AG4" s="82" t="s">
        <v>81</v>
      </c>
      <c r="AH4" s="82" t="s">
        <v>82</v>
      </c>
      <c r="AI4" s="82" t="s">
        <v>83</v>
      </c>
      <c r="AJ4" s="82" t="s">
        <v>84</v>
      </c>
      <c r="AK4" s="82" t="s">
        <v>85</v>
      </c>
      <c r="AL4" s="97" t="s">
        <v>74</v>
      </c>
      <c r="AM4" s="98" t="s">
        <v>86</v>
      </c>
      <c r="AN4" s="99" t="s">
        <v>87</v>
      </c>
      <c r="AO4" s="82" t="s">
        <v>97</v>
      </c>
      <c r="AP4" s="82" t="s">
        <v>98</v>
      </c>
      <c r="AQ4" s="100" t="s">
        <v>79</v>
      </c>
      <c r="AR4" s="100" t="s">
        <v>80</v>
      </c>
      <c r="AS4" s="100" t="s">
        <v>81</v>
      </c>
      <c r="AT4" s="100" t="s">
        <v>82</v>
      </c>
      <c r="AU4" s="100" t="s">
        <v>83</v>
      </c>
      <c r="AV4" s="100" t="s">
        <v>84</v>
      </c>
      <c r="AW4" s="100" t="s">
        <v>85</v>
      </c>
      <c r="AX4" s="101" t="s">
        <v>74</v>
      </c>
      <c r="AY4" s="119" t="s">
        <v>86</v>
      </c>
      <c r="AZ4" s="102" t="s">
        <v>87</v>
      </c>
      <c r="BA4" s="100" t="s">
        <v>97</v>
      </c>
      <c r="BB4" s="100" t="s">
        <v>98</v>
      </c>
    </row>
    <row r="5" spans="1:54" s="62" customFormat="1" x14ac:dyDescent="0.35">
      <c r="A5" s="61"/>
      <c r="B5" s="29" t="s">
        <v>18</v>
      </c>
      <c r="C5" s="29" t="s">
        <v>19</v>
      </c>
      <c r="D5" s="134"/>
      <c r="E5" s="134"/>
      <c r="F5" s="106"/>
      <c r="G5" s="29" t="s">
        <v>18</v>
      </c>
      <c r="H5" s="29" t="s">
        <v>18</v>
      </c>
      <c r="I5" s="29" t="s">
        <v>18</v>
      </c>
      <c r="J5" s="29" t="s">
        <v>18</v>
      </c>
      <c r="K5" s="29" t="s">
        <v>18</v>
      </c>
      <c r="L5" s="29" t="s">
        <v>18</v>
      </c>
      <c r="M5" s="29" t="s">
        <v>18</v>
      </c>
      <c r="N5" s="29" t="s">
        <v>18</v>
      </c>
      <c r="O5" s="29" t="s">
        <v>18</v>
      </c>
      <c r="P5" s="29" t="s">
        <v>18</v>
      </c>
      <c r="Q5" s="29" t="s">
        <v>18</v>
      </c>
      <c r="R5" s="29" t="s">
        <v>18</v>
      </c>
      <c r="S5" s="29" t="s">
        <v>19</v>
      </c>
      <c r="T5" s="29" t="s">
        <v>19</v>
      </c>
      <c r="U5" s="29" t="s">
        <v>19</v>
      </c>
      <c r="V5" s="29" t="s">
        <v>19</v>
      </c>
      <c r="W5" s="29" t="s">
        <v>19</v>
      </c>
      <c r="X5" s="29" t="s">
        <v>19</v>
      </c>
      <c r="Y5" s="29" t="s">
        <v>19</v>
      </c>
      <c r="Z5" s="29" t="s">
        <v>19</v>
      </c>
      <c r="AA5" s="29" t="s">
        <v>19</v>
      </c>
      <c r="AB5" s="29" t="s">
        <v>19</v>
      </c>
      <c r="AC5" s="29" t="s">
        <v>19</v>
      </c>
      <c r="AD5" s="29" t="s">
        <v>19</v>
      </c>
      <c r="AE5" s="98" t="s">
        <v>99</v>
      </c>
      <c r="AF5" s="98" t="s">
        <v>100</v>
      </c>
      <c r="AG5" s="98" t="s">
        <v>69</v>
      </c>
      <c r="AH5" s="98" t="s">
        <v>70</v>
      </c>
      <c r="AI5" s="98" t="s">
        <v>71</v>
      </c>
      <c r="AJ5" s="98" t="s">
        <v>72</v>
      </c>
      <c r="AK5" s="98" t="s">
        <v>73</v>
      </c>
      <c r="AL5" s="98" t="s">
        <v>74</v>
      </c>
      <c r="AM5" s="98" t="s">
        <v>101</v>
      </c>
      <c r="AN5" s="98" t="s">
        <v>102</v>
      </c>
      <c r="AO5" s="98" t="s">
        <v>97</v>
      </c>
      <c r="AP5" s="98" t="s">
        <v>103</v>
      </c>
      <c r="AQ5" s="98" t="s">
        <v>99</v>
      </c>
      <c r="AR5" s="98" t="s">
        <v>100</v>
      </c>
      <c r="AS5" s="98" t="s">
        <v>69</v>
      </c>
      <c r="AT5" s="98" t="s">
        <v>70</v>
      </c>
      <c r="AU5" s="98" t="s">
        <v>71</v>
      </c>
      <c r="AV5" s="98" t="s">
        <v>72</v>
      </c>
      <c r="AW5" s="98" t="s">
        <v>73</v>
      </c>
      <c r="AX5" s="98" t="s">
        <v>74</v>
      </c>
      <c r="AY5" s="120" t="s">
        <v>101</v>
      </c>
      <c r="AZ5" s="98" t="s">
        <v>102</v>
      </c>
      <c r="BA5" s="98" t="s">
        <v>97</v>
      </c>
      <c r="BB5" s="98" t="s">
        <v>103</v>
      </c>
    </row>
    <row r="6" spans="1:54" x14ac:dyDescent="0.35">
      <c r="A6" s="56" t="s">
        <v>138</v>
      </c>
      <c r="B6" s="59">
        <v>148594</v>
      </c>
      <c r="C6" s="59">
        <v>162185</v>
      </c>
      <c r="D6" s="89">
        <v>13591</v>
      </c>
      <c r="E6" s="90">
        <v>9.1463989124729125E-2</v>
      </c>
      <c r="F6" s="91"/>
      <c r="G6" s="59">
        <v>7277</v>
      </c>
      <c r="H6" s="59">
        <v>8703</v>
      </c>
      <c r="I6" s="59">
        <v>9717</v>
      </c>
      <c r="J6" s="59">
        <v>10836</v>
      </c>
      <c r="K6" s="59">
        <v>17593</v>
      </c>
      <c r="L6" s="59">
        <v>11933</v>
      </c>
      <c r="M6" s="59">
        <v>16947</v>
      </c>
      <c r="N6" s="59">
        <v>16891</v>
      </c>
      <c r="O6" s="59">
        <v>15324</v>
      </c>
      <c r="P6" s="59">
        <v>12221</v>
      </c>
      <c r="Q6" s="59">
        <v>11311</v>
      </c>
      <c r="R6" s="59">
        <v>9841</v>
      </c>
      <c r="S6" s="59">
        <v>8439</v>
      </c>
      <c r="T6" s="59">
        <v>7237</v>
      </c>
      <c r="U6" s="59">
        <v>9774</v>
      </c>
      <c r="V6" s="59">
        <v>12263</v>
      </c>
      <c r="W6" s="59">
        <v>18147</v>
      </c>
      <c r="X6" s="59">
        <v>13328</v>
      </c>
      <c r="Y6" s="59">
        <v>23037</v>
      </c>
      <c r="Z6" s="59">
        <v>19646</v>
      </c>
      <c r="AA6" s="59">
        <v>16823</v>
      </c>
      <c r="AB6" s="59">
        <v>12971</v>
      </c>
      <c r="AC6" s="59">
        <v>11452</v>
      </c>
      <c r="AD6" s="59">
        <v>9068</v>
      </c>
      <c r="AE6" s="57">
        <f t="shared" ref="AE6:AG6" si="0">S6-G6</f>
        <v>1162</v>
      </c>
      <c r="AF6" s="57">
        <f t="shared" si="0"/>
        <v>-1466</v>
      </c>
      <c r="AG6" s="57">
        <f t="shared" si="0"/>
        <v>57</v>
      </c>
      <c r="AH6" s="57">
        <f t="shared" ref="AH6:AP6" si="1">V6-J6</f>
        <v>1427</v>
      </c>
      <c r="AI6" s="57">
        <f t="shared" si="1"/>
        <v>554</v>
      </c>
      <c r="AJ6" s="57">
        <f t="shared" si="1"/>
        <v>1395</v>
      </c>
      <c r="AK6" s="57">
        <f t="shared" si="1"/>
        <v>6090</v>
      </c>
      <c r="AL6" s="57">
        <f t="shared" si="1"/>
        <v>2755</v>
      </c>
      <c r="AM6" s="57">
        <f t="shared" si="1"/>
        <v>1499</v>
      </c>
      <c r="AN6" s="57">
        <f t="shared" si="1"/>
        <v>750</v>
      </c>
      <c r="AO6" s="57">
        <f t="shared" si="1"/>
        <v>141</v>
      </c>
      <c r="AP6" s="57">
        <f t="shared" si="1"/>
        <v>-773</v>
      </c>
      <c r="AQ6" s="26">
        <f t="shared" ref="AQ6:AS6" si="2">(S6-G6)/G6</f>
        <v>0.15968118730245981</v>
      </c>
      <c r="AR6" s="26">
        <f t="shared" si="2"/>
        <v>-0.16844766172584166</v>
      </c>
      <c r="AS6" s="26">
        <f t="shared" si="2"/>
        <v>5.8660080271688789E-3</v>
      </c>
      <c r="AT6" s="26">
        <f t="shared" ref="AT6:BB6" si="3">(V6-J6)/J6</f>
        <v>0.13169066076042821</v>
      </c>
      <c r="AU6" s="26">
        <f t="shared" si="3"/>
        <v>3.1489797078383445E-2</v>
      </c>
      <c r="AV6" s="26">
        <f t="shared" si="3"/>
        <v>0.11690270677951899</v>
      </c>
      <c r="AW6" s="26">
        <f t="shared" si="3"/>
        <v>0.3593556381660471</v>
      </c>
      <c r="AX6" s="26">
        <f t="shared" si="3"/>
        <v>0.16310461192350956</v>
      </c>
      <c r="AY6" s="35">
        <f t="shared" si="3"/>
        <v>9.7820412424954317E-2</v>
      </c>
      <c r="AZ6" s="26">
        <f t="shared" si="3"/>
        <v>6.1369773340970463E-2</v>
      </c>
      <c r="BA6" s="26">
        <f t="shared" si="3"/>
        <v>1.2465741313765362E-2</v>
      </c>
      <c r="BB6" s="26">
        <f t="shared" si="3"/>
        <v>-7.8548927954476169E-2</v>
      </c>
    </row>
    <row r="7" spans="1:54" x14ac:dyDescent="0.35">
      <c r="A7" s="56" t="s">
        <v>122</v>
      </c>
      <c r="B7" s="59">
        <v>83191</v>
      </c>
      <c r="C7" s="59">
        <v>93496</v>
      </c>
      <c r="D7" s="89">
        <v>10305</v>
      </c>
      <c r="E7" s="90">
        <v>0.12387157264607951</v>
      </c>
      <c r="F7" s="91"/>
      <c r="G7" s="59">
        <v>4339</v>
      </c>
      <c r="H7" s="59">
        <v>5502</v>
      </c>
      <c r="I7" s="59">
        <v>4984</v>
      </c>
      <c r="J7" s="59">
        <v>6536</v>
      </c>
      <c r="K7" s="59">
        <v>8505</v>
      </c>
      <c r="L7" s="59">
        <v>6989</v>
      </c>
      <c r="M7" s="59">
        <v>9865</v>
      </c>
      <c r="N7" s="59">
        <v>9232</v>
      </c>
      <c r="O7" s="59">
        <v>7624</v>
      </c>
      <c r="P7" s="59">
        <v>5650</v>
      </c>
      <c r="Q7" s="59">
        <v>6305</v>
      </c>
      <c r="R7" s="59">
        <v>7660</v>
      </c>
      <c r="S7" s="59">
        <v>4248</v>
      </c>
      <c r="T7" s="59">
        <v>4614</v>
      </c>
      <c r="U7" s="59">
        <v>5059</v>
      </c>
      <c r="V7" s="59">
        <v>7760</v>
      </c>
      <c r="W7" s="59">
        <v>9818</v>
      </c>
      <c r="X7" s="59">
        <v>8169</v>
      </c>
      <c r="Y7" s="59">
        <v>14049</v>
      </c>
      <c r="Z7" s="59">
        <v>11138</v>
      </c>
      <c r="AA7" s="59">
        <v>8319</v>
      </c>
      <c r="AB7" s="59">
        <v>7115</v>
      </c>
      <c r="AC7" s="59">
        <v>6528</v>
      </c>
      <c r="AD7" s="59">
        <v>6679</v>
      </c>
      <c r="AE7" s="57">
        <f t="shared" ref="AE7:AE24" si="4">S7-G7</f>
        <v>-91</v>
      </c>
      <c r="AF7" s="57">
        <f t="shared" ref="AF7:AF24" si="5">T7-H7</f>
        <v>-888</v>
      </c>
      <c r="AG7" s="57">
        <f t="shared" ref="AG7:AG24" si="6">U7-I7</f>
        <v>75</v>
      </c>
      <c r="AH7" s="57">
        <f t="shared" ref="AH7:AH24" si="7">V7-J7</f>
        <v>1224</v>
      </c>
      <c r="AI7" s="57">
        <f t="shared" ref="AI7:AI24" si="8">W7-K7</f>
        <v>1313</v>
      </c>
      <c r="AJ7" s="57">
        <f t="shared" ref="AJ7:AJ24" si="9">X7-L7</f>
        <v>1180</v>
      </c>
      <c r="AK7" s="57">
        <f t="shared" ref="AK7:AK24" si="10">Y7-M7</f>
        <v>4184</v>
      </c>
      <c r="AL7" s="57">
        <f t="shared" ref="AL7:AL24" si="11">Z7-N7</f>
        <v>1906</v>
      </c>
      <c r="AM7" s="57">
        <f t="shared" ref="AM7:AM24" si="12">AA7-O7</f>
        <v>695</v>
      </c>
      <c r="AN7" s="57">
        <f t="shared" ref="AN7:AN24" si="13">AB7-P7</f>
        <v>1465</v>
      </c>
      <c r="AO7" s="57">
        <f t="shared" ref="AO7:AO24" si="14">AC7-Q7</f>
        <v>223</v>
      </c>
      <c r="AP7" s="57">
        <f t="shared" ref="AP7:AP24" si="15">AD7-R7</f>
        <v>-981</v>
      </c>
      <c r="AQ7" s="26">
        <f t="shared" ref="AQ7:AQ24" si="16">(S7-G7)/G7</f>
        <v>-2.0972574325881538E-2</v>
      </c>
      <c r="AR7" s="26">
        <f t="shared" ref="AR7:AR24" si="17">(T7-H7)/H7</f>
        <v>-0.16139585605234461</v>
      </c>
      <c r="AS7" s="26">
        <f t="shared" ref="AS7:AS24" si="18">(U7-I7)/I7</f>
        <v>1.5048154093097914E-2</v>
      </c>
      <c r="AT7" s="26">
        <f t="shared" ref="AT7:AT24" si="19">(V7-J7)/J7</f>
        <v>0.18727050183598531</v>
      </c>
      <c r="AU7" s="26">
        <f t="shared" ref="AU7:AU24" si="20">(W7-K7)/K7</f>
        <v>0.15437977660199884</v>
      </c>
      <c r="AV7" s="26">
        <f t="shared" ref="AV7:AV24" si="21">(X7-L7)/L7</f>
        <v>0.16883674345399916</v>
      </c>
      <c r="AW7" s="26">
        <f t="shared" ref="AW7:AW24" si="22">(Y7-M7)/M7</f>
        <v>0.42412569690826152</v>
      </c>
      <c r="AX7" s="26">
        <f t="shared" ref="AX7:AX24" si="23">(Z7-N7)/N7</f>
        <v>0.20645580589254767</v>
      </c>
      <c r="AY7" s="35">
        <f t="shared" ref="AY7:AY24" si="24">(AA7-O7)/O7</f>
        <v>9.1159496327387193E-2</v>
      </c>
      <c r="AZ7" s="26">
        <f t="shared" ref="AZ7:AZ24" si="25">(AB7-P7)/P7</f>
        <v>0.25929203539823009</v>
      </c>
      <c r="BA7" s="26">
        <f t="shared" ref="BA7:BA24" si="26">(AC7-Q7)/Q7</f>
        <v>3.5368754956383822E-2</v>
      </c>
      <c r="BB7" s="26">
        <f t="shared" ref="BB7:BB24" si="27">(AD7-R7)/R7</f>
        <v>-0.12806788511749348</v>
      </c>
    </row>
    <row r="8" spans="1:54" x14ac:dyDescent="0.35">
      <c r="A8" s="60" t="s">
        <v>115</v>
      </c>
      <c r="B8" s="59">
        <v>38030</v>
      </c>
      <c r="C8" s="59">
        <v>39771</v>
      </c>
      <c r="D8" s="89">
        <v>1741</v>
      </c>
      <c r="E8" s="90">
        <v>4.5779647646594791E-2</v>
      </c>
      <c r="F8" s="91"/>
      <c r="G8" s="59">
        <v>2046</v>
      </c>
      <c r="H8" s="59">
        <v>1922</v>
      </c>
      <c r="I8" s="59">
        <v>2647</v>
      </c>
      <c r="J8" s="59">
        <v>2501</v>
      </c>
      <c r="K8" s="59">
        <v>5003</v>
      </c>
      <c r="L8" s="59">
        <v>2577</v>
      </c>
      <c r="M8" s="59">
        <v>3546</v>
      </c>
      <c r="N8" s="59">
        <v>4781</v>
      </c>
      <c r="O8" s="59">
        <v>5484</v>
      </c>
      <c r="P8" s="59">
        <v>4056</v>
      </c>
      <c r="Q8" s="59">
        <v>2008</v>
      </c>
      <c r="R8" s="59">
        <v>1459</v>
      </c>
      <c r="S8" s="59">
        <v>3204</v>
      </c>
      <c r="T8" s="59">
        <v>1603</v>
      </c>
      <c r="U8" s="59">
        <v>2749</v>
      </c>
      <c r="V8" s="59">
        <v>2733</v>
      </c>
      <c r="W8" s="59">
        <v>4991</v>
      </c>
      <c r="X8" s="59">
        <v>2175</v>
      </c>
      <c r="Y8" s="59">
        <v>3710</v>
      </c>
      <c r="Z8" s="59">
        <v>5096</v>
      </c>
      <c r="AA8" s="59">
        <v>5861</v>
      </c>
      <c r="AB8" s="59">
        <v>3785</v>
      </c>
      <c r="AC8" s="59">
        <v>2316</v>
      </c>
      <c r="AD8" s="59">
        <v>1548</v>
      </c>
      <c r="AE8" s="57">
        <f t="shared" si="4"/>
        <v>1158</v>
      </c>
      <c r="AF8" s="57">
        <f t="shared" si="5"/>
        <v>-319</v>
      </c>
      <c r="AG8" s="57">
        <f t="shared" si="6"/>
        <v>102</v>
      </c>
      <c r="AH8" s="57">
        <f t="shared" si="7"/>
        <v>232</v>
      </c>
      <c r="AI8" s="57">
        <f t="shared" si="8"/>
        <v>-12</v>
      </c>
      <c r="AJ8" s="57">
        <f t="shared" si="9"/>
        <v>-402</v>
      </c>
      <c r="AK8" s="57">
        <f t="shared" si="10"/>
        <v>164</v>
      </c>
      <c r="AL8" s="57">
        <f t="shared" si="11"/>
        <v>315</v>
      </c>
      <c r="AM8" s="57">
        <f t="shared" si="12"/>
        <v>377</v>
      </c>
      <c r="AN8" s="57">
        <f t="shared" si="13"/>
        <v>-271</v>
      </c>
      <c r="AO8" s="57">
        <f t="shared" si="14"/>
        <v>308</v>
      </c>
      <c r="AP8" s="57">
        <f t="shared" si="15"/>
        <v>89</v>
      </c>
      <c r="AQ8" s="26">
        <f t="shared" si="16"/>
        <v>0.56598240469208216</v>
      </c>
      <c r="AR8" s="26">
        <f t="shared" si="17"/>
        <v>-0.16597294484911551</v>
      </c>
      <c r="AS8" s="26">
        <f t="shared" si="18"/>
        <v>3.8534189648658859E-2</v>
      </c>
      <c r="AT8" s="26">
        <f t="shared" si="19"/>
        <v>9.2762894842063182E-2</v>
      </c>
      <c r="AU8" s="26">
        <f t="shared" si="20"/>
        <v>-2.3985608634819106E-3</v>
      </c>
      <c r="AV8" s="26">
        <f t="shared" si="21"/>
        <v>-0.15599534342258439</v>
      </c>
      <c r="AW8" s="26">
        <f t="shared" si="22"/>
        <v>4.6249294980259446E-2</v>
      </c>
      <c r="AX8" s="26">
        <f t="shared" si="23"/>
        <v>6.5885797950219621E-2</v>
      </c>
      <c r="AY8" s="35">
        <f t="shared" si="24"/>
        <v>6.8745441283734499E-2</v>
      </c>
      <c r="AZ8" s="26">
        <f t="shared" si="25"/>
        <v>-6.6814595660749501E-2</v>
      </c>
      <c r="BA8" s="26">
        <f t="shared" si="26"/>
        <v>0.15338645418326693</v>
      </c>
      <c r="BB8" s="26">
        <f t="shared" si="27"/>
        <v>6.1000685400959563E-2</v>
      </c>
    </row>
    <row r="9" spans="1:54" x14ac:dyDescent="0.35">
      <c r="A9" s="60" t="s">
        <v>105</v>
      </c>
      <c r="B9" s="59">
        <v>36554</v>
      </c>
      <c r="C9" s="59">
        <v>38694</v>
      </c>
      <c r="D9" s="89">
        <v>2140</v>
      </c>
      <c r="E9" s="90">
        <v>5.8543524648465281E-2</v>
      </c>
      <c r="F9" s="91"/>
      <c r="G9" s="59">
        <v>2046</v>
      </c>
      <c r="H9" s="59">
        <v>1922</v>
      </c>
      <c r="I9" s="59">
        <v>2647</v>
      </c>
      <c r="J9" s="59">
        <v>2501</v>
      </c>
      <c r="K9" s="59">
        <v>4960</v>
      </c>
      <c r="L9" s="59">
        <v>2516</v>
      </c>
      <c r="M9" s="59">
        <v>2412</v>
      </c>
      <c r="N9" s="59">
        <v>4544</v>
      </c>
      <c r="O9" s="59">
        <v>5484</v>
      </c>
      <c r="P9" s="59">
        <v>4055</v>
      </c>
      <c r="Q9" s="59">
        <v>2008</v>
      </c>
      <c r="R9" s="59">
        <v>1459</v>
      </c>
      <c r="S9" s="59">
        <v>3204</v>
      </c>
      <c r="T9" s="59">
        <v>1571</v>
      </c>
      <c r="U9" s="59">
        <v>2749</v>
      </c>
      <c r="V9" s="59">
        <v>2729</v>
      </c>
      <c r="W9" s="59">
        <v>4991</v>
      </c>
      <c r="X9" s="59">
        <v>2084</v>
      </c>
      <c r="Y9" s="59">
        <v>2998</v>
      </c>
      <c r="Z9" s="59">
        <v>4861</v>
      </c>
      <c r="AA9" s="59">
        <v>5861</v>
      </c>
      <c r="AB9" s="59">
        <v>3785</v>
      </c>
      <c r="AC9" s="59">
        <v>2316</v>
      </c>
      <c r="AD9" s="59">
        <v>1545</v>
      </c>
      <c r="AE9" s="57">
        <f t="shared" si="4"/>
        <v>1158</v>
      </c>
      <c r="AF9" s="57">
        <f t="shared" si="5"/>
        <v>-351</v>
      </c>
      <c r="AG9" s="57">
        <f t="shared" si="6"/>
        <v>102</v>
      </c>
      <c r="AH9" s="57">
        <f t="shared" si="7"/>
        <v>228</v>
      </c>
      <c r="AI9" s="57">
        <f t="shared" si="8"/>
        <v>31</v>
      </c>
      <c r="AJ9" s="57">
        <f t="shared" si="9"/>
        <v>-432</v>
      </c>
      <c r="AK9" s="57">
        <f t="shared" si="10"/>
        <v>586</v>
      </c>
      <c r="AL9" s="57">
        <f t="shared" si="11"/>
        <v>317</v>
      </c>
      <c r="AM9" s="57">
        <f t="shared" si="12"/>
        <v>377</v>
      </c>
      <c r="AN9" s="57">
        <f t="shared" si="13"/>
        <v>-270</v>
      </c>
      <c r="AO9" s="57">
        <f t="shared" si="14"/>
        <v>308</v>
      </c>
      <c r="AP9" s="57">
        <f t="shared" si="15"/>
        <v>86</v>
      </c>
      <c r="AQ9" s="26">
        <f t="shared" si="16"/>
        <v>0.56598240469208216</v>
      </c>
      <c r="AR9" s="26">
        <f t="shared" si="17"/>
        <v>-0.18262226847034338</v>
      </c>
      <c r="AS9" s="26">
        <f t="shared" si="18"/>
        <v>3.8534189648658859E-2</v>
      </c>
      <c r="AT9" s="26">
        <f t="shared" si="19"/>
        <v>9.1163534586165537E-2</v>
      </c>
      <c r="AU9" s="26">
        <f t="shared" si="20"/>
        <v>6.2500000000000003E-3</v>
      </c>
      <c r="AV9" s="26">
        <f t="shared" si="21"/>
        <v>-0.17170111287758347</v>
      </c>
      <c r="AW9" s="26">
        <f t="shared" si="22"/>
        <v>0.24295190713101161</v>
      </c>
      <c r="AX9" s="26">
        <f t="shared" si="23"/>
        <v>6.9762323943661969E-2</v>
      </c>
      <c r="AY9" s="35">
        <f t="shared" si="24"/>
        <v>6.8745441283734499E-2</v>
      </c>
      <c r="AZ9" s="26">
        <f t="shared" si="25"/>
        <v>-6.6584463625154133E-2</v>
      </c>
      <c r="BA9" s="26">
        <f t="shared" si="26"/>
        <v>0.15338645418326693</v>
      </c>
      <c r="BB9" s="26">
        <f t="shared" si="27"/>
        <v>5.8944482522275528E-2</v>
      </c>
    </row>
    <row r="10" spans="1:54" x14ac:dyDescent="0.35">
      <c r="A10" s="60" t="s">
        <v>118</v>
      </c>
      <c r="B10" s="59">
        <v>6432</v>
      </c>
      <c r="C10" s="59">
        <v>7485</v>
      </c>
      <c r="D10" s="89">
        <v>1053</v>
      </c>
      <c r="E10" s="90">
        <v>0.16371268656716417</v>
      </c>
      <c r="F10" s="91"/>
      <c r="G10" s="59">
        <v>295</v>
      </c>
      <c r="H10" s="59">
        <v>478</v>
      </c>
      <c r="I10" s="59">
        <v>411</v>
      </c>
      <c r="J10" s="59">
        <v>383</v>
      </c>
      <c r="K10" s="59">
        <v>640</v>
      </c>
      <c r="L10" s="59">
        <v>886</v>
      </c>
      <c r="M10" s="59">
        <v>640</v>
      </c>
      <c r="N10" s="59">
        <v>620</v>
      </c>
      <c r="O10" s="59">
        <v>566</v>
      </c>
      <c r="P10" s="59">
        <v>725</v>
      </c>
      <c r="Q10" s="59">
        <v>451</v>
      </c>
      <c r="R10" s="59">
        <v>337</v>
      </c>
      <c r="S10" s="59">
        <v>452</v>
      </c>
      <c r="T10" s="59">
        <v>451</v>
      </c>
      <c r="U10" s="59">
        <v>422</v>
      </c>
      <c r="V10" s="59">
        <v>390</v>
      </c>
      <c r="W10" s="59">
        <v>680</v>
      </c>
      <c r="X10" s="59">
        <v>709</v>
      </c>
      <c r="Y10" s="59">
        <v>1187</v>
      </c>
      <c r="Z10" s="59">
        <v>983</v>
      </c>
      <c r="AA10" s="59">
        <v>634</v>
      </c>
      <c r="AB10" s="59">
        <v>624</v>
      </c>
      <c r="AC10" s="59">
        <v>593</v>
      </c>
      <c r="AD10" s="59">
        <v>360</v>
      </c>
      <c r="AE10" s="57">
        <f t="shared" si="4"/>
        <v>157</v>
      </c>
      <c r="AF10" s="57">
        <f t="shared" si="5"/>
        <v>-27</v>
      </c>
      <c r="AG10" s="57">
        <f t="shared" si="6"/>
        <v>11</v>
      </c>
      <c r="AH10" s="57">
        <f t="shared" si="7"/>
        <v>7</v>
      </c>
      <c r="AI10" s="57">
        <f t="shared" si="8"/>
        <v>40</v>
      </c>
      <c r="AJ10" s="57">
        <f t="shared" si="9"/>
        <v>-177</v>
      </c>
      <c r="AK10" s="57">
        <f t="shared" si="10"/>
        <v>547</v>
      </c>
      <c r="AL10" s="57">
        <f t="shared" si="11"/>
        <v>363</v>
      </c>
      <c r="AM10" s="57">
        <f t="shared" si="12"/>
        <v>68</v>
      </c>
      <c r="AN10" s="57">
        <f t="shared" si="13"/>
        <v>-101</v>
      </c>
      <c r="AO10" s="57">
        <f t="shared" si="14"/>
        <v>142</v>
      </c>
      <c r="AP10" s="57">
        <f t="shared" si="15"/>
        <v>23</v>
      </c>
      <c r="AQ10" s="26">
        <f t="shared" si="16"/>
        <v>0.53220338983050852</v>
      </c>
      <c r="AR10" s="26">
        <f t="shared" si="17"/>
        <v>-5.6485355648535567E-2</v>
      </c>
      <c r="AS10" s="26">
        <f t="shared" si="18"/>
        <v>2.6763990267639901E-2</v>
      </c>
      <c r="AT10" s="26">
        <f t="shared" si="19"/>
        <v>1.8276762402088774E-2</v>
      </c>
      <c r="AU10" s="26">
        <f t="shared" si="20"/>
        <v>6.25E-2</v>
      </c>
      <c r="AV10" s="26">
        <f t="shared" si="21"/>
        <v>-0.19977426636568849</v>
      </c>
      <c r="AW10" s="26">
        <f t="shared" si="22"/>
        <v>0.85468750000000004</v>
      </c>
      <c r="AX10" s="26">
        <f t="shared" si="23"/>
        <v>0.5854838709677419</v>
      </c>
      <c r="AY10" s="35">
        <f t="shared" si="24"/>
        <v>0.12014134275618374</v>
      </c>
      <c r="AZ10" s="26">
        <f t="shared" si="25"/>
        <v>-0.1393103448275862</v>
      </c>
      <c r="BA10" s="26">
        <f t="shared" si="26"/>
        <v>0.31485587583148561</v>
      </c>
      <c r="BB10" s="26">
        <f t="shared" si="27"/>
        <v>6.8249258160237386E-2</v>
      </c>
    </row>
    <row r="11" spans="1:54" x14ac:dyDescent="0.35">
      <c r="A11" s="60" t="s">
        <v>106</v>
      </c>
      <c r="B11" s="59">
        <v>6214</v>
      </c>
      <c r="C11" s="59">
        <v>7234</v>
      </c>
      <c r="D11" s="89">
        <v>1020</v>
      </c>
      <c r="E11" s="90">
        <v>0.16414547795300932</v>
      </c>
      <c r="F11" s="91"/>
      <c r="G11" s="59">
        <v>289</v>
      </c>
      <c r="H11" s="59">
        <v>466</v>
      </c>
      <c r="I11" s="59">
        <v>384</v>
      </c>
      <c r="J11" s="59">
        <v>367</v>
      </c>
      <c r="K11" s="59">
        <v>638</v>
      </c>
      <c r="L11" s="59">
        <v>874</v>
      </c>
      <c r="M11" s="59">
        <v>599</v>
      </c>
      <c r="N11" s="59">
        <v>547</v>
      </c>
      <c r="O11" s="59">
        <v>562</v>
      </c>
      <c r="P11" s="59">
        <v>723</v>
      </c>
      <c r="Q11" s="59">
        <v>444</v>
      </c>
      <c r="R11" s="59">
        <v>321</v>
      </c>
      <c r="S11" s="59">
        <v>427</v>
      </c>
      <c r="T11" s="59">
        <v>446</v>
      </c>
      <c r="U11" s="59">
        <v>418</v>
      </c>
      <c r="V11" s="59">
        <v>385</v>
      </c>
      <c r="W11" s="59">
        <v>676</v>
      </c>
      <c r="X11" s="59">
        <v>657</v>
      </c>
      <c r="Y11" s="59">
        <v>1106</v>
      </c>
      <c r="Z11" s="59">
        <v>956</v>
      </c>
      <c r="AA11" s="59">
        <v>621</v>
      </c>
      <c r="AB11" s="59">
        <v>617</v>
      </c>
      <c r="AC11" s="59">
        <v>581</v>
      </c>
      <c r="AD11" s="59">
        <v>344</v>
      </c>
      <c r="AE11" s="57">
        <f t="shared" si="4"/>
        <v>138</v>
      </c>
      <c r="AF11" s="57">
        <f t="shared" si="5"/>
        <v>-20</v>
      </c>
      <c r="AG11" s="57">
        <f t="shared" si="6"/>
        <v>34</v>
      </c>
      <c r="AH11" s="57">
        <f t="shared" si="7"/>
        <v>18</v>
      </c>
      <c r="AI11" s="57">
        <f t="shared" si="8"/>
        <v>38</v>
      </c>
      <c r="AJ11" s="57">
        <f t="shared" si="9"/>
        <v>-217</v>
      </c>
      <c r="AK11" s="57">
        <f t="shared" si="10"/>
        <v>507</v>
      </c>
      <c r="AL11" s="57">
        <f t="shared" si="11"/>
        <v>409</v>
      </c>
      <c r="AM11" s="57">
        <f t="shared" si="12"/>
        <v>59</v>
      </c>
      <c r="AN11" s="57">
        <f t="shared" si="13"/>
        <v>-106</v>
      </c>
      <c r="AO11" s="57">
        <f t="shared" si="14"/>
        <v>137</v>
      </c>
      <c r="AP11" s="57">
        <f t="shared" si="15"/>
        <v>23</v>
      </c>
      <c r="AQ11" s="26">
        <f t="shared" si="16"/>
        <v>0.47750865051903113</v>
      </c>
      <c r="AR11" s="26">
        <f t="shared" si="17"/>
        <v>-4.2918454935622317E-2</v>
      </c>
      <c r="AS11" s="26">
        <f t="shared" si="18"/>
        <v>8.8541666666666671E-2</v>
      </c>
      <c r="AT11" s="26">
        <f t="shared" si="19"/>
        <v>4.9046321525885561E-2</v>
      </c>
      <c r="AU11" s="26">
        <f t="shared" si="20"/>
        <v>5.9561128526645767E-2</v>
      </c>
      <c r="AV11" s="26">
        <f t="shared" si="21"/>
        <v>-0.2482837528604119</v>
      </c>
      <c r="AW11" s="26">
        <f t="shared" si="22"/>
        <v>0.84641068447412349</v>
      </c>
      <c r="AX11" s="26">
        <f t="shared" si="23"/>
        <v>0.74771480804387569</v>
      </c>
      <c r="AY11" s="35">
        <f t="shared" si="24"/>
        <v>0.10498220640569395</v>
      </c>
      <c r="AZ11" s="26">
        <f t="shared" si="25"/>
        <v>-0.14661134163208853</v>
      </c>
      <c r="BA11" s="26">
        <f t="shared" si="26"/>
        <v>0.30855855855855857</v>
      </c>
      <c r="BB11" s="26">
        <f t="shared" si="27"/>
        <v>7.1651090342679122E-2</v>
      </c>
    </row>
    <row r="12" spans="1:54" x14ac:dyDescent="0.35">
      <c r="A12" s="60" t="s">
        <v>117</v>
      </c>
      <c r="B12" s="59">
        <v>6616</v>
      </c>
      <c r="C12" s="59">
        <v>6066</v>
      </c>
      <c r="D12" s="89">
        <v>-550</v>
      </c>
      <c r="E12" s="90">
        <v>-8.3131801692865784E-2</v>
      </c>
      <c r="F12" s="91"/>
      <c r="G12" s="59">
        <v>58</v>
      </c>
      <c r="H12" s="59">
        <v>41</v>
      </c>
      <c r="I12" s="59">
        <v>1000</v>
      </c>
      <c r="J12" s="59">
        <v>157</v>
      </c>
      <c r="K12" s="59">
        <v>615</v>
      </c>
      <c r="L12" s="59">
        <v>305</v>
      </c>
      <c r="M12" s="59">
        <v>529</v>
      </c>
      <c r="N12" s="59">
        <v>747</v>
      </c>
      <c r="O12" s="59">
        <v>362</v>
      </c>
      <c r="P12" s="59">
        <v>1061</v>
      </c>
      <c r="Q12" s="59">
        <v>1715</v>
      </c>
      <c r="R12" s="59">
        <v>26</v>
      </c>
      <c r="S12" s="59">
        <v>41</v>
      </c>
      <c r="T12" s="59">
        <v>33</v>
      </c>
      <c r="U12" s="59">
        <v>937</v>
      </c>
      <c r="V12" s="59">
        <v>345</v>
      </c>
      <c r="W12" s="59">
        <v>256</v>
      </c>
      <c r="X12" s="59">
        <v>826</v>
      </c>
      <c r="Y12" s="59">
        <v>964</v>
      </c>
      <c r="Z12" s="59">
        <v>581</v>
      </c>
      <c r="AA12" s="59">
        <v>389</v>
      </c>
      <c r="AB12" s="59">
        <v>510</v>
      </c>
      <c r="AC12" s="59">
        <v>1109</v>
      </c>
      <c r="AD12" s="59">
        <v>75</v>
      </c>
      <c r="AE12" s="57">
        <f t="shared" si="4"/>
        <v>-17</v>
      </c>
      <c r="AF12" s="57">
        <f t="shared" si="5"/>
        <v>-8</v>
      </c>
      <c r="AG12" s="57">
        <f t="shared" si="6"/>
        <v>-63</v>
      </c>
      <c r="AH12" s="57">
        <f t="shared" si="7"/>
        <v>188</v>
      </c>
      <c r="AI12" s="57">
        <f t="shared" si="8"/>
        <v>-359</v>
      </c>
      <c r="AJ12" s="57">
        <f t="shared" si="9"/>
        <v>521</v>
      </c>
      <c r="AK12" s="57">
        <f t="shared" si="10"/>
        <v>435</v>
      </c>
      <c r="AL12" s="57">
        <f t="shared" si="11"/>
        <v>-166</v>
      </c>
      <c r="AM12" s="57">
        <f t="shared" si="12"/>
        <v>27</v>
      </c>
      <c r="AN12" s="57">
        <f t="shared" si="13"/>
        <v>-551</v>
      </c>
      <c r="AO12" s="57">
        <f t="shared" si="14"/>
        <v>-606</v>
      </c>
      <c r="AP12" s="57">
        <f t="shared" si="15"/>
        <v>49</v>
      </c>
      <c r="AQ12" s="26">
        <f t="shared" si="16"/>
        <v>-0.29310344827586204</v>
      </c>
      <c r="AR12" s="26">
        <f t="shared" si="17"/>
        <v>-0.1951219512195122</v>
      </c>
      <c r="AS12" s="26">
        <f t="shared" si="18"/>
        <v>-6.3E-2</v>
      </c>
      <c r="AT12" s="26">
        <f t="shared" si="19"/>
        <v>1.197452229299363</v>
      </c>
      <c r="AU12" s="26">
        <f t="shared" si="20"/>
        <v>-0.58373983739837398</v>
      </c>
      <c r="AV12" s="26">
        <f t="shared" si="21"/>
        <v>1.7081967213114755</v>
      </c>
      <c r="AW12" s="26">
        <f t="shared" si="22"/>
        <v>0.82230623818525517</v>
      </c>
      <c r="AX12" s="26">
        <f t="shared" si="23"/>
        <v>-0.22222222222222221</v>
      </c>
      <c r="AY12" s="35">
        <f t="shared" si="24"/>
        <v>7.4585635359116026E-2</v>
      </c>
      <c r="AZ12" s="26">
        <f t="shared" si="25"/>
        <v>-0.51932139491046181</v>
      </c>
      <c r="BA12" s="26">
        <f t="shared" si="26"/>
        <v>-0.35335276967930029</v>
      </c>
      <c r="BB12" s="26">
        <f t="shared" si="27"/>
        <v>1.8846153846153846</v>
      </c>
    </row>
    <row r="13" spans="1:54" x14ac:dyDescent="0.35">
      <c r="A13" s="60" t="s">
        <v>112</v>
      </c>
      <c r="B13" s="59">
        <v>2959</v>
      </c>
      <c r="C13" s="59">
        <v>3976</v>
      </c>
      <c r="D13" s="89">
        <v>1017</v>
      </c>
      <c r="E13" s="90">
        <v>0.34369719499831025</v>
      </c>
      <c r="F13" s="91"/>
      <c r="G13" s="59">
        <v>9</v>
      </c>
      <c r="H13" s="59">
        <v>260</v>
      </c>
      <c r="I13" s="59">
        <v>174</v>
      </c>
      <c r="J13" s="59">
        <v>105</v>
      </c>
      <c r="K13" s="59">
        <v>300</v>
      </c>
      <c r="L13" s="59">
        <v>258</v>
      </c>
      <c r="M13" s="59">
        <v>692</v>
      </c>
      <c r="N13" s="59">
        <v>513</v>
      </c>
      <c r="O13" s="59">
        <v>137</v>
      </c>
      <c r="P13" s="59">
        <v>129</v>
      </c>
      <c r="Q13" s="59">
        <v>321</v>
      </c>
      <c r="R13" s="59">
        <v>61</v>
      </c>
      <c r="S13" s="59">
        <v>21</v>
      </c>
      <c r="T13" s="59">
        <v>83</v>
      </c>
      <c r="U13" s="59">
        <v>51</v>
      </c>
      <c r="V13" s="59">
        <v>213</v>
      </c>
      <c r="W13" s="59">
        <v>493</v>
      </c>
      <c r="X13" s="59">
        <v>373</v>
      </c>
      <c r="Y13" s="59">
        <v>1170</v>
      </c>
      <c r="Z13" s="59">
        <v>785</v>
      </c>
      <c r="AA13" s="59">
        <v>266</v>
      </c>
      <c r="AB13" s="59">
        <v>98</v>
      </c>
      <c r="AC13" s="59">
        <v>373</v>
      </c>
      <c r="AD13" s="59">
        <v>50</v>
      </c>
      <c r="AE13" s="57">
        <f t="shared" si="4"/>
        <v>12</v>
      </c>
      <c r="AF13" s="57">
        <f t="shared" si="5"/>
        <v>-177</v>
      </c>
      <c r="AG13" s="57">
        <f t="shared" si="6"/>
        <v>-123</v>
      </c>
      <c r="AH13" s="57">
        <f t="shared" si="7"/>
        <v>108</v>
      </c>
      <c r="AI13" s="57">
        <f t="shared" si="8"/>
        <v>193</v>
      </c>
      <c r="AJ13" s="57">
        <f t="shared" si="9"/>
        <v>115</v>
      </c>
      <c r="AK13" s="57">
        <f t="shared" si="10"/>
        <v>478</v>
      </c>
      <c r="AL13" s="57">
        <f t="shared" si="11"/>
        <v>272</v>
      </c>
      <c r="AM13" s="57">
        <f t="shared" si="12"/>
        <v>129</v>
      </c>
      <c r="AN13" s="57">
        <f t="shared" si="13"/>
        <v>-31</v>
      </c>
      <c r="AO13" s="57">
        <f t="shared" si="14"/>
        <v>52</v>
      </c>
      <c r="AP13" s="57">
        <f t="shared" si="15"/>
        <v>-11</v>
      </c>
      <c r="AQ13" s="26">
        <f t="shared" si="16"/>
        <v>1.3333333333333333</v>
      </c>
      <c r="AR13" s="26">
        <f t="shared" si="17"/>
        <v>-0.68076923076923079</v>
      </c>
      <c r="AS13" s="26">
        <f t="shared" si="18"/>
        <v>-0.7068965517241379</v>
      </c>
      <c r="AT13" s="26">
        <f t="shared" si="19"/>
        <v>1.0285714285714285</v>
      </c>
      <c r="AU13" s="26">
        <f t="shared" si="20"/>
        <v>0.64333333333333331</v>
      </c>
      <c r="AV13" s="26">
        <f t="shared" si="21"/>
        <v>0.44573643410852715</v>
      </c>
      <c r="AW13" s="26">
        <f t="shared" si="22"/>
        <v>0.69075144508670516</v>
      </c>
      <c r="AX13" s="26">
        <f t="shared" si="23"/>
        <v>0.53021442495126703</v>
      </c>
      <c r="AY13" s="35">
        <f t="shared" si="24"/>
        <v>0.94160583941605835</v>
      </c>
      <c r="AZ13" s="26">
        <f t="shared" si="25"/>
        <v>-0.24031007751937986</v>
      </c>
      <c r="BA13" s="26">
        <f t="shared" si="26"/>
        <v>0.16199376947040497</v>
      </c>
      <c r="BB13" s="26">
        <f t="shared" si="27"/>
        <v>-0.18032786885245902</v>
      </c>
    </row>
    <row r="14" spans="1:54" x14ac:dyDescent="0.35">
      <c r="A14" s="56" t="s">
        <v>107</v>
      </c>
      <c r="B14" s="59">
        <v>3064</v>
      </c>
      <c r="C14" s="59">
        <v>3031</v>
      </c>
      <c r="D14" s="89">
        <v>-33</v>
      </c>
      <c r="E14" s="90">
        <v>-1.077023498694517E-2</v>
      </c>
      <c r="F14" s="92"/>
      <c r="G14" s="59">
        <v>177</v>
      </c>
      <c r="H14" s="59">
        <v>89</v>
      </c>
      <c r="I14" s="59">
        <v>122</v>
      </c>
      <c r="J14" s="59">
        <v>171</v>
      </c>
      <c r="K14" s="59">
        <v>758</v>
      </c>
      <c r="L14" s="59">
        <v>165</v>
      </c>
      <c r="M14" s="59">
        <v>676</v>
      </c>
      <c r="N14" s="59">
        <v>294</v>
      </c>
      <c r="O14" s="59">
        <v>274</v>
      </c>
      <c r="P14" s="59">
        <v>153</v>
      </c>
      <c r="Q14" s="59">
        <v>96</v>
      </c>
      <c r="R14" s="59">
        <v>89</v>
      </c>
      <c r="S14" s="59">
        <v>129</v>
      </c>
      <c r="T14" s="59">
        <v>159</v>
      </c>
      <c r="U14" s="59">
        <v>139</v>
      </c>
      <c r="V14" s="59">
        <v>149</v>
      </c>
      <c r="W14" s="59">
        <v>219</v>
      </c>
      <c r="X14" s="59">
        <v>283</v>
      </c>
      <c r="Y14" s="59">
        <v>867</v>
      </c>
      <c r="Z14" s="59">
        <v>317</v>
      </c>
      <c r="AA14" s="59">
        <v>257</v>
      </c>
      <c r="AB14" s="59">
        <v>231</v>
      </c>
      <c r="AC14" s="59">
        <v>147</v>
      </c>
      <c r="AD14" s="59">
        <v>134</v>
      </c>
      <c r="AE14" s="57">
        <f t="shared" si="4"/>
        <v>-48</v>
      </c>
      <c r="AF14" s="57">
        <f t="shared" si="5"/>
        <v>70</v>
      </c>
      <c r="AG14" s="57">
        <f t="shared" si="6"/>
        <v>17</v>
      </c>
      <c r="AH14" s="57">
        <f t="shared" si="7"/>
        <v>-22</v>
      </c>
      <c r="AI14" s="57">
        <f t="shared" si="8"/>
        <v>-539</v>
      </c>
      <c r="AJ14" s="57">
        <f t="shared" si="9"/>
        <v>118</v>
      </c>
      <c r="AK14" s="57">
        <f t="shared" si="10"/>
        <v>191</v>
      </c>
      <c r="AL14" s="57">
        <f t="shared" si="11"/>
        <v>23</v>
      </c>
      <c r="AM14" s="57">
        <f t="shared" si="12"/>
        <v>-17</v>
      </c>
      <c r="AN14" s="57">
        <f t="shared" si="13"/>
        <v>78</v>
      </c>
      <c r="AO14" s="57">
        <f t="shared" si="14"/>
        <v>51</v>
      </c>
      <c r="AP14" s="57">
        <f t="shared" si="15"/>
        <v>45</v>
      </c>
      <c r="AQ14" s="26">
        <f t="shared" si="16"/>
        <v>-0.2711864406779661</v>
      </c>
      <c r="AR14" s="26">
        <f t="shared" si="17"/>
        <v>0.7865168539325843</v>
      </c>
      <c r="AS14" s="26">
        <f t="shared" si="18"/>
        <v>0.13934426229508196</v>
      </c>
      <c r="AT14" s="26">
        <f t="shared" si="19"/>
        <v>-0.12865497076023391</v>
      </c>
      <c r="AU14" s="26">
        <f t="shared" si="20"/>
        <v>-0.71108179419525064</v>
      </c>
      <c r="AV14" s="26">
        <f t="shared" si="21"/>
        <v>0.7151515151515152</v>
      </c>
      <c r="AW14" s="26">
        <f t="shared" si="22"/>
        <v>0.28254437869822485</v>
      </c>
      <c r="AX14" s="26">
        <f t="shared" si="23"/>
        <v>7.8231292517006806E-2</v>
      </c>
      <c r="AY14" s="35">
        <f t="shared" si="24"/>
        <v>-6.2043795620437957E-2</v>
      </c>
      <c r="AZ14" s="26">
        <f t="shared" si="25"/>
        <v>0.50980392156862742</v>
      </c>
      <c r="BA14" s="26">
        <f t="shared" si="26"/>
        <v>0.53125</v>
      </c>
      <c r="BB14" s="26">
        <f t="shared" si="27"/>
        <v>0.5056179775280899</v>
      </c>
    </row>
    <row r="15" spans="1:54" x14ac:dyDescent="0.35">
      <c r="A15" s="60" t="s">
        <v>109</v>
      </c>
      <c r="B15" s="59">
        <v>2179</v>
      </c>
      <c r="C15" s="59">
        <v>2730</v>
      </c>
      <c r="D15" s="89">
        <v>551</v>
      </c>
      <c r="E15" s="90">
        <v>0.25286828820559892</v>
      </c>
      <c r="F15" s="91"/>
      <c r="G15" s="59">
        <v>55</v>
      </c>
      <c r="H15" s="59">
        <v>34</v>
      </c>
      <c r="I15" s="59">
        <v>44</v>
      </c>
      <c r="J15" s="59">
        <v>331</v>
      </c>
      <c r="K15" s="59">
        <v>277</v>
      </c>
      <c r="L15" s="59">
        <v>257</v>
      </c>
      <c r="M15" s="59">
        <v>351</v>
      </c>
      <c r="N15" s="59">
        <v>110</v>
      </c>
      <c r="O15" s="59">
        <v>162</v>
      </c>
      <c r="P15" s="59">
        <v>209</v>
      </c>
      <c r="Q15" s="59">
        <v>271</v>
      </c>
      <c r="R15" s="59">
        <v>78</v>
      </c>
      <c r="S15" s="59">
        <v>96</v>
      </c>
      <c r="T15" s="59">
        <v>67</v>
      </c>
      <c r="U15" s="59">
        <v>178</v>
      </c>
      <c r="V15" s="59">
        <v>271</v>
      </c>
      <c r="W15" s="59">
        <v>414</v>
      </c>
      <c r="X15" s="59">
        <v>142</v>
      </c>
      <c r="Y15" s="59">
        <v>338</v>
      </c>
      <c r="Z15" s="59">
        <v>344</v>
      </c>
      <c r="AA15" s="59">
        <v>273</v>
      </c>
      <c r="AB15" s="59">
        <v>363</v>
      </c>
      <c r="AC15" s="59">
        <v>159</v>
      </c>
      <c r="AD15" s="59">
        <v>85</v>
      </c>
      <c r="AE15" s="57">
        <f t="shared" si="4"/>
        <v>41</v>
      </c>
      <c r="AF15" s="57">
        <f t="shared" si="5"/>
        <v>33</v>
      </c>
      <c r="AG15" s="57">
        <f t="shared" si="6"/>
        <v>134</v>
      </c>
      <c r="AH15" s="57">
        <f t="shared" si="7"/>
        <v>-60</v>
      </c>
      <c r="AI15" s="57">
        <f t="shared" si="8"/>
        <v>137</v>
      </c>
      <c r="AJ15" s="57">
        <f t="shared" si="9"/>
        <v>-115</v>
      </c>
      <c r="AK15" s="57">
        <f t="shared" si="10"/>
        <v>-13</v>
      </c>
      <c r="AL15" s="57">
        <f t="shared" si="11"/>
        <v>234</v>
      </c>
      <c r="AM15" s="57">
        <f t="shared" si="12"/>
        <v>111</v>
      </c>
      <c r="AN15" s="57">
        <f t="shared" si="13"/>
        <v>154</v>
      </c>
      <c r="AO15" s="57">
        <f t="shared" si="14"/>
        <v>-112</v>
      </c>
      <c r="AP15" s="57">
        <f t="shared" si="15"/>
        <v>7</v>
      </c>
      <c r="AQ15" s="26">
        <f t="shared" si="16"/>
        <v>0.74545454545454548</v>
      </c>
      <c r="AR15" s="26">
        <f t="shared" si="17"/>
        <v>0.97058823529411764</v>
      </c>
      <c r="AS15" s="26">
        <f t="shared" si="18"/>
        <v>3.0454545454545454</v>
      </c>
      <c r="AT15" s="26">
        <f t="shared" si="19"/>
        <v>-0.18126888217522658</v>
      </c>
      <c r="AU15" s="26">
        <f t="shared" si="20"/>
        <v>0.49458483754512633</v>
      </c>
      <c r="AV15" s="26">
        <f t="shared" si="21"/>
        <v>-0.44747081712062259</v>
      </c>
      <c r="AW15" s="26">
        <f t="shared" si="22"/>
        <v>-3.7037037037037035E-2</v>
      </c>
      <c r="AX15" s="26">
        <f t="shared" si="23"/>
        <v>2.1272727272727274</v>
      </c>
      <c r="AY15" s="35">
        <f t="shared" si="24"/>
        <v>0.68518518518518523</v>
      </c>
      <c r="AZ15" s="26">
        <f t="shared" si="25"/>
        <v>0.73684210526315785</v>
      </c>
      <c r="BA15" s="26">
        <f t="shared" si="26"/>
        <v>-0.41328413284132842</v>
      </c>
      <c r="BB15" s="26">
        <f t="shared" si="27"/>
        <v>8.9743589743589744E-2</v>
      </c>
    </row>
    <row r="16" spans="1:54" x14ac:dyDescent="0.35">
      <c r="A16" s="60" t="s">
        <v>119</v>
      </c>
      <c r="B16" s="59">
        <v>2226</v>
      </c>
      <c r="C16" s="59">
        <v>2112</v>
      </c>
      <c r="D16" s="89">
        <v>-114</v>
      </c>
      <c r="E16" s="90">
        <v>-5.1212938005390833E-2</v>
      </c>
      <c r="F16" s="91"/>
      <c r="G16" s="59">
        <v>8</v>
      </c>
      <c r="H16" s="59">
        <v>143</v>
      </c>
      <c r="I16" s="59">
        <v>117</v>
      </c>
      <c r="J16" s="59">
        <v>403</v>
      </c>
      <c r="K16" s="59">
        <v>912</v>
      </c>
      <c r="L16" s="59">
        <v>38</v>
      </c>
      <c r="M16" s="59">
        <v>94</v>
      </c>
      <c r="N16" s="59">
        <v>28</v>
      </c>
      <c r="O16" s="59">
        <v>452</v>
      </c>
      <c r="P16" s="59">
        <v>12</v>
      </c>
      <c r="Q16" s="59">
        <v>7</v>
      </c>
      <c r="R16" s="59">
        <v>12</v>
      </c>
      <c r="S16" s="59">
        <v>99</v>
      </c>
      <c r="T16" s="59">
        <v>54</v>
      </c>
      <c r="U16" s="59">
        <v>36</v>
      </c>
      <c r="V16" s="59">
        <v>249</v>
      </c>
      <c r="W16" s="59">
        <v>936</v>
      </c>
      <c r="X16" s="59">
        <v>107</v>
      </c>
      <c r="Y16" s="59">
        <v>72</v>
      </c>
      <c r="Z16" s="59">
        <v>90</v>
      </c>
      <c r="AA16" s="59">
        <v>455</v>
      </c>
      <c r="AB16" s="59">
        <v>5</v>
      </c>
      <c r="AC16" s="59">
        <v>5</v>
      </c>
      <c r="AD16" s="59">
        <v>4</v>
      </c>
      <c r="AE16" s="57">
        <f t="shared" si="4"/>
        <v>91</v>
      </c>
      <c r="AF16" s="57">
        <f t="shared" si="5"/>
        <v>-89</v>
      </c>
      <c r="AG16" s="57">
        <f t="shared" si="6"/>
        <v>-81</v>
      </c>
      <c r="AH16" s="57">
        <f t="shared" si="7"/>
        <v>-154</v>
      </c>
      <c r="AI16" s="57">
        <f t="shared" si="8"/>
        <v>24</v>
      </c>
      <c r="AJ16" s="57">
        <f t="shared" si="9"/>
        <v>69</v>
      </c>
      <c r="AK16" s="57">
        <f t="shared" si="10"/>
        <v>-22</v>
      </c>
      <c r="AL16" s="57">
        <f t="shared" si="11"/>
        <v>62</v>
      </c>
      <c r="AM16" s="57">
        <f t="shared" si="12"/>
        <v>3</v>
      </c>
      <c r="AN16" s="57">
        <f t="shared" si="13"/>
        <v>-7</v>
      </c>
      <c r="AO16" s="57">
        <f t="shared" si="14"/>
        <v>-2</v>
      </c>
      <c r="AP16" s="57">
        <f t="shared" si="15"/>
        <v>-8</v>
      </c>
      <c r="AQ16" s="26">
        <f t="shared" si="16"/>
        <v>11.375</v>
      </c>
      <c r="AR16" s="26">
        <f t="shared" si="17"/>
        <v>-0.6223776223776224</v>
      </c>
      <c r="AS16" s="26">
        <f t="shared" si="18"/>
        <v>-0.69230769230769229</v>
      </c>
      <c r="AT16" s="26">
        <f t="shared" si="19"/>
        <v>-0.38213399503722084</v>
      </c>
      <c r="AU16" s="26">
        <f t="shared" si="20"/>
        <v>2.6315789473684209E-2</v>
      </c>
      <c r="AV16" s="26">
        <f t="shared" si="21"/>
        <v>1.8157894736842106</v>
      </c>
      <c r="AW16" s="26">
        <f t="shared" si="22"/>
        <v>-0.23404255319148937</v>
      </c>
      <c r="AX16" s="26">
        <f t="shared" si="23"/>
        <v>2.2142857142857144</v>
      </c>
      <c r="AY16" s="35">
        <f t="shared" si="24"/>
        <v>6.6371681415929203E-3</v>
      </c>
      <c r="AZ16" s="26">
        <f t="shared" si="25"/>
        <v>-0.58333333333333337</v>
      </c>
      <c r="BA16" s="26">
        <f t="shared" si="26"/>
        <v>-0.2857142857142857</v>
      </c>
      <c r="BB16" s="26">
        <f t="shared" si="27"/>
        <v>-0.66666666666666663</v>
      </c>
    </row>
    <row r="17" spans="1:54" x14ac:dyDescent="0.35">
      <c r="A17" s="60" t="s">
        <v>113</v>
      </c>
      <c r="B17" s="59">
        <v>1478</v>
      </c>
      <c r="C17" s="59">
        <v>1393</v>
      </c>
      <c r="D17" s="89">
        <v>-85</v>
      </c>
      <c r="E17" s="90">
        <v>-5.7510148849797021E-2</v>
      </c>
      <c r="F17" s="91"/>
      <c r="G17" s="59">
        <v>64</v>
      </c>
      <c r="H17" s="59">
        <v>149</v>
      </c>
      <c r="I17" s="59">
        <v>72</v>
      </c>
      <c r="J17" s="59">
        <v>115</v>
      </c>
      <c r="K17" s="59">
        <v>271</v>
      </c>
      <c r="L17" s="59">
        <v>90</v>
      </c>
      <c r="M17" s="59">
        <v>165</v>
      </c>
      <c r="N17" s="59">
        <v>236</v>
      </c>
      <c r="O17" s="59">
        <v>100</v>
      </c>
      <c r="P17" s="59">
        <v>111</v>
      </c>
      <c r="Q17" s="59">
        <v>54</v>
      </c>
      <c r="R17" s="59">
        <v>51</v>
      </c>
      <c r="S17" s="59">
        <v>32</v>
      </c>
      <c r="T17" s="59">
        <v>112</v>
      </c>
      <c r="U17" s="59">
        <v>108</v>
      </c>
      <c r="V17" s="59">
        <v>26</v>
      </c>
      <c r="W17" s="59">
        <v>157</v>
      </c>
      <c r="X17" s="59">
        <v>250</v>
      </c>
      <c r="Y17" s="59">
        <v>216</v>
      </c>
      <c r="Z17" s="59">
        <v>92</v>
      </c>
      <c r="AA17" s="59">
        <v>173</v>
      </c>
      <c r="AB17" s="59">
        <v>73</v>
      </c>
      <c r="AC17" s="59">
        <v>107</v>
      </c>
      <c r="AD17" s="59">
        <v>47</v>
      </c>
      <c r="AE17" s="57">
        <f t="shared" si="4"/>
        <v>-32</v>
      </c>
      <c r="AF17" s="57">
        <f t="shared" si="5"/>
        <v>-37</v>
      </c>
      <c r="AG17" s="57">
        <f t="shared" si="6"/>
        <v>36</v>
      </c>
      <c r="AH17" s="57">
        <f t="shared" si="7"/>
        <v>-89</v>
      </c>
      <c r="AI17" s="57">
        <f t="shared" si="8"/>
        <v>-114</v>
      </c>
      <c r="AJ17" s="57">
        <f t="shared" si="9"/>
        <v>160</v>
      </c>
      <c r="AK17" s="57">
        <f t="shared" si="10"/>
        <v>51</v>
      </c>
      <c r="AL17" s="57">
        <f t="shared" si="11"/>
        <v>-144</v>
      </c>
      <c r="AM17" s="57">
        <f t="shared" si="12"/>
        <v>73</v>
      </c>
      <c r="AN17" s="57">
        <f t="shared" si="13"/>
        <v>-38</v>
      </c>
      <c r="AO17" s="57">
        <f t="shared" si="14"/>
        <v>53</v>
      </c>
      <c r="AP17" s="57">
        <f t="shared" si="15"/>
        <v>-4</v>
      </c>
      <c r="AQ17" s="26">
        <f t="shared" si="16"/>
        <v>-0.5</v>
      </c>
      <c r="AR17" s="26">
        <f t="shared" si="17"/>
        <v>-0.24832214765100671</v>
      </c>
      <c r="AS17" s="26">
        <f t="shared" si="18"/>
        <v>0.5</v>
      </c>
      <c r="AT17" s="26">
        <f t="shared" si="19"/>
        <v>-0.77391304347826084</v>
      </c>
      <c r="AU17" s="26">
        <f t="shared" si="20"/>
        <v>-0.42066420664206644</v>
      </c>
      <c r="AV17" s="26">
        <f t="shared" si="21"/>
        <v>1.7777777777777777</v>
      </c>
      <c r="AW17" s="26">
        <f t="shared" si="22"/>
        <v>0.30909090909090908</v>
      </c>
      <c r="AX17" s="26">
        <f t="shared" si="23"/>
        <v>-0.61016949152542377</v>
      </c>
      <c r="AY17" s="35">
        <f t="shared" si="24"/>
        <v>0.73</v>
      </c>
      <c r="AZ17" s="26">
        <f t="shared" si="25"/>
        <v>-0.34234234234234234</v>
      </c>
      <c r="BA17" s="26">
        <f t="shared" si="26"/>
        <v>0.98148148148148151</v>
      </c>
      <c r="BB17" s="26">
        <f t="shared" si="27"/>
        <v>-7.8431372549019607E-2</v>
      </c>
    </row>
    <row r="18" spans="1:54" x14ac:dyDescent="0.35">
      <c r="A18" s="60" t="s">
        <v>120</v>
      </c>
      <c r="B18" s="59">
        <v>1143</v>
      </c>
      <c r="C18" s="59">
        <v>935</v>
      </c>
      <c r="D18" s="89">
        <v>-208</v>
      </c>
      <c r="E18" s="90">
        <v>-0.18197725284339458</v>
      </c>
      <c r="F18" s="91"/>
      <c r="G18" s="59">
        <v>171</v>
      </c>
      <c r="H18" s="59">
        <v>56</v>
      </c>
      <c r="I18" s="59">
        <v>97</v>
      </c>
      <c r="J18" s="59">
        <v>36</v>
      </c>
      <c r="K18" s="59">
        <v>94</v>
      </c>
      <c r="L18" s="59">
        <v>241</v>
      </c>
      <c r="M18" s="59">
        <v>128</v>
      </c>
      <c r="N18" s="59">
        <v>105</v>
      </c>
      <c r="O18" s="59">
        <v>88</v>
      </c>
      <c r="P18" s="59">
        <v>64</v>
      </c>
      <c r="Q18" s="59">
        <v>47</v>
      </c>
      <c r="R18" s="59">
        <v>16</v>
      </c>
      <c r="S18" s="59">
        <v>89</v>
      </c>
      <c r="T18" s="59">
        <v>36</v>
      </c>
      <c r="U18" s="59">
        <v>70</v>
      </c>
      <c r="V18" s="59">
        <v>57</v>
      </c>
      <c r="W18" s="59">
        <v>89</v>
      </c>
      <c r="X18" s="59">
        <v>38</v>
      </c>
      <c r="Y18" s="59">
        <v>210</v>
      </c>
      <c r="Z18" s="59">
        <v>76</v>
      </c>
      <c r="AA18" s="59">
        <v>127</v>
      </c>
      <c r="AB18" s="59">
        <v>74</v>
      </c>
      <c r="AC18" s="59">
        <v>58</v>
      </c>
      <c r="AD18" s="59">
        <v>11</v>
      </c>
      <c r="AE18" s="57">
        <f t="shared" si="4"/>
        <v>-82</v>
      </c>
      <c r="AF18" s="57">
        <f t="shared" si="5"/>
        <v>-20</v>
      </c>
      <c r="AG18" s="57">
        <f t="shared" si="6"/>
        <v>-27</v>
      </c>
      <c r="AH18" s="57">
        <f t="shared" si="7"/>
        <v>21</v>
      </c>
      <c r="AI18" s="57">
        <f t="shared" si="8"/>
        <v>-5</v>
      </c>
      <c r="AJ18" s="57">
        <f t="shared" si="9"/>
        <v>-203</v>
      </c>
      <c r="AK18" s="57">
        <f t="shared" si="10"/>
        <v>82</v>
      </c>
      <c r="AL18" s="57">
        <f t="shared" si="11"/>
        <v>-29</v>
      </c>
      <c r="AM18" s="57">
        <f t="shared" si="12"/>
        <v>39</v>
      </c>
      <c r="AN18" s="57">
        <f t="shared" si="13"/>
        <v>10</v>
      </c>
      <c r="AO18" s="57">
        <f t="shared" si="14"/>
        <v>11</v>
      </c>
      <c r="AP18" s="57">
        <f t="shared" si="15"/>
        <v>-5</v>
      </c>
      <c r="AQ18" s="26">
        <f t="shared" si="16"/>
        <v>-0.47953216374269003</v>
      </c>
      <c r="AR18" s="26">
        <f t="shared" si="17"/>
        <v>-0.35714285714285715</v>
      </c>
      <c r="AS18" s="26">
        <f t="shared" si="18"/>
        <v>-0.27835051546391754</v>
      </c>
      <c r="AT18" s="26">
        <f t="shared" si="19"/>
        <v>0.58333333333333337</v>
      </c>
      <c r="AU18" s="26">
        <f t="shared" si="20"/>
        <v>-5.3191489361702128E-2</v>
      </c>
      <c r="AV18" s="26">
        <f t="shared" si="21"/>
        <v>-0.84232365145228216</v>
      </c>
      <c r="AW18" s="26">
        <f t="shared" si="22"/>
        <v>0.640625</v>
      </c>
      <c r="AX18" s="26">
        <f t="shared" si="23"/>
        <v>-0.27619047619047621</v>
      </c>
      <c r="AY18" s="35">
        <f t="shared" si="24"/>
        <v>0.44318181818181818</v>
      </c>
      <c r="AZ18" s="26">
        <f t="shared" si="25"/>
        <v>0.15625</v>
      </c>
      <c r="BA18" s="26">
        <f t="shared" si="26"/>
        <v>0.23404255319148937</v>
      </c>
      <c r="BB18" s="26">
        <f t="shared" si="27"/>
        <v>-0.3125</v>
      </c>
    </row>
    <row r="19" spans="1:54" x14ac:dyDescent="0.35">
      <c r="A19" s="60" t="s">
        <v>121</v>
      </c>
      <c r="B19" s="59">
        <v>360</v>
      </c>
      <c r="C19" s="59">
        <v>388</v>
      </c>
      <c r="D19" s="89">
        <v>28</v>
      </c>
      <c r="E19" s="90">
        <v>7.7777777777777779E-2</v>
      </c>
      <c r="F19" s="91"/>
      <c r="G19" s="59">
        <v>5</v>
      </c>
      <c r="H19" s="59">
        <v>10</v>
      </c>
      <c r="I19" s="59">
        <v>22</v>
      </c>
      <c r="J19" s="59">
        <v>10</v>
      </c>
      <c r="K19" s="59">
        <v>24</v>
      </c>
      <c r="L19" s="59">
        <v>40</v>
      </c>
      <c r="M19" s="59">
        <v>45</v>
      </c>
      <c r="N19" s="59">
        <v>71</v>
      </c>
      <c r="O19" s="59">
        <v>59</v>
      </c>
      <c r="P19" s="59">
        <v>36</v>
      </c>
      <c r="Q19" s="59">
        <v>20</v>
      </c>
      <c r="R19" s="59">
        <v>18</v>
      </c>
      <c r="S19" s="59">
        <v>5</v>
      </c>
      <c r="T19" s="59">
        <v>18</v>
      </c>
      <c r="U19" s="59">
        <v>13</v>
      </c>
      <c r="V19" s="59">
        <v>17</v>
      </c>
      <c r="W19" s="59">
        <v>13</v>
      </c>
      <c r="X19" s="59">
        <v>140</v>
      </c>
      <c r="Y19" s="59">
        <v>57</v>
      </c>
      <c r="Z19" s="59">
        <v>29</v>
      </c>
      <c r="AA19" s="59">
        <v>7</v>
      </c>
      <c r="AB19" s="59">
        <v>12</v>
      </c>
      <c r="AC19" s="59">
        <v>23</v>
      </c>
      <c r="AD19" s="59">
        <v>54</v>
      </c>
      <c r="AE19" s="57">
        <f t="shared" si="4"/>
        <v>0</v>
      </c>
      <c r="AF19" s="57">
        <f t="shared" si="5"/>
        <v>8</v>
      </c>
      <c r="AG19" s="57">
        <f t="shared" si="6"/>
        <v>-9</v>
      </c>
      <c r="AH19" s="57">
        <f t="shared" si="7"/>
        <v>7</v>
      </c>
      <c r="AI19" s="57">
        <f t="shared" si="8"/>
        <v>-11</v>
      </c>
      <c r="AJ19" s="57">
        <f t="shared" si="9"/>
        <v>100</v>
      </c>
      <c r="AK19" s="57">
        <f t="shared" si="10"/>
        <v>12</v>
      </c>
      <c r="AL19" s="57">
        <f t="shared" si="11"/>
        <v>-42</v>
      </c>
      <c r="AM19" s="57">
        <f t="shared" si="12"/>
        <v>-52</v>
      </c>
      <c r="AN19" s="57">
        <f t="shared" si="13"/>
        <v>-24</v>
      </c>
      <c r="AO19" s="57">
        <f t="shared" si="14"/>
        <v>3</v>
      </c>
      <c r="AP19" s="57">
        <f t="shared" si="15"/>
        <v>36</v>
      </c>
      <c r="AQ19" s="26">
        <f t="shared" si="16"/>
        <v>0</v>
      </c>
      <c r="AR19" s="26">
        <f t="shared" si="17"/>
        <v>0.8</v>
      </c>
      <c r="AS19" s="26">
        <f t="shared" si="18"/>
        <v>-0.40909090909090912</v>
      </c>
      <c r="AT19" s="26">
        <f t="shared" si="19"/>
        <v>0.7</v>
      </c>
      <c r="AU19" s="26">
        <f t="shared" si="20"/>
        <v>-0.45833333333333331</v>
      </c>
      <c r="AV19" s="26">
        <f t="shared" si="21"/>
        <v>2.5</v>
      </c>
      <c r="AW19" s="26">
        <f t="shared" si="22"/>
        <v>0.26666666666666666</v>
      </c>
      <c r="AX19" s="26">
        <f t="shared" si="23"/>
        <v>-0.59154929577464788</v>
      </c>
      <c r="AY19" s="35">
        <f t="shared" si="24"/>
        <v>-0.88135593220338981</v>
      </c>
      <c r="AZ19" s="26">
        <f t="shared" si="25"/>
        <v>-0.66666666666666663</v>
      </c>
      <c r="BA19" s="26">
        <f t="shared" si="26"/>
        <v>0.15</v>
      </c>
      <c r="BB19" s="26">
        <f t="shared" si="27"/>
        <v>2</v>
      </c>
    </row>
    <row r="20" spans="1:54" x14ac:dyDescent="0.35">
      <c r="A20" s="60" t="s">
        <v>108</v>
      </c>
      <c r="B20" s="59">
        <v>438</v>
      </c>
      <c r="C20" s="59">
        <v>329</v>
      </c>
      <c r="D20" s="89">
        <v>-109</v>
      </c>
      <c r="E20" s="90">
        <v>-0.24885844748858446</v>
      </c>
      <c r="F20" s="91"/>
      <c r="G20" s="59">
        <v>3</v>
      </c>
      <c r="H20" s="59">
        <v>1</v>
      </c>
      <c r="I20" s="59">
        <v>0</v>
      </c>
      <c r="J20" s="59">
        <v>9</v>
      </c>
      <c r="K20" s="59">
        <v>149</v>
      </c>
      <c r="L20" s="59">
        <v>24</v>
      </c>
      <c r="M20" s="59">
        <v>132</v>
      </c>
      <c r="N20" s="59">
        <v>118</v>
      </c>
      <c r="O20" s="59">
        <v>0</v>
      </c>
      <c r="P20" s="59">
        <v>2</v>
      </c>
      <c r="Q20" s="59">
        <v>0</v>
      </c>
      <c r="R20" s="59">
        <v>0</v>
      </c>
      <c r="S20" s="59">
        <v>12</v>
      </c>
      <c r="T20" s="59">
        <v>0</v>
      </c>
      <c r="U20" s="59">
        <v>2</v>
      </c>
      <c r="V20" s="59">
        <v>20</v>
      </c>
      <c r="W20" s="59">
        <v>32</v>
      </c>
      <c r="X20" s="59">
        <v>61</v>
      </c>
      <c r="Y20" s="59">
        <v>131</v>
      </c>
      <c r="Z20" s="59">
        <v>58</v>
      </c>
      <c r="AA20" s="59">
        <v>1</v>
      </c>
      <c r="AB20" s="59">
        <v>10</v>
      </c>
      <c r="AC20" s="59">
        <v>0</v>
      </c>
      <c r="AD20" s="59">
        <v>2</v>
      </c>
      <c r="AE20" s="57">
        <f t="shared" si="4"/>
        <v>9</v>
      </c>
      <c r="AF20" s="57">
        <f t="shared" si="5"/>
        <v>-1</v>
      </c>
      <c r="AG20" s="57">
        <f t="shared" si="6"/>
        <v>2</v>
      </c>
      <c r="AH20" s="57">
        <f t="shared" si="7"/>
        <v>11</v>
      </c>
      <c r="AI20" s="57">
        <f t="shared" si="8"/>
        <v>-117</v>
      </c>
      <c r="AJ20" s="57">
        <f t="shared" si="9"/>
        <v>37</v>
      </c>
      <c r="AK20" s="57">
        <f t="shared" si="10"/>
        <v>-1</v>
      </c>
      <c r="AL20" s="57">
        <f t="shared" si="11"/>
        <v>-60</v>
      </c>
      <c r="AM20" s="57">
        <f t="shared" si="12"/>
        <v>1</v>
      </c>
      <c r="AN20" s="57">
        <f t="shared" si="13"/>
        <v>8</v>
      </c>
      <c r="AO20" s="57">
        <f t="shared" si="14"/>
        <v>0</v>
      </c>
      <c r="AP20" s="57">
        <f t="shared" si="15"/>
        <v>2</v>
      </c>
      <c r="AQ20" s="26">
        <f t="shared" si="16"/>
        <v>3</v>
      </c>
      <c r="AR20" s="26">
        <f t="shared" si="17"/>
        <v>-1</v>
      </c>
      <c r="AS20" s="26" t="e">
        <f t="shared" si="18"/>
        <v>#DIV/0!</v>
      </c>
      <c r="AT20" s="26">
        <f t="shared" si="19"/>
        <v>1.2222222222222223</v>
      </c>
      <c r="AU20" s="26">
        <f t="shared" si="20"/>
        <v>-0.78523489932885904</v>
      </c>
      <c r="AV20" s="26">
        <f t="shared" si="21"/>
        <v>1.5416666666666667</v>
      </c>
      <c r="AW20" s="26">
        <f t="shared" si="22"/>
        <v>-7.575757575757576E-3</v>
      </c>
      <c r="AX20" s="26">
        <f t="shared" si="23"/>
        <v>-0.50847457627118642</v>
      </c>
      <c r="AY20" s="35" t="e">
        <f t="shared" si="24"/>
        <v>#DIV/0!</v>
      </c>
      <c r="AZ20" s="26">
        <f t="shared" si="25"/>
        <v>4</v>
      </c>
      <c r="BA20" s="26" t="e">
        <f t="shared" si="26"/>
        <v>#DIV/0!</v>
      </c>
      <c r="BB20" s="26" t="e">
        <f t="shared" si="27"/>
        <v>#DIV/0!</v>
      </c>
    </row>
    <row r="21" spans="1:54" x14ac:dyDescent="0.35">
      <c r="A21" s="60" t="s">
        <v>111</v>
      </c>
      <c r="B21" s="59">
        <v>125</v>
      </c>
      <c r="C21" s="59">
        <v>270</v>
      </c>
      <c r="D21" s="89">
        <v>145</v>
      </c>
      <c r="E21" s="90">
        <v>1.1599999999999999</v>
      </c>
      <c r="F21" s="91"/>
      <c r="G21" s="59">
        <v>4</v>
      </c>
      <c r="H21" s="59">
        <v>0</v>
      </c>
      <c r="I21" s="59">
        <v>10</v>
      </c>
      <c r="J21" s="59">
        <v>0</v>
      </c>
      <c r="K21" s="59">
        <v>34</v>
      </c>
      <c r="L21" s="59">
        <v>2</v>
      </c>
      <c r="M21" s="59">
        <v>21</v>
      </c>
      <c r="N21" s="59">
        <v>8</v>
      </c>
      <c r="O21" s="59">
        <v>0</v>
      </c>
      <c r="P21" s="59">
        <v>0</v>
      </c>
      <c r="Q21" s="59">
        <v>12</v>
      </c>
      <c r="R21" s="59">
        <v>34</v>
      </c>
      <c r="S21" s="59">
        <v>1</v>
      </c>
      <c r="T21" s="59">
        <v>2</v>
      </c>
      <c r="U21" s="59">
        <v>0</v>
      </c>
      <c r="V21" s="59">
        <v>5</v>
      </c>
      <c r="W21" s="59">
        <v>28</v>
      </c>
      <c r="X21" s="59">
        <v>35</v>
      </c>
      <c r="Y21" s="59">
        <v>17</v>
      </c>
      <c r="Z21" s="59">
        <v>39</v>
      </c>
      <c r="AA21" s="59">
        <v>46</v>
      </c>
      <c r="AB21" s="59">
        <v>59</v>
      </c>
      <c r="AC21" s="59">
        <v>23</v>
      </c>
      <c r="AD21" s="59">
        <v>15</v>
      </c>
      <c r="AE21" s="57">
        <f t="shared" si="4"/>
        <v>-3</v>
      </c>
      <c r="AF21" s="57">
        <f t="shared" si="5"/>
        <v>2</v>
      </c>
      <c r="AG21" s="57">
        <f t="shared" si="6"/>
        <v>-10</v>
      </c>
      <c r="AH21" s="57">
        <f t="shared" si="7"/>
        <v>5</v>
      </c>
      <c r="AI21" s="57">
        <f t="shared" si="8"/>
        <v>-6</v>
      </c>
      <c r="AJ21" s="57">
        <f t="shared" si="9"/>
        <v>33</v>
      </c>
      <c r="AK21" s="57">
        <f t="shared" si="10"/>
        <v>-4</v>
      </c>
      <c r="AL21" s="57">
        <f t="shared" si="11"/>
        <v>31</v>
      </c>
      <c r="AM21" s="57">
        <f t="shared" si="12"/>
        <v>46</v>
      </c>
      <c r="AN21" s="57">
        <f t="shared" si="13"/>
        <v>59</v>
      </c>
      <c r="AO21" s="57">
        <f t="shared" si="14"/>
        <v>11</v>
      </c>
      <c r="AP21" s="57">
        <f t="shared" si="15"/>
        <v>-19</v>
      </c>
      <c r="AQ21" s="26">
        <f t="shared" si="16"/>
        <v>-0.75</v>
      </c>
      <c r="AR21" s="26" t="e">
        <f t="shared" si="17"/>
        <v>#DIV/0!</v>
      </c>
      <c r="AS21" s="26">
        <f t="shared" si="18"/>
        <v>-1</v>
      </c>
      <c r="AT21" s="26" t="e">
        <f t="shared" si="19"/>
        <v>#DIV/0!</v>
      </c>
      <c r="AU21" s="26">
        <f t="shared" si="20"/>
        <v>-0.17647058823529413</v>
      </c>
      <c r="AV21" s="26">
        <f t="shared" si="21"/>
        <v>16.5</v>
      </c>
      <c r="AW21" s="26">
        <f t="shared" si="22"/>
        <v>-0.19047619047619047</v>
      </c>
      <c r="AX21" s="26">
        <f t="shared" si="23"/>
        <v>3.875</v>
      </c>
      <c r="AY21" s="35" t="e">
        <f t="shared" si="24"/>
        <v>#DIV/0!</v>
      </c>
      <c r="AZ21" s="26" t="e">
        <f t="shared" si="25"/>
        <v>#DIV/0!</v>
      </c>
      <c r="BA21" s="26">
        <f t="shared" si="26"/>
        <v>0.91666666666666663</v>
      </c>
      <c r="BB21" s="26">
        <f t="shared" si="27"/>
        <v>-0.55882352941176472</v>
      </c>
    </row>
    <row r="22" spans="1:54" x14ac:dyDescent="0.35">
      <c r="A22" s="60" t="s">
        <v>114</v>
      </c>
      <c r="B22" s="59">
        <v>139</v>
      </c>
      <c r="C22" s="59">
        <v>86</v>
      </c>
      <c r="D22" s="89">
        <v>-53</v>
      </c>
      <c r="E22" s="90">
        <v>-0.38129496402877699</v>
      </c>
      <c r="F22" s="91"/>
      <c r="G22" s="59">
        <v>32</v>
      </c>
      <c r="H22" s="59">
        <v>6</v>
      </c>
      <c r="I22" s="59">
        <v>2</v>
      </c>
      <c r="J22" s="59">
        <v>36</v>
      </c>
      <c r="K22" s="59">
        <v>0</v>
      </c>
      <c r="L22" s="59">
        <v>43</v>
      </c>
      <c r="M22" s="59">
        <v>6</v>
      </c>
      <c r="N22" s="59">
        <v>7</v>
      </c>
      <c r="O22" s="59">
        <v>7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26</v>
      </c>
      <c r="W22" s="59">
        <v>6</v>
      </c>
      <c r="X22" s="59">
        <v>6</v>
      </c>
      <c r="Y22" s="59">
        <v>42</v>
      </c>
      <c r="Z22" s="59">
        <v>4</v>
      </c>
      <c r="AA22" s="59">
        <v>0</v>
      </c>
      <c r="AB22" s="59">
        <v>2</v>
      </c>
      <c r="AC22" s="59">
        <v>0</v>
      </c>
      <c r="AD22" s="59">
        <v>0</v>
      </c>
      <c r="AE22" s="57">
        <f t="shared" si="4"/>
        <v>-32</v>
      </c>
      <c r="AF22" s="57">
        <f t="shared" si="5"/>
        <v>-6</v>
      </c>
      <c r="AG22" s="57">
        <f t="shared" si="6"/>
        <v>-2</v>
      </c>
      <c r="AH22" s="57">
        <f t="shared" si="7"/>
        <v>-10</v>
      </c>
      <c r="AI22" s="57">
        <f t="shared" si="8"/>
        <v>6</v>
      </c>
      <c r="AJ22" s="57">
        <f t="shared" si="9"/>
        <v>-37</v>
      </c>
      <c r="AK22" s="57">
        <f t="shared" si="10"/>
        <v>36</v>
      </c>
      <c r="AL22" s="57">
        <f t="shared" si="11"/>
        <v>-3</v>
      </c>
      <c r="AM22" s="57">
        <f t="shared" si="12"/>
        <v>-7</v>
      </c>
      <c r="AN22" s="57">
        <f t="shared" si="13"/>
        <v>2</v>
      </c>
      <c r="AO22" s="57">
        <f t="shared" si="14"/>
        <v>0</v>
      </c>
      <c r="AP22" s="57">
        <f t="shared" si="15"/>
        <v>0</v>
      </c>
      <c r="AQ22" s="26">
        <f t="shared" si="16"/>
        <v>-1</v>
      </c>
      <c r="AR22" s="26">
        <f t="shared" si="17"/>
        <v>-1</v>
      </c>
      <c r="AS22" s="26">
        <f t="shared" si="18"/>
        <v>-1</v>
      </c>
      <c r="AT22" s="26">
        <f t="shared" si="19"/>
        <v>-0.27777777777777779</v>
      </c>
      <c r="AU22" s="26" t="e">
        <f t="shared" si="20"/>
        <v>#DIV/0!</v>
      </c>
      <c r="AV22" s="26">
        <f t="shared" si="21"/>
        <v>-0.86046511627906974</v>
      </c>
      <c r="AW22" s="26">
        <f t="shared" si="22"/>
        <v>6</v>
      </c>
      <c r="AX22" s="26">
        <f t="shared" si="23"/>
        <v>-0.42857142857142855</v>
      </c>
      <c r="AY22" s="35">
        <f t="shared" si="24"/>
        <v>-1</v>
      </c>
      <c r="AZ22" s="26" t="e">
        <f t="shared" si="25"/>
        <v>#DIV/0!</v>
      </c>
      <c r="BA22" s="26" t="e">
        <f t="shared" si="26"/>
        <v>#DIV/0!</v>
      </c>
      <c r="BB22" s="26" t="e">
        <f t="shared" si="27"/>
        <v>#DIV/0!</v>
      </c>
    </row>
    <row r="23" spans="1:54" x14ac:dyDescent="0.35">
      <c r="A23" s="60" t="s">
        <v>110</v>
      </c>
      <c r="B23" s="59">
        <v>154</v>
      </c>
      <c r="C23" s="59">
        <v>72</v>
      </c>
      <c r="D23" s="89">
        <v>-82</v>
      </c>
      <c r="E23" s="90">
        <v>-0.53246753246753242</v>
      </c>
      <c r="F23" s="91"/>
      <c r="G23" s="59">
        <v>11</v>
      </c>
      <c r="H23" s="59">
        <v>7</v>
      </c>
      <c r="I23" s="59">
        <v>6</v>
      </c>
      <c r="J23" s="59">
        <v>43</v>
      </c>
      <c r="K23" s="59">
        <v>11</v>
      </c>
      <c r="L23" s="59">
        <v>15</v>
      </c>
      <c r="M23" s="59">
        <v>23</v>
      </c>
      <c r="N23" s="59">
        <v>19</v>
      </c>
      <c r="O23" s="59">
        <v>9</v>
      </c>
      <c r="P23" s="59">
        <v>6</v>
      </c>
      <c r="Q23" s="59">
        <v>4</v>
      </c>
      <c r="R23" s="59">
        <v>0</v>
      </c>
      <c r="S23" s="59">
        <v>8</v>
      </c>
      <c r="T23" s="59">
        <v>0</v>
      </c>
      <c r="U23" s="59">
        <v>4</v>
      </c>
      <c r="V23" s="59">
        <v>0</v>
      </c>
      <c r="W23" s="59">
        <v>8</v>
      </c>
      <c r="X23" s="59">
        <v>12</v>
      </c>
      <c r="Y23" s="59">
        <v>3</v>
      </c>
      <c r="Z23" s="59">
        <v>12</v>
      </c>
      <c r="AA23" s="59">
        <v>10</v>
      </c>
      <c r="AB23" s="59">
        <v>0</v>
      </c>
      <c r="AC23" s="59">
        <v>11</v>
      </c>
      <c r="AD23" s="59">
        <v>4</v>
      </c>
      <c r="AE23" s="57">
        <f t="shared" si="4"/>
        <v>-3</v>
      </c>
      <c r="AF23" s="57">
        <f t="shared" si="5"/>
        <v>-7</v>
      </c>
      <c r="AG23" s="57">
        <f t="shared" si="6"/>
        <v>-2</v>
      </c>
      <c r="AH23" s="57">
        <f t="shared" si="7"/>
        <v>-43</v>
      </c>
      <c r="AI23" s="57">
        <f t="shared" si="8"/>
        <v>-3</v>
      </c>
      <c r="AJ23" s="57">
        <f t="shared" si="9"/>
        <v>-3</v>
      </c>
      <c r="AK23" s="57">
        <f t="shared" si="10"/>
        <v>-20</v>
      </c>
      <c r="AL23" s="57">
        <f t="shared" si="11"/>
        <v>-7</v>
      </c>
      <c r="AM23" s="57">
        <f t="shared" si="12"/>
        <v>1</v>
      </c>
      <c r="AN23" s="57">
        <f t="shared" si="13"/>
        <v>-6</v>
      </c>
      <c r="AO23" s="57">
        <f t="shared" si="14"/>
        <v>7</v>
      </c>
      <c r="AP23" s="57">
        <f t="shared" si="15"/>
        <v>4</v>
      </c>
      <c r="AQ23" s="26">
        <f t="shared" si="16"/>
        <v>-0.27272727272727271</v>
      </c>
      <c r="AR23" s="26">
        <f t="shared" si="17"/>
        <v>-1</v>
      </c>
      <c r="AS23" s="26">
        <f t="shared" si="18"/>
        <v>-0.33333333333333331</v>
      </c>
      <c r="AT23" s="26">
        <f t="shared" si="19"/>
        <v>-1</v>
      </c>
      <c r="AU23" s="26">
        <f t="shared" si="20"/>
        <v>-0.27272727272727271</v>
      </c>
      <c r="AV23" s="26">
        <f t="shared" si="21"/>
        <v>-0.2</v>
      </c>
      <c r="AW23" s="26">
        <f t="shared" si="22"/>
        <v>-0.86956521739130432</v>
      </c>
      <c r="AX23" s="26">
        <f t="shared" si="23"/>
        <v>-0.36842105263157893</v>
      </c>
      <c r="AY23" s="35">
        <f t="shared" si="24"/>
        <v>0.1111111111111111</v>
      </c>
      <c r="AZ23" s="26">
        <f t="shared" si="25"/>
        <v>-1</v>
      </c>
      <c r="BA23" s="26">
        <f t="shared" si="26"/>
        <v>1.75</v>
      </c>
      <c r="BB23" s="26" t="e">
        <f t="shared" si="27"/>
        <v>#DIV/0!</v>
      </c>
    </row>
    <row r="24" spans="1:54" x14ac:dyDescent="0.35">
      <c r="A24" s="60" t="s">
        <v>116</v>
      </c>
      <c r="B24" s="59">
        <v>60</v>
      </c>
      <c r="C24" s="59">
        <v>45</v>
      </c>
      <c r="D24" s="89">
        <v>-15</v>
      </c>
      <c r="E24" s="90">
        <v>-0.25</v>
      </c>
      <c r="F24" s="91"/>
      <c r="G24" s="59">
        <v>0</v>
      </c>
      <c r="H24" s="59">
        <v>5</v>
      </c>
      <c r="I24" s="59">
        <v>9</v>
      </c>
      <c r="J24" s="59">
        <v>0</v>
      </c>
      <c r="K24" s="59">
        <v>0</v>
      </c>
      <c r="L24" s="59">
        <v>3</v>
      </c>
      <c r="M24" s="59">
        <v>34</v>
      </c>
      <c r="N24" s="59">
        <v>2</v>
      </c>
      <c r="O24" s="59">
        <v>0</v>
      </c>
      <c r="P24" s="59">
        <v>7</v>
      </c>
      <c r="Q24" s="59">
        <v>0</v>
      </c>
      <c r="R24" s="59">
        <v>0</v>
      </c>
      <c r="S24" s="59">
        <v>2</v>
      </c>
      <c r="T24" s="59">
        <v>5</v>
      </c>
      <c r="U24" s="59">
        <v>6</v>
      </c>
      <c r="V24" s="59">
        <v>2</v>
      </c>
      <c r="W24" s="59">
        <v>7</v>
      </c>
      <c r="X24" s="59">
        <v>2</v>
      </c>
      <c r="Y24" s="59">
        <v>4</v>
      </c>
      <c r="Z24" s="59">
        <v>2</v>
      </c>
      <c r="AA24" s="59">
        <v>5</v>
      </c>
      <c r="AB24" s="59">
        <v>10</v>
      </c>
      <c r="AC24" s="59">
        <v>0</v>
      </c>
      <c r="AD24" s="59">
        <v>0</v>
      </c>
      <c r="AE24" s="57">
        <f t="shared" si="4"/>
        <v>2</v>
      </c>
      <c r="AF24" s="57">
        <f t="shared" si="5"/>
        <v>0</v>
      </c>
      <c r="AG24" s="57">
        <f t="shared" si="6"/>
        <v>-3</v>
      </c>
      <c r="AH24" s="57">
        <f t="shared" si="7"/>
        <v>2</v>
      </c>
      <c r="AI24" s="57">
        <f t="shared" si="8"/>
        <v>7</v>
      </c>
      <c r="AJ24" s="57">
        <f t="shared" si="9"/>
        <v>-1</v>
      </c>
      <c r="AK24" s="57">
        <f t="shared" si="10"/>
        <v>-30</v>
      </c>
      <c r="AL24" s="57">
        <f t="shared" si="11"/>
        <v>0</v>
      </c>
      <c r="AM24" s="57">
        <f t="shared" si="12"/>
        <v>5</v>
      </c>
      <c r="AN24" s="57">
        <f t="shared" si="13"/>
        <v>3</v>
      </c>
      <c r="AO24" s="57">
        <f t="shared" si="14"/>
        <v>0</v>
      </c>
      <c r="AP24" s="57">
        <f t="shared" si="15"/>
        <v>0</v>
      </c>
      <c r="AQ24" s="26" t="e">
        <f t="shared" si="16"/>
        <v>#DIV/0!</v>
      </c>
      <c r="AR24" s="26">
        <f t="shared" si="17"/>
        <v>0</v>
      </c>
      <c r="AS24" s="26">
        <f t="shared" si="18"/>
        <v>-0.33333333333333331</v>
      </c>
      <c r="AT24" s="26" t="e">
        <f t="shared" si="19"/>
        <v>#DIV/0!</v>
      </c>
      <c r="AU24" s="26" t="e">
        <f t="shared" si="20"/>
        <v>#DIV/0!</v>
      </c>
      <c r="AV24" s="26">
        <f t="shared" si="21"/>
        <v>-0.33333333333333331</v>
      </c>
      <c r="AW24" s="26">
        <f t="shared" si="22"/>
        <v>-0.88235294117647056</v>
      </c>
      <c r="AX24" s="26">
        <f t="shared" si="23"/>
        <v>0</v>
      </c>
      <c r="AY24" s="35" t="e">
        <f t="shared" si="24"/>
        <v>#DIV/0!</v>
      </c>
      <c r="AZ24" s="26">
        <f t="shared" si="25"/>
        <v>0.42857142857142855</v>
      </c>
      <c r="BA24" s="26" t="e">
        <f t="shared" si="26"/>
        <v>#DIV/0!</v>
      </c>
      <c r="BB24" s="26" t="e">
        <f t="shared" si="27"/>
        <v>#DIV/0!</v>
      </c>
    </row>
    <row r="25" spans="1:54" x14ac:dyDescent="0.35">
      <c r="A25" s="125" t="s">
        <v>134</v>
      </c>
    </row>
    <row r="26" spans="1:54" x14ac:dyDescent="0.35">
      <c r="A26" s="126" t="s">
        <v>135</v>
      </c>
    </row>
    <row r="27" spans="1:54" x14ac:dyDescent="0.35">
      <c r="A27" s="126" t="s">
        <v>136</v>
      </c>
    </row>
    <row r="28" spans="1:54" x14ac:dyDescent="0.35">
      <c r="A28" s="127" t="s">
        <v>137</v>
      </c>
    </row>
  </sheetData>
  <sortState xmlns:xlrd2="http://schemas.microsoft.com/office/spreadsheetml/2017/richdata2" ref="A7:BB24">
    <sortCondition descending="1" ref="C7:C24"/>
  </sortState>
  <mergeCells count="3">
    <mergeCell ref="AE3:AP3"/>
    <mergeCell ref="AQ3:BB3"/>
    <mergeCell ref="D4:E5"/>
  </mergeCells>
  <conditionalFormatting sqref="D3:E3 E1:E2 AE6:BB24 D6:E1048576">
    <cfRule type="cellIs" dxfId="4" priority="2" operator="lessThan">
      <formula>0</formula>
    </cfRule>
  </conditionalFormatting>
  <conditionalFormatting sqref="AE6:AP24">
    <cfRule type="colorScale" priority="73">
      <colorScale>
        <cfvo type="min"/>
        <cfvo type="max"/>
        <color rgb="FFFFEF9C"/>
        <color rgb="FF63BE7B"/>
      </colorScale>
    </cfRule>
  </conditionalFormatting>
  <conditionalFormatting sqref="D7:D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68DF4209-C284-4812-84CD-738970FE7B9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Jan-Dec</vt:lpstr>
      <vt:lpstr>months</vt:lpstr>
      <vt:lpstr>total-counties</vt:lpstr>
      <vt:lpstr>domestic</vt:lpstr>
      <vt:lpstr>Finland</vt:lpstr>
      <vt:lpstr>Russia</vt:lpstr>
      <vt:lpstr>Latvia</vt:lpstr>
      <vt:lpstr>Germany</vt:lpstr>
      <vt:lpstr>Sweden</vt:lpstr>
      <vt:lpstr>UK</vt:lpstr>
      <vt:lpstr>Norway</vt:lpstr>
      <vt:lpstr>Ukraine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Piret Kallas</dc:creator>
  <cp:lastModifiedBy>Piret Kallas</cp:lastModifiedBy>
  <cp:lastPrinted>2020-02-10T10:52:50Z</cp:lastPrinted>
  <dcterms:created xsi:type="dcterms:W3CDTF">2020-02-10T09:05:54Z</dcterms:created>
  <dcterms:modified xsi:type="dcterms:W3CDTF">2020-02-12T17:54:54Z</dcterms:modified>
</cp:coreProperties>
</file>