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iretka\Desktop\ülevaade\"/>
    </mc:Choice>
  </mc:AlternateContent>
  <xr:revisionPtr revIDLastSave="0" documentId="13_ncr:1_{7BF35100-D202-4608-BDB5-0C4376236BE4}" xr6:coauthVersionLast="41" xr6:coauthVersionMax="41" xr10:uidLastSave="{00000000-0000-0000-0000-000000000000}"/>
  <bookViews>
    <workbookView xWindow="-110" yWindow="-110" windowWidth="19420" windowHeight="10420" tabRatio="713" xr2:uid="{982EA0B5-5AD3-4E98-80F0-11A41D252A18}"/>
  </bookViews>
  <sheets>
    <sheet name="Jan-March" sheetId="1" r:id="rId1"/>
    <sheet name="months" sheetId="2" r:id="rId2"/>
    <sheet name="March" sheetId="4" r:id="rId3"/>
    <sheet name="counties-total" sheetId="5" r:id="rId4"/>
    <sheet name="counties-domestic" sheetId="6" r:id="rId5"/>
    <sheet name="counties-foreign" sheetId="7" r:id="rId6"/>
    <sheet name="room-occupancy-March" sheetId="8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U15" i="7" l="1"/>
  <c r="T15" i="7"/>
  <c r="S15" i="7"/>
  <c r="Q15" i="7"/>
  <c r="P15" i="7"/>
  <c r="O15" i="7"/>
  <c r="E15" i="7"/>
  <c r="D15" i="7"/>
  <c r="U20" i="7"/>
  <c r="T20" i="7"/>
  <c r="S20" i="7"/>
  <c r="Q20" i="7"/>
  <c r="P20" i="7"/>
  <c r="O20" i="7"/>
  <c r="E20" i="7"/>
  <c r="D20" i="7"/>
  <c r="U17" i="7"/>
  <c r="T17" i="7"/>
  <c r="S17" i="7"/>
  <c r="Q17" i="7"/>
  <c r="P17" i="7"/>
  <c r="O17" i="7"/>
  <c r="E17" i="7"/>
  <c r="D17" i="7"/>
  <c r="U12" i="7"/>
  <c r="T12" i="7"/>
  <c r="S12" i="7"/>
  <c r="Q12" i="7"/>
  <c r="P12" i="7"/>
  <c r="O12" i="7"/>
  <c r="E12" i="7"/>
  <c r="D12" i="7"/>
  <c r="U11" i="7"/>
  <c r="T11" i="7"/>
  <c r="S11" i="7"/>
  <c r="Q11" i="7"/>
  <c r="P11" i="7"/>
  <c r="O11" i="7"/>
  <c r="E11" i="7"/>
  <c r="D11" i="7"/>
  <c r="U16" i="7"/>
  <c r="T16" i="7"/>
  <c r="S16" i="7"/>
  <c r="Q16" i="7"/>
  <c r="P16" i="7"/>
  <c r="O16" i="7"/>
  <c r="E16" i="7"/>
  <c r="D16" i="7"/>
  <c r="U22" i="7"/>
  <c r="T22" i="7"/>
  <c r="S22" i="7"/>
  <c r="Q22" i="7"/>
  <c r="P22" i="7"/>
  <c r="O22" i="7"/>
  <c r="E22" i="7"/>
  <c r="D22" i="7"/>
  <c r="U9" i="7"/>
  <c r="T9" i="7"/>
  <c r="S9" i="7"/>
  <c r="Q9" i="7"/>
  <c r="P9" i="7"/>
  <c r="O9" i="7"/>
  <c r="E9" i="7"/>
  <c r="D9" i="7"/>
  <c r="U8" i="7"/>
  <c r="T8" i="7"/>
  <c r="S8" i="7"/>
  <c r="Q8" i="7"/>
  <c r="P8" i="7"/>
  <c r="O8" i="7"/>
  <c r="E8" i="7"/>
  <c r="D8" i="7"/>
  <c r="U19" i="7"/>
  <c r="T19" i="7"/>
  <c r="S19" i="7"/>
  <c r="Q19" i="7"/>
  <c r="P19" i="7"/>
  <c r="O19" i="7"/>
  <c r="E19" i="7"/>
  <c r="D19" i="7"/>
  <c r="U14" i="7"/>
  <c r="T14" i="7"/>
  <c r="S14" i="7"/>
  <c r="Q14" i="7"/>
  <c r="P14" i="7"/>
  <c r="O14" i="7"/>
  <c r="E14" i="7"/>
  <c r="D14" i="7"/>
  <c r="U18" i="7"/>
  <c r="T18" i="7"/>
  <c r="S18" i="7"/>
  <c r="Q18" i="7"/>
  <c r="P18" i="7"/>
  <c r="O18" i="7"/>
  <c r="E18" i="7"/>
  <c r="D18" i="7"/>
  <c r="U21" i="7"/>
  <c r="T21" i="7"/>
  <c r="S21" i="7"/>
  <c r="Q21" i="7"/>
  <c r="P21" i="7"/>
  <c r="O21" i="7"/>
  <c r="E21" i="7"/>
  <c r="D21" i="7"/>
  <c r="U23" i="7"/>
  <c r="T23" i="7"/>
  <c r="S23" i="7"/>
  <c r="Q23" i="7"/>
  <c r="P23" i="7"/>
  <c r="O23" i="7"/>
  <c r="E23" i="7"/>
  <c r="D23" i="7"/>
  <c r="U10" i="7"/>
  <c r="T10" i="7"/>
  <c r="S10" i="7"/>
  <c r="Q10" i="7"/>
  <c r="P10" i="7"/>
  <c r="O10" i="7"/>
  <c r="E10" i="7"/>
  <c r="D10" i="7"/>
  <c r="U24" i="7"/>
  <c r="T24" i="7"/>
  <c r="S24" i="7"/>
  <c r="Q24" i="7"/>
  <c r="P24" i="7"/>
  <c r="O24" i="7"/>
  <c r="E24" i="7"/>
  <c r="D24" i="7"/>
  <c r="U13" i="7"/>
  <c r="T13" i="7"/>
  <c r="S13" i="7"/>
  <c r="Q13" i="7"/>
  <c r="P13" i="7"/>
  <c r="O13" i="7"/>
  <c r="E13" i="7"/>
  <c r="D13" i="7"/>
  <c r="U7" i="7"/>
  <c r="T7" i="7"/>
  <c r="S7" i="7"/>
  <c r="Q7" i="7"/>
  <c r="P7" i="7"/>
  <c r="O7" i="7"/>
  <c r="E7" i="7"/>
  <c r="D7" i="7"/>
  <c r="U6" i="7"/>
  <c r="T6" i="7"/>
  <c r="S6" i="7"/>
  <c r="Q6" i="7"/>
  <c r="P6" i="7"/>
  <c r="O6" i="7"/>
  <c r="E6" i="7"/>
  <c r="D6" i="7"/>
  <c r="U17" i="6"/>
  <c r="T17" i="6"/>
  <c r="S17" i="6"/>
  <c r="Q17" i="6"/>
  <c r="P17" i="6"/>
  <c r="O17" i="6"/>
  <c r="E17" i="6"/>
  <c r="D17" i="6"/>
  <c r="U19" i="6"/>
  <c r="T19" i="6"/>
  <c r="S19" i="6"/>
  <c r="Q19" i="6"/>
  <c r="P19" i="6"/>
  <c r="O19" i="6"/>
  <c r="E19" i="6"/>
  <c r="D19" i="6"/>
  <c r="U16" i="6"/>
  <c r="T16" i="6"/>
  <c r="S16" i="6"/>
  <c r="Q16" i="6"/>
  <c r="P16" i="6"/>
  <c r="O16" i="6"/>
  <c r="E16" i="6"/>
  <c r="D16" i="6"/>
  <c r="U11" i="6"/>
  <c r="T11" i="6"/>
  <c r="S11" i="6"/>
  <c r="Q11" i="6"/>
  <c r="P11" i="6"/>
  <c r="O11" i="6"/>
  <c r="E11" i="6"/>
  <c r="D11" i="6"/>
  <c r="U10" i="6"/>
  <c r="T10" i="6"/>
  <c r="S10" i="6"/>
  <c r="Q10" i="6"/>
  <c r="P10" i="6"/>
  <c r="O10" i="6"/>
  <c r="E10" i="6"/>
  <c r="D10" i="6"/>
  <c r="U14" i="6"/>
  <c r="T14" i="6"/>
  <c r="S14" i="6"/>
  <c r="Q14" i="6"/>
  <c r="P14" i="6"/>
  <c r="O14" i="6"/>
  <c r="E14" i="6"/>
  <c r="D14" i="6"/>
  <c r="U22" i="6"/>
  <c r="T22" i="6"/>
  <c r="S22" i="6"/>
  <c r="Q22" i="6"/>
  <c r="P22" i="6"/>
  <c r="O22" i="6"/>
  <c r="E22" i="6"/>
  <c r="D22" i="6"/>
  <c r="U9" i="6"/>
  <c r="T9" i="6"/>
  <c r="S9" i="6"/>
  <c r="Q9" i="6"/>
  <c r="P9" i="6"/>
  <c r="O9" i="6"/>
  <c r="E9" i="6"/>
  <c r="D9" i="6"/>
  <c r="U8" i="6"/>
  <c r="T8" i="6"/>
  <c r="S8" i="6"/>
  <c r="Q8" i="6"/>
  <c r="P8" i="6"/>
  <c r="O8" i="6"/>
  <c r="E8" i="6"/>
  <c r="D8" i="6"/>
  <c r="U23" i="6"/>
  <c r="T23" i="6"/>
  <c r="S23" i="6"/>
  <c r="Q23" i="6"/>
  <c r="P23" i="6"/>
  <c r="O23" i="6"/>
  <c r="E23" i="6"/>
  <c r="D23" i="6"/>
  <c r="U15" i="6"/>
  <c r="T15" i="6"/>
  <c r="S15" i="6"/>
  <c r="Q15" i="6"/>
  <c r="P15" i="6"/>
  <c r="O15" i="6"/>
  <c r="E15" i="6"/>
  <c r="D15" i="6"/>
  <c r="U18" i="6"/>
  <c r="T18" i="6"/>
  <c r="S18" i="6"/>
  <c r="Q18" i="6"/>
  <c r="P18" i="6"/>
  <c r="O18" i="6"/>
  <c r="E18" i="6"/>
  <c r="D18" i="6"/>
  <c r="U20" i="6"/>
  <c r="T20" i="6"/>
  <c r="S20" i="6"/>
  <c r="Q20" i="6"/>
  <c r="P20" i="6"/>
  <c r="O20" i="6"/>
  <c r="E20" i="6"/>
  <c r="D20" i="6"/>
  <c r="U21" i="6"/>
  <c r="T21" i="6"/>
  <c r="S21" i="6"/>
  <c r="Q21" i="6"/>
  <c r="P21" i="6"/>
  <c r="O21" i="6"/>
  <c r="E21" i="6"/>
  <c r="D21" i="6"/>
  <c r="U12" i="6"/>
  <c r="T12" i="6"/>
  <c r="S12" i="6"/>
  <c r="Q12" i="6"/>
  <c r="P12" i="6"/>
  <c r="O12" i="6"/>
  <c r="E12" i="6"/>
  <c r="D12" i="6"/>
  <c r="U24" i="6"/>
  <c r="T24" i="6"/>
  <c r="S24" i="6"/>
  <c r="Q24" i="6"/>
  <c r="P24" i="6"/>
  <c r="O24" i="6"/>
  <c r="E24" i="6"/>
  <c r="D24" i="6"/>
  <c r="U13" i="6"/>
  <c r="T13" i="6"/>
  <c r="S13" i="6"/>
  <c r="Q13" i="6"/>
  <c r="P13" i="6"/>
  <c r="O13" i="6"/>
  <c r="E13" i="6"/>
  <c r="D13" i="6"/>
  <c r="U7" i="6"/>
  <c r="T7" i="6"/>
  <c r="S7" i="6"/>
  <c r="Q7" i="6"/>
  <c r="P7" i="6"/>
  <c r="O7" i="6"/>
  <c r="E7" i="6"/>
  <c r="D7" i="6"/>
  <c r="U6" i="6"/>
  <c r="T6" i="6"/>
  <c r="S6" i="6"/>
  <c r="Q6" i="6"/>
  <c r="P6" i="6"/>
  <c r="O6" i="6"/>
  <c r="E6" i="6"/>
  <c r="D6" i="6"/>
  <c r="O7" i="5"/>
  <c r="P7" i="5"/>
  <c r="Q7" i="5"/>
  <c r="S7" i="5"/>
  <c r="T7" i="5"/>
  <c r="U7" i="5"/>
  <c r="O13" i="5"/>
  <c r="P13" i="5"/>
  <c r="Q13" i="5"/>
  <c r="S13" i="5"/>
  <c r="T13" i="5"/>
  <c r="U13" i="5"/>
  <c r="O24" i="5"/>
  <c r="P24" i="5"/>
  <c r="Q24" i="5"/>
  <c r="S24" i="5"/>
  <c r="T24" i="5"/>
  <c r="U24" i="5"/>
  <c r="O12" i="5"/>
  <c r="P12" i="5"/>
  <c r="Q12" i="5"/>
  <c r="S12" i="5"/>
  <c r="T12" i="5"/>
  <c r="U12" i="5"/>
  <c r="O21" i="5"/>
  <c r="P21" i="5"/>
  <c r="Q21" i="5"/>
  <c r="S21" i="5"/>
  <c r="T21" i="5"/>
  <c r="U21" i="5"/>
  <c r="O20" i="5"/>
  <c r="P20" i="5"/>
  <c r="Q20" i="5"/>
  <c r="S20" i="5"/>
  <c r="T20" i="5"/>
  <c r="U20" i="5"/>
  <c r="O18" i="5"/>
  <c r="P18" i="5"/>
  <c r="Q18" i="5"/>
  <c r="S18" i="5"/>
  <c r="T18" i="5"/>
  <c r="U18" i="5"/>
  <c r="O14" i="5"/>
  <c r="P14" i="5"/>
  <c r="Q14" i="5"/>
  <c r="S14" i="5"/>
  <c r="T14" i="5"/>
  <c r="U14" i="5"/>
  <c r="O22" i="5"/>
  <c r="P22" i="5"/>
  <c r="Q22" i="5"/>
  <c r="S22" i="5"/>
  <c r="T22" i="5"/>
  <c r="U22" i="5"/>
  <c r="O8" i="5"/>
  <c r="P8" i="5"/>
  <c r="Q8" i="5"/>
  <c r="S8" i="5"/>
  <c r="T8" i="5"/>
  <c r="U8" i="5"/>
  <c r="O9" i="5"/>
  <c r="P9" i="5"/>
  <c r="Q9" i="5"/>
  <c r="S9" i="5"/>
  <c r="T9" i="5"/>
  <c r="U9" i="5"/>
  <c r="O23" i="5"/>
  <c r="P23" i="5"/>
  <c r="Q23" i="5"/>
  <c r="S23" i="5"/>
  <c r="T23" i="5"/>
  <c r="U23" i="5"/>
  <c r="O15" i="5"/>
  <c r="P15" i="5"/>
  <c r="Q15" i="5"/>
  <c r="S15" i="5"/>
  <c r="T15" i="5"/>
  <c r="U15" i="5"/>
  <c r="O10" i="5"/>
  <c r="P10" i="5"/>
  <c r="Q10" i="5"/>
  <c r="S10" i="5"/>
  <c r="T10" i="5"/>
  <c r="U10" i="5"/>
  <c r="O11" i="5"/>
  <c r="P11" i="5"/>
  <c r="Q11" i="5"/>
  <c r="S11" i="5"/>
  <c r="T11" i="5"/>
  <c r="U11" i="5"/>
  <c r="O16" i="5"/>
  <c r="P16" i="5"/>
  <c r="Q16" i="5"/>
  <c r="S16" i="5"/>
  <c r="T16" i="5"/>
  <c r="U16" i="5"/>
  <c r="O19" i="5"/>
  <c r="P19" i="5"/>
  <c r="Q19" i="5"/>
  <c r="S19" i="5"/>
  <c r="T19" i="5"/>
  <c r="U19" i="5"/>
  <c r="O17" i="5"/>
  <c r="P17" i="5"/>
  <c r="Q17" i="5"/>
  <c r="S17" i="5"/>
  <c r="T17" i="5"/>
  <c r="U17" i="5"/>
  <c r="T6" i="5"/>
  <c r="U6" i="5"/>
  <c r="S6" i="5"/>
  <c r="P6" i="5"/>
  <c r="Q6" i="5"/>
  <c r="O6" i="5"/>
  <c r="D7" i="5"/>
  <c r="E7" i="5"/>
  <c r="D13" i="5"/>
  <c r="E13" i="5"/>
  <c r="D24" i="5"/>
  <c r="E24" i="5"/>
  <c r="D12" i="5"/>
  <c r="E12" i="5"/>
  <c r="D21" i="5"/>
  <c r="E21" i="5"/>
  <c r="D20" i="5"/>
  <c r="E20" i="5"/>
  <c r="D18" i="5"/>
  <c r="E18" i="5"/>
  <c r="D14" i="5"/>
  <c r="E14" i="5"/>
  <c r="D22" i="5"/>
  <c r="E22" i="5"/>
  <c r="D8" i="5"/>
  <c r="E8" i="5"/>
  <c r="D9" i="5"/>
  <c r="E9" i="5"/>
  <c r="D23" i="5"/>
  <c r="E23" i="5"/>
  <c r="D15" i="5"/>
  <c r="E15" i="5"/>
  <c r="D10" i="5"/>
  <c r="E10" i="5"/>
  <c r="D11" i="5"/>
  <c r="E11" i="5"/>
  <c r="D16" i="5"/>
  <c r="E16" i="5"/>
  <c r="D19" i="5"/>
  <c r="E19" i="5"/>
  <c r="D17" i="5"/>
  <c r="E17" i="5"/>
  <c r="E6" i="5"/>
  <c r="D6" i="5"/>
  <c r="U6" i="4"/>
  <c r="V6" i="4"/>
  <c r="U7" i="4"/>
  <c r="V7" i="4"/>
  <c r="U8" i="4"/>
  <c r="V8" i="4"/>
  <c r="U9" i="4"/>
  <c r="V9" i="4"/>
  <c r="U10" i="4"/>
  <c r="V10" i="4"/>
  <c r="U11" i="4"/>
  <c r="V11" i="4"/>
  <c r="U12" i="4"/>
  <c r="V12" i="4"/>
  <c r="U13" i="4"/>
  <c r="V13" i="4"/>
  <c r="U14" i="4"/>
  <c r="V14" i="4"/>
  <c r="U15" i="4"/>
  <c r="V15" i="4"/>
  <c r="U16" i="4"/>
  <c r="V16" i="4"/>
  <c r="U17" i="4"/>
  <c r="V17" i="4"/>
  <c r="U18" i="4"/>
  <c r="V18" i="4"/>
  <c r="U19" i="4"/>
  <c r="V19" i="4"/>
  <c r="U20" i="4"/>
  <c r="V20" i="4"/>
  <c r="U21" i="4"/>
  <c r="V21" i="4"/>
  <c r="U22" i="4"/>
  <c r="V22" i="4"/>
  <c r="U23" i="4"/>
  <c r="V23" i="4"/>
  <c r="U24" i="4"/>
  <c r="V24" i="4"/>
  <c r="U25" i="4"/>
  <c r="V25" i="4"/>
  <c r="U26" i="4"/>
  <c r="V26" i="4"/>
  <c r="U27" i="4"/>
  <c r="V27" i="4"/>
  <c r="U32" i="4"/>
  <c r="V32" i="4"/>
  <c r="U33" i="4"/>
  <c r="V33" i="4"/>
  <c r="U34" i="4"/>
  <c r="V34" i="4"/>
  <c r="U35" i="4"/>
  <c r="V35" i="4"/>
  <c r="U36" i="4"/>
  <c r="V36" i="4"/>
  <c r="U37" i="4"/>
  <c r="V37" i="4"/>
  <c r="U38" i="4"/>
  <c r="V38" i="4"/>
  <c r="U39" i="4"/>
  <c r="V39" i="4"/>
  <c r="U40" i="4"/>
  <c r="V40" i="4"/>
  <c r="U41" i="4"/>
  <c r="V41" i="4"/>
  <c r="U42" i="4"/>
  <c r="V42" i="4"/>
  <c r="U43" i="4"/>
  <c r="V43" i="4"/>
  <c r="U44" i="4"/>
  <c r="V44" i="4"/>
  <c r="U45" i="4"/>
  <c r="V45" i="4"/>
  <c r="U46" i="4"/>
  <c r="V46" i="4"/>
  <c r="U47" i="4"/>
  <c r="V47" i="4"/>
  <c r="U48" i="4"/>
  <c r="V48" i="4"/>
  <c r="U49" i="4"/>
  <c r="V49" i="4"/>
  <c r="U50" i="4"/>
  <c r="V50" i="4"/>
  <c r="U51" i="4"/>
  <c r="V51" i="4"/>
  <c r="U52" i="4"/>
  <c r="V52" i="4"/>
  <c r="U53" i="4"/>
  <c r="V53" i="4"/>
  <c r="U54" i="4"/>
  <c r="V54" i="4"/>
  <c r="V5" i="4"/>
  <c r="U5" i="4"/>
  <c r="Q54" i="2"/>
  <c r="P54" i="2"/>
  <c r="O54" i="2"/>
  <c r="N54" i="2"/>
  <c r="M54" i="2"/>
  <c r="L54" i="2"/>
  <c r="Q53" i="2"/>
  <c r="P53" i="2"/>
  <c r="O53" i="2"/>
  <c r="N53" i="2"/>
  <c r="M53" i="2"/>
  <c r="L53" i="2"/>
  <c r="Q52" i="2"/>
  <c r="P52" i="2"/>
  <c r="O52" i="2"/>
  <c r="N52" i="2"/>
  <c r="M52" i="2"/>
  <c r="L52" i="2"/>
  <c r="Q51" i="2"/>
  <c r="P51" i="2"/>
  <c r="O51" i="2"/>
  <c r="N51" i="2"/>
  <c r="M51" i="2"/>
  <c r="L51" i="2"/>
  <c r="Q50" i="2"/>
  <c r="P50" i="2"/>
  <c r="O50" i="2"/>
  <c r="N50" i="2"/>
  <c r="M50" i="2"/>
  <c r="L50" i="2"/>
  <c r="Q49" i="2"/>
  <c r="P49" i="2"/>
  <c r="O49" i="2"/>
  <c r="N49" i="2"/>
  <c r="M49" i="2"/>
  <c r="L49" i="2"/>
  <c r="Q48" i="2"/>
  <c r="P48" i="2"/>
  <c r="O48" i="2"/>
  <c r="N48" i="2"/>
  <c r="M48" i="2"/>
  <c r="L48" i="2"/>
  <c r="Q47" i="2"/>
  <c r="P47" i="2"/>
  <c r="O47" i="2"/>
  <c r="N47" i="2"/>
  <c r="M47" i="2"/>
  <c r="L47" i="2"/>
  <c r="Q46" i="2"/>
  <c r="P46" i="2"/>
  <c r="O46" i="2"/>
  <c r="N46" i="2"/>
  <c r="M46" i="2"/>
  <c r="L46" i="2"/>
  <c r="Q45" i="2"/>
  <c r="P45" i="2"/>
  <c r="O45" i="2"/>
  <c r="N45" i="2"/>
  <c r="M45" i="2"/>
  <c r="L45" i="2"/>
  <c r="Q44" i="2"/>
  <c r="P44" i="2"/>
  <c r="O44" i="2"/>
  <c r="N44" i="2"/>
  <c r="M44" i="2"/>
  <c r="L44" i="2"/>
  <c r="Q43" i="2"/>
  <c r="P43" i="2"/>
  <c r="O43" i="2"/>
  <c r="N43" i="2"/>
  <c r="M43" i="2"/>
  <c r="L43" i="2"/>
  <c r="Q42" i="2"/>
  <c r="P42" i="2"/>
  <c r="O42" i="2"/>
  <c r="N42" i="2"/>
  <c r="M42" i="2"/>
  <c r="L42" i="2"/>
  <c r="Q41" i="2"/>
  <c r="P41" i="2"/>
  <c r="O41" i="2"/>
  <c r="N41" i="2"/>
  <c r="M41" i="2"/>
  <c r="L41" i="2"/>
  <c r="Q40" i="2"/>
  <c r="P40" i="2"/>
  <c r="O40" i="2"/>
  <c r="N40" i="2"/>
  <c r="M40" i="2"/>
  <c r="L40" i="2"/>
  <c r="Q39" i="2"/>
  <c r="P39" i="2"/>
  <c r="O39" i="2"/>
  <c r="N39" i="2"/>
  <c r="M39" i="2"/>
  <c r="L39" i="2"/>
  <c r="Q38" i="2"/>
  <c r="P38" i="2"/>
  <c r="O38" i="2"/>
  <c r="N38" i="2"/>
  <c r="M38" i="2"/>
  <c r="L38" i="2"/>
  <c r="Q37" i="2"/>
  <c r="P37" i="2"/>
  <c r="O37" i="2"/>
  <c r="N37" i="2"/>
  <c r="M37" i="2"/>
  <c r="L37" i="2"/>
  <c r="Q36" i="2"/>
  <c r="P36" i="2"/>
  <c r="O36" i="2"/>
  <c r="N36" i="2"/>
  <c r="M36" i="2"/>
  <c r="L36" i="2"/>
  <c r="Q35" i="2"/>
  <c r="P35" i="2"/>
  <c r="O35" i="2"/>
  <c r="N35" i="2"/>
  <c r="M35" i="2"/>
  <c r="L35" i="2"/>
  <c r="Q34" i="2"/>
  <c r="P34" i="2"/>
  <c r="O34" i="2"/>
  <c r="N34" i="2"/>
  <c r="M34" i="2"/>
  <c r="L34" i="2"/>
  <c r="Q33" i="2"/>
  <c r="P33" i="2"/>
  <c r="O33" i="2"/>
  <c r="N33" i="2"/>
  <c r="M33" i="2"/>
  <c r="L33" i="2"/>
  <c r="L7" i="2"/>
  <c r="M7" i="2"/>
  <c r="N7" i="2"/>
  <c r="O7" i="2"/>
  <c r="P7" i="2"/>
  <c r="Q7" i="2"/>
  <c r="L8" i="2"/>
  <c r="M8" i="2"/>
  <c r="N8" i="2"/>
  <c r="O8" i="2"/>
  <c r="P8" i="2"/>
  <c r="Q8" i="2"/>
  <c r="L9" i="2"/>
  <c r="M9" i="2"/>
  <c r="N9" i="2"/>
  <c r="O9" i="2"/>
  <c r="P9" i="2"/>
  <c r="Q9" i="2"/>
  <c r="L10" i="2"/>
  <c r="M10" i="2"/>
  <c r="N10" i="2"/>
  <c r="O10" i="2"/>
  <c r="P10" i="2"/>
  <c r="Q10" i="2"/>
  <c r="L11" i="2"/>
  <c r="M11" i="2"/>
  <c r="N11" i="2"/>
  <c r="O11" i="2"/>
  <c r="P11" i="2"/>
  <c r="Q11" i="2"/>
  <c r="L12" i="2"/>
  <c r="M12" i="2"/>
  <c r="N12" i="2"/>
  <c r="O12" i="2"/>
  <c r="P12" i="2"/>
  <c r="Q12" i="2"/>
  <c r="L13" i="2"/>
  <c r="M13" i="2"/>
  <c r="N13" i="2"/>
  <c r="O13" i="2"/>
  <c r="P13" i="2"/>
  <c r="Q13" i="2"/>
  <c r="L14" i="2"/>
  <c r="M14" i="2"/>
  <c r="N14" i="2"/>
  <c r="O14" i="2"/>
  <c r="P14" i="2"/>
  <c r="Q14" i="2"/>
  <c r="L15" i="2"/>
  <c r="M15" i="2"/>
  <c r="N15" i="2"/>
  <c r="O15" i="2"/>
  <c r="P15" i="2"/>
  <c r="Q15" i="2"/>
  <c r="L16" i="2"/>
  <c r="M16" i="2"/>
  <c r="N16" i="2"/>
  <c r="O16" i="2"/>
  <c r="P16" i="2"/>
  <c r="Q16" i="2"/>
  <c r="L17" i="2"/>
  <c r="M17" i="2"/>
  <c r="N17" i="2"/>
  <c r="O17" i="2"/>
  <c r="P17" i="2"/>
  <c r="Q17" i="2"/>
  <c r="L18" i="2"/>
  <c r="M18" i="2"/>
  <c r="N18" i="2"/>
  <c r="O18" i="2"/>
  <c r="P18" i="2"/>
  <c r="Q18" i="2"/>
  <c r="L19" i="2"/>
  <c r="M19" i="2"/>
  <c r="N19" i="2"/>
  <c r="O19" i="2"/>
  <c r="P19" i="2"/>
  <c r="Q19" i="2"/>
  <c r="L20" i="2"/>
  <c r="M20" i="2"/>
  <c r="N20" i="2"/>
  <c r="O20" i="2"/>
  <c r="P20" i="2"/>
  <c r="Q20" i="2"/>
  <c r="L21" i="2"/>
  <c r="M21" i="2"/>
  <c r="N21" i="2"/>
  <c r="O21" i="2"/>
  <c r="P21" i="2"/>
  <c r="Q21" i="2"/>
  <c r="L22" i="2"/>
  <c r="M22" i="2"/>
  <c r="N22" i="2"/>
  <c r="O22" i="2"/>
  <c r="P22" i="2"/>
  <c r="Q22" i="2"/>
  <c r="L23" i="2"/>
  <c r="M23" i="2"/>
  <c r="N23" i="2"/>
  <c r="O23" i="2"/>
  <c r="P23" i="2"/>
  <c r="Q23" i="2"/>
  <c r="L24" i="2"/>
  <c r="M24" i="2"/>
  <c r="N24" i="2"/>
  <c r="O24" i="2"/>
  <c r="P24" i="2"/>
  <c r="Q24" i="2"/>
  <c r="L25" i="2"/>
  <c r="M25" i="2"/>
  <c r="N25" i="2"/>
  <c r="O25" i="2"/>
  <c r="P25" i="2"/>
  <c r="Q25" i="2"/>
  <c r="L26" i="2"/>
  <c r="M26" i="2"/>
  <c r="N26" i="2"/>
  <c r="O26" i="2"/>
  <c r="P26" i="2"/>
  <c r="Q26" i="2"/>
  <c r="L27" i="2"/>
  <c r="M27" i="2"/>
  <c r="N27" i="2"/>
  <c r="O27" i="2"/>
  <c r="P27" i="2"/>
  <c r="Q27" i="2"/>
  <c r="Q6" i="2"/>
  <c r="P6" i="2"/>
  <c r="O6" i="2"/>
  <c r="N6" i="2"/>
  <c r="M6" i="2"/>
  <c r="L6" i="2"/>
  <c r="S49" i="1"/>
  <c r="T49" i="1"/>
  <c r="U49" i="1"/>
  <c r="V49" i="1"/>
  <c r="W49" i="1"/>
  <c r="X49" i="1"/>
  <c r="Y49" i="1"/>
  <c r="Z49" i="1"/>
  <c r="S24" i="1"/>
  <c r="T24" i="1"/>
  <c r="U24" i="1"/>
  <c r="V24" i="1"/>
  <c r="W24" i="1"/>
  <c r="X24" i="1"/>
  <c r="Y24" i="1"/>
  <c r="Z24" i="1"/>
  <c r="Z54" i="1"/>
  <c r="Y54" i="1"/>
  <c r="X54" i="1"/>
  <c r="W54" i="1"/>
  <c r="V54" i="1"/>
  <c r="U54" i="1"/>
  <c r="T54" i="1"/>
  <c r="S54" i="1"/>
  <c r="Z53" i="1"/>
  <c r="Y53" i="1"/>
  <c r="X53" i="1"/>
  <c r="W53" i="1"/>
  <c r="V53" i="1"/>
  <c r="U53" i="1"/>
  <c r="T53" i="1"/>
  <c r="S53" i="1"/>
  <c r="Z52" i="1"/>
  <c r="Y52" i="1"/>
  <c r="X52" i="1"/>
  <c r="W52" i="1"/>
  <c r="V52" i="1"/>
  <c r="U52" i="1"/>
  <c r="T52" i="1"/>
  <c r="S52" i="1"/>
  <c r="Z51" i="1"/>
  <c r="Y51" i="1"/>
  <c r="X51" i="1"/>
  <c r="W51" i="1"/>
  <c r="V51" i="1"/>
  <c r="U51" i="1"/>
  <c r="T51" i="1"/>
  <c r="S51" i="1"/>
  <c r="Z50" i="1"/>
  <c r="Y50" i="1"/>
  <c r="X50" i="1"/>
  <c r="W50" i="1"/>
  <c r="V50" i="1"/>
  <c r="U50" i="1"/>
  <c r="T50" i="1"/>
  <c r="S50" i="1"/>
  <c r="Z48" i="1"/>
  <c r="Y48" i="1"/>
  <c r="X48" i="1"/>
  <c r="W48" i="1"/>
  <c r="V48" i="1"/>
  <c r="U48" i="1"/>
  <c r="T48" i="1"/>
  <c r="S48" i="1"/>
  <c r="Z47" i="1"/>
  <c r="Y47" i="1"/>
  <c r="X47" i="1"/>
  <c r="W47" i="1"/>
  <c r="V47" i="1"/>
  <c r="U47" i="1"/>
  <c r="T47" i="1"/>
  <c r="S47" i="1"/>
  <c r="Z46" i="1"/>
  <c r="Y46" i="1"/>
  <c r="X46" i="1"/>
  <c r="W46" i="1"/>
  <c r="V46" i="1"/>
  <c r="U46" i="1"/>
  <c r="T46" i="1"/>
  <c r="S46" i="1"/>
  <c r="Z45" i="1"/>
  <c r="Y45" i="1"/>
  <c r="X45" i="1"/>
  <c r="W45" i="1"/>
  <c r="V45" i="1"/>
  <c r="U45" i="1"/>
  <c r="T45" i="1"/>
  <c r="S45" i="1"/>
  <c r="Z44" i="1"/>
  <c r="Y44" i="1"/>
  <c r="X44" i="1"/>
  <c r="W44" i="1"/>
  <c r="V44" i="1"/>
  <c r="U44" i="1"/>
  <c r="T44" i="1"/>
  <c r="S44" i="1"/>
  <c r="Z43" i="1"/>
  <c r="Y43" i="1"/>
  <c r="X43" i="1"/>
  <c r="W43" i="1"/>
  <c r="V43" i="1"/>
  <c r="U43" i="1"/>
  <c r="T43" i="1"/>
  <c r="S43" i="1"/>
  <c r="Z42" i="1"/>
  <c r="Y42" i="1"/>
  <c r="X42" i="1"/>
  <c r="W42" i="1"/>
  <c r="V42" i="1"/>
  <c r="U42" i="1"/>
  <c r="T42" i="1"/>
  <c r="S42" i="1"/>
  <c r="Z41" i="1"/>
  <c r="Y41" i="1"/>
  <c r="X41" i="1"/>
  <c r="W41" i="1"/>
  <c r="V41" i="1"/>
  <c r="U41" i="1"/>
  <c r="T41" i="1"/>
  <c r="S41" i="1"/>
  <c r="Z40" i="1"/>
  <c r="Y40" i="1"/>
  <c r="X40" i="1"/>
  <c r="W40" i="1"/>
  <c r="V40" i="1"/>
  <c r="U40" i="1"/>
  <c r="T40" i="1"/>
  <c r="S40" i="1"/>
  <c r="Z39" i="1"/>
  <c r="Y39" i="1"/>
  <c r="X39" i="1"/>
  <c r="W39" i="1"/>
  <c r="V39" i="1"/>
  <c r="U39" i="1"/>
  <c r="T39" i="1"/>
  <c r="S39" i="1"/>
  <c r="Z38" i="1"/>
  <c r="Y38" i="1"/>
  <c r="X38" i="1"/>
  <c r="W38" i="1"/>
  <c r="V38" i="1"/>
  <c r="U38" i="1"/>
  <c r="T38" i="1"/>
  <c r="S38" i="1"/>
  <c r="Z37" i="1"/>
  <c r="Y37" i="1"/>
  <c r="X37" i="1"/>
  <c r="W37" i="1"/>
  <c r="V37" i="1"/>
  <c r="U37" i="1"/>
  <c r="T37" i="1"/>
  <c r="S37" i="1"/>
  <c r="Z36" i="1"/>
  <c r="Y36" i="1"/>
  <c r="X36" i="1"/>
  <c r="W36" i="1"/>
  <c r="V36" i="1"/>
  <c r="U36" i="1"/>
  <c r="T36" i="1"/>
  <c r="S36" i="1"/>
  <c r="Z35" i="1"/>
  <c r="Y35" i="1"/>
  <c r="X35" i="1"/>
  <c r="W35" i="1"/>
  <c r="V35" i="1"/>
  <c r="U35" i="1"/>
  <c r="T35" i="1"/>
  <c r="S35" i="1"/>
  <c r="Z34" i="1"/>
  <c r="Y34" i="1"/>
  <c r="X34" i="1"/>
  <c r="W34" i="1"/>
  <c r="V34" i="1"/>
  <c r="U34" i="1"/>
  <c r="T34" i="1"/>
  <c r="S34" i="1"/>
  <c r="Z33" i="1"/>
  <c r="Y33" i="1"/>
  <c r="X33" i="1"/>
  <c r="W33" i="1"/>
  <c r="V33" i="1"/>
  <c r="U33" i="1"/>
  <c r="T33" i="1"/>
  <c r="S33" i="1"/>
  <c r="Z32" i="1"/>
  <c r="Y32" i="1"/>
  <c r="X32" i="1"/>
  <c r="W32" i="1"/>
  <c r="V32" i="1"/>
  <c r="U32" i="1"/>
  <c r="T32" i="1"/>
  <c r="S32" i="1"/>
  <c r="Z27" i="1"/>
  <c r="Y27" i="1"/>
  <c r="X27" i="1"/>
  <c r="W27" i="1"/>
  <c r="V27" i="1"/>
  <c r="U27" i="1"/>
  <c r="T27" i="1"/>
  <c r="S27" i="1"/>
  <c r="Z26" i="1"/>
  <c r="Y26" i="1"/>
  <c r="X26" i="1"/>
  <c r="W26" i="1"/>
  <c r="V26" i="1"/>
  <c r="U26" i="1"/>
  <c r="T26" i="1"/>
  <c r="S26" i="1"/>
  <c r="Z25" i="1"/>
  <c r="Y25" i="1"/>
  <c r="X25" i="1"/>
  <c r="W25" i="1"/>
  <c r="V25" i="1"/>
  <c r="U25" i="1"/>
  <c r="T25" i="1"/>
  <c r="S25" i="1"/>
  <c r="Z23" i="1"/>
  <c r="Y23" i="1"/>
  <c r="X23" i="1"/>
  <c r="W23" i="1"/>
  <c r="V23" i="1"/>
  <c r="U23" i="1"/>
  <c r="T23" i="1"/>
  <c r="S23" i="1"/>
  <c r="Z22" i="1"/>
  <c r="Y22" i="1"/>
  <c r="X22" i="1"/>
  <c r="W22" i="1"/>
  <c r="V22" i="1"/>
  <c r="U22" i="1"/>
  <c r="T22" i="1"/>
  <c r="S22" i="1"/>
  <c r="Z21" i="1"/>
  <c r="Y21" i="1"/>
  <c r="X21" i="1"/>
  <c r="W21" i="1"/>
  <c r="V21" i="1"/>
  <c r="U21" i="1"/>
  <c r="T21" i="1"/>
  <c r="S21" i="1"/>
  <c r="Z20" i="1"/>
  <c r="Y20" i="1"/>
  <c r="X20" i="1"/>
  <c r="W20" i="1"/>
  <c r="V20" i="1"/>
  <c r="U20" i="1"/>
  <c r="T20" i="1"/>
  <c r="S20" i="1"/>
  <c r="Z19" i="1"/>
  <c r="Y19" i="1"/>
  <c r="X19" i="1"/>
  <c r="W19" i="1"/>
  <c r="V19" i="1"/>
  <c r="U19" i="1"/>
  <c r="T19" i="1"/>
  <c r="S19" i="1"/>
  <c r="Z18" i="1"/>
  <c r="Y18" i="1"/>
  <c r="X18" i="1"/>
  <c r="W18" i="1"/>
  <c r="V18" i="1"/>
  <c r="U18" i="1"/>
  <c r="T18" i="1"/>
  <c r="S18" i="1"/>
  <c r="Z17" i="1"/>
  <c r="Y17" i="1"/>
  <c r="X17" i="1"/>
  <c r="W17" i="1"/>
  <c r="V17" i="1"/>
  <c r="U17" i="1"/>
  <c r="T17" i="1"/>
  <c r="S17" i="1"/>
  <c r="Z16" i="1"/>
  <c r="Y16" i="1"/>
  <c r="X16" i="1"/>
  <c r="W16" i="1"/>
  <c r="V16" i="1"/>
  <c r="U16" i="1"/>
  <c r="T16" i="1"/>
  <c r="S16" i="1"/>
  <c r="Z15" i="1"/>
  <c r="Y15" i="1"/>
  <c r="X15" i="1"/>
  <c r="W15" i="1"/>
  <c r="V15" i="1"/>
  <c r="U15" i="1"/>
  <c r="T15" i="1"/>
  <c r="S15" i="1"/>
  <c r="Z14" i="1"/>
  <c r="Y14" i="1"/>
  <c r="X14" i="1"/>
  <c r="W14" i="1"/>
  <c r="V14" i="1"/>
  <c r="U14" i="1"/>
  <c r="T14" i="1"/>
  <c r="S14" i="1"/>
  <c r="Z13" i="1"/>
  <c r="Y13" i="1"/>
  <c r="X13" i="1"/>
  <c r="W13" i="1"/>
  <c r="V13" i="1"/>
  <c r="U13" i="1"/>
  <c r="T13" i="1"/>
  <c r="S13" i="1"/>
  <c r="Z12" i="1"/>
  <c r="Y12" i="1"/>
  <c r="X12" i="1"/>
  <c r="W12" i="1"/>
  <c r="V12" i="1"/>
  <c r="U12" i="1"/>
  <c r="T12" i="1"/>
  <c r="S12" i="1"/>
  <c r="Z11" i="1"/>
  <c r="Y11" i="1"/>
  <c r="X11" i="1"/>
  <c r="W11" i="1"/>
  <c r="V11" i="1"/>
  <c r="U11" i="1"/>
  <c r="T11" i="1"/>
  <c r="S11" i="1"/>
  <c r="Z10" i="1"/>
  <c r="Y10" i="1"/>
  <c r="X10" i="1"/>
  <c r="W10" i="1"/>
  <c r="V10" i="1"/>
  <c r="U10" i="1"/>
  <c r="T10" i="1"/>
  <c r="S10" i="1"/>
  <c r="Z9" i="1"/>
  <c r="Y9" i="1"/>
  <c r="X9" i="1"/>
  <c r="W9" i="1"/>
  <c r="V9" i="1"/>
  <c r="U9" i="1"/>
  <c r="T9" i="1"/>
  <c r="S9" i="1"/>
  <c r="Z8" i="1"/>
  <c r="Y8" i="1"/>
  <c r="X8" i="1"/>
  <c r="W8" i="1"/>
  <c r="V8" i="1"/>
  <c r="U8" i="1"/>
  <c r="T8" i="1"/>
  <c r="S8" i="1"/>
  <c r="Z7" i="1"/>
  <c r="Y7" i="1"/>
  <c r="X7" i="1"/>
  <c r="W7" i="1"/>
  <c r="V7" i="1"/>
  <c r="U7" i="1"/>
  <c r="T7" i="1"/>
  <c r="S7" i="1"/>
  <c r="Z6" i="1"/>
  <c r="Y6" i="1"/>
  <c r="X6" i="1"/>
  <c r="W6" i="1"/>
  <c r="V6" i="1"/>
  <c r="U6" i="1"/>
  <c r="T6" i="1"/>
  <c r="S6" i="1"/>
  <c r="Z5" i="1"/>
  <c r="Y5" i="1"/>
  <c r="X5" i="1"/>
  <c r="W5" i="1"/>
  <c r="V5" i="1"/>
  <c r="U5" i="1"/>
  <c r="T5" i="1"/>
  <c r="S5" i="1"/>
</calcChain>
</file>

<file path=xl/sharedStrings.xml><?xml version="1.0" encoding="utf-8"?>
<sst xmlns="http://schemas.openxmlformats.org/spreadsheetml/2006/main" count="672" uniqueCount="107">
  <si>
    <t>Jaanuar</t>
  </si>
  <si>
    <t>Veebruar</t>
  </si>
  <si>
    <t>Märts</t>
  </si>
  <si>
    <t>Kokku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</si>
  <si>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</si>
  <si>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</si>
  <si>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</si>
  <si>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</si>
  <si>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</si>
  <si>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</si>
  <si>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</si>
  <si>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</si>
  <si>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</si>
  <si>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</si>
  <si>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</si>
  <si>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</si>
  <si>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</si>
  <si>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</si>
  <si>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</si>
  <si>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</si>
  <si>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2020</t>
  </si>
  <si>
    <t>Eesti</t>
  </si>
  <si>
    <t>Austria</t>
  </si>
  <si>
    <t>Itaalia</t>
  </si>
  <si>
    <t>Leedu</t>
  </si>
  <si>
    <t>Läti</t>
  </si>
  <si>
    <t>Norra</t>
  </si>
  <si>
    <t>Poola</t>
  </si>
  <si>
    <t>Prantsusmaa</t>
  </si>
  <si>
    <t>Rootsi</t>
  </si>
  <si>
    <t>Saksamaa</t>
  </si>
  <si>
    <t>Soome</t>
  </si>
  <si>
    <t>Taani</t>
  </si>
  <si>
    <t>Ukraina</t>
  </si>
  <si>
    <t>..</t>
  </si>
  <si>
    <t>Venemaa</t>
  </si>
  <si>
    <t>Eesti majutusettevõtete statistika. Allikas: Statistikaamet / Statistics of accommodation establishments of Estonia. Source: Statistics Estonia</t>
  </si>
  <si>
    <t>MAJUTATUD/ ARRIVALS</t>
  </si>
  <si>
    <t>I kv. / Jan-March</t>
  </si>
  <si>
    <t>ÖÖBIMISED/ OVERNIGHTS</t>
  </si>
  <si>
    <t>Total</t>
  </si>
  <si>
    <t>domestic</t>
  </si>
  <si>
    <t>foreign</t>
  </si>
  <si>
    <t>välisturistid</t>
  </si>
  <si>
    <t>USA</t>
  </si>
  <si>
    <t>Belgium</t>
  </si>
  <si>
    <t>Belgia</t>
  </si>
  <si>
    <t>Holland</t>
  </si>
  <si>
    <t>Italy</t>
  </si>
  <si>
    <t>Lithuania</t>
  </si>
  <si>
    <t>Latvia</t>
  </si>
  <si>
    <t>Norway</t>
  </si>
  <si>
    <t>Poland</t>
  </si>
  <si>
    <t>France</t>
  </si>
  <si>
    <t>Sweden</t>
  </si>
  <si>
    <t>Germany</t>
  </si>
  <si>
    <t>Finland</t>
  </si>
  <si>
    <t>Suurbrit.</t>
  </si>
  <si>
    <t>UK</t>
  </si>
  <si>
    <t>Ukraine</t>
  </si>
  <si>
    <t>Denmark</t>
  </si>
  <si>
    <t>Russia</t>
  </si>
  <si>
    <t>China</t>
  </si>
  <si>
    <t>Japan</t>
  </si>
  <si>
    <t>Hiina</t>
  </si>
  <si>
    <t>Jaapan</t>
  </si>
  <si>
    <t>Jan</t>
  </si>
  <si>
    <t>Feb</t>
  </si>
  <si>
    <t>March</t>
  </si>
  <si>
    <t>muutus/ change</t>
  </si>
  <si>
    <t>2017/16</t>
  </si>
  <si>
    <t>2018/17</t>
  </si>
  <si>
    <t>2019/18</t>
  </si>
  <si>
    <t>2020/19</t>
  </si>
  <si>
    <t>2003</t>
  </si>
  <si>
    <t>Hispaania*</t>
  </si>
  <si>
    <t>Märts/ March</t>
  </si>
  <si>
    <t>Spain</t>
  </si>
  <si>
    <t>Hispaania</t>
  </si>
  <si>
    <t>muutus/ change 2020/19</t>
  </si>
  <si>
    <t>Kogu Eesti</t>
  </si>
  <si>
    <t>..Tallinn</t>
  </si>
  <si>
    <t>..Pärnu linn</t>
  </si>
  <si>
    <t>..Tartu linn</t>
  </si>
  <si>
    <t>Tallinn</t>
  </si>
  <si>
    <t>Harju mk</t>
  </si>
  <si>
    <t>Hiiu mk</t>
  </si>
  <si>
    <t>Ida-Viru mk</t>
  </si>
  <si>
    <t>Jõgeva mk</t>
  </si>
  <si>
    <t>Järva mk</t>
  </si>
  <si>
    <t>Lääne mk</t>
  </si>
  <si>
    <t>Lääne-Viru mk</t>
  </si>
  <si>
    <t>Põlva mk</t>
  </si>
  <si>
    <t>Pärnu mk</t>
  </si>
  <si>
    <t>Rapla mk</t>
  </si>
  <si>
    <t>Saare mk</t>
  </si>
  <si>
    <t>Tartu mk</t>
  </si>
  <si>
    <t>Valga mk</t>
  </si>
  <si>
    <t>Viljandi mk</t>
  </si>
  <si>
    <t>Võru mk</t>
  </si>
  <si>
    <t>Veebr.</t>
  </si>
  <si>
    <t>Elukohariigid kokku / all countries of residence</t>
  </si>
  <si>
    <t>siseturism/ domestic tourism</t>
  </si>
  <si>
    <t>välisturistid / foreign tourists</t>
  </si>
  <si>
    <t>Tubade täitumus, % / Room occupancy, %</t>
  </si>
  <si>
    <t xml:space="preserve">Tubade täitumus näitab müügisolevate tubade kasutamist (ei arvestata ajutiselt suletud tube – näiteks kui kogu hotell eriolukorra ajaks suleti).  </t>
  </si>
  <si>
    <t>Märts /March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</si>
</sst>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_ ;[Red]\-#,##0\ "/>
    <numFmt numFmtId="165" formatCode="0.0%"/>
  </numFmts>
  <fonts count="10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rgb="FF0070C0"/>
      <name val="Calibri"/>
      <family val="2"/>
      <charset val="186"/>
      <scheme val="minor"/>
    </font>
    <font>
      <b/>
      <sz val="11"/>
      <name val="Calibri"/>
      <family val="2"/>
      <charset val="186"/>
      <scheme val="minor"/>
    </font>
    <font>
      <b/>
      <sz val="11"/>
      <color rgb="FFFF0000"/>
      <name val="Calibri"/>
      <family val="2"/>
      <charset val="186"/>
      <scheme val="minor"/>
    </font>
    <font>
      <b/>
      <sz val="11"/>
      <color rgb="FF0000F0"/>
      <name val="Calibri"/>
      <family val="2"/>
      <charset val="186"/>
      <scheme val="minor"/>
    </font>
    <font>
      <sz val="11"/>
      <color rgb="FF0000F0"/>
      <name val="Calibri"/>
      <family val="2"/>
      <charset val="186"/>
      <scheme val="minor"/>
    </font>
    <font>
      <sz val="11"/>
      <color rgb="FF000000"/>
      <name val="Calibri"/>
      <family val="2"/>
      <charset val="186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48">
    <xf numFmtId="0" fontId="0" fillId="0" borderId="0" xfId="0"/>
    <xf numFmtId="3" fontId="4" fillId="0" borderId="0" xfId="0" applyNumberFormat="1" applyFont="1"/>
    <xf numFmtId="0" fontId="0" fillId="0" borderId="0" xfId="0"/>
    <xf numFmtId="0" fontId="1" fillId="0" borderId="0" xfId="0" applyFont="1" applyAlignment="1" applyProtection="1">
      <alignment horizontal="left"/>
      <protection locked="0"/>
    </xf>
    <xf numFmtId="3" fontId="4" fillId="0" borderId="0" xfId="0" applyNumberFormat="1" applyFont="1" applyBorder="1" applyAlignment="1" applyProtection="1">
      <alignment horizontal="left"/>
      <protection locked="0"/>
    </xf>
    <xf numFmtId="3" fontId="1" fillId="0" borderId="0" xfId="0" applyNumberFormat="1" applyFont="1" applyAlignment="1" applyProtection="1">
      <alignment horizontal="left"/>
      <protection locked="0"/>
    </xf>
    <xf numFmtId="3" fontId="0" fillId="0" borderId="0" xfId="0" applyNumberFormat="1" applyAlignment="1" applyProtection="1">
      <alignment horizontal="right"/>
      <protection locked="0"/>
    </xf>
    <xf numFmtId="3" fontId="0" fillId="0" borderId="0" xfId="0" applyNumberFormat="1"/>
    <xf numFmtId="0" fontId="0" fillId="0" borderId="1" xfId="0" applyFont="1" applyBorder="1" applyAlignment="1" applyProtection="1">
      <alignment horizontal="left"/>
      <protection locked="0"/>
    </xf>
    <xf numFmtId="0" fontId="1" fillId="0" borderId="1" xfId="0" applyFont="1" applyBorder="1" applyAlignment="1" applyProtection="1">
      <alignment horizontal="left"/>
      <protection locked="0"/>
    </xf>
    <xf numFmtId="0" fontId="3" fillId="0" borderId="1" xfId="0" applyFont="1" applyBorder="1" applyAlignment="1" applyProtection="1">
      <alignment horizontal="left"/>
      <protection locked="0"/>
    </xf>
    <xf numFmtId="3" fontId="5" fillId="0" borderId="1" xfId="0" applyNumberFormat="1" applyFont="1" applyFill="1" applyBorder="1" applyAlignment="1" applyProtection="1">
      <alignment horizontal="left"/>
      <protection locked="0"/>
    </xf>
    <xf numFmtId="3" fontId="0" fillId="0" borderId="0" xfId="0" applyNumberFormat="1" applyFont="1" applyAlignment="1" applyProtection="1">
      <alignment horizontal="left"/>
      <protection locked="0"/>
    </xf>
    <xf numFmtId="3" fontId="5" fillId="0" borderId="2" xfId="0" applyNumberFormat="1" applyFont="1" applyBorder="1"/>
    <xf numFmtId="3" fontId="5" fillId="0" borderId="3" xfId="0" applyNumberFormat="1" applyFont="1" applyBorder="1"/>
    <xf numFmtId="3" fontId="5" fillId="0" borderId="4" xfId="0" applyNumberFormat="1" applyFont="1" applyBorder="1"/>
    <xf numFmtId="9" fontId="5" fillId="0" borderId="3" xfId="1" applyFont="1" applyBorder="1"/>
    <xf numFmtId="9" fontId="3" fillId="0" borderId="4" xfId="1" applyFont="1" applyBorder="1"/>
    <xf numFmtId="164" fontId="5" fillId="0" borderId="1" xfId="0" quotePrefix="1" applyNumberFormat="1" applyFont="1" applyBorder="1" applyAlignment="1" applyProtection="1">
      <alignment horizontal="center" vertical="center"/>
      <protection locked="0"/>
    </xf>
    <xf numFmtId="164" fontId="5" fillId="0" borderId="1" xfId="0" applyNumberFormat="1" applyFont="1" applyFill="1" applyBorder="1" applyAlignment="1" applyProtection="1">
      <alignment horizontal="center" vertical="center"/>
      <protection locked="0"/>
    </xf>
    <xf numFmtId="164" fontId="5" fillId="0" borderId="1" xfId="0" quotePrefix="1" applyNumberFormat="1" applyFont="1" applyFill="1" applyBorder="1" applyAlignment="1" applyProtection="1">
      <alignment horizontal="center" vertical="center"/>
      <protection locked="0"/>
    </xf>
    <xf numFmtId="3" fontId="0" fillId="0" borderId="1" xfId="0" applyNumberFormat="1" applyBorder="1"/>
    <xf numFmtId="9" fontId="0" fillId="0" borderId="1" xfId="1" applyFont="1" applyBorder="1"/>
    <xf numFmtId="9" fontId="0" fillId="0" borderId="1" xfId="1" applyNumberFormat="1" applyFont="1" applyBorder="1"/>
    <xf numFmtId="3" fontId="3" fillId="0" borderId="1" xfId="0" applyNumberFormat="1" applyFont="1" applyBorder="1"/>
    <xf numFmtId="9" fontId="3" fillId="0" borderId="1" xfId="1" applyFont="1" applyBorder="1"/>
    <xf numFmtId="9" fontId="3" fillId="0" borderId="1" xfId="1" applyNumberFormat="1" applyFont="1" applyBorder="1"/>
    <xf numFmtId="0" fontId="2" fillId="0" borderId="0" xfId="0" applyFont="1"/>
    <xf numFmtId="164" fontId="0" fillId="0" borderId="1" xfId="0" applyNumberFormat="1" applyBorder="1"/>
    <xf numFmtId="164" fontId="3" fillId="0" borderId="1" xfId="0" applyNumberFormat="1" applyFont="1" applyBorder="1"/>
    <xf numFmtId="0" fontId="0" fillId="0" borderId="5" xfId="0" applyBorder="1"/>
    <xf numFmtId="3" fontId="0" fillId="0" borderId="0" xfId="0" applyNumberFormat="1" applyBorder="1"/>
    <xf numFmtId="164" fontId="0" fillId="0" borderId="0" xfId="0" applyNumberFormat="1" applyBorder="1"/>
    <xf numFmtId="9" fontId="0" fillId="0" borderId="0" xfId="1" applyFont="1" applyBorder="1"/>
    <xf numFmtId="9" fontId="0" fillId="0" borderId="0" xfId="1" applyNumberFormat="1" applyFont="1" applyBorder="1"/>
    <xf numFmtId="3" fontId="3" fillId="0" borderId="5" xfId="0" applyNumberFormat="1" applyFont="1" applyBorder="1" applyAlignment="1" applyProtection="1">
      <alignment horizontal="left"/>
      <protection locked="0"/>
    </xf>
    <xf numFmtId="164" fontId="5" fillId="0" borderId="6" xfId="0" quotePrefix="1" applyNumberFormat="1" applyFont="1" applyBorder="1" applyAlignment="1" applyProtection="1">
      <alignment horizontal="center" vertical="center"/>
      <protection locked="0"/>
    </xf>
    <xf numFmtId="3" fontId="0" fillId="0" borderId="6" xfId="0" applyNumberFormat="1" applyBorder="1"/>
    <xf numFmtId="3" fontId="3" fillId="0" borderId="6" xfId="0" applyNumberFormat="1" applyFont="1" applyBorder="1"/>
    <xf numFmtId="3" fontId="3" fillId="0" borderId="3" xfId="0" applyNumberFormat="1" applyFont="1" applyBorder="1" applyAlignment="1" applyProtection="1">
      <alignment horizontal="left"/>
      <protection locked="0"/>
    </xf>
    <xf numFmtId="0" fontId="0" fillId="0" borderId="1" xfId="0" applyBorder="1"/>
    <xf numFmtId="3" fontId="0" fillId="0" borderId="1" xfId="0" applyNumberFormat="1" applyFont="1" applyBorder="1" applyAlignment="1" applyProtection="1">
      <alignment horizontal="left"/>
      <protection locked="0"/>
    </xf>
    <xf numFmtId="3" fontId="1" fillId="0" borderId="1" xfId="0" applyNumberFormat="1" applyFont="1" applyBorder="1" applyAlignment="1" applyProtection="1">
      <alignment horizontal="left"/>
      <protection locked="0"/>
    </xf>
    <xf numFmtId="3" fontId="0" fillId="0" borderId="1" xfId="0" applyNumberFormat="1" applyBorder="1" applyAlignment="1" applyProtection="1">
      <alignment horizontal="right"/>
      <protection locked="0"/>
    </xf>
    <xf numFmtId="3" fontId="1" fillId="0" borderId="1" xfId="0" applyNumberFormat="1" applyFont="1" applyBorder="1" applyAlignment="1" applyProtection="1">
      <alignment horizontal="right"/>
      <protection locked="0"/>
    </xf>
    <xf numFmtId="0" fontId="3" fillId="0" borderId="0" xfId="0" applyFont="1"/>
    <xf numFmtId="0" fontId="0" fillId="0" borderId="0" xfId="0"/>
    <xf numFmtId="0" fontId="1" fillId="0" borderId="0" xfId="0" applyFont="1" applyAlignment="1" applyProtection="1">
      <alignment horizontal="left"/>
      <protection locked="0"/>
    </xf>
    <xf numFmtId="3" fontId="3" fillId="0" borderId="1" xfId="0" applyNumberFormat="1" applyFont="1" applyBorder="1" applyAlignment="1" applyProtection="1">
      <alignment horizontal="right"/>
      <protection locked="0"/>
    </xf>
    <xf numFmtId="3" fontId="0" fillId="0" borderId="7" xfId="0" applyNumberFormat="1" applyFont="1" applyFill="1" applyBorder="1" applyAlignment="1" applyProtection="1">
      <alignment horizontal="left"/>
      <protection locked="0"/>
    </xf>
    <xf numFmtId="3" fontId="3" fillId="0" borderId="0" xfId="0" applyNumberFormat="1" applyFont="1"/>
    <xf numFmtId="3" fontId="0" fillId="0" borderId="3" xfId="0" applyNumberFormat="1" applyBorder="1"/>
    <xf numFmtId="3" fontId="3" fillId="0" borderId="1" xfId="0" applyNumberFormat="1" applyFont="1" applyBorder="1" applyAlignment="1" applyProtection="1">
      <alignment horizontal="left"/>
      <protection locked="0"/>
    </xf>
    <xf numFmtId="3" fontId="0" fillId="0" borderId="5" xfId="0" applyNumberFormat="1" applyBorder="1"/>
    <xf numFmtId="3" fontId="0" fillId="0" borderId="0" xfId="0" applyNumberFormat="1" applyFont="1"/>
    <xf numFmtId="3" fontId="0" fillId="0" borderId="4" xfId="0" applyNumberFormat="1" applyFont="1" applyBorder="1"/>
    <xf numFmtId="3" fontId="0" fillId="0" borderId="1" xfId="0" applyNumberFormat="1" applyFont="1" applyBorder="1" applyAlignment="1" applyProtection="1">
      <alignment horizontal="right"/>
      <protection locked="0"/>
    </xf>
    <xf numFmtId="3" fontId="0" fillId="0" borderId="0" xfId="0" applyNumberFormat="1" applyFont="1" applyAlignment="1" applyProtection="1">
      <alignment horizontal="right"/>
      <protection locked="0"/>
    </xf>
    <xf numFmtId="3" fontId="0" fillId="0" borderId="6" xfId="0" applyNumberFormat="1" applyFont="1" applyBorder="1"/>
    <xf numFmtId="3" fontId="0" fillId="2" borderId="1" xfId="0" applyNumberFormat="1" applyFill="1" applyBorder="1"/>
    <xf numFmtId="9" fontId="0" fillId="0" borderId="0" xfId="1" applyFont="1"/>
    <xf numFmtId="9" fontId="0" fillId="2" borderId="1" xfId="1" applyFont="1" applyFill="1" applyBorder="1"/>
    <xf numFmtId="9" fontId="1" fillId="2" borderId="1" xfId="1" applyFont="1" applyFill="1" applyBorder="1" applyAlignment="1" applyProtection="1">
      <alignment horizontal="left"/>
      <protection locked="0"/>
    </xf>
    <xf numFmtId="9" fontId="0" fillId="0" borderId="5" xfId="1" applyFont="1" applyBorder="1"/>
    <xf numFmtId="9" fontId="0" fillId="0" borderId="6" xfId="1" applyFont="1" applyBorder="1"/>
    <xf numFmtId="3" fontId="5" fillId="0" borderId="5" xfId="0" applyNumberFormat="1" applyFont="1" applyFill="1" applyBorder="1"/>
    <xf numFmtId="3" fontId="0" fillId="2" borderId="6" xfId="0" applyNumberFormat="1" applyFill="1" applyBorder="1"/>
    <xf numFmtId="3" fontId="1" fillId="2" borderId="6" xfId="0" applyNumberFormat="1" applyFont="1" applyFill="1" applyBorder="1" applyAlignment="1" applyProtection="1">
      <alignment horizontal="left"/>
      <protection locked="0"/>
    </xf>
    <xf numFmtId="3" fontId="4" fillId="0" borderId="1" xfId="0" applyNumberFormat="1" applyFont="1" applyBorder="1" applyAlignment="1" applyProtection="1">
      <alignment horizontal="left"/>
      <protection locked="0"/>
    </xf>
    <xf numFmtId="0" fontId="3" fillId="0" borderId="1" xfId="0" applyFont="1" applyBorder="1"/>
    <xf numFmtId="3" fontId="5" fillId="0" borderId="1" xfId="0" applyNumberFormat="1" applyFont="1" applyFill="1" applyBorder="1" applyAlignment="1">
      <alignment horizontal="center" wrapText="1"/>
    </xf>
    <xf numFmtId="9" fontId="2" fillId="0" borderId="0" xfId="1" applyFont="1"/>
    <xf numFmtId="3" fontId="2" fillId="0" borderId="6" xfId="0" applyNumberFormat="1" applyFont="1" applyBorder="1"/>
    <xf numFmtId="9" fontId="2" fillId="0" borderId="1" xfId="1" applyFont="1" applyBorder="1"/>
    <xf numFmtId="3" fontId="2" fillId="0" borderId="0" xfId="0" applyNumberFormat="1" applyFont="1"/>
    <xf numFmtId="3" fontId="2" fillId="0" borderId="1" xfId="0" applyNumberFormat="1" applyFont="1" applyBorder="1"/>
    <xf numFmtId="0" fontId="0" fillId="0" borderId="0" xfId="0" applyFont="1" applyAlignment="1" applyProtection="1">
      <alignment horizontal="left"/>
      <protection locked="0"/>
    </xf>
    <xf numFmtId="0" fontId="0" fillId="0" borderId="0" xfId="0"/>
    <xf numFmtId="0" fontId="3" fillId="0" borderId="4" xfId="0" applyFont="1" applyBorder="1" applyAlignment="1">
      <alignment horizontal="center"/>
    </xf>
    <xf numFmtId="164" fontId="5" fillId="0" borderId="8" xfId="0" quotePrefix="1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right"/>
    </xf>
    <xf numFmtId="9" fontId="0" fillId="0" borderId="0" xfId="1" applyFont="1" applyAlignment="1">
      <alignment horizontal="right"/>
    </xf>
    <xf numFmtId="0" fontId="1" fillId="3" borderId="0" xfId="0" applyFont="1" applyFill="1" applyAlignment="1" applyProtection="1">
      <alignment horizontal="left"/>
      <protection locked="0"/>
    </xf>
    <xf numFmtId="0" fontId="0" fillId="3" borderId="0" xfId="0" applyFont="1" applyFill="1" applyAlignment="1" applyProtection="1">
      <alignment horizontal="left"/>
      <protection locked="0"/>
    </xf>
    <xf numFmtId="164" fontId="5" fillId="0" borderId="1" xfId="0" applyNumberFormat="1" applyFont="1" applyFill="1" applyBorder="1"/>
    <xf numFmtId="164" fontId="3" fillId="0" borderId="1" xfId="0" applyNumberFormat="1" applyFont="1" applyFill="1" applyBorder="1" applyAlignment="1" applyProtection="1">
      <alignment horizontal="left"/>
      <protection locked="0"/>
    </xf>
    <xf numFmtId="3" fontId="3" fillId="0" borderId="1" xfId="0" applyNumberFormat="1" applyFont="1" applyFill="1" applyBorder="1" applyAlignment="1" applyProtection="1">
      <alignment horizontal="left"/>
      <protection locked="0"/>
    </xf>
    <xf numFmtId="0" fontId="3" fillId="0" borderId="0" xfId="0" applyFont="1" applyAlignment="1">
      <alignment horizontal="right"/>
    </xf>
    <xf numFmtId="9" fontId="3" fillId="0" borderId="0" xfId="1" applyFont="1" applyAlignment="1">
      <alignment horizontal="right"/>
    </xf>
    <xf numFmtId="3" fontId="3" fillId="0" borderId="1" xfId="0" applyNumberFormat="1" applyFont="1" applyFill="1" applyBorder="1"/>
    <xf numFmtId="9" fontId="3" fillId="0" borderId="1" xfId="1" applyFont="1" applyFill="1" applyBorder="1"/>
    <xf numFmtId="0" fontId="3" fillId="3" borderId="0" xfId="0" applyFont="1" applyFill="1"/>
    <xf numFmtId="9" fontId="5" fillId="0" borderId="1" xfId="1" applyFont="1" applyFill="1" applyBorder="1"/>
    <xf numFmtId="9" fontId="3" fillId="0" borderId="1" xfId="1" applyFont="1" applyFill="1" applyBorder="1" applyAlignment="1" applyProtection="1">
      <alignment horizontal="left"/>
      <protection locked="0"/>
    </xf>
    <xf numFmtId="9" fontId="3" fillId="0" borderId="1" xfId="1" applyFont="1" applyBorder="1" applyAlignment="1" applyProtection="1">
      <alignment horizontal="left"/>
      <protection locked="0"/>
    </xf>
    <xf numFmtId="0" fontId="3" fillId="0" borderId="3" xfId="0" applyFont="1" applyBorder="1" applyAlignment="1">
      <alignment horizontal="center"/>
    </xf>
    <xf numFmtId="164" fontId="5" fillId="0" borderId="9" xfId="0" quotePrefix="1" applyNumberFormat="1" applyFont="1" applyFill="1" applyBorder="1" applyAlignment="1" applyProtection="1">
      <alignment horizontal="center" vertical="center"/>
      <protection locked="0"/>
    </xf>
    <xf numFmtId="9" fontId="1" fillId="0" borderId="1" xfId="1" applyFont="1" applyBorder="1" applyAlignment="1" applyProtection="1">
      <alignment horizontal="right"/>
      <protection locked="0"/>
    </xf>
    <xf numFmtId="0" fontId="1" fillId="3" borderId="1" xfId="0" applyFont="1" applyFill="1" applyBorder="1" applyAlignment="1" applyProtection="1">
      <alignment horizontal="left"/>
      <protection locked="0"/>
    </xf>
    <xf numFmtId="0" fontId="0" fillId="3" borderId="1" xfId="0" applyFont="1" applyFill="1" applyBorder="1" applyAlignment="1" applyProtection="1">
      <alignment horizontal="left"/>
      <protection locked="0"/>
    </xf>
    <xf numFmtId="165" fontId="1" fillId="0" borderId="1" xfId="1" applyNumberFormat="1" applyFont="1" applyBorder="1" applyAlignment="1" applyProtection="1">
      <alignment horizontal="right"/>
      <protection locked="0"/>
    </xf>
    <xf numFmtId="0" fontId="7" fillId="0" borderId="0" xfId="0" applyFont="1"/>
    <xf numFmtId="3" fontId="7" fillId="0" borderId="0" xfId="0" applyNumberFormat="1" applyFont="1" applyBorder="1" applyAlignment="1" applyProtection="1">
      <alignment horizontal="left"/>
      <protection locked="0"/>
    </xf>
    <xf numFmtId="0" fontId="3" fillId="0" borderId="0" xfId="0" applyFont="1" applyBorder="1" applyAlignment="1" applyProtection="1">
      <alignment horizontal="left"/>
      <protection locked="0"/>
    </xf>
    <xf numFmtId="0" fontId="7" fillId="0" borderId="0" xfId="0" applyFont="1" applyBorder="1" applyAlignment="1" applyProtection="1">
      <alignment horizontal="left"/>
      <protection locked="0"/>
    </xf>
    <xf numFmtId="3" fontId="7" fillId="0" borderId="0" xfId="0" applyNumberFormat="1" applyFont="1"/>
    <xf numFmtId="0" fontId="0" fillId="0" borderId="0" xfId="0" applyFont="1"/>
    <xf numFmtId="0" fontId="0" fillId="2" borderId="1" xfId="0" applyFill="1" applyBorder="1"/>
    <xf numFmtId="0" fontId="1" fillId="2" borderId="1" xfId="0" applyFont="1" applyFill="1" applyBorder="1" applyAlignment="1" applyProtection="1">
      <alignment horizontal="left"/>
      <protection locked="0"/>
    </xf>
    <xf numFmtId="3" fontId="0" fillId="2" borderId="1" xfId="0" applyNumberFormat="1" applyFill="1" applyBorder="1" applyAlignment="1" applyProtection="1">
      <alignment horizontal="right"/>
      <protection locked="0"/>
    </xf>
    <xf numFmtId="3" fontId="3" fillId="2" borderId="1" xfId="0" applyNumberFormat="1" applyFont="1" applyFill="1" applyBorder="1" applyAlignment="1" applyProtection="1">
      <alignment horizontal="right"/>
      <protection locked="0"/>
    </xf>
    <xf numFmtId="3" fontId="3" fillId="2" borderId="1" xfId="0" applyNumberFormat="1" applyFont="1" applyFill="1" applyBorder="1"/>
    <xf numFmtId="9" fontId="3" fillId="2" borderId="1" xfId="1" applyFont="1" applyFill="1" applyBorder="1"/>
    <xf numFmtId="0" fontId="0" fillId="4" borderId="1" xfId="0" applyFill="1" applyBorder="1"/>
    <xf numFmtId="0" fontId="1" fillId="4" borderId="1" xfId="0" applyFont="1" applyFill="1" applyBorder="1" applyAlignment="1" applyProtection="1">
      <alignment horizontal="left"/>
      <protection locked="0"/>
    </xf>
    <xf numFmtId="3" fontId="0" fillId="4" borderId="1" xfId="0" applyNumberFormat="1" applyFill="1" applyBorder="1" applyAlignment="1" applyProtection="1">
      <alignment horizontal="right"/>
      <protection locked="0"/>
    </xf>
    <xf numFmtId="3" fontId="3" fillId="4" borderId="1" xfId="0" applyNumberFormat="1" applyFont="1" applyFill="1" applyBorder="1" applyAlignment="1" applyProtection="1">
      <alignment horizontal="right"/>
      <protection locked="0"/>
    </xf>
    <xf numFmtId="3" fontId="0" fillId="4" borderId="1" xfId="0" applyNumberFormat="1" applyFill="1" applyBorder="1"/>
    <xf numFmtId="3" fontId="1" fillId="4" borderId="1" xfId="0" applyNumberFormat="1" applyFont="1" applyFill="1" applyBorder="1" applyAlignment="1" applyProtection="1">
      <alignment horizontal="left"/>
      <protection locked="0"/>
    </xf>
    <xf numFmtId="3" fontId="3" fillId="4" borderId="1" xfId="0" applyNumberFormat="1" applyFont="1" applyFill="1" applyBorder="1"/>
    <xf numFmtId="9" fontId="0" fillId="4" borderId="1" xfId="1" applyFont="1" applyFill="1" applyBorder="1"/>
    <xf numFmtId="9" fontId="1" fillId="4" borderId="1" xfId="1" applyFont="1" applyFill="1" applyBorder="1" applyAlignment="1" applyProtection="1">
      <alignment horizontal="left"/>
      <protection locked="0"/>
    </xf>
    <xf numFmtId="9" fontId="3" fillId="4" borderId="1" xfId="1" applyFont="1" applyFill="1" applyBorder="1"/>
    <xf numFmtId="0" fontId="0" fillId="5" borderId="1" xfId="0" applyFill="1" applyBorder="1"/>
    <xf numFmtId="0" fontId="1" fillId="5" borderId="1" xfId="0" applyFont="1" applyFill="1" applyBorder="1" applyAlignment="1" applyProtection="1">
      <alignment horizontal="left"/>
      <protection locked="0"/>
    </xf>
    <xf numFmtId="3" fontId="0" fillId="5" borderId="1" xfId="0" applyNumberFormat="1" applyFill="1" applyBorder="1" applyAlignment="1" applyProtection="1">
      <alignment horizontal="right"/>
      <protection locked="0"/>
    </xf>
    <xf numFmtId="3" fontId="3" fillId="5" borderId="1" xfId="0" applyNumberFormat="1" applyFont="1" applyFill="1" applyBorder="1" applyAlignment="1" applyProtection="1">
      <alignment horizontal="right"/>
      <protection locked="0"/>
    </xf>
    <xf numFmtId="3" fontId="0" fillId="5" borderId="1" xfId="0" applyNumberFormat="1" applyFill="1" applyBorder="1"/>
    <xf numFmtId="3" fontId="1" fillId="5" borderId="1" xfId="0" applyNumberFormat="1" applyFont="1" applyFill="1" applyBorder="1" applyAlignment="1" applyProtection="1">
      <alignment horizontal="left"/>
      <protection locked="0"/>
    </xf>
    <xf numFmtId="3" fontId="3" fillId="5" borderId="1" xfId="0" applyNumberFormat="1" applyFont="1" applyFill="1" applyBorder="1"/>
    <xf numFmtId="9" fontId="0" fillId="5" borderId="1" xfId="1" applyFont="1" applyFill="1" applyBorder="1"/>
    <xf numFmtId="9" fontId="1" fillId="5" borderId="1" xfId="1" applyFont="1" applyFill="1" applyBorder="1" applyAlignment="1" applyProtection="1">
      <alignment horizontal="left"/>
      <protection locked="0"/>
    </xf>
    <xf numFmtId="9" fontId="3" fillId="5" borderId="1" xfId="1" applyFont="1" applyFill="1" applyBorder="1"/>
    <xf numFmtId="3" fontId="7" fillId="0" borderId="1" xfId="0" applyNumberFormat="1" applyFont="1" applyBorder="1" applyAlignment="1" applyProtection="1">
      <alignment horizontal="center"/>
      <protection locked="0"/>
    </xf>
    <xf numFmtId="3" fontId="8" fillId="0" borderId="0" xfId="0" applyNumberFormat="1" applyFont="1"/>
    <xf numFmtId="3" fontId="8" fillId="0" borderId="0" xfId="0" applyNumberFormat="1" applyFont="1" applyBorder="1" applyAlignment="1" applyProtection="1">
      <alignment horizontal="left"/>
      <protection locked="0"/>
    </xf>
    <xf numFmtId="3" fontId="8" fillId="0" borderId="0" xfId="0" applyNumberFormat="1" applyFont="1" applyAlignment="1" applyProtection="1">
      <alignment horizontal="right"/>
      <protection locked="0"/>
    </xf>
    <xf numFmtId="0" fontId="7" fillId="0" borderId="1" xfId="0" applyFont="1" applyBorder="1"/>
    <xf numFmtId="3" fontId="6" fillId="0" borderId="6" xfId="0" applyNumberFormat="1" applyFont="1" applyBorder="1"/>
    <xf numFmtId="9" fontId="6" fillId="0" borderId="1" xfId="1" applyFont="1" applyBorder="1"/>
    <xf numFmtId="3" fontId="6" fillId="0" borderId="1" xfId="0" applyNumberFormat="1" applyFont="1" applyBorder="1"/>
    <xf numFmtId="0" fontId="9" fillId="0" borderId="0" xfId="0" applyFont="1"/>
    <xf numFmtId="0" fontId="0" fillId="0" borderId="0" xfId="0"/>
    <xf numFmtId="0" fontId="1" fillId="0" borderId="0" xfId="0" applyFont="1" applyAlignment="1" applyProtection="1">
      <alignment horizontal="left"/>
      <protection locked="0"/>
    </xf>
    <xf numFmtId="0" fontId="0" fillId="0" borderId="0" xfId="0" applyAlignment="1" applyProtection="1">
      <alignment horizontal="right"/>
      <protection locked="0"/>
    </xf>
    <xf numFmtId="0" fontId="0" fillId="0" borderId="0" xfId="0"/>
    <xf numFmtId="0" fontId="1" fillId="0" borderId="0" xfId="0" applyFont="1" applyAlignment="1" applyProtection="1">
      <alignment horizontal="left"/>
      <protection locked="0"/>
    </xf>
    <xf numFmtId="0" fontId="8" fillId="0" borderId="0" xfId="0" applyFont="1" applyAlignment="1" applyProtection="1">
      <alignment horizontal="left"/>
      <protection locked="0"/>
    </xf>
  </cellXfs>
  <cellStyles count="2">
    <cellStyle name="Normal" xfId="0" builtinId="0"/>
    <cellStyle name="Percent" xfId="1" builtinId="5"/>
  </cellStyles>
  <dxfs count="20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colors>
    <mruColors>
      <color rgb="FF0000F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5BE0AD-ABBA-4A8A-B69D-64F8AD207F66}">
  <dimension ref="A1:AA89"/>
  <sheetViews>
    <sheetView tabSelected="1" zoomScale="80" zoomScaleNormal="80" workbookViewId="0">
      <pane xSplit="1" topLeftCell="B1" activePane="topRight" state="frozen"/>
      <selection pane="topRight" activeCell="S37" sqref="S37"/>
    </sheetView>
  </sheetViews>
  <sheetFormatPr defaultRowHeight="14.5" x14ac:dyDescent="0.35"/>
  <cols>
    <col min="1" max="1" width="11.26953125" customWidth="1"/>
    <col min="2" max="10" width="8.7265625" style="7"/>
    <col min="11" max="12" width="9.08984375" style="7" customWidth="1"/>
    <col min="13" max="13" width="8.7265625" style="7"/>
    <col min="14" max="17" width="9.1796875" style="7" customWidth="1"/>
    <col min="18" max="18" width="9.1796875" style="54" customWidth="1"/>
    <col min="27" max="27" width="9" customWidth="1"/>
  </cols>
  <sheetData>
    <row r="1" spans="1:27" x14ac:dyDescent="0.35">
      <c r="A1" s="105" t="s">
        <v>36</v>
      </c>
      <c r="AA1" s="2"/>
    </row>
    <row r="2" spans="1:27" x14ac:dyDescent="0.35">
      <c r="A2" s="102" t="s">
        <v>37</v>
      </c>
    </row>
    <row r="3" spans="1:27" x14ac:dyDescent="0.35">
      <c r="A3" s="40"/>
      <c r="B3" s="39" t="s">
        <v>38</v>
      </c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5"/>
      <c r="S3" s="13" t="s">
        <v>69</v>
      </c>
      <c r="T3" s="14"/>
      <c r="U3" s="14"/>
      <c r="V3" s="15"/>
      <c r="W3" s="13" t="s">
        <v>69</v>
      </c>
      <c r="X3" s="16"/>
      <c r="Y3" s="16"/>
      <c r="Z3" s="17"/>
      <c r="AA3" s="40"/>
    </row>
    <row r="4" spans="1:27" x14ac:dyDescent="0.35">
      <c r="A4" s="40"/>
      <c r="B4" s="42" t="s">
        <v>4</v>
      </c>
      <c r="C4" s="42" t="s">
        <v>5</v>
      </c>
      <c r="D4" s="42" t="s">
        <v>6</v>
      </c>
      <c r="E4" s="42" t="s">
        <v>7</v>
      </c>
      <c r="F4" s="42" t="s">
        <v>8</v>
      </c>
      <c r="G4" s="42" t="s">
        <v>9</v>
      </c>
      <c r="H4" s="42" t="s">
        <v>10</v>
      </c>
      <c r="I4" s="42" t="s">
        <v>11</v>
      </c>
      <c r="J4" s="42" t="s">
        <v>12</v>
      </c>
      <c r="K4" s="42" t="s">
        <v>13</v>
      </c>
      <c r="L4" s="42" t="s">
        <v>14</v>
      </c>
      <c r="M4" s="42" t="s">
        <v>15</v>
      </c>
      <c r="N4" s="42" t="s">
        <v>16</v>
      </c>
      <c r="O4" s="42" t="s">
        <v>17</v>
      </c>
      <c r="P4" s="42" t="s">
        <v>18</v>
      </c>
      <c r="Q4" s="42" t="s">
        <v>19</v>
      </c>
      <c r="R4" s="41" t="s">
        <v>20</v>
      </c>
      <c r="S4" s="36" t="s">
        <v>70</v>
      </c>
      <c r="T4" s="18" t="s">
        <v>71</v>
      </c>
      <c r="U4" s="19" t="s">
        <v>72</v>
      </c>
      <c r="V4" s="20" t="s">
        <v>73</v>
      </c>
      <c r="W4" s="18" t="s">
        <v>70</v>
      </c>
      <c r="X4" s="18" t="s">
        <v>71</v>
      </c>
      <c r="Y4" s="19" t="s">
        <v>72</v>
      </c>
      <c r="Z4" s="20" t="s">
        <v>73</v>
      </c>
      <c r="AA4" s="40"/>
    </row>
    <row r="5" spans="1:27" s="7" customFormat="1" x14ac:dyDescent="0.35">
      <c r="A5" s="8" t="s">
        <v>3</v>
      </c>
      <c r="B5" s="43">
        <v>269434</v>
      </c>
      <c r="C5" s="43">
        <v>330421</v>
      </c>
      <c r="D5" s="43">
        <v>366503</v>
      </c>
      <c r="E5" s="43">
        <v>395158</v>
      </c>
      <c r="F5" s="43">
        <v>416627</v>
      </c>
      <c r="G5" s="43">
        <v>359186</v>
      </c>
      <c r="H5" s="43">
        <v>386273</v>
      </c>
      <c r="I5" s="43">
        <v>446827</v>
      </c>
      <c r="J5" s="43">
        <v>487744</v>
      </c>
      <c r="K5" s="43">
        <v>516588</v>
      </c>
      <c r="L5" s="43">
        <v>543348</v>
      </c>
      <c r="M5" s="43">
        <v>532048</v>
      </c>
      <c r="N5" s="43">
        <v>573951</v>
      </c>
      <c r="O5" s="43">
        <v>626521</v>
      </c>
      <c r="P5" s="43">
        <v>654705</v>
      </c>
      <c r="Q5" s="43">
        <v>660725</v>
      </c>
      <c r="R5" s="56">
        <v>545291</v>
      </c>
      <c r="S5" s="37">
        <f>O5-N5</f>
        <v>52570</v>
      </c>
      <c r="T5" s="21">
        <f t="shared" ref="T5:V20" si="0">P5-O5</f>
        <v>28184</v>
      </c>
      <c r="U5" s="21">
        <f t="shared" si="0"/>
        <v>6020</v>
      </c>
      <c r="V5" s="28">
        <f t="shared" si="0"/>
        <v>-115434</v>
      </c>
      <c r="W5" s="22">
        <f>(O5-N5)/N5</f>
        <v>9.1593184784066931E-2</v>
      </c>
      <c r="X5" s="22">
        <f t="shared" ref="X5:Z20" si="1">(P5-O5)/O5</f>
        <v>4.4984924687281033E-2</v>
      </c>
      <c r="Y5" s="22">
        <f t="shared" si="1"/>
        <v>9.1949809456167274E-3</v>
      </c>
      <c r="Z5" s="23">
        <f t="shared" si="1"/>
        <v>-0.17470808581482464</v>
      </c>
      <c r="AA5" s="8" t="s">
        <v>40</v>
      </c>
    </row>
    <row r="6" spans="1:27" s="7" customFormat="1" x14ac:dyDescent="0.35">
      <c r="A6" s="9" t="s">
        <v>21</v>
      </c>
      <c r="B6" s="43">
        <v>109519</v>
      </c>
      <c r="C6" s="43">
        <v>122754</v>
      </c>
      <c r="D6" s="43">
        <v>170557</v>
      </c>
      <c r="E6" s="43">
        <v>195547</v>
      </c>
      <c r="F6" s="43">
        <v>205193</v>
      </c>
      <c r="G6" s="43">
        <v>165125</v>
      </c>
      <c r="H6" s="43">
        <v>163858</v>
      </c>
      <c r="I6" s="43">
        <v>187505</v>
      </c>
      <c r="J6" s="43">
        <v>199930</v>
      </c>
      <c r="K6" s="43">
        <v>212072</v>
      </c>
      <c r="L6" s="43">
        <v>217680</v>
      </c>
      <c r="M6" s="43">
        <v>240899</v>
      </c>
      <c r="N6" s="43">
        <v>258891</v>
      </c>
      <c r="O6" s="43">
        <v>281321</v>
      </c>
      <c r="P6" s="43">
        <v>288609</v>
      </c>
      <c r="Q6" s="43">
        <v>312499</v>
      </c>
      <c r="R6" s="56">
        <v>251109</v>
      </c>
      <c r="S6" s="37">
        <f t="shared" ref="S6:V21" si="2">O6-N6</f>
        <v>22430</v>
      </c>
      <c r="T6" s="21">
        <f t="shared" si="0"/>
        <v>7288</v>
      </c>
      <c r="U6" s="21">
        <f t="shared" si="0"/>
        <v>23890</v>
      </c>
      <c r="V6" s="28">
        <f t="shared" si="0"/>
        <v>-61390</v>
      </c>
      <c r="W6" s="22">
        <f t="shared" ref="W6:Z21" si="3">(O6-N6)/N6</f>
        <v>8.6638778482063875E-2</v>
      </c>
      <c r="X6" s="22">
        <f t="shared" si="1"/>
        <v>2.5906348975014308E-2</v>
      </c>
      <c r="Y6" s="22">
        <f t="shared" si="1"/>
        <v>8.2776351395833114E-2</v>
      </c>
      <c r="Z6" s="23">
        <f t="shared" si="1"/>
        <v>-0.19644862863561163</v>
      </c>
      <c r="AA6" s="8" t="s">
        <v>41</v>
      </c>
    </row>
    <row r="7" spans="1:27" s="50" customFormat="1" x14ac:dyDescent="0.35">
      <c r="A7" s="11" t="s">
        <v>43</v>
      </c>
      <c r="B7" s="48">
        <v>159915</v>
      </c>
      <c r="C7" s="48">
        <v>207667</v>
      </c>
      <c r="D7" s="48">
        <v>195946</v>
      </c>
      <c r="E7" s="48">
        <v>199611</v>
      </c>
      <c r="F7" s="48">
        <v>211434</v>
      </c>
      <c r="G7" s="48">
        <v>194061</v>
      </c>
      <c r="H7" s="48">
        <v>222415</v>
      </c>
      <c r="I7" s="48">
        <v>259322</v>
      </c>
      <c r="J7" s="48">
        <v>287814</v>
      </c>
      <c r="K7" s="48">
        <v>304516</v>
      </c>
      <c r="L7" s="48">
        <v>325668</v>
      </c>
      <c r="M7" s="48">
        <v>291149</v>
      </c>
      <c r="N7" s="48">
        <v>315060</v>
      </c>
      <c r="O7" s="48">
        <v>345200</v>
      </c>
      <c r="P7" s="48">
        <v>366096</v>
      </c>
      <c r="Q7" s="48">
        <v>348226</v>
      </c>
      <c r="R7" s="48">
        <v>294182</v>
      </c>
      <c r="S7" s="38">
        <f t="shared" si="2"/>
        <v>30140</v>
      </c>
      <c r="T7" s="24">
        <f t="shared" si="0"/>
        <v>20896</v>
      </c>
      <c r="U7" s="24">
        <f t="shared" si="0"/>
        <v>-17870</v>
      </c>
      <c r="V7" s="29">
        <f t="shared" si="0"/>
        <v>-54044</v>
      </c>
      <c r="W7" s="25">
        <f t="shared" si="3"/>
        <v>9.5664317907700122E-2</v>
      </c>
      <c r="X7" s="25">
        <f t="shared" si="1"/>
        <v>6.0533024333719584E-2</v>
      </c>
      <c r="Y7" s="26">
        <f t="shared" si="1"/>
        <v>-4.881233337703772E-2</v>
      </c>
      <c r="Z7" s="26">
        <f t="shared" si="1"/>
        <v>-0.15519806102933154</v>
      </c>
      <c r="AA7" s="10" t="s">
        <v>42</v>
      </c>
    </row>
    <row r="8" spans="1:27" s="7" customFormat="1" x14ac:dyDescent="0.35">
      <c r="A8" s="42" t="s">
        <v>31</v>
      </c>
      <c r="B8" s="43">
        <v>103944</v>
      </c>
      <c r="C8" s="43">
        <v>124208</v>
      </c>
      <c r="D8" s="43">
        <v>107949</v>
      </c>
      <c r="E8" s="43">
        <v>103762</v>
      </c>
      <c r="F8" s="43">
        <v>112593</v>
      </c>
      <c r="G8" s="43">
        <v>103737</v>
      </c>
      <c r="H8" s="43">
        <v>114352</v>
      </c>
      <c r="I8" s="43">
        <v>117961</v>
      </c>
      <c r="J8" s="43">
        <v>115993</v>
      </c>
      <c r="K8" s="43">
        <v>133626</v>
      </c>
      <c r="L8" s="43">
        <v>144955</v>
      </c>
      <c r="M8" s="43">
        <v>136406</v>
      </c>
      <c r="N8" s="43">
        <v>148565</v>
      </c>
      <c r="O8" s="43">
        <v>154934</v>
      </c>
      <c r="P8" s="43">
        <v>147839</v>
      </c>
      <c r="Q8" s="43">
        <v>128737</v>
      </c>
      <c r="R8" s="56">
        <v>110874</v>
      </c>
      <c r="S8" s="37">
        <f t="shared" si="2"/>
        <v>6369</v>
      </c>
      <c r="T8" s="21">
        <f t="shared" si="0"/>
        <v>-7095</v>
      </c>
      <c r="U8" s="21">
        <f t="shared" si="0"/>
        <v>-19102</v>
      </c>
      <c r="V8" s="28">
        <f t="shared" si="0"/>
        <v>-17863</v>
      </c>
      <c r="W8" s="22">
        <f t="shared" si="3"/>
        <v>4.2870124188065829E-2</v>
      </c>
      <c r="X8" s="22">
        <f t="shared" si="1"/>
        <v>-4.5793692798223762E-2</v>
      </c>
      <c r="Y8" s="22">
        <f t="shared" si="1"/>
        <v>-0.12920812505495843</v>
      </c>
      <c r="Z8" s="22">
        <f t="shared" si="1"/>
        <v>-0.13875575786292985</v>
      </c>
      <c r="AA8" s="41" t="s">
        <v>56</v>
      </c>
    </row>
    <row r="9" spans="1:27" s="7" customFormat="1" x14ac:dyDescent="0.35">
      <c r="A9" s="42" t="s">
        <v>35</v>
      </c>
      <c r="B9" s="43">
        <v>9236</v>
      </c>
      <c r="C9" s="43">
        <v>13027</v>
      </c>
      <c r="D9" s="43">
        <v>15021</v>
      </c>
      <c r="E9" s="43">
        <v>18467</v>
      </c>
      <c r="F9" s="43">
        <v>19855</v>
      </c>
      <c r="G9" s="43">
        <v>23472</v>
      </c>
      <c r="H9" s="43">
        <v>34970</v>
      </c>
      <c r="I9" s="43">
        <v>52056</v>
      </c>
      <c r="J9" s="43">
        <v>70703</v>
      </c>
      <c r="K9" s="43">
        <v>79577</v>
      </c>
      <c r="L9" s="43">
        <v>86117</v>
      </c>
      <c r="M9" s="43">
        <v>48439</v>
      </c>
      <c r="N9" s="43">
        <v>48965</v>
      </c>
      <c r="O9" s="43">
        <v>62811</v>
      </c>
      <c r="P9" s="43">
        <v>73746</v>
      </c>
      <c r="Q9" s="43">
        <v>67825</v>
      </c>
      <c r="R9" s="56">
        <v>66920</v>
      </c>
      <c r="S9" s="37">
        <f t="shared" si="2"/>
        <v>13846</v>
      </c>
      <c r="T9" s="21">
        <f t="shared" si="0"/>
        <v>10935</v>
      </c>
      <c r="U9" s="21">
        <f t="shared" si="0"/>
        <v>-5921</v>
      </c>
      <c r="V9" s="28">
        <f t="shared" si="0"/>
        <v>-905</v>
      </c>
      <c r="W9" s="22">
        <f t="shared" si="3"/>
        <v>0.28277340957827019</v>
      </c>
      <c r="X9" s="22">
        <f t="shared" si="1"/>
        <v>0.17409370970053017</v>
      </c>
      <c r="Y9" s="22">
        <f t="shared" si="1"/>
        <v>-8.0289100425785812E-2</v>
      </c>
      <c r="Z9" s="23">
        <f t="shared" si="1"/>
        <v>-1.3343162550681902E-2</v>
      </c>
      <c r="AA9" s="41" t="s">
        <v>61</v>
      </c>
    </row>
    <row r="10" spans="1:27" s="7" customFormat="1" x14ac:dyDescent="0.35">
      <c r="A10" s="42" t="s">
        <v>25</v>
      </c>
      <c r="B10" s="43">
        <v>5904</v>
      </c>
      <c r="C10" s="43">
        <v>8027</v>
      </c>
      <c r="D10" s="43">
        <v>9385</v>
      </c>
      <c r="E10" s="43">
        <v>10161</v>
      </c>
      <c r="F10" s="43">
        <v>13405</v>
      </c>
      <c r="G10" s="43">
        <v>11650</v>
      </c>
      <c r="H10" s="43">
        <v>12216</v>
      </c>
      <c r="I10" s="43">
        <v>14029</v>
      </c>
      <c r="J10" s="43">
        <v>18198</v>
      </c>
      <c r="K10" s="43">
        <v>17986</v>
      </c>
      <c r="L10" s="43">
        <v>19412</v>
      </c>
      <c r="M10" s="43">
        <v>22473</v>
      </c>
      <c r="N10" s="43">
        <v>29187</v>
      </c>
      <c r="O10" s="43">
        <v>31965</v>
      </c>
      <c r="P10" s="43">
        <v>34404</v>
      </c>
      <c r="Q10" s="43">
        <v>35873</v>
      </c>
      <c r="R10" s="56">
        <v>26420</v>
      </c>
      <c r="S10" s="37">
        <f t="shared" si="2"/>
        <v>2778</v>
      </c>
      <c r="T10" s="21">
        <f t="shared" si="0"/>
        <v>2439</v>
      </c>
      <c r="U10" s="21">
        <f t="shared" si="0"/>
        <v>1469</v>
      </c>
      <c r="V10" s="28">
        <f t="shared" si="0"/>
        <v>-9453</v>
      </c>
      <c r="W10" s="22">
        <f t="shared" si="3"/>
        <v>9.5179360674272795E-2</v>
      </c>
      <c r="X10" s="22">
        <f t="shared" si="1"/>
        <v>7.6302205537306433E-2</v>
      </c>
      <c r="Y10" s="22">
        <f t="shared" si="1"/>
        <v>4.2698523427508427E-2</v>
      </c>
      <c r="Z10" s="23">
        <f t="shared" si="1"/>
        <v>-0.26351294845705686</v>
      </c>
      <c r="AA10" s="41" t="s">
        <v>50</v>
      </c>
    </row>
    <row r="11" spans="1:27" s="7" customFormat="1" x14ac:dyDescent="0.35">
      <c r="A11" s="42" t="s">
        <v>29</v>
      </c>
      <c r="B11" s="43">
        <v>9775</v>
      </c>
      <c r="C11" s="43">
        <v>15013</v>
      </c>
      <c r="D11" s="43">
        <v>15664</v>
      </c>
      <c r="E11" s="43">
        <v>15023</v>
      </c>
      <c r="F11" s="43">
        <v>12650</v>
      </c>
      <c r="G11" s="43">
        <v>11622</v>
      </c>
      <c r="H11" s="43">
        <v>11215</v>
      </c>
      <c r="I11" s="43">
        <v>11807</v>
      </c>
      <c r="J11" s="43">
        <v>12151</v>
      </c>
      <c r="K11" s="43">
        <v>10736</v>
      </c>
      <c r="L11" s="43">
        <v>9991</v>
      </c>
      <c r="M11" s="43">
        <v>10512</v>
      </c>
      <c r="N11" s="43">
        <v>11226</v>
      </c>
      <c r="O11" s="43">
        <v>11616</v>
      </c>
      <c r="P11" s="43">
        <v>12115</v>
      </c>
      <c r="Q11" s="43">
        <v>11301</v>
      </c>
      <c r="R11" s="56">
        <v>8846</v>
      </c>
      <c r="S11" s="37">
        <f t="shared" si="2"/>
        <v>390</v>
      </c>
      <c r="T11" s="21">
        <f t="shared" si="0"/>
        <v>499</v>
      </c>
      <c r="U11" s="21">
        <f t="shared" si="0"/>
        <v>-814</v>
      </c>
      <c r="V11" s="28">
        <f t="shared" si="0"/>
        <v>-2455</v>
      </c>
      <c r="W11" s="22">
        <f t="shared" si="3"/>
        <v>3.4740780331373594E-2</v>
      </c>
      <c r="X11" s="22">
        <f t="shared" si="1"/>
        <v>4.2957988980716254E-2</v>
      </c>
      <c r="Y11" s="22">
        <f t="shared" si="1"/>
        <v>-6.718943458522493E-2</v>
      </c>
      <c r="Z11" s="22">
        <f t="shared" si="1"/>
        <v>-0.21723741261835236</v>
      </c>
      <c r="AA11" s="41" t="s">
        <v>54</v>
      </c>
    </row>
    <row r="12" spans="1:27" s="7" customFormat="1" x14ac:dyDescent="0.35">
      <c r="A12" s="41" t="s">
        <v>57</v>
      </c>
      <c r="B12" s="43">
        <v>4036</v>
      </c>
      <c r="C12" s="43">
        <v>11575</v>
      </c>
      <c r="D12" s="43">
        <v>11912</v>
      </c>
      <c r="E12" s="43">
        <v>9732</v>
      </c>
      <c r="F12" s="43">
        <v>8903</v>
      </c>
      <c r="G12" s="43">
        <v>5799</v>
      </c>
      <c r="H12" s="43">
        <v>6747</v>
      </c>
      <c r="I12" s="43">
        <v>9488</v>
      </c>
      <c r="J12" s="43">
        <v>10366</v>
      </c>
      <c r="K12" s="43">
        <v>6932</v>
      </c>
      <c r="L12" s="43">
        <v>6200</v>
      </c>
      <c r="M12" s="43">
        <v>6944</v>
      </c>
      <c r="N12" s="43">
        <v>7714</v>
      </c>
      <c r="O12" s="43">
        <v>8627</v>
      </c>
      <c r="P12" s="43">
        <v>9512</v>
      </c>
      <c r="Q12" s="43">
        <v>11867</v>
      </c>
      <c r="R12" s="56">
        <v>8023</v>
      </c>
      <c r="S12" s="37">
        <f t="shared" si="2"/>
        <v>913</v>
      </c>
      <c r="T12" s="21">
        <f t="shared" si="0"/>
        <v>885</v>
      </c>
      <c r="U12" s="21">
        <f t="shared" si="0"/>
        <v>2355</v>
      </c>
      <c r="V12" s="28">
        <f t="shared" si="0"/>
        <v>-3844</v>
      </c>
      <c r="W12" s="22">
        <f t="shared" si="3"/>
        <v>0.11835623541612653</v>
      </c>
      <c r="X12" s="22">
        <f t="shared" si="1"/>
        <v>0.10258490784745566</v>
      </c>
      <c r="Y12" s="22">
        <f t="shared" si="1"/>
        <v>0.24758200168208577</v>
      </c>
      <c r="Z12" s="22">
        <f t="shared" si="1"/>
        <v>-0.32392348529535686</v>
      </c>
      <c r="AA12" s="41" t="s">
        <v>58</v>
      </c>
    </row>
    <row r="13" spans="1:27" s="7" customFormat="1" x14ac:dyDescent="0.35">
      <c r="A13" s="42" t="s">
        <v>30</v>
      </c>
      <c r="B13" s="43">
        <v>4625</v>
      </c>
      <c r="C13" s="43">
        <v>6946</v>
      </c>
      <c r="D13" s="43">
        <v>5806</v>
      </c>
      <c r="E13" s="43">
        <v>5761</v>
      </c>
      <c r="F13" s="43">
        <v>6019</v>
      </c>
      <c r="G13" s="43">
        <v>4228</v>
      </c>
      <c r="H13" s="43">
        <v>4964</v>
      </c>
      <c r="I13" s="43">
        <v>6196</v>
      </c>
      <c r="J13" s="43">
        <v>7159</v>
      </c>
      <c r="K13" s="43">
        <v>6284</v>
      </c>
      <c r="L13" s="43">
        <v>6310</v>
      </c>
      <c r="M13" s="43">
        <v>7359</v>
      </c>
      <c r="N13" s="43">
        <v>8094</v>
      </c>
      <c r="O13" s="43">
        <v>9276</v>
      </c>
      <c r="P13" s="43">
        <v>10315</v>
      </c>
      <c r="Q13" s="43">
        <v>11876</v>
      </c>
      <c r="R13" s="56">
        <v>7748</v>
      </c>
      <c r="S13" s="37">
        <f t="shared" si="2"/>
        <v>1182</v>
      </c>
      <c r="T13" s="21">
        <f t="shared" si="0"/>
        <v>1039</v>
      </c>
      <c r="U13" s="21">
        <f t="shared" si="0"/>
        <v>1561</v>
      </c>
      <c r="V13" s="28">
        <f t="shared" si="0"/>
        <v>-4128</v>
      </c>
      <c r="W13" s="22">
        <f t="shared" si="3"/>
        <v>0.14603409933283915</v>
      </c>
      <c r="X13" s="22">
        <f t="shared" si="1"/>
        <v>0.11200948684777921</v>
      </c>
      <c r="Y13" s="22">
        <f t="shared" si="1"/>
        <v>0.15133301017935047</v>
      </c>
      <c r="Z13" s="22">
        <f t="shared" si="1"/>
        <v>-0.34759178174469518</v>
      </c>
      <c r="AA13" s="41" t="s">
        <v>55</v>
      </c>
    </row>
    <row r="14" spans="1:27" s="7" customFormat="1" x14ac:dyDescent="0.35">
      <c r="A14" s="42" t="s">
        <v>24</v>
      </c>
      <c r="B14" s="43">
        <v>3090</v>
      </c>
      <c r="C14" s="43">
        <v>4160</v>
      </c>
      <c r="D14" s="43">
        <v>4276</v>
      </c>
      <c r="E14" s="43">
        <v>5134</v>
      </c>
      <c r="F14" s="43">
        <v>5605</v>
      </c>
      <c r="G14" s="43">
        <v>5234</v>
      </c>
      <c r="H14" s="43">
        <v>5453</v>
      </c>
      <c r="I14" s="43">
        <v>6338</v>
      </c>
      <c r="J14" s="43">
        <v>6241</v>
      </c>
      <c r="K14" s="43">
        <v>7649</v>
      </c>
      <c r="L14" s="43">
        <v>7782</v>
      </c>
      <c r="M14" s="43">
        <v>8512</v>
      </c>
      <c r="N14" s="43">
        <v>9418</v>
      </c>
      <c r="O14" s="43">
        <v>9782</v>
      </c>
      <c r="P14" s="43">
        <v>9802</v>
      </c>
      <c r="Q14" s="43">
        <v>11239</v>
      </c>
      <c r="R14" s="56">
        <v>7605</v>
      </c>
      <c r="S14" s="37">
        <f t="shared" si="2"/>
        <v>364</v>
      </c>
      <c r="T14" s="21">
        <f t="shared" si="0"/>
        <v>20</v>
      </c>
      <c r="U14" s="21">
        <f t="shared" si="0"/>
        <v>1437</v>
      </c>
      <c r="V14" s="28">
        <f t="shared" si="0"/>
        <v>-3634</v>
      </c>
      <c r="W14" s="22">
        <f t="shared" si="3"/>
        <v>3.8649394775960924E-2</v>
      </c>
      <c r="X14" s="22">
        <f t="shared" si="1"/>
        <v>2.0445716622367613E-3</v>
      </c>
      <c r="Y14" s="22">
        <f t="shared" si="1"/>
        <v>0.14660273413589064</v>
      </c>
      <c r="Z14" s="22">
        <f t="shared" si="1"/>
        <v>-0.32333837530029363</v>
      </c>
      <c r="AA14" s="41" t="s">
        <v>49</v>
      </c>
    </row>
    <row r="15" spans="1:27" s="7" customFormat="1" x14ac:dyDescent="0.35">
      <c r="A15" s="42" t="s">
        <v>33</v>
      </c>
      <c r="B15" s="44" t="s">
        <v>34</v>
      </c>
      <c r="C15" s="43">
        <v>454</v>
      </c>
      <c r="D15" s="43">
        <v>760</v>
      </c>
      <c r="E15" s="43">
        <v>598</v>
      </c>
      <c r="F15" s="43">
        <v>848</v>
      </c>
      <c r="G15" s="43">
        <v>834</v>
      </c>
      <c r="H15" s="43">
        <v>942</v>
      </c>
      <c r="I15" s="43">
        <v>1303</v>
      </c>
      <c r="J15" s="43">
        <v>1599</v>
      </c>
      <c r="K15" s="43">
        <v>1656</v>
      </c>
      <c r="L15" s="43">
        <v>2233</v>
      </c>
      <c r="M15" s="43">
        <v>2339</v>
      </c>
      <c r="N15" s="43">
        <v>2809</v>
      </c>
      <c r="O15" s="43">
        <v>3223</v>
      </c>
      <c r="P15" s="43">
        <v>2822</v>
      </c>
      <c r="Q15" s="43">
        <v>4480</v>
      </c>
      <c r="R15" s="56">
        <v>4173</v>
      </c>
      <c r="S15" s="37">
        <f t="shared" si="2"/>
        <v>414</v>
      </c>
      <c r="T15" s="21">
        <f t="shared" si="0"/>
        <v>-401</v>
      </c>
      <c r="U15" s="21">
        <f t="shared" si="0"/>
        <v>1658</v>
      </c>
      <c r="V15" s="28">
        <f t="shared" si="0"/>
        <v>-307</v>
      </c>
      <c r="W15" s="22">
        <f t="shared" si="3"/>
        <v>0.14738341046635814</v>
      </c>
      <c r="X15" s="22">
        <f t="shared" si="1"/>
        <v>-0.12441824387216879</v>
      </c>
      <c r="Y15" s="22">
        <f t="shared" si="1"/>
        <v>0.58752657689581855</v>
      </c>
      <c r="Z15" s="22">
        <f t="shared" si="1"/>
        <v>-6.8526785714285721E-2</v>
      </c>
      <c r="AA15" s="41" t="s">
        <v>59</v>
      </c>
    </row>
    <row r="16" spans="1:27" s="7" customFormat="1" x14ac:dyDescent="0.35">
      <c r="A16" s="41" t="s">
        <v>44</v>
      </c>
      <c r="B16" s="43">
        <v>1512</v>
      </c>
      <c r="C16" s="43">
        <v>1523</v>
      </c>
      <c r="D16" s="43">
        <v>1694</v>
      </c>
      <c r="E16" s="43">
        <v>1763</v>
      </c>
      <c r="F16" s="43">
        <v>2186</v>
      </c>
      <c r="G16" s="43">
        <v>1704</v>
      </c>
      <c r="H16" s="43">
        <v>2100</v>
      </c>
      <c r="I16" s="43">
        <v>2710</v>
      </c>
      <c r="J16" s="43">
        <v>2805</v>
      </c>
      <c r="K16" s="43">
        <v>3064</v>
      </c>
      <c r="L16" s="43">
        <v>3423</v>
      </c>
      <c r="M16" s="43">
        <v>4273</v>
      </c>
      <c r="N16" s="43">
        <v>5311</v>
      </c>
      <c r="O16" s="43">
        <v>4670</v>
      </c>
      <c r="P16" s="43">
        <v>8637</v>
      </c>
      <c r="Q16" s="43">
        <v>5671</v>
      </c>
      <c r="R16" s="56">
        <v>3701</v>
      </c>
      <c r="S16" s="37">
        <f t="shared" si="2"/>
        <v>-641</v>
      </c>
      <c r="T16" s="21">
        <f t="shared" si="0"/>
        <v>3967</v>
      </c>
      <c r="U16" s="21">
        <f t="shared" si="0"/>
        <v>-2966</v>
      </c>
      <c r="V16" s="28">
        <f t="shared" si="0"/>
        <v>-1970</v>
      </c>
      <c r="W16" s="22">
        <f t="shared" si="3"/>
        <v>-0.12069290152513651</v>
      </c>
      <c r="X16" s="22">
        <f t="shared" si="1"/>
        <v>0.84946466809421839</v>
      </c>
      <c r="Y16" s="22">
        <f t="shared" si="1"/>
        <v>-0.34340627532708118</v>
      </c>
      <c r="Z16" s="22">
        <f t="shared" si="1"/>
        <v>-0.34738141421266089</v>
      </c>
      <c r="AA16" s="41" t="s">
        <v>44</v>
      </c>
    </row>
    <row r="17" spans="1:27" s="7" customFormat="1" x14ac:dyDescent="0.35">
      <c r="A17" s="42" t="s">
        <v>26</v>
      </c>
      <c r="B17" s="43">
        <v>4916</v>
      </c>
      <c r="C17" s="43">
        <v>5333</v>
      </c>
      <c r="D17" s="43">
        <v>6182</v>
      </c>
      <c r="E17" s="43">
        <v>8540</v>
      </c>
      <c r="F17" s="43">
        <v>7790</v>
      </c>
      <c r="G17" s="43">
        <v>6231</v>
      </c>
      <c r="H17" s="43">
        <v>6040</v>
      </c>
      <c r="I17" s="43">
        <v>7090</v>
      </c>
      <c r="J17" s="43">
        <v>8104</v>
      </c>
      <c r="K17" s="43">
        <v>6245</v>
      </c>
      <c r="L17" s="43">
        <v>5596</v>
      </c>
      <c r="M17" s="43">
        <v>6254</v>
      </c>
      <c r="N17" s="43">
        <v>6170</v>
      </c>
      <c r="O17" s="43">
        <v>6054</v>
      </c>
      <c r="P17" s="43">
        <v>5199</v>
      </c>
      <c r="Q17" s="43">
        <v>5696</v>
      </c>
      <c r="R17" s="56">
        <v>3451</v>
      </c>
      <c r="S17" s="37">
        <f t="shared" si="2"/>
        <v>-116</v>
      </c>
      <c r="T17" s="21">
        <f t="shared" si="0"/>
        <v>-855</v>
      </c>
      <c r="U17" s="21">
        <f t="shared" si="0"/>
        <v>497</v>
      </c>
      <c r="V17" s="28">
        <f t="shared" si="0"/>
        <v>-2245</v>
      </c>
      <c r="W17" s="22">
        <f t="shared" si="3"/>
        <v>-1.880064829821718E-2</v>
      </c>
      <c r="X17" s="22">
        <f t="shared" si="1"/>
        <v>-0.14122893954410307</v>
      </c>
      <c r="Y17" s="22">
        <f t="shared" si="1"/>
        <v>9.5595306789767256E-2</v>
      </c>
      <c r="Z17" s="22">
        <f t="shared" si="1"/>
        <v>-0.3941362359550562</v>
      </c>
      <c r="AA17" s="41" t="s">
        <v>51</v>
      </c>
    </row>
    <row r="18" spans="1:27" s="7" customFormat="1" x14ac:dyDescent="0.35">
      <c r="A18" s="42" t="s">
        <v>27</v>
      </c>
      <c r="B18" s="43">
        <v>1007</v>
      </c>
      <c r="C18" s="43">
        <v>1320</v>
      </c>
      <c r="D18" s="43">
        <v>1515</v>
      </c>
      <c r="E18" s="43">
        <v>1869</v>
      </c>
      <c r="F18" s="43">
        <v>2058</v>
      </c>
      <c r="G18" s="43">
        <v>1771</v>
      </c>
      <c r="H18" s="43">
        <v>1695</v>
      </c>
      <c r="I18" s="43">
        <v>2293</v>
      </c>
      <c r="J18" s="43">
        <v>2697</v>
      </c>
      <c r="K18" s="43">
        <v>2583</v>
      </c>
      <c r="L18" s="43">
        <v>3088</v>
      </c>
      <c r="M18" s="43">
        <v>3203</v>
      </c>
      <c r="N18" s="43">
        <v>2892</v>
      </c>
      <c r="O18" s="43">
        <v>3949</v>
      </c>
      <c r="P18" s="43">
        <v>4237</v>
      </c>
      <c r="Q18" s="43">
        <v>4662</v>
      </c>
      <c r="R18" s="56">
        <v>3396</v>
      </c>
      <c r="S18" s="37">
        <f t="shared" si="2"/>
        <v>1057</v>
      </c>
      <c r="T18" s="21">
        <f t="shared" si="0"/>
        <v>288</v>
      </c>
      <c r="U18" s="21">
        <f t="shared" si="0"/>
        <v>425</v>
      </c>
      <c r="V18" s="28">
        <f t="shared" si="0"/>
        <v>-1266</v>
      </c>
      <c r="W18" s="22">
        <f t="shared" si="3"/>
        <v>0.36549100968188103</v>
      </c>
      <c r="X18" s="22">
        <f t="shared" si="1"/>
        <v>7.2929855659660675E-2</v>
      </c>
      <c r="Y18" s="22">
        <f t="shared" si="1"/>
        <v>0.10030682086381874</v>
      </c>
      <c r="Z18" s="22">
        <f t="shared" si="1"/>
        <v>-0.27155727155727155</v>
      </c>
      <c r="AA18" s="41" t="s">
        <v>52</v>
      </c>
    </row>
    <row r="19" spans="1:27" s="7" customFormat="1" x14ac:dyDescent="0.35">
      <c r="A19" s="42" t="s">
        <v>28</v>
      </c>
      <c r="B19" s="43">
        <v>1288</v>
      </c>
      <c r="C19" s="43">
        <v>1623</v>
      </c>
      <c r="D19" s="43">
        <v>1377</v>
      </c>
      <c r="E19" s="43">
        <v>1711</v>
      </c>
      <c r="F19" s="43">
        <v>1895</v>
      </c>
      <c r="G19" s="43">
        <v>1557</v>
      </c>
      <c r="H19" s="43">
        <v>2173</v>
      </c>
      <c r="I19" s="43">
        <v>2142</v>
      </c>
      <c r="J19" s="43">
        <v>2550</v>
      </c>
      <c r="K19" s="43">
        <v>2761</v>
      </c>
      <c r="L19" s="43">
        <v>2302</v>
      </c>
      <c r="M19" s="43">
        <v>2714</v>
      </c>
      <c r="N19" s="43">
        <v>2570</v>
      </c>
      <c r="O19" s="43">
        <v>2951</v>
      </c>
      <c r="P19" s="43">
        <v>3375</v>
      </c>
      <c r="Q19" s="43">
        <v>3540</v>
      </c>
      <c r="R19" s="56">
        <v>2825</v>
      </c>
      <c r="S19" s="37">
        <f>O19-N19</f>
        <v>381</v>
      </c>
      <c r="T19" s="21">
        <f>P19-O19</f>
        <v>424</v>
      </c>
      <c r="U19" s="21">
        <f>Q19-P19</f>
        <v>165</v>
      </c>
      <c r="V19" s="28">
        <f>R19-Q19</f>
        <v>-715</v>
      </c>
      <c r="W19" s="22">
        <f>(O19-N19)/N19</f>
        <v>0.14824902723735409</v>
      </c>
      <c r="X19" s="22">
        <f>(P19-O19)/O19</f>
        <v>0.1436801084378177</v>
      </c>
      <c r="Y19" s="23">
        <f>(Q19-P19)/P19</f>
        <v>4.8888888888888891E-2</v>
      </c>
      <c r="Z19" s="22">
        <f>(R19-Q19)/Q19</f>
        <v>-0.2019774011299435</v>
      </c>
      <c r="AA19" s="41" t="s">
        <v>53</v>
      </c>
    </row>
    <row r="20" spans="1:27" s="7" customFormat="1" x14ac:dyDescent="0.35">
      <c r="A20" s="42" t="s">
        <v>23</v>
      </c>
      <c r="B20" s="43">
        <v>1354</v>
      </c>
      <c r="C20" s="43">
        <v>1794</v>
      </c>
      <c r="D20" s="43">
        <v>2044</v>
      </c>
      <c r="E20" s="43">
        <v>2081</v>
      </c>
      <c r="F20" s="43">
        <v>2176</v>
      </c>
      <c r="G20" s="43">
        <v>1994</v>
      </c>
      <c r="H20" s="43">
        <v>2099</v>
      </c>
      <c r="I20" s="43">
        <v>2933</v>
      </c>
      <c r="J20" s="43">
        <v>3045</v>
      </c>
      <c r="K20" s="43">
        <v>2284</v>
      </c>
      <c r="L20" s="43">
        <v>2266</v>
      </c>
      <c r="M20" s="43">
        <v>3026</v>
      </c>
      <c r="N20" s="43">
        <v>3200</v>
      </c>
      <c r="O20" s="43">
        <v>3412</v>
      </c>
      <c r="P20" s="43">
        <v>3798</v>
      </c>
      <c r="Q20" s="43">
        <v>4412</v>
      </c>
      <c r="R20" s="56">
        <v>2540</v>
      </c>
      <c r="S20" s="37">
        <f>O20-N20</f>
        <v>212</v>
      </c>
      <c r="T20" s="21">
        <f>P20-O20</f>
        <v>386</v>
      </c>
      <c r="U20" s="21">
        <f>Q20-P20</f>
        <v>614</v>
      </c>
      <c r="V20" s="28">
        <f>R20-Q20</f>
        <v>-1872</v>
      </c>
      <c r="W20" s="22">
        <f>(O20-N20)/N20</f>
        <v>6.6250000000000003E-2</v>
      </c>
      <c r="X20" s="22">
        <f>(P20-O20)/O20</f>
        <v>0.11313012895662368</v>
      </c>
      <c r="Y20" s="22">
        <f>(Q20-P20)/P20</f>
        <v>0.1616640337019484</v>
      </c>
      <c r="Z20" s="22">
        <f>(R20-Q20)/Q20</f>
        <v>-0.42429737080689028</v>
      </c>
      <c r="AA20" s="41" t="s">
        <v>48</v>
      </c>
    </row>
    <row r="21" spans="1:27" s="7" customFormat="1" x14ac:dyDescent="0.35">
      <c r="A21" s="41" t="s">
        <v>65</v>
      </c>
      <c r="B21" s="43">
        <v>405</v>
      </c>
      <c r="C21" s="43">
        <v>419</v>
      </c>
      <c r="D21" s="43">
        <v>329</v>
      </c>
      <c r="E21" s="43">
        <v>442</v>
      </c>
      <c r="F21" s="43">
        <v>464</v>
      </c>
      <c r="G21" s="43">
        <v>440</v>
      </c>
      <c r="H21" s="43">
        <v>577</v>
      </c>
      <c r="I21" s="43">
        <v>747</v>
      </c>
      <c r="J21" s="43">
        <v>817</v>
      </c>
      <c r="K21" s="43">
        <v>794</v>
      </c>
      <c r="L21" s="43">
        <v>1445</v>
      </c>
      <c r="M21" s="43">
        <v>1923</v>
      </c>
      <c r="N21" s="43">
        <v>2783</v>
      </c>
      <c r="O21" s="43">
        <v>2788</v>
      </c>
      <c r="P21" s="43">
        <v>4718</v>
      </c>
      <c r="Q21" s="43">
        <v>3588</v>
      </c>
      <c r="R21" s="56">
        <v>2528</v>
      </c>
      <c r="S21" s="37">
        <f>O21-N21</f>
        <v>5</v>
      </c>
      <c r="T21" s="21">
        <f>P21-O21</f>
        <v>1930</v>
      </c>
      <c r="U21" s="21">
        <f>Q21-P21</f>
        <v>-1130</v>
      </c>
      <c r="V21" s="28">
        <f>R21-Q21</f>
        <v>-1060</v>
      </c>
      <c r="W21" s="22">
        <f>(O21-N21)/N21</f>
        <v>1.7966223499820337E-3</v>
      </c>
      <c r="X21" s="22">
        <f>(P21-O21)/O21</f>
        <v>0.69225251076040173</v>
      </c>
      <c r="Y21" s="22">
        <f>(Q21-P21)/P21</f>
        <v>-0.23950826621449767</v>
      </c>
      <c r="Z21" s="22">
        <f>(R21-Q21)/Q21</f>
        <v>-0.29542920847268672</v>
      </c>
      <c r="AA21" s="41" t="s">
        <v>63</v>
      </c>
    </row>
    <row r="22" spans="1:27" s="7" customFormat="1" x14ac:dyDescent="0.35">
      <c r="A22" s="41" t="s">
        <v>47</v>
      </c>
      <c r="B22" s="43">
        <v>973</v>
      </c>
      <c r="C22" s="43">
        <v>1128</v>
      </c>
      <c r="D22" s="43">
        <v>1308</v>
      </c>
      <c r="E22" s="43">
        <v>1285</v>
      </c>
      <c r="F22" s="43">
        <v>1404</v>
      </c>
      <c r="G22" s="43">
        <v>1360</v>
      </c>
      <c r="H22" s="43">
        <v>1146</v>
      </c>
      <c r="I22" s="43">
        <v>2449</v>
      </c>
      <c r="J22" s="43">
        <v>2406</v>
      </c>
      <c r="K22" s="43">
        <v>1634</v>
      </c>
      <c r="L22" s="43">
        <v>1451</v>
      </c>
      <c r="M22" s="43">
        <v>2030</v>
      </c>
      <c r="N22" s="43">
        <v>2280</v>
      </c>
      <c r="O22" s="43">
        <v>2359</v>
      </c>
      <c r="P22" s="43">
        <v>2624</v>
      </c>
      <c r="Q22" s="43">
        <v>2996</v>
      </c>
      <c r="R22" s="56">
        <v>2278</v>
      </c>
      <c r="S22" s="37">
        <f>O22-N22</f>
        <v>79</v>
      </c>
      <c r="T22" s="21">
        <f>P22-O22</f>
        <v>265</v>
      </c>
      <c r="U22" s="21">
        <f>Q22-P22</f>
        <v>372</v>
      </c>
      <c r="V22" s="28">
        <f>R22-Q22</f>
        <v>-718</v>
      </c>
      <c r="W22" s="22">
        <f>(O22-N22)/N22</f>
        <v>3.4649122807017541E-2</v>
      </c>
      <c r="X22" s="22">
        <f>(P22-O22)/O22</f>
        <v>0.11233573548113608</v>
      </c>
      <c r="Y22" s="22">
        <f>(Q22-P22)/P22</f>
        <v>0.14176829268292682</v>
      </c>
      <c r="Z22" s="22">
        <f>(R22-Q22)/Q22</f>
        <v>-0.23965287049399198</v>
      </c>
      <c r="AA22" s="41" t="s">
        <v>47</v>
      </c>
    </row>
    <row r="23" spans="1:27" s="7" customFormat="1" x14ac:dyDescent="0.35">
      <c r="A23" s="42" t="s">
        <v>32</v>
      </c>
      <c r="B23" s="43">
        <v>1991</v>
      </c>
      <c r="C23" s="43">
        <v>2076</v>
      </c>
      <c r="D23" s="43">
        <v>2166</v>
      </c>
      <c r="E23" s="43">
        <v>2301</v>
      </c>
      <c r="F23" s="43">
        <v>2554</v>
      </c>
      <c r="G23" s="43">
        <v>1925</v>
      </c>
      <c r="H23" s="43">
        <v>1644</v>
      </c>
      <c r="I23" s="43">
        <v>1731</v>
      </c>
      <c r="J23" s="43">
        <v>2183</v>
      </c>
      <c r="K23" s="43">
        <v>1815</v>
      </c>
      <c r="L23" s="43">
        <v>1789</v>
      </c>
      <c r="M23" s="43">
        <v>2091</v>
      </c>
      <c r="N23" s="43">
        <v>2118</v>
      </c>
      <c r="O23" s="43">
        <v>2349</v>
      </c>
      <c r="P23" s="43">
        <v>2371</v>
      </c>
      <c r="Q23" s="43">
        <v>2528</v>
      </c>
      <c r="R23" s="56">
        <v>2076</v>
      </c>
      <c r="S23" s="37">
        <f>O23-N23</f>
        <v>231</v>
      </c>
      <c r="T23" s="21">
        <f>P23-O23</f>
        <v>22</v>
      </c>
      <c r="U23" s="21">
        <f>Q23-P23</f>
        <v>157</v>
      </c>
      <c r="V23" s="28">
        <f>R23-Q23</f>
        <v>-452</v>
      </c>
      <c r="W23" s="22">
        <f>(O23-N23)/N23</f>
        <v>0.10906515580736544</v>
      </c>
      <c r="X23" s="22">
        <f>(P23-O23)/O23</f>
        <v>9.3656875266070663E-3</v>
      </c>
      <c r="Y23" s="22">
        <f>(Q23-P23)/P23</f>
        <v>6.6216786166174615E-2</v>
      </c>
      <c r="Z23" s="23">
        <f>(R23-Q23)/Q23</f>
        <v>-0.17879746835443039</v>
      </c>
      <c r="AA23" s="41" t="s">
        <v>60</v>
      </c>
    </row>
    <row r="24" spans="1:27" s="7" customFormat="1" x14ac:dyDescent="0.35">
      <c r="A24" s="41" t="s">
        <v>78</v>
      </c>
      <c r="B24" s="43">
        <v>416</v>
      </c>
      <c r="C24" s="43">
        <v>864</v>
      </c>
      <c r="D24" s="43">
        <v>655</v>
      </c>
      <c r="E24" s="43">
        <v>1050</v>
      </c>
      <c r="F24" s="43">
        <v>1315</v>
      </c>
      <c r="G24" s="43">
        <v>879</v>
      </c>
      <c r="H24" s="43">
        <v>1385</v>
      </c>
      <c r="I24" s="43">
        <v>1354</v>
      </c>
      <c r="J24" s="43">
        <v>1539</v>
      </c>
      <c r="K24" s="43">
        <v>1682</v>
      </c>
      <c r="L24" s="43">
        <v>1420</v>
      </c>
      <c r="M24" s="43">
        <v>2014</v>
      </c>
      <c r="N24" s="43">
        <v>2657</v>
      </c>
      <c r="O24" s="43">
        <v>1559</v>
      </c>
      <c r="P24" s="43">
        <v>2918</v>
      </c>
      <c r="Q24" s="43">
        <v>2072</v>
      </c>
      <c r="R24" s="56">
        <v>1933</v>
      </c>
      <c r="S24" s="37">
        <f>O24-N24</f>
        <v>-1098</v>
      </c>
      <c r="T24" s="21">
        <f>P24-O24</f>
        <v>1359</v>
      </c>
      <c r="U24" s="21">
        <f>Q24-P24</f>
        <v>-846</v>
      </c>
      <c r="V24" s="28">
        <f>R24-Q24</f>
        <v>-139</v>
      </c>
      <c r="W24" s="22">
        <f>(O24-N24)/N24</f>
        <v>-0.41324802408731653</v>
      </c>
      <c r="X24" s="22">
        <f>(P24-O24)/O24</f>
        <v>0.87171263630532392</v>
      </c>
      <c r="Y24" s="22">
        <f>(Q24-P24)/P24</f>
        <v>-0.28992460589444824</v>
      </c>
      <c r="Z24" s="23">
        <f>(R24-Q24)/Q24</f>
        <v>-6.708494208494209E-2</v>
      </c>
      <c r="AA24" s="41" t="s">
        <v>77</v>
      </c>
    </row>
    <row r="25" spans="1:27" s="7" customFormat="1" x14ac:dyDescent="0.35">
      <c r="A25" s="41" t="s">
        <v>64</v>
      </c>
      <c r="B25" s="44" t="s">
        <v>34</v>
      </c>
      <c r="C25" s="43">
        <v>52</v>
      </c>
      <c r="D25" s="43">
        <v>97</v>
      </c>
      <c r="E25" s="43">
        <v>121</v>
      </c>
      <c r="F25" s="43">
        <v>201</v>
      </c>
      <c r="G25" s="43">
        <v>244</v>
      </c>
      <c r="H25" s="43">
        <v>393</v>
      </c>
      <c r="I25" s="43">
        <v>488</v>
      </c>
      <c r="J25" s="43">
        <v>616</v>
      </c>
      <c r="K25" s="43">
        <v>590</v>
      </c>
      <c r="L25" s="43">
        <v>820</v>
      </c>
      <c r="M25" s="43">
        <v>1043</v>
      </c>
      <c r="N25" s="43">
        <v>1076</v>
      </c>
      <c r="O25" s="43">
        <v>1705</v>
      </c>
      <c r="P25" s="43">
        <v>1688</v>
      </c>
      <c r="Q25" s="43">
        <v>1836</v>
      </c>
      <c r="R25" s="56">
        <v>1369</v>
      </c>
      <c r="S25" s="37">
        <f>O25-N25</f>
        <v>629</v>
      </c>
      <c r="T25" s="21">
        <f>P25-O25</f>
        <v>-17</v>
      </c>
      <c r="U25" s="21">
        <f>Q25-P25</f>
        <v>148</v>
      </c>
      <c r="V25" s="28">
        <f>R25-Q25</f>
        <v>-467</v>
      </c>
      <c r="W25" s="22">
        <f>(O25-N25)/N25</f>
        <v>0.58457249070631967</v>
      </c>
      <c r="X25" s="22">
        <f>(P25-O25)/O25</f>
        <v>-9.9706744868035199E-3</v>
      </c>
      <c r="Y25" s="22">
        <f>(Q25-P25)/P25</f>
        <v>8.7677725118483416E-2</v>
      </c>
      <c r="Z25" s="22">
        <f>(R25-Q25)/Q25</f>
        <v>-0.25435729847494554</v>
      </c>
      <c r="AA25" s="41" t="s">
        <v>62</v>
      </c>
    </row>
    <row r="26" spans="1:27" s="7" customFormat="1" x14ac:dyDescent="0.35">
      <c r="A26" s="41" t="s">
        <v>46</v>
      </c>
      <c r="B26" s="43">
        <v>507</v>
      </c>
      <c r="C26" s="43">
        <v>562</v>
      </c>
      <c r="D26" s="43">
        <v>752</v>
      </c>
      <c r="E26" s="43">
        <v>1019</v>
      </c>
      <c r="F26" s="43">
        <v>921</v>
      </c>
      <c r="G26" s="43">
        <v>782</v>
      </c>
      <c r="H26" s="43">
        <v>665</v>
      </c>
      <c r="I26" s="43">
        <v>1005</v>
      </c>
      <c r="J26" s="43">
        <v>1219</v>
      </c>
      <c r="K26" s="43">
        <v>1043</v>
      </c>
      <c r="L26" s="43">
        <v>964</v>
      </c>
      <c r="M26" s="43">
        <v>1086</v>
      </c>
      <c r="N26" s="43">
        <v>1393</v>
      </c>
      <c r="O26" s="43">
        <v>1371</v>
      </c>
      <c r="P26" s="43">
        <v>1257</v>
      </c>
      <c r="Q26" s="43">
        <v>1762</v>
      </c>
      <c r="R26" s="56">
        <v>1348</v>
      </c>
      <c r="S26" s="37">
        <f>O26-N26</f>
        <v>-22</v>
      </c>
      <c r="T26" s="21">
        <f>P26-O26</f>
        <v>-114</v>
      </c>
      <c r="U26" s="21">
        <f>Q26-P26</f>
        <v>505</v>
      </c>
      <c r="V26" s="28">
        <f>R26-Q26</f>
        <v>-414</v>
      </c>
      <c r="W26" s="22">
        <f>(O26-N26)/N26</f>
        <v>-1.5793251974156496E-2</v>
      </c>
      <c r="X26" s="22">
        <f>(P26-O26)/O26</f>
        <v>-8.3150984682713341E-2</v>
      </c>
      <c r="Y26" s="22">
        <f>(Q26-P26)/P26</f>
        <v>0.40175019888623709</v>
      </c>
      <c r="Z26" s="22">
        <f>(R26-Q26)/Q26</f>
        <v>-0.23496027241770714</v>
      </c>
      <c r="AA26" s="41" t="s">
        <v>45</v>
      </c>
    </row>
    <row r="27" spans="1:27" s="7" customFormat="1" x14ac:dyDescent="0.35">
      <c r="A27" s="42" t="s">
        <v>22</v>
      </c>
      <c r="B27" s="43">
        <v>333</v>
      </c>
      <c r="C27" s="43">
        <v>441</v>
      </c>
      <c r="D27" s="43">
        <v>545</v>
      </c>
      <c r="E27" s="43">
        <v>538</v>
      </c>
      <c r="F27" s="43">
        <v>618</v>
      </c>
      <c r="G27" s="43">
        <v>564</v>
      </c>
      <c r="H27" s="43">
        <v>537</v>
      </c>
      <c r="I27" s="43">
        <v>770</v>
      </c>
      <c r="J27" s="43">
        <v>967</v>
      </c>
      <c r="K27" s="43">
        <v>706</v>
      </c>
      <c r="L27" s="43">
        <v>685</v>
      </c>
      <c r="M27" s="43">
        <v>715</v>
      </c>
      <c r="N27" s="43">
        <v>838</v>
      </c>
      <c r="O27" s="43">
        <v>1084</v>
      </c>
      <c r="P27" s="43">
        <v>1230</v>
      </c>
      <c r="Q27" s="43">
        <v>1186</v>
      </c>
      <c r="R27" s="56">
        <v>844</v>
      </c>
      <c r="S27" s="21">
        <f>O27-N27</f>
        <v>246</v>
      </c>
      <c r="T27" s="21">
        <f>P27-O27</f>
        <v>146</v>
      </c>
      <c r="U27" s="21">
        <f>Q27-P27</f>
        <v>-44</v>
      </c>
      <c r="V27" s="28">
        <f>R27-Q27</f>
        <v>-342</v>
      </c>
      <c r="W27" s="22">
        <f>(O27-N27)/N27</f>
        <v>0.2935560859188544</v>
      </c>
      <c r="X27" s="22">
        <f>(P27-O27)/O27</f>
        <v>0.13468634686346864</v>
      </c>
      <c r="Y27" s="22">
        <f>(Q27-P27)/P27</f>
        <v>-3.5772357723577237E-2</v>
      </c>
      <c r="Z27" s="23">
        <f>(R27-Q27)/Q27</f>
        <v>-0.28836424957841483</v>
      </c>
      <c r="AA27" s="42" t="s">
        <v>22</v>
      </c>
    </row>
    <row r="28" spans="1:27" s="7" customFormat="1" x14ac:dyDescent="0.35">
      <c r="A28" s="12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57"/>
      <c r="S28" s="31"/>
      <c r="T28" s="31"/>
      <c r="U28" s="31"/>
      <c r="V28" s="32"/>
      <c r="W28" s="33"/>
      <c r="X28" s="33"/>
      <c r="Y28" s="33"/>
      <c r="Z28" s="34"/>
      <c r="AA28" s="5"/>
    </row>
    <row r="29" spans="1:27" s="7" customFormat="1" x14ac:dyDescent="0.35">
      <c r="A29" s="102" t="s">
        <v>39</v>
      </c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57"/>
    </row>
    <row r="30" spans="1:27" s="2" customFormat="1" x14ac:dyDescent="0.35">
      <c r="A30" s="40"/>
      <c r="B30" s="35" t="s">
        <v>38</v>
      </c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8"/>
      <c r="S30" s="13" t="s">
        <v>69</v>
      </c>
      <c r="T30" s="14"/>
      <c r="U30" s="14"/>
      <c r="V30" s="15"/>
      <c r="W30" s="13" t="s">
        <v>69</v>
      </c>
      <c r="X30" s="16"/>
      <c r="Y30" s="16"/>
      <c r="Z30" s="17"/>
      <c r="AA30" s="40"/>
    </row>
    <row r="31" spans="1:27" s="2" customFormat="1" x14ac:dyDescent="0.35">
      <c r="A31" s="40"/>
      <c r="B31" s="42" t="s">
        <v>4</v>
      </c>
      <c r="C31" s="42" t="s">
        <v>5</v>
      </c>
      <c r="D31" s="42" t="s">
        <v>6</v>
      </c>
      <c r="E31" s="42" t="s">
        <v>7</v>
      </c>
      <c r="F31" s="42" t="s">
        <v>8</v>
      </c>
      <c r="G31" s="42" t="s">
        <v>9</v>
      </c>
      <c r="H31" s="42" t="s">
        <v>10</v>
      </c>
      <c r="I31" s="42" t="s">
        <v>11</v>
      </c>
      <c r="J31" s="42" t="s">
        <v>12</v>
      </c>
      <c r="K31" s="42" t="s">
        <v>13</v>
      </c>
      <c r="L31" s="42" t="s">
        <v>14</v>
      </c>
      <c r="M31" s="42" t="s">
        <v>15</v>
      </c>
      <c r="N31" s="42" t="s">
        <v>16</v>
      </c>
      <c r="O31" s="42" t="s">
        <v>17</v>
      </c>
      <c r="P31" s="42" t="s">
        <v>18</v>
      </c>
      <c r="Q31" s="42" t="s">
        <v>19</v>
      </c>
      <c r="R31" s="41" t="s">
        <v>20</v>
      </c>
      <c r="S31" s="36" t="s">
        <v>70</v>
      </c>
      <c r="T31" s="18" t="s">
        <v>71</v>
      </c>
      <c r="U31" s="19" t="s">
        <v>72</v>
      </c>
      <c r="V31" s="20" t="s">
        <v>73</v>
      </c>
      <c r="W31" s="18" t="s">
        <v>70</v>
      </c>
      <c r="X31" s="18" t="s">
        <v>71</v>
      </c>
      <c r="Y31" s="19" t="s">
        <v>72</v>
      </c>
      <c r="Z31" s="20" t="s">
        <v>73</v>
      </c>
      <c r="AA31" s="40"/>
    </row>
    <row r="32" spans="1:27" s="7" customFormat="1" x14ac:dyDescent="0.35">
      <c r="A32" s="8" t="s">
        <v>3</v>
      </c>
      <c r="B32" s="43">
        <v>592344</v>
      </c>
      <c r="C32" s="43">
        <v>670418</v>
      </c>
      <c r="D32" s="43">
        <v>751555</v>
      </c>
      <c r="E32" s="43">
        <v>810696</v>
      </c>
      <c r="F32" s="43">
        <v>825634</v>
      </c>
      <c r="G32" s="43">
        <v>701367</v>
      </c>
      <c r="H32" s="43">
        <v>773601</v>
      </c>
      <c r="I32" s="43">
        <v>907259</v>
      </c>
      <c r="J32" s="43">
        <v>974014</v>
      </c>
      <c r="K32" s="43">
        <v>1015859</v>
      </c>
      <c r="L32" s="43">
        <v>1030495</v>
      </c>
      <c r="M32" s="43">
        <v>997121</v>
      </c>
      <c r="N32" s="43">
        <v>1051435</v>
      </c>
      <c r="O32" s="43">
        <v>1144309</v>
      </c>
      <c r="P32" s="43">
        <v>1207891</v>
      </c>
      <c r="Q32" s="43">
        <v>1195229</v>
      </c>
      <c r="R32" s="56">
        <v>1002798</v>
      </c>
      <c r="S32" s="37">
        <f>O32-N32</f>
        <v>92874</v>
      </c>
      <c r="T32" s="21">
        <f t="shared" ref="T32:T54" si="4">P32-O32</f>
        <v>63582</v>
      </c>
      <c r="U32" s="21">
        <f t="shared" ref="U32:U54" si="5">Q32-P32</f>
        <v>-12662</v>
      </c>
      <c r="V32" s="28">
        <f t="shared" ref="V32:V54" si="6">R32-Q32</f>
        <v>-192431</v>
      </c>
      <c r="W32" s="22">
        <f>(O32-N32)/N32</f>
        <v>8.8330709934518067E-2</v>
      </c>
      <c r="X32" s="22">
        <f t="shared" ref="X32:X54" si="7">(P32-O32)/O32</f>
        <v>5.5563663311221007E-2</v>
      </c>
      <c r="Y32" s="22">
        <f t="shared" ref="Y32:Y54" si="8">(Q32-P32)/P32</f>
        <v>-1.0482733955298947E-2</v>
      </c>
      <c r="Z32" s="23">
        <f t="shared" ref="Z32:Z54" si="9">(R32-Q32)/Q32</f>
        <v>-0.16099927294267458</v>
      </c>
      <c r="AA32" s="8" t="s">
        <v>40</v>
      </c>
    </row>
    <row r="33" spans="1:27" s="7" customFormat="1" x14ac:dyDescent="0.35">
      <c r="A33" s="9" t="s">
        <v>21</v>
      </c>
      <c r="B33" s="43">
        <v>207317</v>
      </c>
      <c r="C33" s="43">
        <v>214804</v>
      </c>
      <c r="D33" s="43">
        <v>300002</v>
      </c>
      <c r="E33" s="43">
        <v>351835</v>
      </c>
      <c r="F33" s="43">
        <v>361337</v>
      </c>
      <c r="G33" s="43">
        <v>289693</v>
      </c>
      <c r="H33" s="43">
        <v>283604</v>
      </c>
      <c r="I33" s="43">
        <v>324062</v>
      </c>
      <c r="J33" s="43">
        <v>346424</v>
      </c>
      <c r="K33" s="43">
        <v>360141</v>
      </c>
      <c r="L33" s="43">
        <v>362628</v>
      </c>
      <c r="M33" s="43">
        <v>391546</v>
      </c>
      <c r="N33" s="43">
        <v>420137</v>
      </c>
      <c r="O33" s="43">
        <v>468783</v>
      </c>
      <c r="P33" s="43">
        <v>478485</v>
      </c>
      <c r="Q33" s="43">
        <v>501338</v>
      </c>
      <c r="R33" s="56">
        <v>415502</v>
      </c>
      <c r="S33" s="37">
        <f t="shared" ref="S33:S54" si="10">O33-N33</f>
        <v>48646</v>
      </c>
      <c r="T33" s="21">
        <f t="shared" si="4"/>
        <v>9702</v>
      </c>
      <c r="U33" s="21">
        <f t="shared" si="5"/>
        <v>22853</v>
      </c>
      <c r="V33" s="28">
        <f t="shared" si="6"/>
        <v>-85836</v>
      </c>
      <c r="W33" s="22">
        <f t="shared" ref="W33:W54" si="11">(O33-N33)/N33</f>
        <v>0.11578604121988779</v>
      </c>
      <c r="X33" s="22">
        <f t="shared" si="7"/>
        <v>2.0696142991533398E-2</v>
      </c>
      <c r="Y33" s="22">
        <f t="shared" si="8"/>
        <v>4.7761162836870541E-2</v>
      </c>
      <c r="Z33" s="23">
        <f t="shared" si="9"/>
        <v>-0.17121383178614027</v>
      </c>
      <c r="AA33" s="8" t="s">
        <v>41</v>
      </c>
    </row>
    <row r="34" spans="1:27" s="50" customFormat="1" x14ac:dyDescent="0.35">
      <c r="A34" s="11" t="s">
        <v>43</v>
      </c>
      <c r="B34" s="48">
        <v>385027</v>
      </c>
      <c r="C34" s="48">
        <v>455614</v>
      </c>
      <c r="D34" s="48">
        <v>451553</v>
      </c>
      <c r="E34" s="48">
        <v>458861</v>
      </c>
      <c r="F34" s="48">
        <v>464297</v>
      </c>
      <c r="G34" s="48">
        <v>411674</v>
      </c>
      <c r="H34" s="48">
        <v>489997</v>
      </c>
      <c r="I34" s="48">
        <v>583197</v>
      </c>
      <c r="J34" s="48">
        <v>627590</v>
      </c>
      <c r="K34" s="48">
        <v>655718</v>
      </c>
      <c r="L34" s="48">
        <v>667867</v>
      </c>
      <c r="M34" s="48">
        <v>605575</v>
      </c>
      <c r="N34" s="48">
        <v>631298</v>
      </c>
      <c r="O34" s="48">
        <v>675526</v>
      </c>
      <c r="P34" s="48">
        <v>729406</v>
      </c>
      <c r="Q34" s="48">
        <v>693891</v>
      </c>
      <c r="R34" s="48">
        <v>587296</v>
      </c>
      <c r="S34" s="38">
        <f t="shared" si="10"/>
        <v>44228</v>
      </c>
      <c r="T34" s="24">
        <f t="shared" si="4"/>
        <v>53880</v>
      </c>
      <c r="U34" s="24">
        <f t="shared" si="5"/>
        <v>-35515</v>
      </c>
      <c r="V34" s="29">
        <f t="shared" si="6"/>
        <v>-106595</v>
      </c>
      <c r="W34" s="25">
        <f t="shared" si="11"/>
        <v>7.0058831170065478E-2</v>
      </c>
      <c r="X34" s="25">
        <f t="shared" si="7"/>
        <v>7.9760068450363125E-2</v>
      </c>
      <c r="Y34" s="26">
        <f t="shared" si="8"/>
        <v>-4.8690304165307112E-2</v>
      </c>
      <c r="Z34" s="26">
        <f t="shared" si="9"/>
        <v>-0.15361922838024991</v>
      </c>
      <c r="AA34" s="10" t="s">
        <v>42</v>
      </c>
    </row>
    <row r="35" spans="1:27" s="7" customFormat="1" x14ac:dyDescent="0.35">
      <c r="A35" s="42" t="s">
        <v>31</v>
      </c>
      <c r="B35" s="43">
        <v>254650</v>
      </c>
      <c r="C35" s="43">
        <v>262901</v>
      </c>
      <c r="D35" s="43">
        <v>236925</v>
      </c>
      <c r="E35" s="43">
        <v>225587</v>
      </c>
      <c r="F35" s="43">
        <v>226282</v>
      </c>
      <c r="G35" s="43">
        <v>202527</v>
      </c>
      <c r="H35" s="43">
        <v>231617</v>
      </c>
      <c r="I35" s="43">
        <v>241910</v>
      </c>
      <c r="J35" s="43">
        <v>235755</v>
      </c>
      <c r="K35" s="43">
        <v>255637</v>
      </c>
      <c r="L35" s="43">
        <v>257935</v>
      </c>
      <c r="M35" s="43">
        <v>246857</v>
      </c>
      <c r="N35" s="43">
        <v>269240</v>
      </c>
      <c r="O35" s="43">
        <v>272449</v>
      </c>
      <c r="P35" s="43">
        <v>265040</v>
      </c>
      <c r="Q35" s="43">
        <v>224395</v>
      </c>
      <c r="R35" s="56">
        <v>204093</v>
      </c>
      <c r="S35" s="37">
        <f t="shared" si="10"/>
        <v>3209</v>
      </c>
      <c r="T35" s="21">
        <f t="shared" si="4"/>
        <v>-7409</v>
      </c>
      <c r="U35" s="21">
        <f t="shared" si="5"/>
        <v>-40645</v>
      </c>
      <c r="V35" s="28">
        <f t="shared" si="6"/>
        <v>-20302</v>
      </c>
      <c r="W35" s="22">
        <f t="shared" si="11"/>
        <v>1.191873421482692E-2</v>
      </c>
      <c r="X35" s="22">
        <f t="shared" si="7"/>
        <v>-2.7194080359993981E-2</v>
      </c>
      <c r="Y35" s="22">
        <f t="shared" si="8"/>
        <v>-0.1533542106851796</v>
      </c>
      <c r="Z35" s="22">
        <f t="shared" si="9"/>
        <v>-9.0474386684195274E-2</v>
      </c>
      <c r="AA35" s="41" t="s">
        <v>56</v>
      </c>
    </row>
    <row r="36" spans="1:27" s="7" customFormat="1" x14ac:dyDescent="0.35">
      <c r="A36" s="42" t="s">
        <v>35</v>
      </c>
      <c r="B36" s="43">
        <v>23036</v>
      </c>
      <c r="C36" s="43">
        <v>36271</v>
      </c>
      <c r="D36" s="43">
        <v>44164</v>
      </c>
      <c r="E36" s="43">
        <v>55503</v>
      </c>
      <c r="F36" s="43">
        <v>53931</v>
      </c>
      <c r="G36" s="43">
        <v>62421</v>
      </c>
      <c r="H36" s="43">
        <v>90551</v>
      </c>
      <c r="I36" s="43">
        <v>137852</v>
      </c>
      <c r="J36" s="43">
        <v>173911</v>
      </c>
      <c r="K36" s="43">
        <v>196198</v>
      </c>
      <c r="L36" s="43">
        <v>206124</v>
      </c>
      <c r="M36" s="43">
        <v>112822</v>
      </c>
      <c r="N36" s="43">
        <v>109563</v>
      </c>
      <c r="O36" s="43">
        <v>134625</v>
      </c>
      <c r="P36" s="43">
        <v>156368</v>
      </c>
      <c r="Q36" s="43">
        <v>141586</v>
      </c>
      <c r="R36" s="56">
        <v>137935</v>
      </c>
      <c r="S36" s="37">
        <f t="shared" si="10"/>
        <v>25062</v>
      </c>
      <c r="T36" s="21">
        <f t="shared" si="4"/>
        <v>21743</v>
      </c>
      <c r="U36" s="21">
        <f t="shared" si="5"/>
        <v>-14782</v>
      </c>
      <c r="V36" s="28">
        <f t="shared" si="6"/>
        <v>-3651</v>
      </c>
      <c r="W36" s="22">
        <f t="shared" si="11"/>
        <v>0.22874510555570768</v>
      </c>
      <c r="X36" s="22">
        <f t="shared" si="7"/>
        <v>0.16150789229340762</v>
      </c>
      <c r="Y36" s="22">
        <f t="shared" si="8"/>
        <v>-9.4533408369998975E-2</v>
      </c>
      <c r="Z36" s="23">
        <f t="shared" si="9"/>
        <v>-2.5786447812636844E-2</v>
      </c>
      <c r="AA36" s="41" t="s">
        <v>61</v>
      </c>
    </row>
    <row r="37" spans="1:27" s="7" customFormat="1" x14ac:dyDescent="0.35">
      <c r="A37" s="42" t="s">
        <v>25</v>
      </c>
      <c r="B37" s="43">
        <v>9292</v>
      </c>
      <c r="C37" s="43">
        <v>11963</v>
      </c>
      <c r="D37" s="43">
        <v>15650</v>
      </c>
      <c r="E37" s="43">
        <v>17661</v>
      </c>
      <c r="F37" s="43">
        <v>22963</v>
      </c>
      <c r="G37" s="43">
        <v>18382</v>
      </c>
      <c r="H37" s="43">
        <v>19661</v>
      </c>
      <c r="I37" s="43">
        <v>22434</v>
      </c>
      <c r="J37" s="43">
        <v>28842</v>
      </c>
      <c r="K37" s="43">
        <v>28978</v>
      </c>
      <c r="L37" s="43">
        <v>31138</v>
      </c>
      <c r="M37" s="43">
        <v>37553</v>
      </c>
      <c r="N37" s="43">
        <v>44978</v>
      </c>
      <c r="O37" s="43">
        <v>48383</v>
      </c>
      <c r="P37" s="43">
        <v>51137</v>
      </c>
      <c r="Q37" s="43">
        <v>55168</v>
      </c>
      <c r="R37" s="56">
        <v>40690</v>
      </c>
      <c r="S37" s="37">
        <f t="shared" si="10"/>
        <v>3405</v>
      </c>
      <c r="T37" s="21">
        <f t="shared" si="4"/>
        <v>2754</v>
      </c>
      <c r="U37" s="21">
        <f t="shared" si="5"/>
        <v>4031</v>
      </c>
      <c r="V37" s="28">
        <f t="shared" si="6"/>
        <v>-14478</v>
      </c>
      <c r="W37" s="22">
        <f t="shared" si="11"/>
        <v>7.5703677353372759E-2</v>
      </c>
      <c r="X37" s="22">
        <f t="shared" si="7"/>
        <v>5.692081929603373E-2</v>
      </c>
      <c r="Y37" s="22">
        <f t="shared" si="8"/>
        <v>7.8827463480454468E-2</v>
      </c>
      <c r="Z37" s="23">
        <f t="shared" si="9"/>
        <v>-0.26243474477958234</v>
      </c>
      <c r="AA37" s="41" t="s">
        <v>50</v>
      </c>
    </row>
    <row r="38" spans="1:27" s="7" customFormat="1" x14ac:dyDescent="0.35">
      <c r="A38" s="42" t="s">
        <v>29</v>
      </c>
      <c r="B38" s="43">
        <v>22286</v>
      </c>
      <c r="C38" s="43">
        <v>34344</v>
      </c>
      <c r="D38" s="43">
        <v>36907</v>
      </c>
      <c r="E38" s="43">
        <v>31164</v>
      </c>
      <c r="F38" s="43">
        <v>26732</v>
      </c>
      <c r="G38" s="43">
        <v>23793</v>
      </c>
      <c r="H38" s="43">
        <v>23809</v>
      </c>
      <c r="I38" s="43">
        <v>26024</v>
      </c>
      <c r="J38" s="43">
        <v>25023</v>
      </c>
      <c r="K38" s="43">
        <v>22495</v>
      </c>
      <c r="L38" s="43">
        <v>20714</v>
      </c>
      <c r="M38" s="43">
        <v>22324</v>
      </c>
      <c r="N38" s="43">
        <v>23707</v>
      </c>
      <c r="O38" s="43">
        <v>23787</v>
      </c>
      <c r="P38" s="43">
        <v>25697</v>
      </c>
      <c r="Q38" s="43">
        <v>25450</v>
      </c>
      <c r="R38" s="56">
        <v>19825</v>
      </c>
      <c r="S38" s="37">
        <f t="shared" si="10"/>
        <v>80</v>
      </c>
      <c r="T38" s="21">
        <f t="shared" si="4"/>
        <v>1910</v>
      </c>
      <c r="U38" s="21">
        <f t="shared" si="5"/>
        <v>-247</v>
      </c>
      <c r="V38" s="28">
        <f t="shared" si="6"/>
        <v>-5625</v>
      </c>
      <c r="W38" s="22">
        <f t="shared" si="11"/>
        <v>3.374530729320454E-3</v>
      </c>
      <c r="X38" s="22">
        <f t="shared" si="7"/>
        <v>8.029595997813932E-2</v>
      </c>
      <c r="Y38" s="22">
        <f t="shared" si="8"/>
        <v>-9.6120169669611233E-3</v>
      </c>
      <c r="Z38" s="22">
        <f t="shared" si="9"/>
        <v>-0.22102161100196463</v>
      </c>
      <c r="AA38" s="41" t="s">
        <v>54</v>
      </c>
    </row>
    <row r="39" spans="1:27" s="7" customFormat="1" x14ac:dyDescent="0.35">
      <c r="A39" s="41" t="s">
        <v>57</v>
      </c>
      <c r="B39" s="43">
        <v>11154</v>
      </c>
      <c r="C39" s="43">
        <v>29480</v>
      </c>
      <c r="D39" s="43">
        <v>30715</v>
      </c>
      <c r="E39" s="43">
        <v>24722</v>
      </c>
      <c r="F39" s="43">
        <v>23242</v>
      </c>
      <c r="G39" s="43">
        <v>14577</v>
      </c>
      <c r="H39" s="43">
        <v>16572</v>
      </c>
      <c r="I39" s="43">
        <v>23394</v>
      </c>
      <c r="J39" s="43">
        <v>24140</v>
      </c>
      <c r="K39" s="43">
        <v>16343</v>
      </c>
      <c r="L39" s="43">
        <v>13139</v>
      </c>
      <c r="M39" s="43">
        <v>15937</v>
      </c>
      <c r="N39" s="43">
        <v>17568</v>
      </c>
      <c r="O39" s="43">
        <v>18948</v>
      </c>
      <c r="P39" s="43">
        <v>22308</v>
      </c>
      <c r="Q39" s="43">
        <v>29311</v>
      </c>
      <c r="R39" s="56">
        <v>19769</v>
      </c>
      <c r="S39" s="37">
        <f t="shared" si="10"/>
        <v>1380</v>
      </c>
      <c r="T39" s="21">
        <f t="shared" si="4"/>
        <v>3360</v>
      </c>
      <c r="U39" s="21">
        <f t="shared" si="5"/>
        <v>7003</v>
      </c>
      <c r="V39" s="28">
        <f t="shared" si="6"/>
        <v>-9542</v>
      </c>
      <c r="W39" s="22">
        <f t="shared" si="11"/>
        <v>7.8551912568306015E-2</v>
      </c>
      <c r="X39" s="22">
        <f t="shared" si="7"/>
        <v>0.1773274224192527</v>
      </c>
      <c r="Y39" s="22">
        <f t="shared" si="8"/>
        <v>0.31392325623094852</v>
      </c>
      <c r="Z39" s="22">
        <f t="shared" si="9"/>
        <v>-0.32554331138480436</v>
      </c>
      <c r="AA39" s="41" t="s">
        <v>58</v>
      </c>
    </row>
    <row r="40" spans="1:27" s="7" customFormat="1" x14ac:dyDescent="0.35">
      <c r="A40" s="42" t="s">
        <v>30</v>
      </c>
      <c r="B40" s="43">
        <v>10747</v>
      </c>
      <c r="C40" s="43">
        <v>16816</v>
      </c>
      <c r="D40" s="43">
        <v>14333</v>
      </c>
      <c r="E40" s="43">
        <v>14523</v>
      </c>
      <c r="F40" s="43">
        <v>15821</v>
      </c>
      <c r="G40" s="43">
        <v>10722</v>
      </c>
      <c r="H40" s="43">
        <v>13909</v>
      </c>
      <c r="I40" s="43">
        <v>15201</v>
      </c>
      <c r="J40" s="43">
        <v>17847</v>
      </c>
      <c r="K40" s="43">
        <v>16461</v>
      </c>
      <c r="L40" s="43">
        <v>17163</v>
      </c>
      <c r="M40" s="43">
        <v>18800</v>
      </c>
      <c r="N40" s="43">
        <v>18930</v>
      </c>
      <c r="O40" s="43">
        <v>32469</v>
      </c>
      <c r="P40" s="43">
        <v>22453</v>
      </c>
      <c r="Q40" s="43">
        <v>37118</v>
      </c>
      <c r="R40" s="56">
        <v>17115</v>
      </c>
      <c r="S40" s="37">
        <f t="shared" si="10"/>
        <v>13539</v>
      </c>
      <c r="T40" s="21">
        <f t="shared" si="4"/>
        <v>-10016</v>
      </c>
      <c r="U40" s="21">
        <f t="shared" si="5"/>
        <v>14665</v>
      </c>
      <c r="V40" s="28">
        <f t="shared" si="6"/>
        <v>-20003</v>
      </c>
      <c r="W40" s="22">
        <f t="shared" si="11"/>
        <v>0.71521394611727418</v>
      </c>
      <c r="X40" s="22">
        <f t="shared" si="7"/>
        <v>-0.30847885675567466</v>
      </c>
      <c r="Y40" s="22">
        <f t="shared" si="8"/>
        <v>0.65314211909321696</v>
      </c>
      <c r="Z40" s="22">
        <f t="shared" si="9"/>
        <v>-0.53890295813352007</v>
      </c>
      <c r="AA40" s="41" t="s">
        <v>55</v>
      </c>
    </row>
    <row r="41" spans="1:27" s="7" customFormat="1" x14ac:dyDescent="0.35">
      <c r="A41" s="42" t="s">
        <v>33</v>
      </c>
      <c r="B41" s="44" t="s">
        <v>34</v>
      </c>
      <c r="C41" s="43">
        <v>1245</v>
      </c>
      <c r="D41" s="43">
        <v>1759</v>
      </c>
      <c r="E41" s="43">
        <v>1557</v>
      </c>
      <c r="F41" s="43">
        <v>2191</v>
      </c>
      <c r="G41" s="43">
        <v>2162</v>
      </c>
      <c r="H41" s="43">
        <v>2660</v>
      </c>
      <c r="I41" s="43">
        <v>3717</v>
      </c>
      <c r="J41" s="43">
        <v>4311</v>
      </c>
      <c r="K41" s="43">
        <v>4233</v>
      </c>
      <c r="L41" s="43">
        <v>5255</v>
      </c>
      <c r="M41" s="43">
        <v>5465</v>
      </c>
      <c r="N41" s="43">
        <v>6454</v>
      </c>
      <c r="O41" s="43">
        <v>6724</v>
      </c>
      <c r="P41" s="43">
        <v>8302</v>
      </c>
      <c r="Q41" s="43">
        <v>14710</v>
      </c>
      <c r="R41" s="56">
        <v>15687</v>
      </c>
      <c r="S41" s="37">
        <f t="shared" si="10"/>
        <v>270</v>
      </c>
      <c r="T41" s="21">
        <f t="shared" si="4"/>
        <v>1578</v>
      </c>
      <c r="U41" s="21">
        <f t="shared" si="5"/>
        <v>6408</v>
      </c>
      <c r="V41" s="28">
        <f t="shared" si="6"/>
        <v>977</v>
      </c>
      <c r="W41" s="22">
        <f t="shared" si="11"/>
        <v>4.1834521227145954E-2</v>
      </c>
      <c r="X41" s="22">
        <f t="shared" si="7"/>
        <v>0.23468173706127304</v>
      </c>
      <c r="Y41" s="22">
        <f t="shared" si="8"/>
        <v>0.77186220187906529</v>
      </c>
      <c r="Z41" s="22">
        <f t="shared" si="9"/>
        <v>6.6417403127124408E-2</v>
      </c>
      <c r="AA41" s="41" t="s">
        <v>59</v>
      </c>
    </row>
    <row r="42" spans="1:27" s="7" customFormat="1" x14ac:dyDescent="0.35">
      <c r="A42" s="42" t="s">
        <v>24</v>
      </c>
      <c r="B42" s="43">
        <v>4981</v>
      </c>
      <c r="C42" s="43">
        <v>6599</v>
      </c>
      <c r="D42" s="43">
        <v>7920</v>
      </c>
      <c r="E42" s="43">
        <v>9017</v>
      </c>
      <c r="F42" s="43">
        <v>10168</v>
      </c>
      <c r="G42" s="43">
        <v>9188</v>
      </c>
      <c r="H42" s="43">
        <v>9760</v>
      </c>
      <c r="I42" s="43">
        <v>11629</v>
      </c>
      <c r="J42" s="43">
        <v>10629</v>
      </c>
      <c r="K42" s="43">
        <v>13453</v>
      </c>
      <c r="L42" s="43">
        <v>14930</v>
      </c>
      <c r="M42" s="43">
        <v>14858</v>
      </c>
      <c r="N42" s="43">
        <v>19001</v>
      </c>
      <c r="O42" s="43">
        <v>18065</v>
      </c>
      <c r="P42" s="43">
        <v>16575</v>
      </c>
      <c r="Q42" s="43">
        <v>20379</v>
      </c>
      <c r="R42" s="56">
        <v>13314</v>
      </c>
      <c r="S42" s="37">
        <f t="shared" si="10"/>
        <v>-936</v>
      </c>
      <c r="T42" s="21">
        <f t="shared" si="4"/>
        <v>-1490</v>
      </c>
      <c r="U42" s="21">
        <f t="shared" si="5"/>
        <v>3804</v>
      </c>
      <c r="V42" s="28">
        <f t="shared" si="6"/>
        <v>-7065</v>
      </c>
      <c r="W42" s="22">
        <f t="shared" si="11"/>
        <v>-4.9260565233408771E-2</v>
      </c>
      <c r="X42" s="22">
        <f t="shared" si="7"/>
        <v>-8.2479933573207861E-2</v>
      </c>
      <c r="Y42" s="22">
        <f t="shared" si="8"/>
        <v>0.22950226244343891</v>
      </c>
      <c r="Z42" s="22">
        <f t="shared" si="9"/>
        <v>-0.34668040630060354</v>
      </c>
      <c r="AA42" s="41" t="s">
        <v>49</v>
      </c>
    </row>
    <row r="43" spans="1:27" s="7" customFormat="1" x14ac:dyDescent="0.35">
      <c r="A43" s="41" t="s">
        <v>44</v>
      </c>
      <c r="B43" s="43">
        <v>4712</v>
      </c>
      <c r="C43" s="43">
        <v>3813</v>
      </c>
      <c r="D43" s="43">
        <v>4542</v>
      </c>
      <c r="E43" s="43">
        <v>4867</v>
      </c>
      <c r="F43" s="43">
        <v>6110</v>
      </c>
      <c r="G43" s="43">
        <v>4958</v>
      </c>
      <c r="H43" s="43">
        <v>5313</v>
      </c>
      <c r="I43" s="43">
        <v>6325</v>
      </c>
      <c r="J43" s="43">
        <v>6188</v>
      </c>
      <c r="K43" s="43">
        <v>7052</v>
      </c>
      <c r="L43" s="43">
        <v>7516</v>
      </c>
      <c r="M43" s="43">
        <v>11478</v>
      </c>
      <c r="N43" s="43">
        <v>12497</v>
      </c>
      <c r="O43" s="43">
        <v>10655</v>
      </c>
      <c r="P43" s="43">
        <v>23402</v>
      </c>
      <c r="Q43" s="43">
        <v>12319</v>
      </c>
      <c r="R43" s="56">
        <v>8804</v>
      </c>
      <c r="S43" s="37">
        <f t="shared" si="10"/>
        <v>-1842</v>
      </c>
      <c r="T43" s="21">
        <f t="shared" si="4"/>
        <v>12747</v>
      </c>
      <c r="U43" s="21">
        <f t="shared" si="5"/>
        <v>-11083</v>
      </c>
      <c r="V43" s="28">
        <f t="shared" si="6"/>
        <v>-3515</v>
      </c>
      <c r="W43" s="22">
        <f t="shared" si="11"/>
        <v>-0.14739537488997359</v>
      </c>
      <c r="X43" s="22">
        <f t="shared" si="7"/>
        <v>1.1963397465978414</v>
      </c>
      <c r="Y43" s="22">
        <f t="shared" si="8"/>
        <v>-0.47359200068370227</v>
      </c>
      <c r="Z43" s="22">
        <f t="shared" si="9"/>
        <v>-0.28533160159103821</v>
      </c>
      <c r="AA43" s="41" t="s">
        <v>44</v>
      </c>
    </row>
    <row r="44" spans="1:27" s="7" customFormat="1" x14ac:dyDescent="0.35">
      <c r="A44" s="42" t="s">
        <v>26</v>
      </c>
      <c r="B44" s="43">
        <v>10597</v>
      </c>
      <c r="C44" s="43">
        <v>12530</v>
      </c>
      <c r="D44" s="43">
        <v>14884</v>
      </c>
      <c r="E44" s="43">
        <v>22162</v>
      </c>
      <c r="F44" s="43">
        <v>20517</v>
      </c>
      <c r="G44" s="43">
        <v>15560</v>
      </c>
      <c r="H44" s="43">
        <v>15353</v>
      </c>
      <c r="I44" s="43">
        <v>17411</v>
      </c>
      <c r="J44" s="43">
        <v>17992</v>
      </c>
      <c r="K44" s="43">
        <v>14462</v>
      </c>
      <c r="L44" s="43">
        <v>12993</v>
      </c>
      <c r="M44" s="43">
        <v>14104</v>
      </c>
      <c r="N44" s="43">
        <v>14248</v>
      </c>
      <c r="O44" s="43">
        <v>12515</v>
      </c>
      <c r="P44" s="43">
        <v>11369</v>
      </c>
      <c r="Q44" s="43">
        <v>12589</v>
      </c>
      <c r="R44" s="56">
        <v>7696</v>
      </c>
      <c r="S44" s="37">
        <f t="shared" si="10"/>
        <v>-1733</v>
      </c>
      <c r="T44" s="21">
        <f t="shared" si="4"/>
        <v>-1146</v>
      </c>
      <c r="U44" s="21">
        <f t="shared" si="5"/>
        <v>1220</v>
      </c>
      <c r="V44" s="28">
        <f t="shared" si="6"/>
        <v>-4893</v>
      </c>
      <c r="W44" s="22">
        <f t="shared" si="11"/>
        <v>-0.12163110612015722</v>
      </c>
      <c r="X44" s="22">
        <f t="shared" si="7"/>
        <v>-9.1570115860966833E-2</v>
      </c>
      <c r="Y44" s="22">
        <f t="shared" si="8"/>
        <v>0.10730934998680623</v>
      </c>
      <c r="Z44" s="22">
        <f t="shared" si="9"/>
        <v>-0.388672650726825</v>
      </c>
      <c r="AA44" s="41" t="s">
        <v>51</v>
      </c>
    </row>
    <row r="45" spans="1:27" s="7" customFormat="1" x14ac:dyDescent="0.35">
      <c r="A45" s="42" t="s">
        <v>28</v>
      </c>
      <c r="B45" s="43">
        <v>2579</v>
      </c>
      <c r="C45" s="43">
        <v>3500</v>
      </c>
      <c r="D45" s="43">
        <v>3530</v>
      </c>
      <c r="E45" s="43">
        <v>4074</v>
      </c>
      <c r="F45" s="43">
        <v>4111</v>
      </c>
      <c r="G45" s="43">
        <v>3766</v>
      </c>
      <c r="H45" s="43">
        <v>6424</v>
      </c>
      <c r="I45" s="43">
        <v>6377</v>
      </c>
      <c r="J45" s="43">
        <v>7292</v>
      </c>
      <c r="K45" s="43">
        <v>7439</v>
      </c>
      <c r="L45" s="43">
        <v>6243</v>
      </c>
      <c r="M45" s="43">
        <v>7338</v>
      </c>
      <c r="N45" s="43">
        <v>6310</v>
      </c>
      <c r="O45" s="43">
        <v>7466</v>
      </c>
      <c r="P45" s="43">
        <v>7918</v>
      </c>
      <c r="Q45" s="43">
        <v>8813</v>
      </c>
      <c r="R45" s="56">
        <v>7304</v>
      </c>
      <c r="S45" s="37">
        <f t="shared" si="10"/>
        <v>1156</v>
      </c>
      <c r="T45" s="21">
        <f t="shared" si="4"/>
        <v>452</v>
      </c>
      <c r="U45" s="21">
        <f t="shared" si="5"/>
        <v>895</v>
      </c>
      <c r="V45" s="28">
        <f t="shared" si="6"/>
        <v>-1509</v>
      </c>
      <c r="W45" s="22">
        <f t="shared" si="11"/>
        <v>0.18320126782884311</v>
      </c>
      <c r="X45" s="22">
        <f t="shared" si="7"/>
        <v>6.054111974283418E-2</v>
      </c>
      <c r="Y45" s="22">
        <f t="shared" si="8"/>
        <v>0.11303359434200556</v>
      </c>
      <c r="Z45" s="22">
        <f t="shared" si="9"/>
        <v>-0.17122432769771928</v>
      </c>
      <c r="AA45" s="41" t="s">
        <v>53</v>
      </c>
    </row>
    <row r="46" spans="1:27" s="7" customFormat="1" x14ac:dyDescent="0.35">
      <c r="A46" s="42" t="s">
        <v>27</v>
      </c>
      <c r="B46" s="43">
        <v>3512</v>
      </c>
      <c r="C46" s="43">
        <v>3046</v>
      </c>
      <c r="D46" s="43">
        <v>4200</v>
      </c>
      <c r="E46" s="43">
        <v>6344</v>
      </c>
      <c r="F46" s="43">
        <v>7575</v>
      </c>
      <c r="G46" s="43">
        <v>3995</v>
      </c>
      <c r="H46" s="43">
        <v>4459</v>
      </c>
      <c r="I46" s="43">
        <v>5606</v>
      </c>
      <c r="J46" s="43">
        <v>6199</v>
      </c>
      <c r="K46" s="43">
        <v>8731</v>
      </c>
      <c r="L46" s="43">
        <v>7753</v>
      </c>
      <c r="M46" s="43">
        <v>7574</v>
      </c>
      <c r="N46" s="43">
        <v>6847</v>
      </c>
      <c r="O46" s="43">
        <v>7657</v>
      </c>
      <c r="P46" s="43">
        <v>8636</v>
      </c>
      <c r="Q46" s="43">
        <v>9754</v>
      </c>
      <c r="R46" s="56">
        <v>6941</v>
      </c>
      <c r="S46" s="37">
        <f t="shared" si="10"/>
        <v>810</v>
      </c>
      <c r="T46" s="21">
        <f t="shared" si="4"/>
        <v>979</v>
      </c>
      <c r="U46" s="21">
        <f t="shared" si="5"/>
        <v>1118</v>
      </c>
      <c r="V46" s="28">
        <f t="shared" si="6"/>
        <v>-2813</v>
      </c>
      <c r="W46" s="22">
        <f t="shared" si="11"/>
        <v>0.11829998539506353</v>
      </c>
      <c r="X46" s="22">
        <f t="shared" si="7"/>
        <v>0.12785686300117541</v>
      </c>
      <c r="Y46" s="23">
        <f t="shared" si="8"/>
        <v>0.12945808244557666</v>
      </c>
      <c r="Z46" s="22">
        <f t="shared" si="9"/>
        <v>-0.28839450481853601</v>
      </c>
      <c r="AA46" s="41" t="s">
        <v>52</v>
      </c>
    </row>
    <row r="47" spans="1:27" s="7" customFormat="1" x14ac:dyDescent="0.35">
      <c r="A47" s="42" t="s">
        <v>23</v>
      </c>
      <c r="B47" s="43">
        <v>2996</v>
      </c>
      <c r="C47" s="43">
        <v>4657</v>
      </c>
      <c r="D47" s="43">
        <v>5496</v>
      </c>
      <c r="E47" s="43">
        <v>6040</v>
      </c>
      <c r="F47" s="43">
        <v>5792</v>
      </c>
      <c r="G47" s="43">
        <v>5387</v>
      </c>
      <c r="H47" s="43">
        <v>6375</v>
      </c>
      <c r="I47" s="43">
        <v>8085</v>
      </c>
      <c r="J47" s="43">
        <v>7663</v>
      </c>
      <c r="K47" s="43">
        <v>6870</v>
      </c>
      <c r="L47" s="43">
        <v>6412</v>
      </c>
      <c r="M47" s="43">
        <v>8716</v>
      </c>
      <c r="N47" s="43">
        <v>8603</v>
      </c>
      <c r="O47" s="43">
        <v>8275</v>
      </c>
      <c r="P47" s="43">
        <v>18796</v>
      </c>
      <c r="Q47" s="43">
        <v>10400</v>
      </c>
      <c r="R47" s="56">
        <v>5974</v>
      </c>
      <c r="S47" s="37">
        <f t="shared" si="10"/>
        <v>-328</v>
      </c>
      <c r="T47" s="21">
        <f t="shared" si="4"/>
        <v>10521</v>
      </c>
      <c r="U47" s="21">
        <f t="shared" si="5"/>
        <v>-8396</v>
      </c>
      <c r="V47" s="28">
        <f t="shared" si="6"/>
        <v>-4426</v>
      </c>
      <c r="W47" s="22">
        <f t="shared" si="11"/>
        <v>-3.8126235034290364E-2</v>
      </c>
      <c r="X47" s="22">
        <f t="shared" si="7"/>
        <v>1.2714199395770394</v>
      </c>
      <c r="Y47" s="22">
        <f t="shared" si="8"/>
        <v>-0.44669078527346245</v>
      </c>
      <c r="Z47" s="22">
        <f t="shared" si="9"/>
        <v>-0.42557692307692307</v>
      </c>
      <c r="AA47" s="41" t="s">
        <v>48</v>
      </c>
    </row>
    <row r="48" spans="1:27" s="7" customFormat="1" x14ac:dyDescent="0.35">
      <c r="A48" s="41" t="s">
        <v>65</v>
      </c>
      <c r="B48" s="43">
        <v>944</v>
      </c>
      <c r="C48" s="43">
        <v>1028</v>
      </c>
      <c r="D48" s="43">
        <v>725</v>
      </c>
      <c r="E48" s="43">
        <v>940</v>
      </c>
      <c r="F48" s="43">
        <v>1010</v>
      </c>
      <c r="G48" s="43">
        <v>813</v>
      </c>
      <c r="H48" s="43">
        <v>1222</v>
      </c>
      <c r="I48" s="43">
        <v>1574</v>
      </c>
      <c r="J48" s="43">
        <v>1761</v>
      </c>
      <c r="K48" s="43">
        <v>1500</v>
      </c>
      <c r="L48" s="43">
        <v>2428</v>
      </c>
      <c r="M48" s="43">
        <v>3206</v>
      </c>
      <c r="N48" s="43">
        <v>4217</v>
      </c>
      <c r="O48" s="43">
        <v>3929</v>
      </c>
      <c r="P48" s="43">
        <v>7064</v>
      </c>
      <c r="Q48" s="43">
        <v>6783</v>
      </c>
      <c r="R48" s="56">
        <v>5011</v>
      </c>
      <c r="S48" s="37">
        <f t="shared" si="10"/>
        <v>-288</v>
      </c>
      <c r="T48" s="21">
        <f t="shared" si="4"/>
        <v>3135</v>
      </c>
      <c r="U48" s="21">
        <f t="shared" si="5"/>
        <v>-281</v>
      </c>
      <c r="V48" s="28">
        <f t="shared" si="6"/>
        <v>-1772</v>
      </c>
      <c r="W48" s="22">
        <f t="shared" si="11"/>
        <v>-6.8294996442968936E-2</v>
      </c>
      <c r="X48" s="22">
        <f t="shared" si="7"/>
        <v>0.79791295495036907</v>
      </c>
      <c r="Y48" s="22">
        <f t="shared" si="8"/>
        <v>-3.9779161947904873E-2</v>
      </c>
      <c r="Z48" s="22">
        <f t="shared" si="9"/>
        <v>-0.26124133864071947</v>
      </c>
      <c r="AA48" s="41" t="s">
        <v>63</v>
      </c>
    </row>
    <row r="49" spans="1:27" s="7" customFormat="1" x14ac:dyDescent="0.35">
      <c r="A49" s="49" t="s">
        <v>78</v>
      </c>
      <c r="B49" s="6">
        <v>947</v>
      </c>
      <c r="C49" s="6">
        <v>1719</v>
      </c>
      <c r="D49" s="6">
        <v>1457</v>
      </c>
      <c r="E49" s="6">
        <v>2516</v>
      </c>
      <c r="F49" s="6">
        <v>3127</v>
      </c>
      <c r="G49" s="6">
        <v>1916</v>
      </c>
      <c r="H49" s="6">
        <v>3170</v>
      </c>
      <c r="I49" s="6">
        <v>3429</v>
      </c>
      <c r="J49" s="6">
        <v>4480</v>
      </c>
      <c r="K49" s="6">
        <v>4449</v>
      </c>
      <c r="L49" s="6">
        <v>3738</v>
      </c>
      <c r="M49" s="6">
        <v>16277</v>
      </c>
      <c r="N49" s="6">
        <v>7551</v>
      </c>
      <c r="O49" s="6">
        <v>4235</v>
      </c>
      <c r="P49" s="6">
        <v>7330</v>
      </c>
      <c r="Q49" s="6">
        <v>5826</v>
      </c>
      <c r="R49" s="57">
        <v>4914</v>
      </c>
      <c r="S49" s="37">
        <f t="shared" ref="S49" si="12">O49-N49</f>
        <v>-3316</v>
      </c>
      <c r="T49" s="21">
        <f t="shared" ref="T49" si="13">P49-O49</f>
        <v>3095</v>
      </c>
      <c r="U49" s="21">
        <f t="shared" ref="U49" si="14">Q49-P49</f>
        <v>-1504</v>
      </c>
      <c r="V49" s="28">
        <f t="shared" ref="V49" si="15">R49-Q49</f>
        <v>-912</v>
      </c>
      <c r="W49" s="22">
        <f t="shared" ref="W49" si="16">(O49-N49)/N49</f>
        <v>-0.43914713283008872</v>
      </c>
      <c r="X49" s="22">
        <f t="shared" ref="X49" si="17">(P49-O49)/O49</f>
        <v>0.73081463990554896</v>
      </c>
      <c r="Y49" s="22">
        <f t="shared" ref="Y49" si="18">(Q49-P49)/P49</f>
        <v>-0.20518417462482946</v>
      </c>
      <c r="Z49" s="22">
        <f t="shared" ref="Z49" si="19">(R49-Q49)/Q49</f>
        <v>-0.15653964984552007</v>
      </c>
      <c r="AA49" s="41" t="s">
        <v>77</v>
      </c>
    </row>
    <row r="50" spans="1:27" s="7" customFormat="1" x14ac:dyDescent="0.35">
      <c r="A50" s="41" t="s">
        <v>47</v>
      </c>
      <c r="B50" s="43">
        <v>2787</v>
      </c>
      <c r="C50" s="43">
        <v>2707</v>
      </c>
      <c r="D50" s="43">
        <v>2922</v>
      </c>
      <c r="E50" s="43">
        <v>2920</v>
      </c>
      <c r="F50" s="43">
        <v>3357</v>
      </c>
      <c r="G50" s="43">
        <v>3330</v>
      </c>
      <c r="H50" s="43">
        <v>2625</v>
      </c>
      <c r="I50" s="43">
        <v>5433</v>
      </c>
      <c r="J50" s="43">
        <v>5369</v>
      </c>
      <c r="K50" s="43">
        <v>3035</v>
      </c>
      <c r="L50" s="43">
        <v>3138</v>
      </c>
      <c r="M50" s="43">
        <v>4944</v>
      </c>
      <c r="N50" s="43">
        <v>5409</v>
      </c>
      <c r="O50" s="43">
        <v>5148</v>
      </c>
      <c r="P50" s="43">
        <v>5848</v>
      </c>
      <c r="Q50" s="43">
        <v>6831</v>
      </c>
      <c r="R50" s="56">
        <v>4603</v>
      </c>
      <c r="S50" s="37">
        <f t="shared" si="10"/>
        <v>-261</v>
      </c>
      <c r="T50" s="21">
        <f t="shared" si="4"/>
        <v>700</v>
      </c>
      <c r="U50" s="21">
        <f t="shared" si="5"/>
        <v>983</v>
      </c>
      <c r="V50" s="28">
        <f t="shared" si="6"/>
        <v>-2228</v>
      </c>
      <c r="W50" s="22">
        <f t="shared" si="11"/>
        <v>-4.8252911813643926E-2</v>
      </c>
      <c r="X50" s="22">
        <f t="shared" si="7"/>
        <v>0.13597513597513597</v>
      </c>
      <c r="Y50" s="22">
        <f t="shared" si="8"/>
        <v>0.16809165526675787</v>
      </c>
      <c r="Z50" s="22">
        <f t="shared" si="9"/>
        <v>-0.32616015224710876</v>
      </c>
      <c r="AA50" s="41" t="s">
        <v>47</v>
      </c>
    </row>
    <row r="51" spans="1:27" s="7" customFormat="1" x14ac:dyDescent="0.35">
      <c r="A51" s="42" t="s">
        <v>32</v>
      </c>
      <c r="B51" s="43">
        <v>4615</v>
      </c>
      <c r="C51" s="43">
        <v>4355</v>
      </c>
      <c r="D51" s="43">
        <v>4293</v>
      </c>
      <c r="E51" s="43">
        <v>4726</v>
      </c>
      <c r="F51" s="43">
        <v>5750</v>
      </c>
      <c r="G51" s="43">
        <v>4190</v>
      </c>
      <c r="H51" s="43">
        <v>3581</v>
      </c>
      <c r="I51" s="43">
        <v>3433</v>
      </c>
      <c r="J51" s="43">
        <v>4004</v>
      </c>
      <c r="K51" s="43">
        <v>3563</v>
      </c>
      <c r="L51" s="43">
        <v>3851</v>
      </c>
      <c r="M51" s="43">
        <v>4146</v>
      </c>
      <c r="N51" s="43">
        <v>4100</v>
      </c>
      <c r="O51" s="43">
        <v>4349</v>
      </c>
      <c r="P51" s="43">
        <v>4598</v>
      </c>
      <c r="Q51" s="43">
        <v>5009</v>
      </c>
      <c r="R51" s="56">
        <v>3821</v>
      </c>
      <c r="S51" s="37">
        <f t="shared" si="10"/>
        <v>249</v>
      </c>
      <c r="T51" s="21">
        <f t="shared" si="4"/>
        <v>249</v>
      </c>
      <c r="U51" s="21">
        <f t="shared" si="5"/>
        <v>411</v>
      </c>
      <c r="V51" s="28">
        <f t="shared" si="6"/>
        <v>-1188</v>
      </c>
      <c r="W51" s="22">
        <f t="shared" si="11"/>
        <v>6.0731707317073169E-2</v>
      </c>
      <c r="X51" s="22">
        <f t="shared" si="7"/>
        <v>5.7254541273856062E-2</v>
      </c>
      <c r="Y51" s="22">
        <f t="shared" si="8"/>
        <v>8.9386689865158769E-2</v>
      </c>
      <c r="Z51" s="23">
        <f t="shared" si="9"/>
        <v>-0.23717308844080656</v>
      </c>
      <c r="AA51" s="41" t="s">
        <v>60</v>
      </c>
    </row>
    <row r="52" spans="1:27" s="7" customFormat="1" x14ac:dyDescent="0.35">
      <c r="A52" s="41" t="s">
        <v>46</v>
      </c>
      <c r="B52" s="43">
        <v>1322</v>
      </c>
      <c r="C52" s="43">
        <v>1209</v>
      </c>
      <c r="D52" s="43">
        <v>1675</v>
      </c>
      <c r="E52" s="43">
        <v>1911</v>
      </c>
      <c r="F52" s="43">
        <v>1806</v>
      </c>
      <c r="G52" s="43">
        <v>1810</v>
      </c>
      <c r="H52" s="43">
        <v>2074</v>
      </c>
      <c r="I52" s="43">
        <v>2196</v>
      </c>
      <c r="J52" s="43">
        <v>3462</v>
      </c>
      <c r="K52" s="43">
        <v>2022</v>
      </c>
      <c r="L52" s="43">
        <v>2065</v>
      </c>
      <c r="M52" s="43">
        <v>2518</v>
      </c>
      <c r="N52" s="43">
        <v>6761</v>
      </c>
      <c r="O52" s="43">
        <v>2456</v>
      </c>
      <c r="P52" s="43">
        <v>3182</v>
      </c>
      <c r="Q52" s="43">
        <v>3461</v>
      </c>
      <c r="R52" s="56">
        <v>2777</v>
      </c>
      <c r="S52" s="37">
        <f t="shared" si="10"/>
        <v>-4305</v>
      </c>
      <c r="T52" s="21">
        <f t="shared" si="4"/>
        <v>726</v>
      </c>
      <c r="U52" s="21">
        <f t="shared" si="5"/>
        <v>279</v>
      </c>
      <c r="V52" s="28">
        <f t="shared" si="6"/>
        <v>-684</v>
      </c>
      <c r="W52" s="22">
        <f t="shared" si="11"/>
        <v>-0.6367401272001183</v>
      </c>
      <c r="X52" s="22">
        <f t="shared" si="7"/>
        <v>0.2956026058631922</v>
      </c>
      <c r="Y52" s="22">
        <f t="shared" si="8"/>
        <v>8.7680703959773731E-2</v>
      </c>
      <c r="Z52" s="22">
        <f t="shared" si="9"/>
        <v>-0.19763074255995378</v>
      </c>
      <c r="AA52" s="41" t="s">
        <v>45</v>
      </c>
    </row>
    <row r="53" spans="1:27" s="7" customFormat="1" x14ac:dyDescent="0.35">
      <c r="A53" s="41" t="s">
        <v>64</v>
      </c>
      <c r="B53" s="44" t="s">
        <v>34</v>
      </c>
      <c r="C53" s="43">
        <v>98</v>
      </c>
      <c r="D53" s="43">
        <v>695</v>
      </c>
      <c r="E53" s="43">
        <v>690</v>
      </c>
      <c r="F53" s="43">
        <v>515</v>
      </c>
      <c r="G53" s="43">
        <v>898</v>
      </c>
      <c r="H53" s="43">
        <v>892</v>
      </c>
      <c r="I53" s="43">
        <v>904</v>
      </c>
      <c r="J53" s="43">
        <v>1645</v>
      </c>
      <c r="K53" s="43">
        <v>1762</v>
      </c>
      <c r="L53" s="43">
        <v>1816</v>
      </c>
      <c r="M53" s="43">
        <v>2629</v>
      </c>
      <c r="N53" s="43">
        <v>2445</v>
      </c>
      <c r="O53" s="43">
        <v>3077</v>
      </c>
      <c r="P53" s="43">
        <v>3025</v>
      </c>
      <c r="Q53" s="43">
        <v>3654</v>
      </c>
      <c r="R53" s="56">
        <v>2746</v>
      </c>
      <c r="S53" s="37">
        <f t="shared" si="10"/>
        <v>632</v>
      </c>
      <c r="T53" s="21">
        <f t="shared" si="4"/>
        <v>-52</v>
      </c>
      <c r="U53" s="21">
        <f t="shared" si="5"/>
        <v>629</v>
      </c>
      <c r="V53" s="28">
        <f t="shared" si="6"/>
        <v>-908</v>
      </c>
      <c r="W53" s="22">
        <f t="shared" si="11"/>
        <v>0.25848670756646219</v>
      </c>
      <c r="X53" s="22">
        <f t="shared" si="7"/>
        <v>-1.6899577510562237E-2</v>
      </c>
      <c r="Y53" s="22">
        <f t="shared" si="8"/>
        <v>0.20793388429752066</v>
      </c>
      <c r="Z53" s="22">
        <f t="shared" si="9"/>
        <v>-0.24849480021893816</v>
      </c>
      <c r="AA53" s="41" t="s">
        <v>62</v>
      </c>
    </row>
    <row r="54" spans="1:27" s="7" customFormat="1" x14ac:dyDescent="0.35">
      <c r="A54" s="42" t="s">
        <v>22</v>
      </c>
      <c r="B54" s="43">
        <v>662</v>
      </c>
      <c r="C54" s="43">
        <v>935</v>
      </c>
      <c r="D54" s="43">
        <v>1298</v>
      </c>
      <c r="E54" s="43">
        <v>1238</v>
      </c>
      <c r="F54" s="43">
        <v>1675</v>
      </c>
      <c r="G54" s="43">
        <v>1458</v>
      </c>
      <c r="H54" s="43">
        <v>1559</v>
      </c>
      <c r="I54" s="43">
        <v>2022</v>
      </c>
      <c r="J54" s="43">
        <v>1916</v>
      </c>
      <c r="K54" s="43">
        <v>2057</v>
      </c>
      <c r="L54" s="43">
        <v>1836</v>
      </c>
      <c r="M54" s="43">
        <v>2221</v>
      </c>
      <c r="N54" s="43">
        <v>2498</v>
      </c>
      <c r="O54" s="43">
        <v>3166</v>
      </c>
      <c r="P54" s="43">
        <v>3125</v>
      </c>
      <c r="Q54" s="43">
        <v>2664</v>
      </c>
      <c r="R54" s="56">
        <v>2195</v>
      </c>
      <c r="S54" s="37">
        <f t="shared" si="10"/>
        <v>668</v>
      </c>
      <c r="T54" s="21">
        <f t="shared" si="4"/>
        <v>-41</v>
      </c>
      <c r="U54" s="21">
        <f t="shared" si="5"/>
        <v>-461</v>
      </c>
      <c r="V54" s="28">
        <f t="shared" si="6"/>
        <v>-469</v>
      </c>
      <c r="W54" s="22">
        <f t="shared" si="11"/>
        <v>0.26741393114491591</v>
      </c>
      <c r="X54" s="22">
        <f t="shared" si="7"/>
        <v>-1.2950094756790903E-2</v>
      </c>
      <c r="Y54" s="22">
        <f t="shared" si="8"/>
        <v>-0.14752000000000001</v>
      </c>
      <c r="Z54" s="23">
        <f t="shared" si="9"/>
        <v>-0.17605105105105104</v>
      </c>
      <c r="AA54" s="42" t="s">
        <v>22</v>
      </c>
    </row>
    <row r="57" spans="1:27" x14ac:dyDescent="0.35">
      <c r="A57" s="2"/>
      <c r="AA57" s="2"/>
    </row>
    <row r="58" spans="1:27" x14ac:dyDescent="0.35">
      <c r="A58" s="2"/>
      <c r="AA58" s="2"/>
    </row>
    <row r="59" spans="1:27" x14ac:dyDescent="0.35">
      <c r="A59" s="2"/>
      <c r="AA59" s="2"/>
    </row>
    <row r="60" spans="1:27" x14ac:dyDescent="0.35">
      <c r="A60" s="2"/>
      <c r="AA60" s="2"/>
    </row>
    <row r="61" spans="1:27" x14ac:dyDescent="0.35">
      <c r="A61" s="2"/>
      <c r="AA61" s="2"/>
    </row>
    <row r="62" spans="1:27" x14ac:dyDescent="0.35">
      <c r="A62" s="2"/>
      <c r="AA62" s="2"/>
    </row>
    <row r="63" spans="1:27" x14ac:dyDescent="0.35">
      <c r="A63" s="2"/>
      <c r="AA63" s="2"/>
    </row>
    <row r="64" spans="1:27" x14ac:dyDescent="0.35">
      <c r="A64" s="2"/>
      <c r="AA64" s="2"/>
    </row>
    <row r="65" spans="1:27" x14ac:dyDescent="0.35">
      <c r="A65" s="2"/>
      <c r="AA65" s="2"/>
    </row>
    <row r="66" spans="1:27" x14ac:dyDescent="0.35">
      <c r="A66" s="2"/>
      <c r="AA66" s="2"/>
    </row>
    <row r="67" spans="1:27" x14ac:dyDescent="0.35">
      <c r="A67" s="2"/>
      <c r="AA67" s="2"/>
    </row>
    <row r="68" spans="1:27" x14ac:dyDescent="0.35">
      <c r="A68" s="2"/>
      <c r="AA68" s="2"/>
    </row>
    <row r="69" spans="1:27" x14ac:dyDescent="0.35">
      <c r="A69" s="2"/>
      <c r="AA69" s="2"/>
    </row>
    <row r="70" spans="1:27" x14ac:dyDescent="0.35">
      <c r="AA70" s="2"/>
    </row>
    <row r="71" spans="1:27" x14ac:dyDescent="0.35">
      <c r="AA71" s="2"/>
    </row>
    <row r="72" spans="1:27" x14ac:dyDescent="0.35">
      <c r="AA72" s="2"/>
    </row>
    <row r="75" spans="1:27" x14ac:dyDescent="0.35">
      <c r="AA75" s="3"/>
    </row>
    <row r="78" spans="1:27" x14ac:dyDescent="0.35">
      <c r="AA78" s="3"/>
    </row>
    <row r="80" spans="1:27" x14ac:dyDescent="0.35">
      <c r="AA80" s="2"/>
    </row>
    <row r="82" spans="27:27" x14ac:dyDescent="0.35">
      <c r="AA82" s="3"/>
    </row>
    <row r="89" spans="27:27" x14ac:dyDescent="0.35">
      <c r="AA89" s="3"/>
    </row>
  </sheetData>
  <sortState xmlns:xlrd2="http://schemas.microsoft.com/office/spreadsheetml/2017/richdata2" ref="A19:AA27">
    <sortCondition descending="1" ref="R19:R27"/>
  </sortState>
  <conditionalFormatting sqref="S5:U28 W5:Z28">
    <cfRule type="cellIs" dxfId="15" priority="2" operator="lessThan">
      <formula>0</formula>
    </cfRule>
  </conditionalFormatting>
  <conditionalFormatting sqref="S32:U54 W32:Z54">
    <cfRule type="cellIs" dxfId="14" priority="1" operator="lessThan">
      <formula>0</formula>
    </cfRule>
  </conditionalFormatting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746EB9-EB59-4FE0-A9AA-270888B32A74}">
  <dimension ref="A1:Q89"/>
  <sheetViews>
    <sheetView topLeftCell="A13" zoomScale="80" zoomScaleNormal="80" workbookViewId="0">
      <pane xSplit="2" topLeftCell="C1" activePane="topRight" state="frozen"/>
      <selection pane="topRight" activeCell="U33" sqref="U33"/>
    </sheetView>
  </sheetViews>
  <sheetFormatPr defaultRowHeight="14.5" x14ac:dyDescent="0.35"/>
  <cols>
    <col min="1" max="1" width="9" style="2" customWidth="1"/>
    <col min="2" max="2" width="11.26953125" style="2" customWidth="1"/>
    <col min="3" max="14" width="8.7265625" style="2"/>
    <col min="15" max="17" width="8.7265625" style="60"/>
    <col min="18" max="16384" width="8.7265625" style="2"/>
  </cols>
  <sheetData>
    <row r="1" spans="1:17" x14ac:dyDescent="0.35">
      <c r="B1" s="134" t="s">
        <v>36</v>
      </c>
    </row>
    <row r="2" spans="1:17" x14ac:dyDescent="0.35">
      <c r="B2" s="135" t="s">
        <v>37</v>
      </c>
    </row>
    <row r="3" spans="1:17" x14ac:dyDescent="0.35">
      <c r="A3" s="40"/>
      <c r="B3" s="40"/>
      <c r="C3" s="107" t="s">
        <v>66</v>
      </c>
      <c r="D3" s="107" t="s">
        <v>66</v>
      </c>
      <c r="E3" s="107" t="s">
        <v>66</v>
      </c>
      <c r="F3" s="113" t="s">
        <v>67</v>
      </c>
      <c r="G3" s="113" t="s">
        <v>67</v>
      </c>
      <c r="H3" s="113" t="s">
        <v>67</v>
      </c>
      <c r="I3" s="123" t="s">
        <v>68</v>
      </c>
      <c r="J3" s="123" t="s">
        <v>68</v>
      </c>
      <c r="K3" s="123" t="s">
        <v>68</v>
      </c>
      <c r="L3" s="65" t="s">
        <v>79</v>
      </c>
      <c r="M3" s="30"/>
      <c r="N3" s="30"/>
      <c r="O3" s="63"/>
      <c r="P3" s="63"/>
      <c r="Q3" s="64"/>
    </row>
    <row r="4" spans="1:17" x14ac:dyDescent="0.35">
      <c r="A4" s="40"/>
      <c r="B4" s="40"/>
      <c r="C4" s="108" t="s">
        <v>0</v>
      </c>
      <c r="D4" s="108" t="s">
        <v>0</v>
      </c>
      <c r="E4" s="108" t="s">
        <v>0</v>
      </c>
      <c r="F4" s="114" t="s">
        <v>1</v>
      </c>
      <c r="G4" s="114" t="s">
        <v>1</v>
      </c>
      <c r="H4" s="114" t="s">
        <v>1</v>
      </c>
      <c r="I4" s="124" t="s">
        <v>2</v>
      </c>
      <c r="J4" s="124" t="s">
        <v>2</v>
      </c>
      <c r="K4" s="124" t="s">
        <v>2</v>
      </c>
      <c r="L4" s="66" t="s">
        <v>66</v>
      </c>
      <c r="M4" s="117" t="s">
        <v>67</v>
      </c>
      <c r="N4" s="127" t="s">
        <v>68</v>
      </c>
      <c r="O4" s="61" t="s">
        <v>66</v>
      </c>
      <c r="P4" s="120" t="s">
        <v>67</v>
      </c>
      <c r="Q4" s="130" t="s">
        <v>68</v>
      </c>
    </row>
    <row r="5" spans="1:17" x14ac:dyDescent="0.35">
      <c r="A5" s="40"/>
      <c r="B5" s="40"/>
      <c r="C5" s="108" t="s">
        <v>18</v>
      </c>
      <c r="D5" s="108" t="s">
        <v>19</v>
      </c>
      <c r="E5" s="108" t="s">
        <v>20</v>
      </c>
      <c r="F5" s="114" t="s">
        <v>18</v>
      </c>
      <c r="G5" s="114" t="s">
        <v>19</v>
      </c>
      <c r="H5" s="114" t="s">
        <v>20</v>
      </c>
      <c r="I5" s="124" t="s">
        <v>18</v>
      </c>
      <c r="J5" s="124" t="s">
        <v>19</v>
      </c>
      <c r="K5" s="124" t="s">
        <v>20</v>
      </c>
      <c r="L5" s="67" t="s">
        <v>0</v>
      </c>
      <c r="M5" s="118" t="s">
        <v>1</v>
      </c>
      <c r="N5" s="128" t="s">
        <v>2</v>
      </c>
      <c r="O5" s="62" t="s">
        <v>0</v>
      </c>
      <c r="P5" s="121" t="s">
        <v>1</v>
      </c>
      <c r="Q5" s="131" t="s">
        <v>2</v>
      </c>
    </row>
    <row r="6" spans="1:17" s="7" customFormat="1" x14ac:dyDescent="0.35">
      <c r="A6" s="8" t="s">
        <v>40</v>
      </c>
      <c r="B6" s="8" t="s">
        <v>3</v>
      </c>
      <c r="C6" s="109">
        <v>205540</v>
      </c>
      <c r="D6" s="109">
        <v>208405</v>
      </c>
      <c r="E6" s="109">
        <v>223216</v>
      </c>
      <c r="F6" s="115">
        <v>209742</v>
      </c>
      <c r="G6" s="115">
        <v>218936</v>
      </c>
      <c r="H6" s="115">
        <v>232356</v>
      </c>
      <c r="I6" s="125">
        <v>239423</v>
      </c>
      <c r="J6" s="125">
        <v>233384</v>
      </c>
      <c r="K6" s="125">
        <v>89719</v>
      </c>
      <c r="L6" s="59">
        <f>E6-D6</f>
        <v>14811</v>
      </c>
      <c r="M6" s="117">
        <f>H6-G6</f>
        <v>13420</v>
      </c>
      <c r="N6" s="127">
        <f>K6-J6</f>
        <v>-143665</v>
      </c>
      <c r="O6" s="61">
        <f>(E6-D6)/D6</f>
        <v>7.1068352486744563E-2</v>
      </c>
      <c r="P6" s="120">
        <f>(H6-G6)/G6</f>
        <v>6.1296451931157965E-2</v>
      </c>
      <c r="Q6" s="130">
        <f>(K6-J6)/J6</f>
        <v>-0.61557347547389707</v>
      </c>
    </row>
    <row r="7" spans="1:17" s="7" customFormat="1" x14ac:dyDescent="0.35">
      <c r="A7" s="8" t="s">
        <v>41</v>
      </c>
      <c r="B7" s="9" t="s">
        <v>21</v>
      </c>
      <c r="C7" s="109">
        <v>87315</v>
      </c>
      <c r="D7" s="109">
        <v>94757</v>
      </c>
      <c r="E7" s="109">
        <v>94809</v>
      </c>
      <c r="F7" s="115">
        <v>94539</v>
      </c>
      <c r="G7" s="115">
        <v>108322</v>
      </c>
      <c r="H7" s="115">
        <v>111734</v>
      </c>
      <c r="I7" s="125">
        <v>106755</v>
      </c>
      <c r="J7" s="125">
        <v>109420</v>
      </c>
      <c r="K7" s="125">
        <v>44566</v>
      </c>
      <c r="L7" s="59">
        <f t="shared" ref="L7:L27" si="0">E7-D7</f>
        <v>52</v>
      </c>
      <c r="M7" s="117">
        <f t="shared" ref="M7:M27" si="1">H7-G7</f>
        <v>3412</v>
      </c>
      <c r="N7" s="127">
        <f t="shared" ref="N7:N27" si="2">K7-J7</f>
        <v>-64854</v>
      </c>
      <c r="O7" s="61">
        <f t="shared" ref="O7:O27" si="3">(E7-D7)/D7</f>
        <v>5.4877212237618329E-4</v>
      </c>
      <c r="P7" s="120">
        <f t="shared" ref="P7:P27" si="4">(H7-G7)/G7</f>
        <v>3.1498679861893246E-2</v>
      </c>
      <c r="Q7" s="130">
        <f t="shared" ref="Q7:Q27" si="5">(K7-J7)/J7</f>
        <v>-0.5927070005483458</v>
      </c>
    </row>
    <row r="8" spans="1:17" s="50" customFormat="1" x14ac:dyDescent="0.35">
      <c r="A8" s="10" t="s">
        <v>42</v>
      </c>
      <c r="B8" s="11" t="s">
        <v>43</v>
      </c>
      <c r="C8" s="110">
        <v>118225</v>
      </c>
      <c r="D8" s="110">
        <v>113648</v>
      </c>
      <c r="E8" s="110">
        <v>128407</v>
      </c>
      <c r="F8" s="116">
        <v>115203</v>
      </c>
      <c r="G8" s="116">
        <v>110614</v>
      </c>
      <c r="H8" s="116">
        <v>120622</v>
      </c>
      <c r="I8" s="126">
        <v>132668</v>
      </c>
      <c r="J8" s="126">
        <v>123964</v>
      </c>
      <c r="K8" s="126">
        <v>45153</v>
      </c>
      <c r="L8" s="111">
        <f t="shared" si="0"/>
        <v>14759</v>
      </c>
      <c r="M8" s="119">
        <f t="shared" si="1"/>
        <v>10008</v>
      </c>
      <c r="N8" s="129">
        <f t="shared" si="2"/>
        <v>-78811</v>
      </c>
      <c r="O8" s="112">
        <f t="shared" si="3"/>
        <v>0.12986590173166268</v>
      </c>
      <c r="P8" s="122">
        <f t="shared" si="4"/>
        <v>9.047679317265446E-2</v>
      </c>
      <c r="Q8" s="132">
        <f t="shared" si="5"/>
        <v>-0.63575715530315258</v>
      </c>
    </row>
    <row r="9" spans="1:17" s="7" customFormat="1" x14ac:dyDescent="0.35">
      <c r="A9" s="41" t="s">
        <v>56</v>
      </c>
      <c r="B9" s="42" t="s">
        <v>31</v>
      </c>
      <c r="C9" s="109">
        <v>39270</v>
      </c>
      <c r="D9" s="109">
        <v>31968</v>
      </c>
      <c r="E9" s="109">
        <v>39963</v>
      </c>
      <c r="F9" s="115">
        <v>51628</v>
      </c>
      <c r="G9" s="115">
        <v>51416</v>
      </c>
      <c r="H9" s="115">
        <v>54977</v>
      </c>
      <c r="I9" s="125">
        <v>56941</v>
      </c>
      <c r="J9" s="125">
        <v>45353</v>
      </c>
      <c r="K9" s="125">
        <v>15934</v>
      </c>
      <c r="L9" s="59">
        <f t="shared" si="0"/>
        <v>7995</v>
      </c>
      <c r="M9" s="117">
        <f t="shared" si="1"/>
        <v>3561</v>
      </c>
      <c r="N9" s="127">
        <f t="shared" si="2"/>
        <v>-29419</v>
      </c>
      <c r="O9" s="61">
        <f t="shared" si="3"/>
        <v>0.25009384384384387</v>
      </c>
      <c r="P9" s="120">
        <f t="shared" si="4"/>
        <v>6.925859654582231E-2</v>
      </c>
      <c r="Q9" s="130">
        <f t="shared" si="5"/>
        <v>-0.64866712235133284</v>
      </c>
    </row>
    <row r="10" spans="1:17" s="7" customFormat="1" x14ac:dyDescent="0.35">
      <c r="A10" s="41" t="s">
        <v>61</v>
      </c>
      <c r="B10" s="42" t="s">
        <v>35</v>
      </c>
      <c r="C10" s="109">
        <v>36386</v>
      </c>
      <c r="D10" s="109">
        <v>34924</v>
      </c>
      <c r="E10" s="109">
        <v>42043</v>
      </c>
      <c r="F10" s="115">
        <v>16125</v>
      </c>
      <c r="G10" s="115">
        <v>12932</v>
      </c>
      <c r="H10" s="115">
        <v>15470</v>
      </c>
      <c r="I10" s="125">
        <v>21235</v>
      </c>
      <c r="J10" s="125">
        <v>19969</v>
      </c>
      <c r="K10" s="125">
        <v>9407</v>
      </c>
      <c r="L10" s="59">
        <f t="shared" si="0"/>
        <v>7119</v>
      </c>
      <c r="M10" s="117">
        <f t="shared" si="1"/>
        <v>2538</v>
      </c>
      <c r="N10" s="127">
        <f t="shared" si="2"/>
        <v>-10562</v>
      </c>
      <c r="O10" s="61">
        <f t="shared" si="3"/>
        <v>0.20384262971022793</v>
      </c>
      <c r="P10" s="120">
        <f t="shared" si="4"/>
        <v>0.19625734611815651</v>
      </c>
      <c r="Q10" s="130">
        <f t="shared" si="5"/>
        <v>-0.52891982572988128</v>
      </c>
    </row>
    <row r="11" spans="1:17" s="7" customFormat="1" x14ac:dyDescent="0.35">
      <c r="A11" s="41" t="s">
        <v>50</v>
      </c>
      <c r="B11" s="42" t="s">
        <v>25</v>
      </c>
      <c r="C11" s="109">
        <v>9293</v>
      </c>
      <c r="D11" s="109">
        <v>10007</v>
      </c>
      <c r="E11" s="109">
        <v>10425</v>
      </c>
      <c r="F11" s="115">
        <v>11219</v>
      </c>
      <c r="G11" s="115">
        <v>11343</v>
      </c>
      <c r="H11" s="115">
        <v>11852</v>
      </c>
      <c r="I11" s="125">
        <v>13892</v>
      </c>
      <c r="J11" s="125">
        <v>14523</v>
      </c>
      <c r="K11" s="125">
        <v>4143</v>
      </c>
      <c r="L11" s="59">
        <f t="shared" si="0"/>
        <v>418</v>
      </c>
      <c r="M11" s="117">
        <f t="shared" si="1"/>
        <v>509</v>
      </c>
      <c r="N11" s="127">
        <f t="shared" si="2"/>
        <v>-10380</v>
      </c>
      <c r="O11" s="61">
        <f t="shared" si="3"/>
        <v>4.1770760467672627E-2</v>
      </c>
      <c r="P11" s="120">
        <f t="shared" si="4"/>
        <v>4.4873490258309091E-2</v>
      </c>
      <c r="Q11" s="130">
        <f t="shared" si="5"/>
        <v>-0.7147283619086966</v>
      </c>
    </row>
    <row r="12" spans="1:17" s="7" customFormat="1" x14ac:dyDescent="0.35">
      <c r="A12" s="41" t="s">
        <v>54</v>
      </c>
      <c r="B12" s="42" t="s">
        <v>29</v>
      </c>
      <c r="C12" s="109">
        <v>3619</v>
      </c>
      <c r="D12" s="109">
        <v>3643</v>
      </c>
      <c r="E12" s="109">
        <v>3350</v>
      </c>
      <c r="F12" s="115">
        <v>4254</v>
      </c>
      <c r="G12" s="115">
        <v>3499</v>
      </c>
      <c r="H12" s="115">
        <v>4320</v>
      </c>
      <c r="I12" s="125">
        <v>4242</v>
      </c>
      <c r="J12" s="125">
        <v>4159</v>
      </c>
      <c r="K12" s="125">
        <v>1176</v>
      </c>
      <c r="L12" s="59">
        <f t="shared" si="0"/>
        <v>-293</v>
      </c>
      <c r="M12" s="117">
        <f t="shared" si="1"/>
        <v>821</v>
      </c>
      <c r="N12" s="127">
        <f t="shared" si="2"/>
        <v>-2983</v>
      </c>
      <c r="O12" s="61">
        <f t="shared" si="3"/>
        <v>-8.0428218501235244E-2</v>
      </c>
      <c r="P12" s="120">
        <f t="shared" si="4"/>
        <v>0.2346384681337525</v>
      </c>
      <c r="Q12" s="130">
        <f t="shared" si="5"/>
        <v>-0.71723972108679968</v>
      </c>
    </row>
    <row r="13" spans="1:17" s="7" customFormat="1" x14ac:dyDescent="0.35">
      <c r="A13" s="41" t="s">
        <v>58</v>
      </c>
      <c r="B13" s="41" t="s">
        <v>57</v>
      </c>
      <c r="C13" s="109">
        <v>2618</v>
      </c>
      <c r="D13" s="109">
        <v>3447</v>
      </c>
      <c r="E13" s="109">
        <v>3056</v>
      </c>
      <c r="F13" s="115">
        <v>3256</v>
      </c>
      <c r="G13" s="115">
        <v>4010</v>
      </c>
      <c r="H13" s="115">
        <v>3392</v>
      </c>
      <c r="I13" s="125">
        <v>3638</v>
      </c>
      <c r="J13" s="125">
        <v>4410</v>
      </c>
      <c r="K13" s="125">
        <v>1575</v>
      </c>
      <c r="L13" s="59">
        <f t="shared" si="0"/>
        <v>-391</v>
      </c>
      <c r="M13" s="117">
        <f t="shared" si="1"/>
        <v>-618</v>
      </c>
      <c r="N13" s="127">
        <f t="shared" si="2"/>
        <v>-2835</v>
      </c>
      <c r="O13" s="61">
        <f t="shared" si="3"/>
        <v>-0.11343196982883667</v>
      </c>
      <c r="P13" s="120">
        <f t="shared" si="4"/>
        <v>-0.15411471321695761</v>
      </c>
      <c r="Q13" s="130">
        <f t="shared" si="5"/>
        <v>-0.6428571428571429</v>
      </c>
    </row>
    <row r="14" spans="1:17" s="7" customFormat="1" x14ac:dyDescent="0.35">
      <c r="A14" s="41" t="s">
        <v>55</v>
      </c>
      <c r="B14" s="42" t="s">
        <v>30</v>
      </c>
      <c r="C14" s="109">
        <v>2724</v>
      </c>
      <c r="D14" s="109">
        <v>3280</v>
      </c>
      <c r="E14" s="109">
        <v>2849</v>
      </c>
      <c r="F14" s="115">
        <v>3064</v>
      </c>
      <c r="G14" s="115">
        <v>3427</v>
      </c>
      <c r="H14" s="115">
        <v>3268</v>
      </c>
      <c r="I14" s="125">
        <v>4527</v>
      </c>
      <c r="J14" s="125">
        <v>5169</v>
      </c>
      <c r="K14" s="125">
        <v>1631</v>
      </c>
      <c r="L14" s="59">
        <f t="shared" si="0"/>
        <v>-431</v>
      </c>
      <c r="M14" s="117">
        <f t="shared" si="1"/>
        <v>-159</v>
      </c>
      <c r="N14" s="127">
        <f t="shared" si="2"/>
        <v>-3538</v>
      </c>
      <c r="O14" s="61">
        <f t="shared" si="3"/>
        <v>-0.13140243902439025</v>
      </c>
      <c r="P14" s="120">
        <f t="shared" si="4"/>
        <v>-4.6396264954770935E-2</v>
      </c>
      <c r="Q14" s="130">
        <f t="shared" si="5"/>
        <v>-0.68446508028632236</v>
      </c>
    </row>
    <row r="15" spans="1:17" s="7" customFormat="1" x14ac:dyDescent="0.35">
      <c r="A15" s="41" t="s">
        <v>49</v>
      </c>
      <c r="B15" s="42" t="s">
        <v>24</v>
      </c>
      <c r="C15" s="109">
        <v>2998</v>
      </c>
      <c r="D15" s="109">
        <v>3631</v>
      </c>
      <c r="E15" s="109">
        <v>3484</v>
      </c>
      <c r="F15" s="115">
        <v>3367</v>
      </c>
      <c r="G15" s="115">
        <v>3346</v>
      </c>
      <c r="H15" s="115">
        <v>3034</v>
      </c>
      <c r="I15" s="125">
        <v>3437</v>
      </c>
      <c r="J15" s="125">
        <v>4262</v>
      </c>
      <c r="K15" s="125">
        <v>1087</v>
      </c>
      <c r="L15" s="59">
        <f t="shared" si="0"/>
        <v>-147</v>
      </c>
      <c r="M15" s="117">
        <f t="shared" si="1"/>
        <v>-312</v>
      </c>
      <c r="N15" s="127">
        <f t="shared" si="2"/>
        <v>-3175</v>
      </c>
      <c r="O15" s="61">
        <f t="shared" si="3"/>
        <v>-4.0484714954557972E-2</v>
      </c>
      <c r="P15" s="120">
        <f t="shared" si="4"/>
        <v>-9.3245666467423785E-2</v>
      </c>
      <c r="Q15" s="130">
        <f t="shared" si="5"/>
        <v>-0.74495541999061476</v>
      </c>
    </row>
    <row r="16" spans="1:17" s="7" customFormat="1" x14ac:dyDescent="0.35">
      <c r="A16" s="41" t="s">
        <v>59</v>
      </c>
      <c r="B16" s="42" t="s">
        <v>33</v>
      </c>
      <c r="C16" s="109">
        <v>1018</v>
      </c>
      <c r="D16" s="109">
        <v>1504</v>
      </c>
      <c r="E16" s="109">
        <v>1917</v>
      </c>
      <c r="F16" s="115">
        <v>870</v>
      </c>
      <c r="G16" s="115">
        <v>1296</v>
      </c>
      <c r="H16" s="115">
        <v>1372</v>
      </c>
      <c r="I16" s="125">
        <v>934</v>
      </c>
      <c r="J16" s="125">
        <v>1680</v>
      </c>
      <c r="K16" s="125">
        <v>884</v>
      </c>
      <c r="L16" s="59">
        <f t="shared" si="0"/>
        <v>413</v>
      </c>
      <c r="M16" s="117">
        <f t="shared" si="1"/>
        <v>76</v>
      </c>
      <c r="N16" s="127">
        <f t="shared" si="2"/>
        <v>-796</v>
      </c>
      <c r="O16" s="61">
        <f t="shared" si="3"/>
        <v>0.27460106382978722</v>
      </c>
      <c r="P16" s="120">
        <f t="shared" si="4"/>
        <v>5.8641975308641972E-2</v>
      </c>
      <c r="Q16" s="130">
        <f t="shared" si="5"/>
        <v>-0.47380952380952379</v>
      </c>
    </row>
    <row r="17" spans="1:17" s="7" customFormat="1" x14ac:dyDescent="0.35">
      <c r="A17" s="41" t="s">
        <v>44</v>
      </c>
      <c r="B17" s="41" t="s">
        <v>44</v>
      </c>
      <c r="C17" s="109">
        <v>2175</v>
      </c>
      <c r="D17" s="109">
        <v>1370</v>
      </c>
      <c r="E17" s="109">
        <v>1448</v>
      </c>
      <c r="F17" s="115">
        <v>3455</v>
      </c>
      <c r="G17" s="115">
        <v>1924</v>
      </c>
      <c r="H17" s="115">
        <v>1566</v>
      </c>
      <c r="I17" s="125">
        <v>3007</v>
      </c>
      <c r="J17" s="125">
        <v>2377</v>
      </c>
      <c r="K17" s="125">
        <v>687</v>
      </c>
      <c r="L17" s="59">
        <f t="shared" si="0"/>
        <v>78</v>
      </c>
      <c r="M17" s="117">
        <f t="shared" si="1"/>
        <v>-358</v>
      </c>
      <c r="N17" s="127">
        <f t="shared" si="2"/>
        <v>-1690</v>
      </c>
      <c r="O17" s="61">
        <f t="shared" si="3"/>
        <v>5.6934306569343063E-2</v>
      </c>
      <c r="P17" s="120">
        <f t="shared" si="4"/>
        <v>-0.18607068607068608</v>
      </c>
      <c r="Q17" s="130">
        <f t="shared" si="5"/>
        <v>-0.71098022717711395</v>
      </c>
    </row>
    <row r="18" spans="1:17" s="7" customFormat="1" x14ac:dyDescent="0.35">
      <c r="A18" s="41" t="s">
        <v>51</v>
      </c>
      <c r="B18" s="42" t="s">
        <v>26</v>
      </c>
      <c r="C18" s="109">
        <v>1500</v>
      </c>
      <c r="D18" s="109">
        <v>1928</v>
      </c>
      <c r="E18" s="109">
        <v>1276</v>
      </c>
      <c r="F18" s="115">
        <v>1653</v>
      </c>
      <c r="G18" s="115">
        <v>1560</v>
      </c>
      <c r="H18" s="115">
        <v>1631</v>
      </c>
      <c r="I18" s="125">
        <v>2046</v>
      </c>
      <c r="J18" s="125">
        <v>2208</v>
      </c>
      <c r="K18" s="125">
        <v>544</v>
      </c>
      <c r="L18" s="59">
        <f t="shared" si="0"/>
        <v>-652</v>
      </c>
      <c r="M18" s="117">
        <f t="shared" si="1"/>
        <v>71</v>
      </c>
      <c r="N18" s="127">
        <f t="shared" si="2"/>
        <v>-1664</v>
      </c>
      <c r="O18" s="61">
        <f t="shared" si="3"/>
        <v>-0.33817427385892118</v>
      </c>
      <c r="P18" s="120">
        <f t="shared" si="4"/>
        <v>4.5512820512820511E-2</v>
      </c>
      <c r="Q18" s="130">
        <f t="shared" si="5"/>
        <v>-0.75362318840579712</v>
      </c>
    </row>
    <row r="19" spans="1:17" s="7" customFormat="1" x14ac:dyDescent="0.35">
      <c r="A19" s="41" t="s">
        <v>52</v>
      </c>
      <c r="B19" s="42" t="s">
        <v>27</v>
      </c>
      <c r="C19" s="109">
        <v>1237</v>
      </c>
      <c r="D19" s="109">
        <v>1400</v>
      </c>
      <c r="E19" s="109">
        <v>1135</v>
      </c>
      <c r="F19" s="115">
        <v>1538</v>
      </c>
      <c r="G19" s="115">
        <v>1401</v>
      </c>
      <c r="H19" s="115">
        <v>1564</v>
      </c>
      <c r="I19" s="125">
        <v>1462</v>
      </c>
      <c r="J19" s="125">
        <v>1861</v>
      </c>
      <c r="K19" s="125">
        <v>697</v>
      </c>
      <c r="L19" s="59">
        <f t="shared" si="0"/>
        <v>-265</v>
      </c>
      <c r="M19" s="117">
        <f t="shared" si="1"/>
        <v>163</v>
      </c>
      <c r="N19" s="127">
        <f t="shared" si="2"/>
        <v>-1164</v>
      </c>
      <c r="O19" s="61">
        <f t="shared" si="3"/>
        <v>-0.18928571428571428</v>
      </c>
      <c r="P19" s="120">
        <f t="shared" si="4"/>
        <v>0.11634546752319772</v>
      </c>
      <c r="Q19" s="130">
        <f t="shared" si="5"/>
        <v>-0.62547017732401933</v>
      </c>
    </row>
    <row r="20" spans="1:17" s="7" customFormat="1" x14ac:dyDescent="0.35">
      <c r="A20" s="41" t="s">
        <v>53</v>
      </c>
      <c r="B20" s="42" t="s">
        <v>28</v>
      </c>
      <c r="C20" s="109">
        <v>1079</v>
      </c>
      <c r="D20" s="109">
        <v>1164</v>
      </c>
      <c r="E20" s="109">
        <v>1076</v>
      </c>
      <c r="F20" s="115">
        <v>1143</v>
      </c>
      <c r="G20" s="115">
        <v>1113</v>
      </c>
      <c r="H20" s="115">
        <v>1222</v>
      </c>
      <c r="I20" s="125">
        <v>1153</v>
      </c>
      <c r="J20" s="125">
        <v>1263</v>
      </c>
      <c r="K20" s="125">
        <v>527</v>
      </c>
      <c r="L20" s="59">
        <f t="shared" si="0"/>
        <v>-88</v>
      </c>
      <c r="M20" s="117">
        <f t="shared" si="1"/>
        <v>109</v>
      </c>
      <c r="N20" s="127">
        <f t="shared" si="2"/>
        <v>-736</v>
      </c>
      <c r="O20" s="61">
        <f t="shared" si="3"/>
        <v>-7.560137457044673E-2</v>
      </c>
      <c r="P20" s="120">
        <f t="shared" si="4"/>
        <v>9.7933513027852651E-2</v>
      </c>
      <c r="Q20" s="130">
        <f t="shared" si="5"/>
        <v>-0.58273950910530481</v>
      </c>
    </row>
    <row r="21" spans="1:17" s="7" customFormat="1" x14ac:dyDescent="0.35">
      <c r="A21" s="41" t="s">
        <v>48</v>
      </c>
      <c r="B21" s="42" t="s">
        <v>23</v>
      </c>
      <c r="C21" s="109">
        <v>1354</v>
      </c>
      <c r="D21" s="109">
        <v>1554</v>
      </c>
      <c r="E21" s="109">
        <v>1063</v>
      </c>
      <c r="F21" s="115">
        <v>1094</v>
      </c>
      <c r="G21" s="115">
        <v>1386</v>
      </c>
      <c r="H21" s="115">
        <v>1113</v>
      </c>
      <c r="I21" s="125">
        <v>1350</v>
      </c>
      <c r="J21" s="125">
        <v>1472</v>
      </c>
      <c r="K21" s="125">
        <v>364</v>
      </c>
      <c r="L21" s="59">
        <f t="shared" si="0"/>
        <v>-491</v>
      </c>
      <c r="M21" s="117">
        <f t="shared" si="1"/>
        <v>-273</v>
      </c>
      <c r="N21" s="127">
        <f t="shared" si="2"/>
        <v>-1108</v>
      </c>
      <c r="O21" s="61">
        <f t="shared" si="3"/>
        <v>-0.31595881595881598</v>
      </c>
      <c r="P21" s="120">
        <f t="shared" si="4"/>
        <v>-0.19696969696969696</v>
      </c>
      <c r="Q21" s="130">
        <f t="shared" si="5"/>
        <v>-0.75271739130434778</v>
      </c>
    </row>
    <row r="22" spans="1:17" s="7" customFormat="1" x14ac:dyDescent="0.35">
      <c r="A22" s="41" t="s">
        <v>63</v>
      </c>
      <c r="B22" s="41" t="s">
        <v>65</v>
      </c>
      <c r="C22" s="109">
        <v>1763</v>
      </c>
      <c r="D22" s="109">
        <v>1424</v>
      </c>
      <c r="E22" s="109">
        <v>1123</v>
      </c>
      <c r="F22" s="115">
        <v>1488</v>
      </c>
      <c r="G22" s="115">
        <v>904</v>
      </c>
      <c r="H22" s="115">
        <v>1026</v>
      </c>
      <c r="I22" s="125">
        <v>1467</v>
      </c>
      <c r="J22" s="125">
        <v>1260</v>
      </c>
      <c r="K22" s="125">
        <v>379</v>
      </c>
      <c r="L22" s="59">
        <f t="shared" si="0"/>
        <v>-301</v>
      </c>
      <c r="M22" s="117">
        <f t="shared" si="1"/>
        <v>122</v>
      </c>
      <c r="N22" s="127">
        <f t="shared" si="2"/>
        <v>-881</v>
      </c>
      <c r="O22" s="61">
        <f t="shared" si="3"/>
        <v>-0.21137640449438203</v>
      </c>
      <c r="P22" s="120">
        <f t="shared" si="4"/>
        <v>0.13495575221238937</v>
      </c>
      <c r="Q22" s="130">
        <f t="shared" si="5"/>
        <v>-0.69920634920634916</v>
      </c>
    </row>
    <row r="23" spans="1:17" s="7" customFormat="1" x14ac:dyDescent="0.35">
      <c r="A23" s="41" t="s">
        <v>47</v>
      </c>
      <c r="B23" s="41" t="s">
        <v>47</v>
      </c>
      <c r="C23" s="109">
        <v>748</v>
      </c>
      <c r="D23" s="109">
        <v>930</v>
      </c>
      <c r="E23" s="109">
        <v>811</v>
      </c>
      <c r="F23" s="115">
        <v>869</v>
      </c>
      <c r="G23" s="115">
        <v>892</v>
      </c>
      <c r="H23" s="115">
        <v>1040</v>
      </c>
      <c r="I23" s="125">
        <v>1007</v>
      </c>
      <c r="J23" s="125">
        <v>1174</v>
      </c>
      <c r="K23" s="125">
        <v>427</v>
      </c>
      <c r="L23" s="59">
        <f t="shared" si="0"/>
        <v>-119</v>
      </c>
      <c r="M23" s="117">
        <f t="shared" si="1"/>
        <v>148</v>
      </c>
      <c r="N23" s="127">
        <f t="shared" si="2"/>
        <v>-747</v>
      </c>
      <c r="O23" s="61">
        <f t="shared" si="3"/>
        <v>-0.12795698924731183</v>
      </c>
      <c r="P23" s="120">
        <f t="shared" si="4"/>
        <v>0.16591928251121077</v>
      </c>
      <c r="Q23" s="130">
        <f t="shared" si="5"/>
        <v>-0.6362862010221465</v>
      </c>
    </row>
    <row r="24" spans="1:17" s="7" customFormat="1" x14ac:dyDescent="0.35">
      <c r="A24" s="41" t="s">
        <v>60</v>
      </c>
      <c r="B24" s="42" t="s">
        <v>32</v>
      </c>
      <c r="C24" s="109">
        <v>837</v>
      </c>
      <c r="D24" s="109">
        <v>753</v>
      </c>
      <c r="E24" s="109">
        <v>879</v>
      </c>
      <c r="F24" s="115">
        <v>725</v>
      </c>
      <c r="G24" s="115">
        <v>740</v>
      </c>
      <c r="H24" s="115">
        <v>748</v>
      </c>
      <c r="I24" s="125">
        <v>809</v>
      </c>
      <c r="J24" s="125">
        <v>1035</v>
      </c>
      <c r="K24" s="125">
        <v>449</v>
      </c>
      <c r="L24" s="59">
        <f t="shared" si="0"/>
        <v>126</v>
      </c>
      <c r="M24" s="117">
        <f t="shared" si="1"/>
        <v>8</v>
      </c>
      <c r="N24" s="127">
        <f t="shared" si="2"/>
        <v>-586</v>
      </c>
      <c r="O24" s="61">
        <f t="shared" si="3"/>
        <v>0.16733067729083664</v>
      </c>
      <c r="P24" s="120">
        <f t="shared" si="4"/>
        <v>1.0810810810810811E-2</v>
      </c>
      <c r="Q24" s="130">
        <f t="shared" si="5"/>
        <v>-0.5661835748792271</v>
      </c>
    </row>
    <row r="25" spans="1:17" s="7" customFormat="1" x14ac:dyDescent="0.35">
      <c r="A25" s="41" t="s">
        <v>62</v>
      </c>
      <c r="B25" s="41" t="s">
        <v>64</v>
      </c>
      <c r="C25" s="109">
        <v>454</v>
      </c>
      <c r="D25" s="109">
        <v>469</v>
      </c>
      <c r="E25" s="109">
        <v>876</v>
      </c>
      <c r="F25" s="115">
        <v>661</v>
      </c>
      <c r="G25" s="115">
        <v>743</v>
      </c>
      <c r="H25" s="115">
        <v>422</v>
      </c>
      <c r="I25" s="125">
        <v>573</v>
      </c>
      <c r="J25" s="125">
        <v>624</v>
      </c>
      <c r="K25" s="125">
        <v>71</v>
      </c>
      <c r="L25" s="59">
        <f t="shared" si="0"/>
        <v>407</v>
      </c>
      <c r="M25" s="117">
        <f t="shared" si="1"/>
        <v>-321</v>
      </c>
      <c r="N25" s="127">
        <f t="shared" si="2"/>
        <v>-553</v>
      </c>
      <c r="O25" s="61">
        <f t="shared" si="3"/>
        <v>0.86780383795309168</v>
      </c>
      <c r="P25" s="120">
        <f t="shared" si="4"/>
        <v>-0.43203230148048455</v>
      </c>
      <c r="Q25" s="130">
        <f t="shared" si="5"/>
        <v>-0.88621794871794868</v>
      </c>
    </row>
    <row r="26" spans="1:17" s="7" customFormat="1" x14ac:dyDescent="0.35">
      <c r="A26" s="41" t="s">
        <v>45</v>
      </c>
      <c r="B26" s="41" t="s">
        <v>46</v>
      </c>
      <c r="C26" s="109">
        <v>384</v>
      </c>
      <c r="D26" s="109">
        <v>579</v>
      </c>
      <c r="E26" s="109">
        <v>541</v>
      </c>
      <c r="F26" s="115">
        <v>399</v>
      </c>
      <c r="G26" s="115">
        <v>525</v>
      </c>
      <c r="H26" s="115">
        <v>610</v>
      </c>
      <c r="I26" s="125">
        <v>474</v>
      </c>
      <c r="J26" s="125">
        <v>658</v>
      </c>
      <c r="K26" s="125">
        <v>197</v>
      </c>
      <c r="L26" s="59">
        <f t="shared" si="0"/>
        <v>-38</v>
      </c>
      <c r="M26" s="117">
        <f t="shared" si="1"/>
        <v>85</v>
      </c>
      <c r="N26" s="127">
        <f t="shared" si="2"/>
        <v>-461</v>
      </c>
      <c r="O26" s="61">
        <f t="shared" si="3"/>
        <v>-6.563039723661486E-2</v>
      </c>
      <c r="P26" s="120">
        <f t="shared" si="4"/>
        <v>0.16190476190476191</v>
      </c>
      <c r="Q26" s="130">
        <f t="shared" si="5"/>
        <v>-0.70060790273556228</v>
      </c>
    </row>
    <row r="27" spans="1:17" s="7" customFormat="1" x14ac:dyDescent="0.35">
      <c r="A27" s="42" t="s">
        <v>22</v>
      </c>
      <c r="B27" s="42" t="s">
        <v>22</v>
      </c>
      <c r="C27" s="109">
        <v>355</v>
      </c>
      <c r="D27" s="109">
        <v>395</v>
      </c>
      <c r="E27" s="109">
        <v>308</v>
      </c>
      <c r="F27" s="115">
        <v>427</v>
      </c>
      <c r="G27" s="115">
        <v>353</v>
      </c>
      <c r="H27" s="115">
        <v>368</v>
      </c>
      <c r="I27" s="125">
        <v>448</v>
      </c>
      <c r="J27" s="125">
        <v>438</v>
      </c>
      <c r="K27" s="125">
        <v>168</v>
      </c>
      <c r="L27" s="59">
        <f t="shared" si="0"/>
        <v>-87</v>
      </c>
      <c r="M27" s="117">
        <f t="shared" si="1"/>
        <v>15</v>
      </c>
      <c r="N27" s="127">
        <f t="shared" si="2"/>
        <v>-270</v>
      </c>
      <c r="O27" s="61">
        <f t="shared" si="3"/>
        <v>-0.22025316455696203</v>
      </c>
      <c r="P27" s="120">
        <f t="shared" si="4"/>
        <v>4.2492917847025496E-2</v>
      </c>
      <c r="Q27" s="130">
        <f t="shared" si="5"/>
        <v>-0.61643835616438358</v>
      </c>
    </row>
    <row r="28" spans="1:17" s="7" customFormat="1" x14ac:dyDescent="0.35">
      <c r="B28" s="5"/>
      <c r="C28" s="6"/>
      <c r="D28" s="6"/>
      <c r="E28" s="6"/>
      <c r="F28" s="6"/>
      <c r="G28" s="6"/>
      <c r="H28" s="6"/>
      <c r="I28" s="6"/>
      <c r="J28" s="6"/>
      <c r="K28" s="6"/>
      <c r="O28" s="60"/>
      <c r="P28" s="60"/>
      <c r="Q28" s="60"/>
    </row>
    <row r="29" spans="1:17" s="7" customFormat="1" x14ac:dyDescent="0.35">
      <c r="B29" s="135" t="s">
        <v>39</v>
      </c>
      <c r="C29" s="6"/>
      <c r="D29" s="6"/>
      <c r="E29" s="6"/>
      <c r="F29" s="6"/>
      <c r="G29" s="6"/>
      <c r="H29" s="6"/>
      <c r="I29" s="6"/>
      <c r="J29" s="6"/>
      <c r="K29" s="6"/>
      <c r="O29" s="60"/>
      <c r="P29" s="60"/>
      <c r="Q29" s="60"/>
    </row>
    <row r="30" spans="1:17" s="7" customFormat="1" x14ac:dyDescent="0.35">
      <c r="A30" s="21"/>
      <c r="B30" s="68"/>
      <c r="C30" s="107" t="s">
        <v>66</v>
      </c>
      <c r="D30" s="107" t="s">
        <v>66</v>
      </c>
      <c r="E30" s="107" t="s">
        <v>66</v>
      </c>
      <c r="F30" s="113" t="s">
        <v>67</v>
      </c>
      <c r="G30" s="113" t="s">
        <v>67</v>
      </c>
      <c r="H30" s="113" t="s">
        <v>67</v>
      </c>
      <c r="I30" s="123" t="s">
        <v>68</v>
      </c>
      <c r="J30" s="123" t="s">
        <v>68</v>
      </c>
      <c r="K30" s="123" t="s">
        <v>68</v>
      </c>
      <c r="L30" s="65" t="s">
        <v>79</v>
      </c>
      <c r="M30" s="30"/>
      <c r="N30" s="30"/>
      <c r="O30" s="63"/>
      <c r="P30" s="63"/>
      <c r="Q30" s="64"/>
    </row>
    <row r="31" spans="1:17" x14ac:dyDescent="0.35">
      <c r="A31" s="40"/>
      <c r="B31" s="40"/>
      <c r="C31" s="108" t="s">
        <v>0</v>
      </c>
      <c r="D31" s="108" t="s">
        <v>0</v>
      </c>
      <c r="E31" s="108" t="s">
        <v>0</v>
      </c>
      <c r="F31" s="114" t="s">
        <v>1</v>
      </c>
      <c r="G31" s="114" t="s">
        <v>1</v>
      </c>
      <c r="H31" s="114" t="s">
        <v>1</v>
      </c>
      <c r="I31" s="124" t="s">
        <v>2</v>
      </c>
      <c r="J31" s="124" t="s">
        <v>2</v>
      </c>
      <c r="K31" s="124" t="s">
        <v>2</v>
      </c>
      <c r="L31" s="66" t="s">
        <v>66</v>
      </c>
      <c r="M31" s="117" t="s">
        <v>67</v>
      </c>
      <c r="N31" s="127" t="s">
        <v>68</v>
      </c>
      <c r="O31" s="61" t="s">
        <v>66</v>
      </c>
      <c r="P31" s="120" t="s">
        <v>67</v>
      </c>
      <c r="Q31" s="130" t="s">
        <v>68</v>
      </c>
    </row>
    <row r="32" spans="1:17" x14ac:dyDescent="0.35">
      <c r="A32" s="40"/>
      <c r="B32" s="40"/>
      <c r="C32" s="108" t="s">
        <v>18</v>
      </c>
      <c r="D32" s="108" t="s">
        <v>19</v>
      </c>
      <c r="E32" s="108" t="s">
        <v>20</v>
      </c>
      <c r="F32" s="114" t="s">
        <v>18</v>
      </c>
      <c r="G32" s="114" t="s">
        <v>19</v>
      </c>
      <c r="H32" s="114" t="s">
        <v>20</v>
      </c>
      <c r="I32" s="124" t="s">
        <v>18</v>
      </c>
      <c r="J32" s="124" t="s">
        <v>19</v>
      </c>
      <c r="K32" s="124" t="s">
        <v>20</v>
      </c>
      <c r="L32" s="67" t="s">
        <v>0</v>
      </c>
      <c r="M32" s="118" t="s">
        <v>1</v>
      </c>
      <c r="N32" s="128" t="s">
        <v>2</v>
      </c>
      <c r="O32" s="62" t="s">
        <v>0</v>
      </c>
      <c r="P32" s="121" t="s">
        <v>1</v>
      </c>
      <c r="Q32" s="131" t="s">
        <v>2</v>
      </c>
    </row>
    <row r="33" spans="1:17" s="7" customFormat="1" x14ac:dyDescent="0.35">
      <c r="A33" s="8" t="s">
        <v>40</v>
      </c>
      <c r="B33" s="8" t="s">
        <v>3</v>
      </c>
      <c r="C33" s="109">
        <v>389966</v>
      </c>
      <c r="D33" s="109">
        <v>394683</v>
      </c>
      <c r="E33" s="109">
        <v>411047</v>
      </c>
      <c r="F33" s="115">
        <v>382023</v>
      </c>
      <c r="G33" s="115">
        <v>379649</v>
      </c>
      <c r="H33" s="115">
        <v>414584</v>
      </c>
      <c r="I33" s="125">
        <v>435902</v>
      </c>
      <c r="J33" s="125">
        <v>420897</v>
      </c>
      <c r="K33" s="125">
        <v>177167</v>
      </c>
      <c r="L33" s="59">
        <f>E33-D33</f>
        <v>16364</v>
      </c>
      <c r="M33" s="117">
        <f>H33-G33</f>
        <v>34935</v>
      </c>
      <c r="N33" s="127">
        <f>K33-J33</f>
        <v>-243730</v>
      </c>
      <c r="O33" s="61">
        <f>(E33-D33)/D33</f>
        <v>4.1461121963702517E-2</v>
      </c>
      <c r="P33" s="120">
        <f>(H33-G33)/G33</f>
        <v>9.2019207215085511E-2</v>
      </c>
      <c r="Q33" s="130">
        <f>(K33-J33)/J33</f>
        <v>-0.57907278977992238</v>
      </c>
    </row>
    <row r="34" spans="1:17" s="7" customFormat="1" x14ac:dyDescent="0.35">
      <c r="A34" s="8" t="s">
        <v>41</v>
      </c>
      <c r="B34" s="9" t="s">
        <v>21</v>
      </c>
      <c r="C34" s="109">
        <v>147386</v>
      </c>
      <c r="D34" s="109">
        <v>155230</v>
      </c>
      <c r="E34" s="109">
        <v>152122</v>
      </c>
      <c r="F34" s="115">
        <v>155502</v>
      </c>
      <c r="G34" s="115">
        <v>171453</v>
      </c>
      <c r="H34" s="115">
        <v>180264</v>
      </c>
      <c r="I34" s="125">
        <v>175597</v>
      </c>
      <c r="J34" s="125">
        <v>174655</v>
      </c>
      <c r="K34" s="125">
        <v>83116</v>
      </c>
      <c r="L34" s="59">
        <f t="shared" ref="L34:L54" si="6">E34-D34</f>
        <v>-3108</v>
      </c>
      <c r="M34" s="117">
        <f t="shared" ref="M34:M54" si="7">H34-G34</f>
        <v>8811</v>
      </c>
      <c r="N34" s="127">
        <f t="shared" ref="N34:N54" si="8">K34-J34</f>
        <v>-91539</v>
      </c>
      <c r="O34" s="61">
        <f t="shared" ref="O34:O54" si="9">(E34-D34)/D34</f>
        <v>-2.0021902982670876E-2</v>
      </c>
      <c r="P34" s="120">
        <f t="shared" ref="P34:P54" si="10">(H34-G34)/G34</f>
        <v>5.1390176899791778E-2</v>
      </c>
      <c r="Q34" s="130">
        <f t="shared" ref="Q34:Q54" si="11">(K34-J34)/J34</f>
        <v>-0.52411325183934043</v>
      </c>
    </row>
    <row r="35" spans="1:17" s="50" customFormat="1" x14ac:dyDescent="0.35">
      <c r="A35" s="10" t="s">
        <v>42</v>
      </c>
      <c r="B35" s="11" t="s">
        <v>43</v>
      </c>
      <c r="C35" s="110">
        <v>242580</v>
      </c>
      <c r="D35" s="110">
        <v>239453</v>
      </c>
      <c r="E35" s="110">
        <v>258925</v>
      </c>
      <c r="F35" s="116">
        <v>226521</v>
      </c>
      <c r="G35" s="116">
        <v>208196</v>
      </c>
      <c r="H35" s="116">
        <v>234320</v>
      </c>
      <c r="I35" s="126">
        <v>260305</v>
      </c>
      <c r="J35" s="126">
        <v>246242</v>
      </c>
      <c r="K35" s="126">
        <v>94051</v>
      </c>
      <c r="L35" s="111">
        <f t="shared" si="6"/>
        <v>19472</v>
      </c>
      <c r="M35" s="119">
        <f t="shared" si="7"/>
        <v>26124</v>
      </c>
      <c r="N35" s="129">
        <f t="shared" si="8"/>
        <v>-152191</v>
      </c>
      <c r="O35" s="112">
        <f t="shared" si="9"/>
        <v>8.1318672140252998E-2</v>
      </c>
      <c r="P35" s="122">
        <f t="shared" si="10"/>
        <v>0.12547791504159542</v>
      </c>
      <c r="Q35" s="132">
        <f t="shared" si="11"/>
        <v>-0.61805459669755769</v>
      </c>
    </row>
    <row r="36" spans="1:17" s="7" customFormat="1" x14ac:dyDescent="0.35">
      <c r="A36" s="41" t="s">
        <v>56</v>
      </c>
      <c r="B36" s="42" t="s">
        <v>31</v>
      </c>
      <c r="C36" s="109">
        <v>67866</v>
      </c>
      <c r="D36" s="109">
        <v>56263</v>
      </c>
      <c r="E36" s="109">
        <v>71950</v>
      </c>
      <c r="F36" s="115">
        <v>93594</v>
      </c>
      <c r="G36" s="115">
        <v>84462</v>
      </c>
      <c r="H36" s="115">
        <v>101165</v>
      </c>
      <c r="I36" s="125">
        <v>103580</v>
      </c>
      <c r="J36" s="125">
        <v>83670</v>
      </c>
      <c r="K36" s="125">
        <v>30978</v>
      </c>
      <c r="L36" s="59">
        <f t="shared" si="6"/>
        <v>15687</v>
      </c>
      <c r="M36" s="117">
        <f t="shared" si="7"/>
        <v>16703</v>
      </c>
      <c r="N36" s="127">
        <f t="shared" si="8"/>
        <v>-52692</v>
      </c>
      <c r="O36" s="61">
        <f t="shared" si="9"/>
        <v>0.27881556262552654</v>
      </c>
      <c r="P36" s="120">
        <f t="shared" si="10"/>
        <v>0.19775757145225073</v>
      </c>
      <c r="Q36" s="130">
        <f t="shared" si="11"/>
        <v>-0.62975977052707066</v>
      </c>
    </row>
    <row r="37" spans="1:17" s="7" customFormat="1" x14ac:dyDescent="0.35">
      <c r="A37" s="41" t="s">
        <v>61</v>
      </c>
      <c r="B37" s="42" t="s">
        <v>35</v>
      </c>
      <c r="C37" s="109">
        <v>84318</v>
      </c>
      <c r="D37" s="109">
        <v>79573</v>
      </c>
      <c r="E37" s="109">
        <v>91978</v>
      </c>
      <c r="F37" s="115">
        <v>30628</v>
      </c>
      <c r="G37" s="115">
        <v>23987</v>
      </c>
      <c r="H37" s="115">
        <v>28440</v>
      </c>
      <c r="I37" s="125">
        <v>41422</v>
      </c>
      <c r="J37" s="125">
        <v>38026</v>
      </c>
      <c r="K37" s="125">
        <v>17517</v>
      </c>
      <c r="L37" s="59">
        <f t="shared" si="6"/>
        <v>12405</v>
      </c>
      <c r="M37" s="117">
        <f t="shared" si="7"/>
        <v>4453</v>
      </c>
      <c r="N37" s="127">
        <f t="shared" si="8"/>
        <v>-20509</v>
      </c>
      <c r="O37" s="61">
        <f t="shared" si="9"/>
        <v>0.15589458736003417</v>
      </c>
      <c r="P37" s="120">
        <f t="shared" si="10"/>
        <v>0.18564222287072163</v>
      </c>
      <c r="Q37" s="130">
        <f t="shared" si="11"/>
        <v>-0.53934150318203333</v>
      </c>
    </row>
    <row r="38" spans="1:17" s="7" customFormat="1" x14ac:dyDescent="0.35">
      <c r="A38" s="41" t="s">
        <v>50</v>
      </c>
      <c r="B38" s="42" t="s">
        <v>25</v>
      </c>
      <c r="C38" s="109">
        <v>13916</v>
      </c>
      <c r="D38" s="109">
        <v>16084</v>
      </c>
      <c r="E38" s="109">
        <v>16082</v>
      </c>
      <c r="F38" s="115">
        <v>16241</v>
      </c>
      <c r="G38" s="115">
        <v>17455</v>
      </c>
      <c r="H38" s="115">
        <v>17233</v>
      </c>
      <c r="I38" s="125">
        <v>20980</v>
      </c>
      <c r="J38" s="125">
        <v>21629</v>
      </c>
      <c r="K38" s="125">
        <v>7375</v>
      </c>
      <c r="L38" s="59">
        <f t="shared" si="6"/>
        <v>-2</v>
      </c>
      <c r="M38" s="117">
        <f t="shared" si="7"/>
        <v>-222</v>
      </c>
      <c r="N38" s="127">
        <f t="shared" si="8"/>
        <v>-14254</v>
      </c>
      <c r="O38" s="61">
        <f t="shared" si="9"/>
        <v>-1.2434717731907486E-4</v>
      </c>
      <c r="P38" s="120">
        <f t="shared" si="10"/>
        <v>-1.2718418791177313E-2</v>
      </c>
      <c r="Q38" s="130">
        <f t="shared" si="11"/>
        <v>-0.65902260853483752</v>
      </c>
    </row>
    <row r="39" spans="1:17" s="7" customFormat="1" x14ac:dyDescent="0.35">
      <c r="A39" s="41" t="s">
        <v>54</v>
      </c>
      <c r="B39" s="42" t="s">
        <v>29</v>
      </c>
      <c r="C39" s="109">
        <v>7277</v>
      </c>
      <c r="D39" s="109">
        <v>8439</v>
      </c>
      <c r="E39" s="109">
        <v>7250</v>
      </c>
      <c r="F39" s="115">
        <v>8703</v>
      </c>
      <c r="G39" s="115">
        <v>7237</v>
      </c>
      <c r="H39" s="115">
        <v>9878</v>
      </c>
      <c r="I39" s="125">
        <v>9717</v>
      </c>
      <c r="J39" s="125">
        <v>9774</v>
      </c>
      <c r="K39" s="125">
        <v>2697</v>
      </c>
      <c r="L39" s="59">
        <f t="shared" si="6"/>
        <v>-1189</v>
      </c>
      <c r="M39" s="117">
        <f t="shared" si="7"/>
        <v>2641</v>
      </c>
      <c r="N39" s="127">
        <f t="shared" si="8"/>
        <v>-7077</v>
      </c>
      <c r="O39" s="61">
        <f t="shared" si="9"/>
        <v>-0.14089347079037801</v>
      </c>
      <c r="P39" s="120">
        <f t="shared" si="10"/>
        <v>0.36493021970429734</v>
      </c>
      <c r="Q39" s="130">
        <f t="shared" si="11"/>
        <v>-0.72406384284837322</v>
      </c>
    </row>
    <row r="40" spans="1:17" s="7" customFormat="1" x14ac:dyDescent="0.35">
      <c r="A40" s="41" t="s">
        <v>58</v>
      </c>
      <c r="B40" s="41" t="s">
        <v>57</v>
      </c>
      <c r="C40" s="109">
        <v>6210</v>
      </c>
      <c r="D40" s="109">
        <v>8974</v>
      </c>
      <c r="E40" s="109">
        <v>7520</v>
      </c>
      <c r="F40" s="115">
        <v>7959</v>
      </c>
      <c r="G40" s="115">
        <v>9657</v>
      </c>
      <c r="H40" s="115">
        <v>8331</v>
      </c>
      <c r="I40" s="125">
        <v>8139</v>
      </c>
      <c r="J40" s="125">
        <v>10680</v>
      </c>
      <c r="K40" s="125">
        <v>3918</v>
      </c>
      <c r="L40" s="59">
        <f t="shared" si="6"/>
        <v>-1454</v>
      </c>
      <c r="M40" s="117">
        <f t="shared" si="7"/>
        <v>-1326</v>
      </c>
      <c r="N40" s="127">
        <f t="shared" si="8"/>
        <v>-6762</v>
      </c>
      <c r="O40" s="61">
        <f t="shared" si="9"/>
        <v>-0.16202362380209495</v>
      </c>
      <c r="P40" s="120">
        <f t="shared" si="10"/>
        <v>-0.13730972351662007</v>
      </c>
      <c r="Q40" s="130">
        <f t="shared" si="11"/>
        <v>-0.63314606741573032</v>
      </c>
    </row>
    <row r="41" spans="1:17" s="7" customFormat="1" x14ac:dyDescent="0.35">
      <c r="A41" s="41" t="s">
        <v>55</v>
      </c>
      <c r="B41" s="42" t="s">
        <v>30</v>
      </c>
      <c r="C41" s="109">
        <v>5775</v>
      </c>
      <c r="D41" s="109">
        <v>11393</v>
      </c>
      <c r="E41" s="109">
        <v>6327</v>
      </c>
      <c r="F41" s="115">
        <v>7335</v>
      </c>
      <c r="G41" s="115">
        <v>11552</v>
      </c>
      <c r="H41" s="115">
        <v>7101</v>
      </c>
      <c r="I41" s="125">
        <v>9343</v>
      </c>
      <c r="J41" s="125">
        <v>14173</v>
      </c>
      <c r="K41" s="125">
        <v>3687</v>
      </c>
      <c r="L41" s="59">
        <f t="shared" si="6"/>
        <v>-5066</v>
      </c>
      <c r="M41" s="117">
        <f t="shared" si="7"/>
        <v>-4451</v>
      </c>
      <c r="N41" s="127">
        <f t="shared" si="8"/>
        <v>-10486</v>
      </c>
      <c r="O41" s="61">
        <f t="shared" si="9"/>
        <v>-0.4446590011410515</v>
      </c>
      <c r="P41" s="120">
        <f t="shared" si="10"/>
        <v>-0.38530124653739611</v>
      </c>
      <c r="Q41" s="130">
        <f t="shared" si="11"/>
        <v>-0.73985747548154945</v>
      </c>
    </row>
    <row r="42" spans="1:17" s="7" customFormat="1" x14ac:dyDescent="0.35">
      <c r="A42" s="41" t="s">
        <v>59</v>
      </c>
      <c r="B42" s="42" t="s">
        <v>33</v>
      </c>
      <c r="C42" s="109">
        <v>2370</v>
      </c>
      <c r="D42" s="109">
        <v>5060</v>
      </c>
      <c r="E42" s="109">
        <v>6193</v>
      </c>
      <c r="F42" s="115">
        <v>3130</v>
      </c>
      <c r="G42" s="115">
        <v>4001</v>
      </c>
      <c r="H42" s="115">
        <v>5468</v>
      </c>
      <c r="I42" s="125">
        <v>2802</v>
      </c>
      <c r="J42" s="125">
        <v>5649</v>
      </c>
      <c r="K42" s="125">
        <v>4026</v>
      </c>
      <c r="L42" s="59">
        <f t="shared" si="6"/>
        <v>1133</v>
      </c>
      <c r="M42" s="117">
        <f t="shared" si="7"/>
        <v>1467</v>
      </c>
      <c r="N42" s="127">
        <f t="shared" si="8"/>
        <v>-1623</v>
      </c>
      <c r="O42" s="61">
        <f t="shared" si="9"/>
        <v>0.22391304347826088</v>
      </c>
      <c r="P42" s="120">
        <f t="shared" si="10"/>
        <v>0.36665833541614595</v>
      </c>
      <c r="Q42" s="130">
        <f t="shared" si="11"/>
        <v>-0.2873074880509825</v>
      </c>
    </row>
    <row r="43" spans="1:17" s="7" customFormat="1" x14ac:dyDescent="0.35">
      <c r="A43" s="41" t="s">
        <v>49</v>
      </c>
      <c r="B43" s="42" t="s">
        <v>24</v>
      </c>
      <c r="C43" s="109">
        <v>4846</v>
      </c>
      <c r="D43" s="109">
        <v>6613</v>
      </c>
      <c r="E43" s="109">
        <v>5978</v>
      </c>
      <c r="F43" s="115">
        <v>5857</v>
      </c>
      <c r="G43" s="115">
        <v>6214</v>
      </c>
      <c r="H43" s="115">
        <v>5387</v>
      </c>
      <c r="I43" s="125">
        <v>5872</v>
      </c>
      <c r="J43" s="125">
        <v>7552</v>
      </c>
      <c r="K43" s="125">
        <v>1949</v>
      </c>
      <c r="L43" s="59">
        <f t="shared" si="6"/>
        <v>-635</v>
      </c>
      <c r="M43" s="117">
        <f t="shared" si="7"/>
        <v>-827</v>
      </c>
      <c r="N43" s="127">
        <f t="shared" si="8"/>
        <v>-5603</v>
      </c>
      <c r="O43" s="61">
        <f t="shared" si="9"/>
        <v>-9.6022985029487376E-2</v>
      </c>
      <c r="P43" s="120">
        <f t="shared" si="10"/>
        <v>-0.13308657869327326</v>
      </c>
      <c r="Q43" s="130">
        <f t="shared" si="11"/>
        <v>-0.74192266949152541</v>
      </c>
    </row>
    <row r="44" spans="1:17" s="7" customFormat="1" x14ac:dyDescent="0.35">
      <c r="A44" s="41" t="s">
        <v>44</v>
      </c>
      <c r="B44" s="41" t="s">
        <v>44</v>
      </c>
      <c r="C44" s="109">
        <v>8115</v>
      </c>
      <c r="D44" s="109">
        <v>3232</v>
      </c>
      <c r="E44" s="109">
        <v>3702</v>
      </c>
      <c r="F44" s="115">
        <v>8766</v>
      </c>
      <c r="G44" s="115">
        <v>3973</v>
      </c>
      <c r="H44" s="115">
        <v>3558</v>
      </c>
      <c r="I44" s="125">
        <v>6521</v>
      </c>
      <c r="J44" s="125">
        <v>5114</v>
      </c>
      <c r="K44" s="125">
        <v>1544</v>
      </c>
      <c r="L44" s="59">
        <f t="shared" si="6"/>
        <v>470</v>
      </c>
      <c r="M44" s="117">
        <f t="shared" si="7"/>
        <v>-415</v>
      </c>
      <c r="N44" s="127">
        <f t="shared" si="8"/>
        <v>-3570</v>
      </c>
      <c r="O44" s="61">
        <f t="shared" si="9"/>
        <v>0.14542079207920791</v>
      </c>
      <c r="P44" s="120">
        <f t="shared" si="10"/>
        <v>-0.10445507173420589</v>
      </c>
      <c r="Q44" s="130">
        <f t="shared" si="11"/>
        <v>-0.69808369182635899</v>
      </c>
    </row>
    <row r="45" spans="1:17" s="7" customFormat="1" x14ac:dyDescent="0.35">
      <c r="A45" s="41" t="s">
        <v>51</v>
      </c>
      <c r="B45" s="42" t="s">
        <v>26</v>
      </c>
      <c r="C45" s="109">
        <v>2898</v>
      </c>
      <c r="D45" s="109">
        <v>4567</v>
      </c>
      <c r="E45" s="109">
        <v>3113</v>
      </c>
      <c r="F45" s="115">
        <v>3626</v>
      </c>
      <c r="G45" s="115">
        <v>3337</v>
      </c>
      <c r="H45" s="115">
        <v>3470</v>
      </c>
      <c r="I45" s="125">
        <v>4845</v>
      </c>
      <c r="J45" s="125">
        <v>4685</v>
      </c>
      <c r="K45" s="125">
        <v>1113</v>
      </c>
      <c r="L45" s="59">
        <f t="shared" si="6"/>
        <v>-1454</v>
      </c>
      <c r="M45" s="117">
        <f t="shared" si="7"/>
        <v>133</v>
      </c>
      <c r="N45" s="127">
        <f t="shared" si="8"/>
        <v>-3572</v>
      </c>
      <c r="O45" s="61">
        <f t="shared" si="9"/>
        <v>-0.31837092183052335</v>
      </c>
      <c r="P45" s="120">
        <f t="shared" si="10"/>
        <v>3.9856158225951455E-2</v>
      </c>
      <c r="Q45" s="130">
        <f t="shared" si="11"/>
        <v>-0.76243329775880475</v>
      </c>
    </row>
    <row r="46" spans="1:17" s="7" customFormat="1" x14ac:dyDescent="0.35">
      <c r="A46" s="41" t="s">
        <v>53</v>
      </c>
      <c r="B46" s="42" t="s">
        <v>28</v>
      </c>
      <c r="C46" s="109">
        <v>2338</v>
      </c>
      <c r="D46" s="109">
        <v>2692</v>
      </c>
      <c r="E46" s="109">
        <v>2660</v>
      </c>
      <c r="F46" s="115">
        <v>2540</v>
      </c>
      <c r="G46" s="115">
        <v>2793</v>
      </c>
      <c r="H46" s="115">
        <v>3061</v>
      </c>
      <c r="I46" s="125">
        <v>3040</v>
      </c>
      <c r="J46" s="125">
        <v>3328</v>
      </c>
      <c r="K46" s="125">
        <v>1583</v>
      </c>
      <c r="L46" s="59">
        <f t="shared" si="6"/>
        <v>-32</v>
      </c>
      <c r="M46" s="117">
        <f t="shared" si="7"/>
        <v>268</v>
      </c>
      <c r="N46" s="127">
        <f t="shared" si="8"/>
        <v>-1745</v>
      </c>
      <c r="O46" s="61">
        <f t="shared" si="9"/>
        <v>-1.188707280832095E-2</v>
      </c>
      <c r="P46" s="120">
        <f t="shared" si="10"/>
        <v>9.5954171142141068E-2</v>
      </c>
      <c r="Q46" s="130">
        <f t="shared" si="11"/>
        <v>-0.52433894230769229</v>
      </c>
    </row>
    <row r="47" spans="1:17" s="7" customFormat="1" x14ac:dyDescent="0.35">
      <c r="A47" s="41" t="s">
        <v>52</v>
      </c>
      <c r="B47" s="42" t="s">
        <v>27</v>
      </c>
      <c r="C47" s="109">
        <v>2343</v>
      </c>
      <c r="D47" s="109">
        <v>2761</v>
      </c>
      <c r="E47" s="109">
        <v>2243</v>
      </c>
      <c r="F47" s="115">
        <v>3000</v>
      </c>
      <c r="G47" s="115">
        <v>3201</v>
      </c>
      <c r="H47" s="115">
        <v>3267</v>
      </c>
      <c r="I47" s="125">
        <v>3293</v>
      </c>
      <c r="J47" s="125">
        <v>3792</v>
      </c>
      <c r="K47" s="125">
        <v>1431</v>
      </c>
      <c r="L47" s="59">
        <f t="shared" si="6"/>
        <v>-518</v>
      </c>
      <c r="M47" s="117">
        <f t="shared" si="7"/>
        <v>66</v>
      </c>
      <c r="N47" s="127">
        <f t="shared" si="8"/>
        <v>-2361</v>
      </c>
      <c r="O47" s="61">
        <f t="shared" si="9"/>
        <v>-0.18761318362911988</v>
      </c>
      <c r="P47" s="120">
        <f t="shared" si="10"/>
        <v>2.0618556701030927E-2</v>
      </c>
      <c r="Q47" s="130">
        <f t="shared" si="11"/>
        <v>-0.622626582278481</v>
      </c>
    </row>
    <row r="48" spans="1:17" s="7" customFormat="1" x14ac:dyDescent="0.35">
      <c r="A48" s="41" t="s">
        <v>48</v>
      </c>
      <c r="B48" s="42" t="s">
        <v>23</v>
      </c>
      <c r="C48" s="109">
        <v>6231</v>
      </c>
      <c r="D48" s="109">
        <v>3448</v>
      </c>
      <c r="E48" s="109">
        <v>2245</v>
      </c>
      <c r="F48" s="115">
        <v>5717</v>
      </c>
      <c r="G48" s="115">
        <v>3330</v>
      </c>
      <c r="H48" s="115">
        <v>2681</v>
      </c>
      <c r="I48" s="125">
        <v>6848</v>
      </c>
      <c r="J48" s="125">
        <v>3622</v>
      </c>
      <c r="K48" s="125">
        <v>1048</v>
      </c>
      <c r="L48" s="59">
        <f t="shared" si="6"/>
        <v>-1203</v>
      </c>
      <c r="M48" s="117">
        <f t="shared" si="7"/>
        <v>-649</v>
      </c>
      <c r="N48" s="127">
        <f t="shared" si="8"/>
        <v>-2574</v>
      </c>
      <c r="O48" s="61">
        <f t="shared" si="9"/>
        <v>-0.34889791183294666</v>
      </c>
      <c r="P48" s="120">
        <f t="shared" si="10"/>
        <v>-0.19489489489489489</v>
      </c>
      <c r="Q48" s="130">
        <f t="shared" si="11"/>
        <v>-0.71065709552733292</v>
      </c>
    </row>
    <row r="49" spans="1:17" s="7" customFormat="1" x14ac:dyDescent="0.35">
      <c r="A49" s="41" t="s">
        <v>63</v>
      </c>
      <c r="B49" s="41" t="s">
        <v>65</v>
      </c>
      <c r="C49" s="109">
        <v>2529</v>
      </c>
      <c r="D49" s="109">
        <v>2355</v>
      </c>
      <c r="E49" s="109">
        <v>2136</v>
      </c>
      <c r="F49" s="115">
        <v>2218</v>
      </c>
      <c r="G49" s="115">
        <v>1642</v>
      </c>
      <c r="H49" s="115">
        <v>2187</v>
      </c>
      <c r="I49" s="125">
        <v>2317</v>
      </c>
      <c r="J49" s="125">
        <v>2786</v>
      </c>
      <c r="K49" s="125">
        <v>688</v>
      </c>
      <c r="L49" s="59">
        <f t="shared" si="6"/>
        <v>-219</v>
      </c>
      <c r="M49" s="117">
        <f t="shared" si="7"/>
        <v>545</v>
      </c>
      <c r="N49" s="127">
        <f t="shared" si="8"/>
        <v>-2098</v>
      </c>
      <c r="O49" s="61">
        <f t="shared" si="9"/>
        <v>-9.2993630573248401E-2</v>
      </c>
      <c r="P49" s="120">
        <f t="shared" si="10"/>
        <v>0.33191230207064554</v>
      </c>
      <c r="Q49" s="130">
        <f t="shared" si="11"/>
        <v>-0.75305096913137115</v>
      </c>
    </row>
    <row r="50" spans="1:17" s="7" customFormat="1" x14ac:dyDescent="0.35">
      <c r="A50" s="41" t="s">
        <v>47</v>
      </c>
      <c r="B50" s="41" t="s">
        <v>47</v>
      </c>
      <c r="C50" s="109">
        <v>1555</v>
      </c>
      <c r="D50" s="109">
        <v>2041</v>
      </c>
      <c r="E50" s="109">
        <v>1596</v>
      </c>
      <c r="F50" s="115">
        <v>1974</v>
      </c>
      <c r="G50" s="115">
        <v>2011</v>
      </c>
      <c r="H50" s="115">
        <v>1941</v>
      </c>
      <c r="I50" s="125">
        <v>2319</v>
      </c>
      <c r="J50" s="125">
        <v>2779</v>
      </c>
      <c r="K50" s="125">
        <v>1066</v>
      </c>
      <c r="L50" s="59">
        <f t="shared" si="6"/>
        <v>-445</v>
      </c>
      <c r="M50" s="117">
        <f t="shared" si="7"/>
        <v>-70</v>
      </c>
      <c r="N50" s="127">
        <f t="shared" si="8"/>
        <v>-1713</v>
      </c>
      <c r="O50" s="61">
        <f t="shared" si="9"/>
        <v>-0.21803037726604604</v>
      </c>
      <c r="P50" s="120">
        <f t="shared" si="10"/>
        <v>-3.4808552958727E-2</v>
      </c>
      <c r="Q50" s="130">
        <f t="shared" si="11"/>
        <v>-0.61640878013673983</v>
      </c>
    </row>
    <row r="51" spans="1:17" s="7" customFormat="1" x14ac:dyDescent="0.35">
      <c r="A51" s="41" t="s">
        <v>60</v>
      </c>
      <c r="B51" s="42" t="s">
        <v>32</v>
      </c>
      <c r="C51" s="109">
        <v>1601</v>
      </c>
      <c r="D51" s="109">
        <v>1650</v>
      </c>
      <c r="E51" s="109">
        <v>1644</v>
      </c>
      <c r="F51" s="115">
        <v>1227</v>
      </c>
      <c r="G51" s="115">
        <v>1533</v>
      </c>
      <c r="H51" s="115">
        <v>1379</v>
      </c>
      <c r="I51" s="125">
        <v>1770</v>
      </c>
      <c r="J51" s="125">
        <v>1826</v>
      </c>
      <c r="K51" s="125">
        <v>798</v>
      </c>
      <c r="L51" s="59">
        <f t="shared" si="6"/>
        <v>-6</v>
      </c>
      <c r="M51" s="117">
        <f t="shared" si="7"/>
        <v>-154</v>
      </c>
      <c r="N51" s="127">
        <f t="shared" si="8"/>
        <v>-1028</v>
      </c>
      <c r="O51" s="61">
        <f t="shared" si="9"/>
        <v>-3.6363636363636364E-3</v>
      </c>
      <c r="P51" s="120">
        <f t="shared" si="10"/>
        <v>-0.1004566210045662</v>
      </c>
      <c r="Q51" s="130">
        <f t="shared" si="11"/>
        <v>-0.56297918948521353</v>
      </c>
    </row>
    <row r="52" spans="1:17" s="7" customFormat="1" x14ac:dyDescent="0.35">
      <c r="A52" s="41" t="s">
        <v>45</v>
      </c>
      <c r="B52" s="41" t="s">
        <v>46</v>
      </c>
      <c r="C52" s="109">
        <v>1411</v>
      </c>
      <c r="D52" s="109">
        <v>1003</v>
      </c>
      <c r="E52" s="109">
        <v>1006</v>
      </c>
      <c r="F52" s="115">
        <v>847</v>
      </c>
      <c r="G52" s="115">
        <v>1023</v>
      </c>
      <c r="H52" s="115">
        <v>1314</v>
      </c>
      <c r="I52" s="125">
        <v>924</v>
      </c>
      <c r="J52" s="125">
        <v>1435</v>
      </c>
      <c r="K52" s="125">
        <v>457</v>
      </c>
      <c r="L52" s="59">
        <f t="shared" si="6"/>
        <v>3</v>
      </c>
      <c r="M52" s="117">
        <f t="shared" si="7"/>
        <v>291</v>
      </c>
      <c r="N52" s="127">
        <f t="shared" si="8"/>
        <v>-978</v>
      </c>
      <c r="O52" s="61">
        <f t="shared" si="9"/>
        <v>2.9910269192422734E-3</v>
      </c>
      <c r="P52" s="120">
        <f t="shared" si="10"/>
        <v>0.28445747800586513</v>
      </c>
      <c r="Q52" s="130">
        <f t="shared" si="11"/>
        <v>-0.68153310104529619</v>
      </c>
    </row>
    <row r="53" spans="1:17" s="7" customFormat="1" x14ac:dyDescent="0.35">
      <c r="A53" s="41" t="s">
        <v>62</v>
      </c>
      <c r="B53" s="41" t="s">
        <v>64</v>
      </c>
      <c r="C53" s="109">
        <v>799</v>
      </c>
      <c r="D53" s="109">
        <v>1028</v>
      </c>
      <c r="E53" s="109">
        <v>1743</v>
      </c>
      <c r="F53" s="115">
        <v>1147</v>
      </c>
      <c r="G53" s="115">
        <v>1442</v>
      </c>
      <c r="H53" s="115">
        <v>793</v>
      </c>
      <c r="I53" s="125">
        <v>1079</v>
      </c>
      <c r="J53" s="125">
        <v>1184</v>
      </c>
      <c r="K53" s="125">
        <v>210</v>
      </c>
      <c r="L53" s="59">
        <f t="shared" si="6"/>
        <v>715</v>
      </c>
      <c r="M53" s="117">
        <f t="shared" si="7"/>
        <v>-649</v>
      </c>
      <c r="N53" s="127">
        <f t="shared" si="8"/>
        <v>-974</v>
      </c>
      <c r="O53" s="61">
        <f t="shared" si="9"/>
        <v>0.69552529182879375</v>
      </c>
      <c r="P53" s="120">
        <f t="shared" si="10"/>
        <v>-0.45006934812760058</v>
      </c>
      <c r="Q53" s="130">
        <f t="shared" si="11"/>
        <v>-0.82263513513513509</v>
      </c>
    </row>
    <row r="54" spans="1:17" s="7" customFormat="1" x14ac:dyDescent="0.35">
      <c r="A54" s="42" t="s">
        <v>22</v>
      </c>
      <c r="B54" s="42" t="s">
        <v>22</v>
      </c>
      <c r="C54" s="109">
        <v>846</v>
      </c>
      <c r="D54" s="109">
        <v>949</v>
      </c>
      <c r="E54" s="109">
        <v>786</v>
      </c>
      <c r="F54" s="115">
        <v>1066</v>
      </c>
      <c r="G54" s="115">
        <v>809</v>
      </c>
      <c r="H54" s="115">
        <v>1030</v>
      </c>
      <c r="I54" s="125">
        <v>1213</v>
      </c>
      <c r="J54" s="125">
        <v>906</v>
      </c>
      <c r="K54" s="125">
        <v>379</v>
      </c>
      <c r="L54" s="59">
        <f t="shared" si="6"/>
        <v>-163</v>
      </c>
      <c r="M54" s="117">
        <f t="shared" si="7"/>
        <v>221</v>
      </c>
      <c r="N54" s="127">
        <f t="shared" si="8"/>
        <v>-527</v>
      </c>
      <c r="O54" s="61">
        <f t="shared" si="9"/>
        <v>-0.17175974710221287</v>
      </c>
      <c r="P54" s="120">
        <f t="shared" si="10"/>
        <v>0.27317676143386899</v>
      </c>
      <c r="Q54" s="130">
        <f t="shared" si="11"/>
        <v>-0.58167770419426046</v>
      </c>
    </row>
    <row r="75" spans="1:1" x14ac:dyDescent="0.35">
      <c r="A75" s="3"/>
    </row>
    <row r="78" spans="1:1" x14ac:dyDescent="0.35">
      <c r="A78" s="3"/>
    </row>
    <row r="82" spans="1:1" x14ac:dyDescent="0.35">
      <c r="A82" s="3"/>
    </row>
    <row r="89" spans="1:1" x14ac:dyDescent="0.35">
      <c r="A89" s="3"/>
    </row>
  </sheetData>
  <conditionalFormatting sqref="L6:Q27">
    <cfRule type="cellIs" dxfId="13" priority="2" operator="lessThan">
      <formula>0</formula>
    </cfRule>
  </conditionalFormatting>
  <conditionalFormatting sqref="L33:Q54">
    <cfRule type="cellIs" dxfId="12" priority="1" operator="lessThan">
      <formula>0</formula>
    </cfRule>
  </conditionalFormatting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BD0126-0899-42EA-9C62-8CE36F5E5E27}">
  <dimension ref="A1:V54"/>
  <sheetViews>
    <sheetView topLeftCell="A7" zoomScale="90" zoomScaleNormal="90" workbookViewId="0">
      <pane xSplit="1" topLeftCell="B1" activePane="topRight" state="frozen"/>
      <selection activeCell="A2" sqref="A2"/>
      <selection pane="topRight" activeCell="Z44" sqref="Z44"/>
    </sheetView>
  </sheetViews>
  <sheetFormatPr defaultRowHeight="14.5" x14ac:dyDescent="0.35"/>
  <cols>
    <col min="1" max="1" width="8.7265625" style="46"/>
    <col min="3" max="20" width="8.7265625" style="7"/>
    <col min="21" max="21" width="8.7265625" style="27"/>
    <col min="22" max="22" width="8.7265625" style="71"/>
  </cols>
  <sheetData>
    <row r="1" spans="1:22" s="46" customFormat="1" x14ac:dyDescent="0.35">
      <c r="B1" s="105" t="s">
        <v>36</v>
      </c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27"/>
      <c r="V1" s="71"/>
    </row>
    <row r="2" spans="1:22" s="46" customFormat="1" x14ac:dyDescent="0.35">
      <c r="B2" s="102" t="s">
        <v>37</v>
      </c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27"/>
      <c r="V2" s="71"/>
    </row>
    <row r="3" spans="1:22" s="45" customFormat="1" x14ac:dyDescent="0.35">
      <c r="A3" s="69"/>
      <c r="B3" s="69"/>
      <c r="C3" s="133" t="s">
        <v>76</v>
      </c>
      <c r="D3" s="133"/>
      <c r="E3" s="133"/>
      <c r="F3" s="133"/>
      <c r="G3" s="133"/>
      <c r="H3" s="133"/>
      <c r="I3" s="133"/>
      <c r="J3" s="133"/>
      <c r="K3" s="133"/>
      <c r="L3" s="133"/>
      <c r="M3" s="133"/>
      <c r="N3" s="133"/>
      <c r="O3" s="133"/>
      <c r="P3" s="133"/>
      <c r="Q3" s="133"/>
      <c r="R3" s="133"/>
      <c r="S3" s="133"/>
      <c r="T3" s="133"/>
      <c r="U3" s="70" t="s">
        <v>79</v>
      </c>
      <c r="V3" s="70"/>
    </row>
    <row r="4" spans="1:22" s="45" customFormat="1" x14ac:dyDescent="0.35">
      <c r="A4" s="69"/>
      <c r="B4" s="69"/>
      <c r="C4" s="52" t="s">
        <v>74</v>
      </c>
      <c r="D4" s="52" t="s">
        <v>4</v>
      </c>
      <c r="E4" s="52" t="s">
        <v>5</v>
      </c>
      <c r="F4" s="52" t="s">
        <v>6</v>
      </c>
      <c r="G4" s="52" t="s">
        <v>7</v>
      </c>
      <c r="H4" s="52" t="s">
        <v>8</v>
      </c>
      <c r="I4" s="52" t="s">
        <v>9</v>
      </c>
      <c r="J4" s="52" t="s">
        <v>10</v>
      </c>
      <c r="K4" s="52" t="s">
        <v>11</v>
      </c>
      <c r="L4" s="52" t="s">
        <v>12</v>
      </c>
      <c r="M4" s="52" t="s">
        <v>13</v>
      </c>
      <c r="N4" s="52" t="s">
        <v>14</v>
      </c>
      <c r="O4" s="52" t="s">
        <v>15</v>
      </c>
      <c r="P4" s="52" t="s">
        <v>16</v>
      </c>
      <c r="Q4" s="52" t="s">
        <v>17</v>
      </c>
      <c r="R4" s="52" t="s">
        <v>18</v>
      </c>
      <c r="S4" s="52" t="s">
        <v>19</v>
      </c>
      <c r="T4" s="52" t="s">
        <v>20</v>
      </c>
      <c r="U4" s="70"/>
      <c r="V4" s="70"/>
    </row>
    <row r="5" spans="1:22" x14ac:dyDescent="0.35">
      <c r="A5" s="8" t="s">
        <v>40</v>
      </c>
      <c r="B5" s="8" t="s">
        <v>3</v>
      </c>
      <c r="C5" s="43">
        <v>80325</v>
      </c>
      <c r="D5" s="43">
        <v>102094</v>
      </c>
      <c r="E5" s="43">
        <v>127305</v>
      </c>
      <c r="F5" s="43">
        <v>140091</v>
      </c>
      <c r="G5" s="43">
        <v>146912</v>
      </c>
      <c r="H5" s="43">
        <v>154107</v>
      </c>
      <c r="I5" s="43">
        <v>124941</v>
      </c>
      <c r="J5" s="43">
        <v>138022</v>
      </c>
      <c r="K5" s="43">
        <v>157406</v>
      </c>
      <c r="L5" s="43">
        <v>181970</v>
      </c>
      <c r="M5" s="43">
        <v>195364</v>
      </c>
      <c r="N5" s="43">
        <v>194384</v>
      </c>
      <c r="O5" s="43">
        <v>188161</v>
      </c>
      <c r="P5" s="43">
        <v>212442</v>
      </c>
      <c r="Q5" s="43">
        <v>227912</v>
      </c>
      <c r="R5" s="43">
        <v>239423</v>
      </c>
      <c r="S5" s="43">
        <v>233384</v>
      </c>
      <c r="T5" s="43">
        <v>89719</v>
      </c>
      <c r="U5" s="72">
        <f>T5-S5</f>
        <v>-143665</v>
      </c>
      <c r="V5" s="73">
        <f>(T5-S5)/S5</f>
        <v>-0.61557347547389707</v>
      </c>
    </row>
    <row r="6" spans="1:22" x14ac:dyDescent="0.35">
      <c r="A6" s="8" t="s">
        <v>41</v>
      </c>
      <c r="B6" s="9" t="s">
        <v>21</v>
      </c>
      <c r="C6" s="43">
        <v>26882</v>
      </c>
      <c r="D6" s="43">
        <v>39026</v>
      </c>
      <c r="E6" s="43">
        <v>42065</v>
      </c>
      <c r="F6" s="43">
        <v>63505</v>
      </c>
      <c r="G6" s="43">
        <v>69349</v>
      </c>
      <c r="H6" s="43">
        <v>71516</v>
      </c>
      <c r="I6" s="43">
        <v>56334</v>
      </c>
      <c r="J6" s="43">
        <v>57203</v>
      </c>
      <c r="K6" s="43">
        <v>66911</v>
      </c>
      <c r="L6" s="43">
        <v>74143</v>
      </c>
      <c r="M6" s="43">
        <v>78972</v>
      </c>
      <c r="N6" s="43">
        <v>78153</v>
      </c>
      <c r="O6" s="43">
        <v>82223</v>
      </c>
      <c r="P6" s="43">
        <v>91504</v>
      </c>
      <c r="Q6" s="43">
        <v>101461</v>
      </c>
      <c r="R6" s="43">
        <v>106755</v>
      </c>
      <c r="S6" s="43">
        <v>109420</v>
      </c>
      <c r="T6" s="43">
        <v>44566</v>
      </c>
      <c r="U6" s="72">
        <f t="shared" ref="U6:U54" si="0">T6-S6</f>
        <v>-64854</v>
      </c>
      <c r="V6" s="73">
        <f t="shared" ref="V6:V54" si="1">(T6-S6)/S6</f>
        <v>-0.5927070005483458</v>
      </c>
    </row>
    <row r="7" spans="1:22" s="45" customFormat="1" x14ac:dyDescent="0.35">
      <c r="A7" s="10" t="s">
        <v>42</v>
      </c>
      <c r="B7" s="11" t="s">
        <v>43</v>
      </c>
      <c r="C7" s="48">
        <v>53443</v>
      </c>
      <c r="D7" s="48">
        <v>63068</v>
      </c>
      <c r="E7" s="48">
        <v>85240</v>
      </c>
      <c r="F7" s="48">
        <v>76586</v>
      </c>
      <c r="G7" s="48">
        <v>77563</v>
      </c>
      <c r="H7" s="48">
        <v>82591</v>
      </c>
      <c r="I7" s="48">
        <v>68607</v>
      </c>
      <c r="J7" s="48">
        <v>80819</v>
      </c>
      <c r="K7" s="48">
        <v>90495</v>
      </c>
      <c r="L7" s="48">
        <v>107827</v>
      </c>
      <c r="M7" s="48">
        <v>116392</v>
      </c>
      <c r="N7" s="48">
        <v>116231</v>
      </c>
      <c r="O7" s="48">
        <v>105938</v>
      </c>
      <c r="P7" s="48">
        <v>120938</v>
      </c>
      <c r="Q7" s="48">
        <v>126451</v>
      </c>
      <c r="R7" s="48">
        <v>132668</v>
      </c>
      <c r="S7" s="48">
        <v>123964</v>
      </c>
      <c r="T7" s="48">
        <v>45153</v>
      </c>
      <c r="U7" s="138">
        <f t="shared" si="0"/>
        <v>-78811</v>
      </c>
      <c r="V7" s="139">
        <f t="shared" si="1"/>
        <v>-0.63575715530315258</v>
      </c>
    </row>
    <row r="8" spans="1:22" x14ac:dyDescent="0.35">
      <c r="A8" s="41" t="s">
        <v>56</v>
      </c>
      <c r="B8" s="42" t="s">
        <v>31</v>
      </c>
      <c r="C8" s="43">
        <v>34946</v>
      </c>
      <c r="D8" s="43">
        <v>40843</v>
      </c>
      <c r="E8" s="43">
        <v>50588</v>
      </c>
      <c r="F8" s="43">
        <v>43425</v>
      </c>
      <c r="G8" s="43">
        <v>42945</v>
      </c>
      <c r="H8" s="43">
        <v>46335</v>
      </c>
      <c r="I8" s="43">
        <v>38534</v>
      </c>
      <c r="J8" s="43">
        <v>44864</v>
      </c>
      <c r="K8" s="43">
        <v>43547</v>
      </c>
      <c r="L8" s="43">
        <v>46338</v>
      </c>
      <c r="M8" s="43">
        <v>56043</v>
      </c>
      <c r="N8" s="43">
        <v>57339</v>
      </c>
      <c r="O8" s="43">
        <v>51093</v>
      </c>
      <c r="P8" s="43">
        <v>60691</v>
      </c>
      <c r="Q8" s="43">
        <v>63252</v>
      </c>
      <c r="R8" s="43">
        <v>56941</v>
      </c>
      <c r="S8" s="43">
        <v>45353</v>
      </c>
      <c r="T8" s="43">
        <v>15934</v>
      </c>
      <c r="U8" s="72">
        <f t="shared" si="0"/>
        <v>-29419</v>
      </c>
      <c r="V8" s="73">
        <f t="shared" si="1"/>
        <v>-0.64866712235133284</v>
      </c>
    </row>
    <row r="9" spans="1:22" x14ac:dyDescent="0.35">
      <c r="A9" s="41" t="s">
        <v>61</v>
      </c>
      <c r="B9" s="42" t="s">
        <v>35</v>
      </c>
      <c r="C9" s="43">
        <v>2282</v>
      </c>
      <c r="D9" s="43">
        <v>2820</v>
      </c>
      <c r="E9" s="43">
        <v>5185</v>
      </c>
      <c r="F9" s="43">
        <v>4120</v>
      </c>
      <c r="G9" s="43">
        <v>4780</v>
      </c>
      <c r="H9" s="43">
        <v>5330</v>
      </c>
      <c r="I9" s="43">
        <v>5373</v>
      </c>
      <c r="J9" s="43">
        <v>7451</v>
      </c>
      <c r="K9" s="43">
        <v>13263</v>
      </c>
      <c r="L9" s="43">
        <v>20470</v>
      </c>
      <c r="M9" s="43">
        <v>23114</v>
      </c>
      <c r="N9" s="43">
        <v>22083</v>
      </c>
      <c r="O9" s="43">
        <v>12570</v>
      </c>
      <c r="P9" s="43">
        <v>13123</v>
      </c>
      <c r="Q9" s="43">
        <v>15267</v>
      </c>
      <c r="R9" s="43">
        <v>21235</v>
      </c>
      <c r="S9" s="43">
        <v>19969</v>
      </c>
      <c r="T9" s="43">
        <v>9407</v>
      </c>
      <c r="U9" s="72">
        <f t="shared" si="0"/>
        <v>-10562</v>
      </c>
      <c r="V9" s="73">
        <f t="shared" si="1"/>
        <v>-0.52891982572988128</v>
      </c>
    </row>
    <row r="10" spans="1:22" x14ac:dyDescent="0.35">
      <c r="A10" s="41" t="s">
        <v>50</v>
      </c>
      <c r="B10" s="42" t="s">
        <v>25</v>
      </c>
      <c r="C10" s="43">
        <v>2167</v>
      </c>
      <c r="D10" s="43">
        <v>2182</v>
      </c>
      <c r="E10" s="43">
        <v>3278</v>
      </c>
      <c r="F10" s="43">
        <v>3723</v>
      </c>
      <c r="G10" s="43">
        <v>4276</v>
      </c>
      <c r="H10" s="43">
        <v>5375</v>
      </c>
      <c r="I10" s="43">
        <v>4028</v>
      </c>
      <c r="J10" s="43">
        <v>4502</v>
      </c>
      <c r="K10" s="43">
        <v>5038</v>
      </c>
      <c r="L10" s="43">
        <v>7138</v>
      </c>
      <c r="M10" s="43">
        <v>7300</v>
      </c>
      <c r="N10" s="43">
        <v>7966</v>
      </c>
      <c r="O10" s="43">
        <v>8488</v>
      </c>
      <c r="P10" s="43">
        <v>12577</v>
      </c>
      <c r="Q10" s="43">
        <v>12681</v>
      </c>
      <c r="R10" s="43">
        <v>13892</v>
      </c>
      <c r="S10" s="43">
        <v>14523</v>
      </c>
      <c r="T10" s="43">
        <v>4143</v>
      </c>
      <c r="U10" s="72">
        <f t="shared" si="0"/>
        <v>-10380</v>
      </c>
      <c r="V10" s="73">
        <f t="shared" si="1"/>
        <v>-0.7147283619086966</v>
      </c>
    </row>
    <row r="11" spans="1:22" x14ac:dyDescent="0.35">
      <c r="A11" s="41" t="s">
        <v>55</v>
      </c>
      <c r="B11" s="42" t="s">
        <v>30</v>
      </c>
      <c r="C11" s="43">
        <v>1123</v>
      </c>
      <c r="D11" s="43">
        <v>1930</v>
      </c>
      <c r="E11" s="43">
        <v>2802</v>
      </c>
      <c r="F11" s="43">
        <v>2240</v>
      </c>
      <c r="G11" s="43">
        <v>2280</v>
      </c>
      <c r="H11" s="43">
        <v>2573</v>
      </c>
      <c r="I11" s="43">
        <v>1621</v>
      </c>
      <c r="J11" s="43">
        <v>2021</v>
      </c>
      <c r="K11" s="43">
        <v>2566</v>
      </c>
      <c r="L11" s="43">
        <v>3111</v>
      </c>
      <c r="M11" s="43">
        <v>2360</v>
      </c>
      <c r="N11" s="43">
        <v>2552</v>
      </c>
      <c r="O11" s="43">
        <v>2891</v>
      </c>
      <c r="P11" s="43">
        <v>3122</v>
      </c>
      <c r="Q11" s="43">
        <v>3282</v>
      </c>
      <c r="R11" s="43">
        <v>4527</v>
      </c>
      <c r="S11" s="43">
        <v>5169</v>
      </c>
      <c r="T11" s="43">
        <v>1631</v>
      </c>
      <c r="U11" s="72">
        <f t="shared" si="0"/>
        <v>-3538</v>
      </c>
      <c r="V11" s="73">
        <f t="shared" si="1"/>
        <v>-0.68446508028632236</v>
      </c>
    </row>
    <row r="12" spans="1:22" x14ac:dyDescent="0.35">
      <c r="A12" s="41" t="s">
        <v>58</v>
      </c>
      <c r="B12" s="41" t="s">
        <v>57</v>
      </c>
      <c r="C12" s="43">
        <v>1569</v>
      </c>
      <c r="D12" s="43">
        <v>1776</v>
      </c>
      <c r="E12" s="43">
        <v>4785</v>
      </c>
      <c r="F12" s="43">
        <v>4895</v>
      </c>
      <c r="G12" s="43">
        <v>3593</v>
      </c>
      <c r="H12" s="43">
        <v>3322</v>
      </c>
      <c r="I12" s="43">
        <v>2056</v>
      </c>
      <c r="J12" s="43">
        <v>2682</v>
      </c>
      <c r="K12" s="43">
        <v>3704</v>
      </c>
      <c r="L12" s="43">
        <v>4254</v>
      </c>
      <c r="M12" s="43">
        <v>2498</v>
      </c>
      <c r="N12" s="43">
        <v>2448</v>
      </c>
      <c r="O12" s="43">
        <v>2753</v>
      </c>
      <c r="P12" s="43">
        <v>2870</v>
      </c>
      <c r="Q12" s="43">
        <v>3298</v>
      </c>
      <c r="R12" s="43">
        <v>3638</v>
      </c>
      <c r="S12" s="43">
        <v>4410</v>
      </c>
      <c r="T12" s="43">
        <v>1575</v>
      </c>
      <c r="U12" s="72">
        <f t="shared" si="0"/>
        <v>-2835</v>
      </c>
      <c r="V12" s="73">
        <f t="shared" si="1"/>
        <v>-0.6428571428571429</v>
      </c>
    </row>
    <row r="13" spans="1:22" x14ac:dyDescent="0.35">
      <c r="A13" s="41" t="s">
        <v>54</v>
      </c>
      <c r="B13" s="42" t="s">
        <v>29</v>
      </c>
      <c r="C13" s="43">
        <v>3150</v>
      </c>
      <c r="D13" s="43">
        <v>4123</v>
      </c>
      <c r="E13" s="43">
        <v>6248</v>
      </c>
      <c r="F13" s="43">
        <v>6048</v>
      </c>
      <c r="G13" s="43">
        <v>5778</v>
      </c>
      <c r="H13" s="43">
        <v>5504</v>
      </c>
      <c r="I13" s="43">
        <v>4580</v>
      </c>
      <c r="J13" s="43">
        <v>4564</v>
      </c>
      <c r="K13" s="43">
        <v>4575</v>
      </c>
      <c r="L13" s="43">
        <v>4828</v>
      </c>
      <c r="M13" s="43">
        <v>4374</v>
      </c>
      <c r="N13" s="43">
        <v>3602</v>
      </c>
      <c r="O13" s="43">
        <v>4244</v>
      </c>
      <c r="P13" s="43">
        <v>4835</v>
      </c>
      <c r="Q13" s="43">
        <v>4543</v>
      </c>
      <c r="R13" s="43">
        <v>4242</v>
      </c>
      <c r="S13" s="43">
        <v>4159</v>
      </c>
      <c r="T13" s="43">
        <v>1176</v>
      </c>
      <c r="U13" s="72">
        <f t="shared" si="0"/>
        <v>-2983</v>
      </c>
      <c r="V13" s="73">
        <f t="shared" si="1"/>
        <v>-0.71723972108679968</v>
      </c>
    </row>
    <row r="14" spans="1:22" x14ac:dyDescent="0.35">
      <c r="A14" s="41" t="s">
        <v>49</v>
      </c>
      <c r="B14" s="42" t="s">
        <v>24</v>
      </c>
      <c r="C14" s="43">
        <v>862</v>
      </c>
      <c r="D14" s="43">
        <v>1141</v>
      </c>
      <c r="E14" s="43">
        <v>1749</v>
      </c>
      <c r="F14" s="43">
        <v>1670</v>
      </c>
      <c r="G14" s="43">
        <v>1832</v>
      </c>
      <c r="H14" s="43">
        <v>1849</v>
      </c>
      <c r="I14" s="43">
        <v>1848</v>
      </c>
      <c r="J14" s="43">
        <v>2196</v>
      </c>
      <c r="K14" s="43">
        <v>2645</v>
      </c>
      <c r="L14" s="43">
        <v>2223</v>
      </c>
      <c r="M14" s="43">
        <v>3370</v>
      </c>
      <c r="N14" s="43">
        <v>2790</v>
      </c>
      <c r="O14" s="43">
        <v>3331</v>
      </c>
      <c r="P14" s="43">
        <v>3731</v>
      </c>
      <c r="Q14" s="43">
        <v>3369</v>
      </c>
      <c r="R14" s="43">
        <v>3437</v>
      </c>
      <c r="S14" s="43">
        <v>4262</v>
      </c>
      <c r="T14" s="43">
        <v>1087</v>
      </c>
      <c r="U14" s="72">
        <f t="shared" si="0"/>
        <v>-3175</v>
      </c>
      <c r="V14" s="73">
        <f t="shared" si="1"/>
        <v>-0.74495541999061476</v>
      </c>
    </row>
    <row r="15" spans="1:22" x14ac:dyDescent="0.35">
      <c r="A15" s="41" t="s">
        <v>59</v>
      </c>
      <c r="B15" s="42" t="s">
        <v>33</v>
      </c>
      <c r="C15" s="44" t="s">
        <v>34</v>
      </c>
      <c r="D15" s="44" t="s">
        <v>34</v>
      </c>
      <c r="E15" s="43">
        <v>211</v>
      </c>
      <c r="F15" s="43">
        <v>284</v>
      </c>
      <c r="G15" s="43">
        <v>216</v>
      </c>
      <c r="H15" s="43">
        <v>234</v>
      </c>
      <c r="I15" s="43">
        <v>245</v>
      </c>
      <c r="J15" s="43">
        <v>239</v>
      </c>
      <c r="K15" s="43">
        <v>502</v>
      </c>
      <c r="L15" s="43">
        <v>677</v>
      </c>
      <c r="M15" s="43">
        <v>651</v>
      </c>
      <c r="N15" s="43">
        <v>719</v>
      </c>
      <c r="O15" s="43">
        <v>787</v>
      </c>
      <c r="P15" s="43">
        <v>895</v>
      </c>
      <c r="Q15" s="43">
        <v>881</v>
      </c>
      <c r="R15" s="43">
        <v>934</v>
      </c>
      <c r="S15" s="43">
        <v>1680</v>
      </c>
      <c r="T15" s="43">
        <v>884</v>
      </c>
      <c r="U15" s="72">
        <f t="shared" si="0"/>
        <v>-796</v>
      </c>
      <c r="V15" s="73">
        <f t="shared" si="1"/>
        <v>-0.47380952380952379</v>
      </c>
    </row>
    <row r="16" spans="1:22" x14ac:dyDescent="0.35">
      <c r="A16" s="41" t="s">
        <v>52</v>
      </c>
      <c r="B16" s="42" t="s">
        <v>27</v>
      </c>
      <c r="C16" s="43">
        <v>673</v>
      </c>
      <c r="D16" s="43">
        <v>376</v>
      </c>
      <c r="E16" s="43">
        <v>533</v>
      </c>
      <c r="F16" s="43">
        <v>551</v>
      </c>
      <c r="G16" s="43">
        <v>630</v>
      </c>
      <c r="H16" s="43">
        <v>709</v>
      </c>
      <c r="I16" s="43">
        <v>731</v>
      </c>
      <c r="J16" s="43">
        <v>642</v>
      </c>
      <c r="K16" s="43">
        <v>1019</v>
      </c>
      <c r="L16" s="43">
        <v>991</v>
      </c>
      <c r="M16" s="43">
        <v>1038</v>
      </c>
      <c r="N16" s="43">
        <v>1339</v>
      </c>
      <c r="O16" s="43">
        <v>1335</v>
      </c>
      <c r="P16" s="43">
        <v>1173</v>
      </c>
      <c r="Q16" s="43">
        <v>1583</v>
      </c>
      <c r="R16" s="43">
        <v>1462</v>
      </c>
      <c r="S16" s="43">
        <v>1861</v>
      </c>
      <c r="T16" s="43">
        <v>697</v>
      </c>
      <c r="U16" s="72">
        <f t="shared" si="0"/>
        <v>-1164</v>
      </c>
      <c r="V16" s="73">
        <f t="shared" si="1"/>
        <v>-0.62547017732401933</v>
      </c>
    </row>
    <row r="17" spans="1:22" x14ac:dyDescent="0.35">
      <c r="A17" s="41" t="s">
        <v>44</v>
      </c>
      <c r="B17" s="41" t="s">
        <v>44</v>
      </c>
      <c r="C17" s="43">
        <v>523</v>
      </c>
      <c r="D17" s="43">
        <v>556</v>
      </c>
      <c r="E17" s="43">
        <v>609</v>
      </c>
      <c r="F17" s="43">
        <v>658</v>
      </c>
      <c r="G17" s="43">
        <v>748</v>
      </c>
      <c r="H17" s="43">
        <v>1008</v>
      </c>
      <c r="I17" s="43">
        <v>544</v>
      </c>
      <c r="J17" s="43">
        <v>1017</v>
      </c>
      <c r="K17" s="43">
        <v>876</v>
      </c>
      <c r="L17" s="43">
        <v>1263</v>
      </c>
      <c r="M17" s="43">
        <v>1445</v>
      </c>
      <c r="N17" s="43">
        <v>1283</v>
      </c>
      <c r="O17" s="43">
        <v>2011</v>
      </c>
      <c r="P17" s="43">
        <v>1333</v>
      </c>
      <c r="Q17" s="43">
        <v>1880</v>
      </c>
      <c r="R17" s="43">
        <v>3007</v>
      </c>
      <c r="S17" s="43">
        <v>2377</v>
      </c>
      <c r="T17" s="43">
        <v>687</v>
      </c>
      <c r="U17" s="72">
        <f t="shared" si="0"/>
        <v>-1690</v>
      </c>
      <c r="V17" s="73">
        <f t="shared" si="1"/>
        <v>-0.71098022717711395</v>
      </c>
    </row>
    <row r="18" spans="1:22" x14ac:dyDescent="0.35">
      <c r="A18" s="41" t="s">
        <v>51</v>
      </c>
      <c r="B18" s="42" t="s">
        <v>26</v>
      </c>
      <c r="C18" s="43">
        <v>1417</v>
      </c>
      <c r="D18" s="43">
        <v>2529</v>
      </c>
      <c r="E18" s="43">
        <v>2488</v>
      </c>
      <c r="F18" s="43">
        <v>2823</v>
      </c>
      <c r="G18" s="43">
        <v>3705</v>
      </c>
      <c r="H18" s="43">
        <v>2750</v>
      </c>
      <c r="I18" s="43">
        <v>2557</v>
      </c>
      <c r="J18" s="43">
        <v>2471</v>
      </c>
      <c r="K18" s="43">
        <v>2933</v>
      </c>
      <c r="L18" s="43">
        <v>2968</v>
      </c>
      <c r="M18" s="43">
        <v>2542</v>
      </c>
      <c r="N18" s="43">
        <v>2175</v>
      </c>
      <c r="O18" s="43">
        <v>2495</v>
      </c>
      <c r="P18" s="43">
        <v>2733</v>
      </c>
      <c r="Q18" s="43">
        <v>2419</v>
      </c>
      <c r="R18" s="43">
        <v>2046</v>
      </c>
      <c r="S18" s="43">
        <v>2208</v>
      </c>
      <c r="T18" s="43">
        <v>544</v>
      </c>
      <c r="U18" s="72">
        <f t="shared" si="0"/>
        <v>-1664</v>
      </c>
      <c r="V18" s="73">
        <f t="shared" si="1"/>
        <v>-0.75362318840579712</v>
      </c>
    </row>
    <row r="19" spans="1:22" x14ac:dyDescent="0.35">
      <c r="A19" s="41" t="s">
        <v>53</v>
      </c>
      <c r="B19" s="42" t="s">
        <v>28</v>
      </c>
      <c r="C19" s="43">
        <v>326</v>
      </c>
      <c r="D19" s="43">
        <v>543</v>
      </c>
      <c r="E19" s="43">
        <v>612</v>
      </c>
      <c r="F19" s="43">
        <v>512</v>
      </c>
      <c r="G19" s="43">
        <v>632</v>
      </c>
      <c r="H19" s="43">
        <v>637</v>
      </c>
      <c r="I19" s="43">
        <v>487</v>
      </c>
      <c r="J19" s="43">
        <v>749</v>
      </c>
      <c r="K19" s="43">
        <v>746</v>
      </c>
      <c r="L19" s="43">
        <v>1068</v>
      </c>
      <c r="M19" s="43">
        <v>997</v>
      </c>
      <c r="N19" s="43">
        <v>839</v>
      </c>
      <c r="O19" s="43">
        <v>983</v>
      </c>
      <c r="P19" s="43">
        <v>940</v>
      </c>
      <c r="Q19" s="43">
        <v>964</v>
      </c>
      <c r="R19" s="43">
        <v>1153</v>
      </c>
      <c r="S19" s="43">
        <v>1263</v>
      </c>
      <c r="T19" s="43">
        <v>527</v>
      </c>
      <c r="U19" s="72">
        <f t="shared" si="0"/>
        <v>-736</v>
      </c>
      <c r="V19" s="73">
        <f t="shared" si="1"/>
        <v>-0.58273950910530481</v>
      </c>
    </row>
    <row r="20" spans="1:22" x14ac:dyDescent="0.35">
      <c r="A20" s="41" t="s">
        <v>60</v>
      </c>
      <c r="B20" s="42" t="s">
        <v>32</v>
      </c>
      <c r="C20" s="43">
        <v>925</v>
      </c>
      <c r="D20" s="43">
        <v>845</v>
      </c>
      <c r="E20" s="43">
        <v>779</v>
      </c>
      <c r="F20" s="43">
        <v>901</v>
      </c>
      <c r="G20" s="43">
        <v>913</v>
      </c>
      <c r="H20" s="43">
        <v>855</v>
      </c>
      <c r="I20" s="43">
        <v>740</v>
      </c>
      <c r="J20" s="43">
        <v>697</v>
      </c>
      <c r="K20" s="43">
        <v>798</v>
      </c>
      <c r="L20" s="43">
        <v>814</v>
      </c>
      <c r="M20" s="43">
        <v>751</v>
      </c>
      <c r="N20" s="43">
        <v>700</v>
      </c>
      <c r="O20" s="43">
        <v>873</v>
      </c>
      <c r="P20" s="43">
        <v>708</v>
      </c>
      <c r="Q20" s="43">
        <v>822</v>
      </c>
      <c r="R20" s="43">
        <v>809</v>
      </c>
      <c r="S20" s="43">
        <v>1035</v>
      </c>
      <c r="T20" s="43">
        <v>449</v>
      </c>
      <c r="U20" s="72">
        <f t="shared" si="0"/>
        <v>-586</v>
      </c>
      <c r="V20" s="73">
        <f t="shared" si="1"/>
        <v>-0.5661835748792271</v>
      </c>
    </row>
    <row r="21" spans="1:22" x14ac:dyDescent="0.35">
      <c r="A21" s="41" t="s">
        <v>47</v>
      </c>
      <c r="B21" s="41" t="s">
        <v>47</v>
      </c>
      <c r="C21" s="43">
        <v>268</v>
      </c>
      <c r="D21" s="43">
        <v>399</v>
      </c>
      <c r="E21" s="43">
        <v>416</v>
      </c>
      <c r="F21" s="43">
        <v>564</v>
      </c>
      <c r="G21" s="43">
        <v>452</v>
      </c>
      <c r="H21" s="43">
        <v>551</v>
      </c>
      <c r="I21" s="43">
        <v>547</v>
      </c>
      <c r="J21" s="43">
        <v>410</v>
      </c>
      <c r="K21" s="43">
        <v>859</v>
      </c>
      <c r="L21" s="43">
        <v>969</v>
      </c>
      <c r="M21" s="43">
        <v>666</v>
      </c>
      <c r="N21" s="43">
        <v>531</v>
      </c>
      <c r="O21" s="43">
        <v>682</v>
      </c>
      <c r="P21" s="43">
        <v>884</v>
      </c>
      <c r="Q21" s="43">
        <v>853</v>
      </c>
      <c r="R21" s="43">
        <v>1007</v>
      </c>
      <c r="S21" s="43">
        <v>1174</v>
      </c>
      <c r="T21" s="43">
        <v>427</v>
      </c>
      <c r="U21" s="72">
        <f t="shared" si="0"/>
        <v>-747</v>
      </c>
      <c r="V21" s="73">
        <f t="shared" si="1"/>
        <v>-0.6362862010221465</v>
      </c>
    </row>
    <row r="22" spans="1:22" x14ac:dyDescent="0.35">
      <c r="A22" s="41" t="s">
        <v>63</v>
      </c>
      <c r="B22" s="41" t="s">
        <v>65</v>
      </c>
      <c r="C22" s="43">
        <v>102</v>
      </c>
      <c r="D22" s="43">
        <v>147</v>
      </c>
      <c r="E22" s="43">
        <v>121</v>
      </c>
      <c r="F22" s="43">
        <v>108</v>
      </c>
      <c r="G22" s="43">
        <v>232</v>
      </c>
      <c r="H22" s="43">
        <v>256</v>
      </c>
      <c r="I22" s="43">
        <v>239</v>
      </c>
      <c r="J22" s="43">
        <v>198</v>
      </c>
      <c r="K22" s="43">
        <v>198</v>
      </c>
      <c r="L22" s="43">
        <v>364</v>
      </c>
      <c r="M22" s="43">
        <v>420</v>
      </c>
      <c r="N22" s="43">
        <v>730</v>
      </c>
      <c r="O22" s="43">
        <v>1012</v>
      </c>
      <c r="P22" s="43">
        <v>1100</v>
      </c>
      <c r="Q22" s="43">
        <v>894</v>
      </c>
      <c r="R22" s="43">
        <v>1467</v>
      </c>
      <c r="S22" s="43">
        <v>1260</v>
      </c>
      <c r="T22" s="43">
        <v>379</v>
      </c>
      <c r="U22" s="72">
        <f t="shared" si="0"/>
        <v>-881</v>
      </c>
      <c r="V22" s="73">
        <f t="shared" si="1"/>
        <v>-0.69920634920634916</v>
      </c>
    </row>
    <row r="23" spans="1:22" x14ac:dyDescent="0.35">
      <c r="A23" s="41" t="s">
        <v>48</v>
      </c>
      <c r="B23" s="42" t="s">
        <v>23</v>
      </c>
      <c r="C23" s="43">
        <v>287</v>
      </c>
      <c r="D23" s="43">
        <v>552</v>
      </c>
      <c r="E23" s="43">
        <v>630</v>
      </c>
      <c r="F23" s="43">
        <v>755</v>
      </c>
      <c r="G23" s="43">
        <v>700</v>
      </c>
      <c r="H23" s="43">
        <v>795</v>
      </c>
      <c r="I23" s="43">
        <v>664</v>
      </c>
      <c r="J23" s="43">
        <v>685</v>
      </c>
      <c r="K23" s="43">
        <v>1049</v>
      </c>
      <c r="L23" s="43">
        <v>1339</v>
      </c>
      <c r="M23" s="43">
        <v>851</v>
      </c>
      <c r="N23" s="43">
        <v>853</v>
      </c>
      <c r="O23" s="43">
        <v>1084</v>
      </c>
      <c r="P23" s="43">
        <v>1143</v>
      </c>
      <c r="Q23" s="43">
        <v>1110</v>
      </c>
      <c r="R23" s="43">
        <v>1350</v>
      </c>
      <c r="S23" s="43">
        <v>1472</v>
      </c>
      <c r="T23" s="43">
        <v>364</v>
      </c>
      <c r="U23" s="72">
        <f t="shared" si="0"/>
        <v>-1108</v>
      </c>
      <c r="V23" s="73">
        <f t="shared" si="1"/>
        <v>-0.75271739130434778</v>
      </c>
    </row>
    <row r="24" spans="1:22" x14ac:dyDescent="0.35">
      <c r="A24" s="41" t="s">
        <v>77</v>
      </c>
      <c r="B24" s="9" t="s">
        <v>75</v>
      </c>
      <c r="C24" s="43">
        <v>167</v>
      </c>
      <c r="D24" s="43">
        <v>177</v>
      </c>
      <c r="E24" s="43">
        <v>498</v>
      </c>
      <c r="F24" s="43">
        <v>317</v>
      </c>
      <c r="G24" s="43">
        <v>435</v>
      </c>
      <c r="H24" s="43">
        <v>790</v>
      </c>
      <c r="I24" s="43">
        <v>331</v>
      </c>
      <c r="J24" s="43">
        <v>792</v>
      </c>
      <c r="K24" s="43">
        <v>460</v>
      </c>
      <c r="L24" s="43">
        <v>730</v>
      </c>
      <c r="M24" s="43">
        <v>916</v>
      </c>
      <c r="N24" s="43">
        <v>553</v>
      </c>
      <c r="O24" s="43">
        <v>802</v>
      </c>
      <c r="P24" s="43">
        <v>1461</v>
      </c>
      <c r="Q24" s="43">
        <v>590</v>
      </c>
      <c r="R24" s="43">
        <v>1426</v>
      </c>
      <c r="S24" s="43">
        <v>809</v>
      </c>
      <c r="T24" s="43">
        <v>359</v>
      </c>
      <c r="U24" s="72">
        <f t="shared" si="0"/>
        <v>-450</v>
      </c>
      <c r="V24" s="73">
        <f t="shared" si="1"/>
        <v>-0.55624227441285534</v>
      </c>
    </row>
    <row r="25" spans="1:22" x14ac:dyDescent="0.35">
      <c r="A25" s="41" t="s">
        <v>45</v>
      </c>
      <c r="B25" s="41" t="s">
        <v>46</v>
      </c>
      <c r="C25" s="43">
        <v>187</v>
      </c>
      <c r="D25" s="43">
        <v>215</v>
      </c>
      <c r="E25" s="43">
        <v>211</v>
      </c>
      <c r="F25" s="43">
        <v>309</v>
      </c>
      <c r="G25" s="43">
        <v>323</v>
      </c>
      <c r="H25" s="43">
        <v>314</v>
      </c>
      <c r="I25" s="43">
        <v>343</v>
      </c>
      <c r="J25" s="43">
        <v>247</v>
      </c>
      <c r="K25" s="43">
        <v>415</v>
      </c>
      <c r="L25" s="43">
        <v>611</v>
      </c>
      <c r="M25" s="43">
        <v>431</v>
      </c>
      <c r="N25" s="43">
        <v>397</v>
      </c>
      <c r="O25" s="43">
        <v>413</v>
      </c>
      <c r="P25" s="43">
        <v>626</v>
      </c>
      <c r="Q25" s="43">
        <v>542</v>
      </c>
      <c r="R25" s="43">
        <v>474</v>
      </c>
      <c r="S25" s="43">
        <v>658</v>
      </c>
      <c r="T25" s="43">
        <v>197</v>
      </c>
      <c r="U25" s="72">
        <f t="shared" si="0"/>
        <v>-461</v>
      </c>
      <c r="V25" s="73">
        <f t="shared" si="1"/>
        <v>-0.70060790273556228</v>
      </c>
    </row>
    <row r="26" spans="1:22" x14ac:dyDescent="0.35">
      <c r="A26" s="42" t="s">
        <v>22</v>
      </c>
      <c r="B26" s="42" t="s">
        <v>22</v>
      </c>
      <c r="C26" s="43">
        <v>143</v>
      </c>
      <c r="D26" s="43">
        <v>137</v>
      </c>
      <c r="E26" s="43">
        <v>176</v>
      </c>
      <c r="F26" s="43">
        <v>237</v>
      </c>
      <c r="G26" s="43">
        <v>233</v>
      </c>
      <c r="H26" s="43">
        <v>256</v>
      </c>
      <c r="I26" s="43">
        <v>227</v>
      </c>
      <c r="J26" s="43">
        <v>204</v>
      </c>
      <c r="K26" s="43">
        <v>278</v>
      </c>
      <c r="L26" s="43">
        <v>385</v>
      </c>
      <c r="M26" s="43">
        <v>260</v>
      </c>
      <c r="N26" s="43">
        <v>293</v>
      </c>
      <c r="O26" s="43">
        <v>317</v>
      </c>
      <c r="P26" s="43">
        <v>372</v>
      </c>
      <c r="Q26" s="43">
        <v>476</v>
      </c>
      <c r="R26" s="43">
        <v>448</v>
      </c>
      <c r="S26" s="43">
        <v>438</v>
      </c>
      <c r="T26" s="43">
        <v>168</v>
      </c>
      <c r="U26" s="72">
        <f t="shared" si="0"/>
        <v>-270</v>
      </c>
      <c r="V26" s="73">
        <f t="shared" si="1"/>
        <v>-0.61643835616438358</v>
      </c>
    </row>
    <row r="27" spans="1:22" x14ac:dyDescent="0.35">
      <c r="A27" s="41" t="s">
        <v>62</v>
      </c>
      <c r="B27" s="41" t="s">
        <v>64</v>
      </c>
      <c r="C27" s="44" t="s">
        <v>34</v>
      </c>
      <c r="D27" s="44" t="s">
        <v>34</v>
      </c>
      <c r="E27" s="43">
        <v>25</v>
      </c>
      <c r="F27" s="43">
        <v>37</v>
      </c>
      <c r="G27" s="43">
        <v>28</v>
      </c>
      <c r="H27" s="43">
        <v>74</v>
      </c>
      <c r="I27" s="43">
        <v>74</v>
      </c>
      <c r="J27" s="43">
        <v>191</v>
      </c>
      <c r="K27" s="43">
        <v>164</v>
      </c>
      <c r="L27" s="43">
        <v>292</v>
      </c>
      <c r="M27" s="43">
        <v>269</v>
      </c>
      <c r="N27" s="43">
        <v>362</v>
      </c>
      <c r="O27" s="43">
        <v>332</v>
      </c>
      <c r="P27" s="43">
        <v>404</v>
      </c>
      <c r="Q27" s="43">
        <v>538</v>
      </c>
      <c r="R27" s="43">
        <v>573</v>
      </c>
      <c r="S27" s="43">
        <v>624</v>
      </c>
      <c r="T27" s="43">
        <v>71</v>
      </c>
      <c r="U27" s="72">
        <f t="shared" si="0"/>
        <v>-553</v>
      </c>
      <c r="V27" s="73">
        <f t="shared" si="1"/>
        <v>-0.88621794871794868</v>
      </c>
    </row>
    <row r="28" spans="1:22" s="46" customFormat="1" x14ac:dyDescent="0.35">
      <c r="B28" s="47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74"/>
      <c r="V28" s="71"/>
    </row>
    <row r="29" spans="1:22" s="46" customFormat="1" x14ac:dyDescent="0.35">
      <c r="B29" s="102" t="s">
        <v>39</v>
      </c>
      <c r="C29" s="136"/>
      <c r="D29" s="136"/>
      <c r="E29" s="136"/>
      <c r="F29" s="136"/>
      <c r="G29" s="136"/>
      <c r="H29" s="136"/>
      <c r="I29" s="136"/>
      <c r="J29" s="136"/>
      <c r="K29" s="136"/>
      <c r="L29" s="136"/>
      <c r="M29" s="136"/>
      <c r="N29" s="136"/>
      <c r="O29" s="136"/>
      <c r="P29" s="136"/>
      <c r="Q29" s="136"/>
      <c r="R29" s="136"/>
      <c r="S29" s="136"/>
      <c r="T29" s="136"/>
      <c r="U29" s="74"/>
      <c r="V29" s="71"/>
    </row>
    <row r="30" spans="1:22" s="45" customFormat="1" x14ac:dyDescent="0.35">
      <c r="A30" s="69"/>
      <c r="B30" s="137"/>
      <c r="C30" s="133" t="s">
        <v>76</v>
      </c>
      <c r="D30" s="133"/>
      <c r="E30" s="133"/>
      <c r="F30" s="133"/>
      <c r="G30" s="133"/>
      <c r="H30" s="133"/>
      <c r="I30" s="133"/>
      <c r="J30" s="133"/>
      <c r="K30" s="133"/>
      <c r="L30" s="133"/>
      <c r="M30" s="133"/>
      <c r="N30" s="133"/>
      <c r="O30" s="133"/>
      <c r="P30" s="133"/>
      <c r="Q30" s="133"/>
      <c r="R30" s="133"/>
      <c r="S30" s="133"/>
      <c r="T30" s="133"/>
      <c r="U30" s="70" t="s">
        <v>79</v>
      </c>
      <c r="V30" s="70"/>
    </row>
    <row r="31" spans="1:22" s="45" customFormat="1" x14ac:dyDescent="0.35">
      <c r="A31" s="69"/>
      <c r="B31" s="69"/>
      <c r="C31" s="52" t="s">
        <v>74</v>
      </c>
      <c r="D31" s="52" t="s">
        <v>4</v>
      </c>
      <c r="E31" s="52" t="s">
        <v>5</v>
      </c>
      <c r="F31" s="52" t="s">
        <v>6</v>
      </c>
      <c r="G31" s="52" t="s">
        <v>7</v>
      </c>
      <c r="H31" s="52" t="s">
        <v>8</v>
      </c>
      <c r="I31" s="52" t="s">
        <v>9</v>
      </c>
      <c r="J31" s="52" t="s">
        <v>10</v>
      </c>
      <c r="K31" s="52" t="s">
        <v>11</v>
      </c>
      <c r="L31" s="52" t="s">
        <v>12</v>
      </c>
      <c r="M31" s="52" t="s">
        <v>13</v>
      </c>
      <c r="N31" s="52" t="s">
        <v>14</v>
      </c>
      <c r="O31" s="52" t="s">
        <v>15</v>
      </c>
      <c r="P31" s="52" t="s">
        <v>16</v>
      </c>
      <c r="Q31" s="52" t="s">
        <v>17</v>
      </c>
      <c r="R31" s="52" t="s">
        <v>18</v>
      </c>
      <c r="S31" s="52" t="s">
        <v>19</v>
      </c>
      <c r="T31" s="52" t="s">
        <v>20</v>
      </c>
      <c r="U31" s="70"/>
      <c r="V31" s="70"/>
    </row>
    <row r="32" spans="1:22" x14ac:dyDescent="0.35">
      <c r="A32" s="8" t="s">
        <v>40</v>
      </c>
      <c r="B32" s="8" t="s">
        <v>3</v>
      </c>
      <c r="C32" s="43">
        <v>179399</v>
      </c>
      <c r="D32" s="43">
        <v>231265</v>
      </c>
      <c r="E32" s="43">
        <v>266051</v>
      </c>
      <c r="F32" s="43">
        <v>288474</v>
      </c>
      <c r="G32" s="43">
        <v>301430</v>
      </c>
      <c r="H32" s="43">
        <v>305524</v>
      </c>
      <c r="I32" s="43">
        <v>245862</v>
      </c>
      <c r="J32" s="43">
        <v>273813</v>
      </c>
      <c r="K32" s="43">
        <v>313789</v>
      </c>
      <c r="L32" s="43">
        <v>358837</v>
      </c>
      <c r="M32" s="43">
        <v>380170</v>
      </c>
      <c r="N32" s="43">
        <v>362028</v>
      </c>
      <c r="O32" s="43">
        <v>354237</v>
      </c>
      <c r="P32" s="43">
        <v>392503</v>
      </c>
      <c r="Q32" s="43">
        <v>409415</v>
      </c>
      <c r="R32" s="43">
        <v>435902</v>
      </c>
      <c r="S32" s="43">
        <v>420897</v>
      </c>
      <c r="T32" s="43">
        <v>177167</v>
      </c>
      <c r="U32" s="75">
        <f t="shared" si="0"/>
        <v>-243730</v>
      </c>
      <c r="V32" s="73">
        <f t="shared" si="1"/>
        <v>-0.57907278977992238</v>
      </c>
    </row>
    <row r="33" spans="1:22" x14ac:dyDescent="0.35">
      <c r="A33" s="8" t="s">
        <v>41</v>
      </c>
      <c r="B33" s="9" t="s">
        <v>21</v>
      </c>
      <c r="C33" s="43">
        <v>53831</v>
      </c>
      <c r="D33" s="43">
        <v>76787</v>
      </c>
      <c r="E33" s="43">
        <v>75928</v>
      </c>
      <c r="F33" s="43">
        <v>110330</v>
      </c>
      <c r="G33" s="43">
        <v>124637</v>
      </c>
      <c r="H33" s="43">
        <v>126931</v>
      </c>
      <c r="I33" s="43">
        <v>102640</v>
      </c>
      <c r="J33" s="43">
        <v>99772</v>
      </c>
      <c r="K33" s="43">
        <v>115933</v>
      </c>
      <c r="L33" s="43">
        <v>128716</v>
      </c>
      <c r="M33" s="43">
        <v>137106</v>
      </c>
      <c r="N33" s="43">
        <v>132369</v>
      </c>
      <c r="O33" s="43">
        <v>138311</v>
      </c>
      <c r="P33" s="43">
        <v>153941</v>
      </c>
      <c r="Q33" s="43">
        <v>168361</v>
      </c>
      <c r="R33" s="43">
        <v>175597</v>
      </c>
      <c r="S33" s="43">
        <v>174655</v>
      </c>
      <c r="T33" s="43">
        <v>83116</v>
      </c>
      <c r="U33" s="75">
        <f t="shared" si="0"/>
        <v>-91539</v>
      </c>
      <c r="V33" s="73">
        <f t="shared" si="1"/>
        <v>-0.52411325183934043</v>
      </c>
    </row>
    <row r="34" spans="1:22" s="45" customFormat="1" x14ac:dyDescent="0.35">
      <c r="A34" s="10" t="s">
        <v>42</v>
      </c>
      <c r="B34" s="11" t="s">
        <v>43</v>
      </c>
      <c r="C34" s="48">
        <v>125568</v>
      </c>
      <c r="D34" s="48">
        <v>154478</v>
      </c>
      <c r="E34" s="48">
        <v>190123</v>
      </c>
      <c r="F34" s="48">
        <v>178144</v>
      </c>
      <c r="G34" s="48">
        <v>176793</v>
      </c>
      <c r="H34" s="48">
        <v>178593</v>
      </c>
      <c r="I34" s="48">
        <v>143222</v>
      </c>
      <c r="J34" s="48">
        <v>174041</v>
      </c>
      <c r="K34" s="48">
        <v>197856</v>
      </c>
      <c r="L34" s="48">
        <v>230121</v>
      </c>
      <c r="M34" s="48">
        <v>243064</v>
      </c>
      <c r="N34" s="48">
        <v>229659</v>
      </c>
      <c r="O34" s="48">
        <v>215926</v>
      </c>
      <c r="P34" s="48">
        <v>238562</v>
      </c>
      <c r="Q34" s="48">
        <v>241054</v>
      </c>
      <c r="R34" s="48">
        <v>260305</v>
      </c>
      <c r="S34" s="48">
        <v>246242</v>
      </c>
      <c r="T34" s="48">
        <v>94051</v>
      </c>
      <c r="U34" s="140">
        <f t="shared" si="0"/>
        <v>-152191</v>
      </c>
      <c r="V34" s="139">
        <f t="shared" si="1"/>
        <v>-0.61805459669755769</v>
      </c>
    </row>
    <row r="35" spans="1:22" x14ac:dyDescent="0.35">
      <c r="A35" s="41" t="s">
        <v>56</v>
      </c>
      <c r="B35" s="42" t="s">
        <v>31</v>
      </c>
      <c r="C35" s="43">
        <v>77603</v>
      </c>
      <c r="D35" s="43">
        <v>103079</v>
      </c>
      <c r="E35" s="43">
        <v>111803</v>
      </c>
      <c r="F35" s="43">
        <v>99174</v>
      </c>
      <c r="G35" s="43">
        <v>95560</v>
      </c>
      <c r="H35" s="43">
        <v>94079</v>
      </c>
      <c r="I35" s="43">
        <v>78033</v>
      </c>
      <c r="J35" s="43">
        <v>93740</v>
      </c>
      <c r="K35" s="43">
        <v>93387</v>
      </c>
      <c r="L35" s="43">
        <v>96262</v>
      </c>
      <c r="M35" s="43">
        <v>109367</v>
      </c>
      <c r="N35" s="43">
        <v>102731</v>
      </c>
      <c r="O35" s="43">
        <v>93430</v>
      </c>
      <c r="P35" s="43">
        <v>112859</v>
      </c>
      <c r="Q35" s="43">
        <v>111103</v>
      </c>
      <c r="R35" s="43">
        <v>103580</v>
      </c>
      <c r="S35" s="43">
        <v>83670</v>
      </c>
      <c r="T35" s="43">
        <v>30978</v>
      </c>
      <c r="U35" s="75">
        <f t="shared" si="0"/>
        <v>-52692</v>
      </c>
      <c r="V35" s="73">
        <f t="shared" si="1"/>
        <v>-0.62975977052707066</v>
      </c>
    </row>
    <row r="36" spans="1:22" x14ac:dyDescent="0.35">
      <c r="A36" s="41" t="s">
        <v>61</v>
      </c>
      <c r="B36" s="42" t="s">
        <v>35</v>
      </c>
      <c r="C36" s="43">
        <v>4643</v>
      </c>
      <c r="D36" s="43">
        <v>5765</v>
      </c>
      <c r="E36" s="43">
        <v>10700</v>
      </c>
      <c r="F36" s="43">
        <v>9459</v>
      </c>
      <c r="G36" s="43">
        <v>11039</v>
      </c>
      <c r="H36" s="43">
        <v>11423</v>
      </c>
      <c r="I36" s="43">
        <v>11076</v>
      </c>
      <c r="J36" s="43">
        <v>15446</v>
      </c>
      <c r="K36" s="43">
        <v>29180</v>
      </c>
      <c r="L36" s="43">
        <v>43400</v>
      </c>
      <c r="M36" s="43">
        <v>48850</v>
      </c>
      <c r="N36" s="43">
        <v>46232</v>
      </c>
      <c r="O36" s="43">
        <v>24683</v>
      </c>
      <c r="P36" s="43">
        <v>26106</v>
      </c>
      <c r="Q36" s="43">
        <v>30058</v>
      </c>
      <c r="R36" s="43">
        <v>41422</v>
      </c>
      <c r="S36" s="43">
        <v>38026</v>
      </c>
      <c r="T36" s="43">
        <v>17517</v>
      </c>
      <c r="U36" s="75">
        <f t="shared" si="0"/>
        <v>-20509</v>
      </c>
      <c r="V36" s="73">
        <f t="shared" si="1"/>
        <v>-0.53934150318203333</v>
      </c>
    </row>
    <row r="37" spans="1:22" x14ac:dyDescent="0.35">
      <c r="A37" s="41" t="s">
        <v>50</v>
      </c>
      <c r="B37" s="42" t="s">
        <v>25</v>
      </c>
      <c r="C37" s="43">
        <v>3279</v>
      </c>
      <c r="D37" s="43">
        <v>3420</v>
      </c>
      <c r="E37" s="43">
        <v>4649</v>
      </c>
      <c r="F37" s="43">
        <v>6439</v>
      </c>
      <c r="G37" s="43">
        <v>7595</v>
      </c>
      <c r="H37" s="43">
        <v>8613</v>
      </c>
      <c r="I37" s="43">
        <v>6110</v>
      </c>
      <c r="J37" s="43">
        <v>7104</v>
      </c>
      <c r="K37" s="43">
        <v>8051</v>
      </c>
      <c r="L37" s="43">
        <v>10727</v>
      </c>
      <c r="M37" s="43">
        <v>11652</v>
      </c>
      <c r="N37" s="43">
        <v>12898</v>
      </c>
      <c r="O37" s="43">
        <v>13837</v>
      </c>
      <c r="P37" s="43">
        <v>18585</v>
      </c>
      <c r="Q37" s="43">
        <v>19054</v>
      </c>
      <c r="R37" s="43">
        <v>20980</v>
      </c>
      <c r="S37" s="43">
        <v>21629</v>
      </c>
      <c r="T37" s="43">
        <v>7375</v>
      </c>
      <c r="U37" s="75">
        <f t="shared" si="0"/>
        <v>-14254</v>
      </c>
      <c r="V37" s="73">
        <f t="shared" si="1"/>
        <v>-0.65902260853483752</v>
      </c>
    </row>
    <row r="38" spans="1:22" x14ac:dyDescent="0.35">
      <c r="A38" s="41" t="s">
        <v>59</v>
      </c>
      <c r="B38" s="42" t="s">
        <v>33</v>
      </c>
      <c r="C38" s="44" t="s">
        <v>34</v>
      </c>
      <c r="D38" s="44" t="s">
        <v>34</v>
      </c>
      <c r="E38" s="43">
        <v>792</v>
      </c>
      <c r="F38" s="43">
        <v>634</v>
      </c>
      <c r="G38" s="43">
        <v>507</v>
      </c>
      <c r="H38" s="43">
        <v>584</v>
      </c>
      <c r="I38" s="43">
        <v>542</v>
      </c>
      <c r="J38" s="43">
        <v>564</v>
      </c>
      <c r="K38" s="43">
        <v>1482</v>
      </c>
      <c r="L38" s="43">
        <v>1971</v>
      </c>
      <c r="M38" s="43">
        <v>1356</v>
      </c>
      <c r="N38" s="43">
        <v>1844</v>
      </c>
      <c r="O38" s="43">
        <v>1768</v>
      </c>
      <c r="P38" s="43">
        <v>2252</v>
      </c>
      <c r="Q38" s="43">
        <v>2057</v>
      </c>
      <c r="R38" s="43">
        <v>2802</v>
      </c>
      <c r="S38" s="43">
        <v>5649</v>
      </c>
      <c r="T38" s="43">
        <v>4026</v>
      </c>
      <c r="U38" s="75">
        <f t="shared" si="0"/>
        <v>-1623</v>
      </c>
      <c r="V38" s="73">
        <f t="shared" si="1"/>
        <v>-0.2873074880509825</v>
      </c>
    </row>
    <row r="39" spans="1:22" x14ac:dyDescent="0.35">
      <c r="A39" s="41" t="s">
        <v>58</v>
      </c>
      <c r="B39" s="41" t="s">
        <v>57</v>
      </c>
      <c r="C39" s="43">
        <v>4184</v>
      </c>
      <c r="D39" s="43">
        <v>4774</v>
      </c>
      <c r="E39" s="43">
        <v>12386</v>
      </c>
      <c r="F39" s="43">
        <v>12499</v>
      </c>
      <c r="G39" s="43">
        <v>9278</v>
      </c>
      <c r="H39" s="43">
        <v>9506</v>
      </c>
      <c r="I39" s="43">
        <v>5376</v>
      </c>
      <c r="J39" s="43">
        <v>6272</v>
      </c>
      <c r="K39" s="43">
        <v>9222</v>
      </c>
      <c r="L39" s="43">
        <v>9541</v>
      </c>
      <c r="M39" s="43">
        <v>6033</v>
      </c>
      <c r="N39" s="43">
        <v>5302</v>
      </c>
      <c r="O39" s="43">
        <v>6983</v>
      </c>
      <c r="P39" s="43">
        <v>6728</v>
      </c>
      <c r="Q39" s="43">
        <v>7032</v>
      </c>
      <c r="R39" s="43">
        <v>8139</v>
      </c>
      <c r="S39" s="43">
        <v>10680</v>
      </c>
      <c r="T39" s="43">
        <v>3918</v>
      </c>
      <c r="U39" s="75">
        <f t="shared" si="0"/>
        <v>-6762</v>
      </c>
      <c r="V39" s="73">
        <f t="shared" si="1"/>
        <v>-0.63314606741573032</v>
      </c>
    </row>
    <row r="40" spans="1:22" x14ac:dyDescent="0.35">
      <c r="A40" s="41" t="s">
        <v>55</v>
      </c>
      <c r="B40" s="42" t="s">
        <v>30</v>
      </c>
      <c r="C40" s="43">
        <v>2845</v>
      </c>
      <c r="D40" s="43">
        <v>4599</v>
      </c>
      <c r="E40" s="43">
        <v>6808</v>
      </c>
      <c r="F40" s="43">
        <v>5488</v>
      </c>
      <c r="G40" s="43">
        <v>5896</v>
      </c>
      <c r="H40" s="43">
        <v>6765</v>
      </c>
      <c r="I40" s="43">
        <v>3904</v>
      </c>
      <c r="J40" s="43">
        <v>5722</v>
      </c>
      <c r="K40" s="43">
        <v>6090</v>
      </c>
      <c r="L40" s="43">
        <v>7883</v>
      </c>
      <c r="M40" s="43">
        <v>6284</v>
      </c>
      <c r="N40" s="43">
        <v>7131</v>
      </c>
      <c r="O40" s="43">
        <v>7291</v>
      </c>
      <c r="P40" s="43">
        <v>7011</v>
      </c>
      <c r="Q40" s="43">
        <v>10708</v>
      </c>
      <c r="R40" s="43">
        <v>9343</v>
      </c>
      <c r="S40" s="43">
        <v>14173</v>
      </c>
      <c r="T40" s="43">
        <v>3687</v>
      </c>
      <c r="U40" s="75">
        <f t="shared" si="0"/>
        <v>-10486</v>
      </c>
      <c r="V40" s="73">
        <f t="shared" si="1"/>
        <v>-0.73985747548154945</v>
      </c>
    </row>
    <row r="41" spans="1:22" x14ac:dyDescent="0.35">
      <c r="A41" s="41" t="s">
        <v>54</v>
      </c>
      <c r="B41" s="42" t="s">
        <v>29</v>
      </c>
      <c r="C41" s="43">
        <v>7239</v>
      </c>
      <c r="D41" s="43">
        <v>10738</v>
      </c>
      <c r="E41" s="43">
        <v>15799</v>
      </c>
      <c r="F41" s="43">
        <v>15492</v>
      </c>
      <c r="G41" s="43">
        <v>12997</v>
      </c>
      <c r="H41" s="43">
        <v>11490</v>
      </c>
      <c r="I41" s="43">
        <v>9559</v>
      </c>
      <c r="J41" s="43">
        <v>9743</v>
      </c>
      <c r="K41" s="43">
        <v>9604</v>
      </c>
      <c r="L41" s="43">
        <v>10631</v>
      </c>
      <c r="M41" s="43">
        <v>9948</v>
      </c>
      <c r="N41" s="43">
        <v>8193</v>
      </c>
      <c r="O41" s="43">
        <v>9597</v>
      </c>
      <c r="P41" s="43">
        <v>10670</v>
      </c>
      <c r="Q41" s="43">
        <v>9747</v>
      </c>
      <c r="R41" s="43">
        <v>9717</v>
      </c>
      <c r="S41" s="43">
        <v>9774</v>
      </c>
      <c r="T41" s="43">
        <v>2697</v>
      </c>
      <c r="U41" s="75">
        <f t="shared" si="0"/>
        <v>-7077</v>
      </c>
      <c r="V41" s="73">
        <f t="shared" si="1"/>
        <v>-0.72406384284837322</v>
      </c>
    </row>
    <row r="42" spans="1:22" x14ac:dyDescent="0.35">
      <c r="A42" s="41" t="s">
        <v>49</v>
      </c>
      <c r="B42" s="42" t="s">
        <v>24</v>
      </c>
      <c r="C42" s="43">
        <v>1450</v>
      </c>
      <c r="D42" s="43">
        <v>1971</v>
      </c>
      <c r="E42" s="43">
        <v>2722</v>
      </c>
      <c r="F42" s="43">
        <v>3311</v>
      </c>
      <c r="G42" s="43">
        <v>3356</v>
      </c>
      <c r="H42" s="43">
        <v>3317</v>
      </c>
      <c r="I42" s="43">
        <v>3235</v>
      </c>
      <c r="J42" s="43">
        <v>3918</v>
      </c>
      <c r="K42" s="43">
        <v>4837</v>
      </c>
      <c r="L42" s="43">
        <v>3875</v>
      </c>
      <c r="M42" s="43">
        <v>6035</v>
      </c>
      <c r="N42" s="43">
        <v>5089</v>
      </c>
      <c r="O42" s="43">
        <v>5315</v>
      </c>
      <c r="P42" s="43">
        <v>7687</v>
      </c>
      <c r="Q42" s="43">
        <v>6554</v>
      </c>
      <c r="R42" s="43">
        <v>5872</v>
      </c>
      <c r="S42" s="43">
        <v>7552</v>
      </c>
      <c r="T42" s="43">
        <v>1949</v>
      </c>
      <c r="U42" s="75">
        <f t="shared" si="0"/>
        <v>-5603</v>
      </c>
      <c r="V42" s="73">
        <f t="shared" si="1"/>
        <v>-0.74192266949152541</v>
      </c>
    </row>
    <row r="43" spans="1:22" x14ac:dyDescent="0.35">
      <c r="A43" s="41" t="s">
        <v>53</v>
      </c>
      <c r="B43" s="42" t="s">
        <v>28</v>
      </c>
      <c r="C43" s="43">
        <v>718</v>
      </c>
      <c r="D43" s="43">
        <v>1079</v>
      </c>
      <c r="E43" s="43">
        <v>1470</v>
      </c>
      <c r="F43" s="43">
        <v>1156</v>
      </c>
      <c r="G43" s="43">
        <v>1331</v>
      </c>
      <c r="H43" s="43">
        <v>1403</v>
      </c>
      <c r="I43" s="43">
        <v>1233</v>
      </c>
      <c r="J43" s="43">
        <v>2196</v>
      </c>
      <c r="K43" s="43">
        <v>2507</v>
      </c>
      <c r="L43" s="43">
        <v>3438</v>
      </c>
      <c r="M43" s="43">
        <v>2917</v>
      </c>
      <c r="N43" s="43">
        <v>2303</v>
      </c>
      <c r="O43" s="43">
        <v>2452</v>
      </c>
      <c r="P43" s="43">
        <v>2336</v>
      </c>
      <c r="Q43" s="43">
        <v>2547</v>
      </c>
      <c r="R43" s="43">
        <v>3040</v>
      </c>
      <c r="S43" s="43">
        <v>3328</v>
      </c>
      <c r="T43" s="43">
        <v>1583</v>
      </c>
      <c r="U43" s="75">
        <f t="shared" si="0"/>
        <v>-1745</v>
      </c>
      <c r="V43" s="73">
        <f t="shared" si="1"/>
        <v>-0.52433894230769229</v>
      </c>
    </row>
    <row r="44" spans="1:22" x14ac:dyDescent="0.35">
      <c r="A44" s="41" t="s">
        <v>44</v>
      </c>
      <c r="B44" s="41" t="s">
        <v>44</v>
      </c>
      <c r="C44" s="43">
        <v>1390</v>
      </c>
      <c r="D44" s="43">
        <v>1890</v>
      </c>
      <c r="E44" s="43">
        <v>1515</v>
      </c>
      <c r="F44" s="43">
        <v>1804</v>
      </c>
      <c r="G44" s="43">
        <v>1914</v>
      </c>
      <c r="H44" s="43">
        <v>2587</v>
      </c>
      <c r="I44" s="43">
        <v>1553</v>
      </c>
      <c r="J44" s="43">
        <v>2511</v>
      </c>
      <c r="K44" s="43">
        <v>2228</v>
      </c>
      <c r="L44" s="43">
        <v>2974</v>
      </c>
      <c r="M44" s="43">
        <v>3015</v>
      </c>
      <c r="N44" s="43">
        <v>2633</v>
      </c>
      <c r="O44" s="43">
        <v>6647</v>
      </c>
      <c r="P44" s="43">
        <v>2987</v>
      </c>
      <c r="Q44" s="43">
        <v>3731</v>
      </c>
      <c r="R44" s="43">
        <v>6521</v>
      </c>
      <c r="S44" s="43">
        <v>5114</v>
      </c>
      <c r="T44" s="43">
        <v>1544</v>
      </c>
      <c r="U44" s="75">
        <f t="shared" si="0"/>
        <v>-3570</v>
      </c>
      <c r="V44" s="73">
        <f t="shared" si="1"/>
        <v>-0.69808369182635899</v>
      </c>
    </row>
    <row r="45" spans="1:22" x14ac:dyDescent="0.35">
      <c r="A45" s="41" t="s">
        <v>52</v>
      </c>
      <c r="B45" s="42" t="s">
        <v>27</v>
      </c>
      <c r="C45" s="43" t="s">
        <v>34</v>
      </c>
      <c r="D45" s="43">
        <v>792</v>
      </c>
      <c r="E45" s="43">
        <v>1326</v>
      </c>
      <c r="F45" s="43">
        <v>1496</v>
      </c>
      <c r="G45" s="43">
        <v>2087</v>
      </c>
      <c r="H45" s="43">
        <v>2571</v>
      </c>
      <c r="I45" s="43">
        <v>1539</v>
      </c>
      <c r="J45" s="43">
        <v>1413</v>
      </c>
      <c r="K45" s="43">
        <v>2351</v>
      </c>
      <c r="L45" s="43">
        <v>2287</v>
      </c>
      <c r="M45" s="43">
        <v>4124</v>
      </c>
      <c r="N45" s="43">
        <v>3642</v>
      </c>
      <c r="O45" s="43">
        <v>3180</v>
      </c>
      <c r="P45" s="43">
        <v>2884</v>
      </c>
      <c r="Q45" s="43">
        <v>2807</v>
      </c>
      <c r="R45" s="43">
        <v>3293</v>
      </c>
      <c r="S45" s="43">
        <v>3792</v>
      </c>
      <c r="T45" s="43">
        <v>1431</v>
      </c>
      <c r="U45" s="75">
        <f t="shared" si="0"/>
        <v>-2361</v>
      </c>
      <c r="V45" s="73">
        <f t="shared" si="1"/>
        <v>-0.622626582278481</v>
      </c>
    </row>
    <row r="46" spans="1:22" x14ac:dyDescent="0.35">
      <c r="A46" s="41" t="s">
        <v>77</v>
      </c>
      <c r="B46" s="9" t="s">
        <v>75</v>
      </c>
      <c r="C46" s="43">
        <v>624</v>
      </c>
      <c r="D46" s="43">
        <v>502</v>
      </c>
      <c r="E46" s="43">
        <v>1002</v>
      </c>
      <c r="F46" s="43">
        <v>655</v>
      </c>
      <c r="G46" s="43">
        <v>1052</v>
      </c>
      <c r="H46" s="43">
        <v>1831</v>
      </c>
      <c r="I46" s="43">
        <v>731</v>
      </c>
      <c r="J46" s="43">
        <v>1718</v>
      </c>
      <c r="K46" s="43">
        <v>1169</v>
      </c>
      <c r="L46" s="43">
        <v>2245</v>
      </c>
      <c r="M46" s="43">
        <v>2362</v>
      </c>
      <c r="N46" s="43">
        <v>1553</v>
      </c>
      <c r="O46" s="43">
        <v>5795</v>
      </c>
      <c r="P46" s="43">
        <v>3860</v>
      </c>
      <c r="Q46" s="43">
        <v>1599</v>
      </c>
      <c r="R46" s="43">
        <v>3640</v>
      </c>
      <c r="S46" s="43">
        <v>2222</v>
      </c>
      <c r="T46" s="43">
        <v>1186</v>
      </c>
      <c r="U46" s="75">
        <f t="shared" si="0"/>
        <v>-1036</v>
      </c>
      <c r="V46" s="73">
        <f t="shared" si="1"/>
        <v>-0.46624662466246625</v>
      </c>
    </row>
    <row r="47" spans="1:22" x14ac:dyDescent="0.35">
      <c r="A47" s="41" t="s">
        <v>51</v>
      </c>
      <c r="B47" s="42" t="s">
        <v>26</v>
      </c>
      <c r="C47" s="43">
        <v>3161</v>
      </c>
      <c r="D47" s="43">
        <v>5191</v>
      </c>
      <c r="E47" s="43">
        <v>5628</v>
      </c>
      <c r="F47" s="43">
        <v>7037</v>
      </c>
      <c r="G47" s="43">
        <v>9869</v>
      </c>
      <c r="H47" s="43">
        <v>7878</v>
      </c>
      <c r="I47" s="43">
        <v>6336</v>
      </c>
      <c r="J47" s="43">
        <v>6095</v>
      </c>
      <c r="K47" s="43">
        <v>7476</v>
      </c>
      <c r="L47" s="43">
        <v>6729</v>
      </c>
      <c r="M47" s="43">
        <v>6371</v>
      </c>
      <c r="N47" s="43">
        <v>5142</v>
      </c>
      <c r="O47" s="43">
        <v>5542</v>
      </c>
      <c r="P47" s="43">
        <v>6610</v>
      </c>
      <c r="Q47" s="43">
        <v>4890</v>
      </c>
      <c r="R47" s="43">
        <v>4845</v>
      </c>
      <c r="S47" s="43">
        <v>4685</v>
      </c>
      <c r="T47" s="43">
        <v>1113</v>
      </c>
      <c r="U47" s="75">
        <f t="shared" si="0"/>
        <v>-3572</v>
      </c>
      <c r="V47" s="73">
        <f t="shared" si="1"/>
        <v>-0.76243329775880475</v>
      </c>
    </row>
    <row r="48" spans="1:22" x14ac:dyDescent="0.35">
      <c r="A48" s="41" t="s">
        <v>47</v>
      </c>
      <c r="B48" s="41" t="s">
        <v>47</v>
      </c>
      <c r="C48" s="43">
        <v>779</v>
      </c>
      <c r="D48" s="43">
        <v>1428</v>
      </c>
      <c r="E48" s="43">
        <v>1056</v>
      </c>
      <c r="F48" s="43">
        <v>1276</v>
      </c>
      <c r="G48" s="43">
        <v>1049</v>
      </c>
      <c r="H48" s="43">
        <v>1417</v>
      </c>
      <c r="I48" s="43">
        <v>1397</v>
      </c>
      <c r="J48" s="43">
        <v>1033</v>
      </c>
      <c r="K48" s="43">
        <v>1944</v>
      </c>
      <c r="L48" s="43">
        <v>2161</v>
      </c>
      <c r="M48" s="43">
        <v>1254</v>
      </c>
      <c r="N48" s="43">
        <v>1271</v>
      </c>
      <c r="O48" s="43">
        <v>1459</v>
      </c>
      <c r="P48" s="43">
        <v>1965</v>
      </c>
      <c r="Q48" s="43">
        <v>2022</v>
      </c>
      <c r="R48" s="43">
        <v>2319</v>
      </c>
      <c r="S48" s="43">
        <v>2779</v>
      </c>
      <c r="T48" s="43">
        <v>1066</v>
      </c>
      <c r="U48" s="75">
        <f t="shared" si="0"/>
        <v>-1713</v>
      </c>
      <c r="V48" s="73">
        <f t="shared" si="1"/>
        <v>-0.61640878013673983</v>
      </c>
    </row>
    <row r="49" spans="1:22" x14ac:dyDescent="0.35">
      <c r="A49" s="41" t="s">
        <v>48</v>
      </c>
      <c r="B49" s="42" t="s">
        <v>23</v>
      </c>
      <c r="C49" s="43">
        <v>911</v>
      </c>
      <c r="D49" s="43">
        <v>1158</v>
      </c>
      <c r="E49" s="43">
        <v>1680</v>
      </c>
      <c r="F49" s="43">
        <v>1920</v>
      </c>
      <c r="G49" s="43">
        <v>2099</v>
      </c>
      <c r="H49" s="43">
        <v>2035</v>
      </c>
      <c r="I49" s="43">
        <v>1660</v>
      </c>
      <c r="J49" s="43">
        <v>1899</v>
      </c>
      <c r="K49" s="43">
        <v>2899</v>
      </c>
      <c r="L49" s="43">
        <v>3174</v>
      </c>
      <c r="M49" s="43">
        <v>2439</v>
      </c>
      <c r="N49" s="43">
        <v>2598</v>
      </c>
      <c r="O49" s="43">
        <v>3294</v>
      </c>
      <c r="P49" s="43">
        <v>3153</v>
      </c>
      <c r="Q49" s="43">
        <v>2771</v>
      </c>
      <c r="R49" s="43">
        <v>6848</v>
      </c>
      <c r="S49" s="43">
        <v>3622</v>
      </c>
      <c r="T49" s="43">
        <v>1048</v>
      </c>
      <c r="U49" s="75">
        <f t="shared" si="0"/>
        <v>-2574</v>
      </c>
      <c r="V49" s="73">
        <f t="shared" si="1"/>
        <v>-0.71065709552733292</v>
      </c>
    </row>
    <row r="50" spans="1:22" x14ac:dyDescent="0.35">
      <c r="A50" s="41" t="s">
        <v>60</v>
      </c>
      <c r="B50" s="42" t="s">
        <v>32</v>
      </c>
      <c r="C50" s="43">
        <v>1827</v>
      </c>
      <c r="D50" s="43">
        <v>2178</v>
      </c>
      <c r="E50" s="43">
        <v>1612</v>
      </c>
      <c r="F50" s="43">
        <v>1754</v>
      </c>
      <c r="G50" s="43">
        <v>2022</v>
      </c>
      <c r="H50" s="43">
        <v>2114</v>
      </c>
      <c r="I50" s="43">
        <v>1606</v>
      </c>
      <c r="J50" s="43">
        <v>1427</v>
      </c>
      <c r="K50" s="43">
        <v>1611</v>
      </c>
      <c r="L50" s="43">
        <v>1465</v>
      </c>
      <c r="M50" s="43">
        <v>1371</v>
      </c>
      <c r="N50" s="43">
        <v>1460</v>
      </c>
      <c r="O50" s="43">
        <v>1687</v>
      </c>
      <c r="P50" s="43">
        <v>1361</v>
      </c>
      <c r="Q50" s="43">
        <v>1465</v>
      </c>
      <c r="R50" s="43">
        <v>1770</v>
      </c>
      <c r="S50" s="43">
        <v>1826</v>
      </c>
      <c r="T50" s="43">
        <v>798</v>
      </c>
      <c r="U50" s="75">
        <f t="shared" si="0"/>
        <v>-1028</v>
      </c>
      <c r="V50" s="73">
        <f t="shared" si="1"/>
        <v>-0.56297918948521353</v>
      </c>
    </row>
    <row r="51" spans="1:22" x14ac:dyDescent="0.35">
      <c r="A51" s="41" t="s">
        <v>63</v>
      </c>
      <c r="B51" s="41" t="s">
        <v>65</v>
      </c>
      <c r="C51" s="43">
        <v>193</v>
      </c>
      <c r="D51" s="43">
        <v>320</v>
      </c>
      <c r="E51" s="43">
        <v>341</v>
      </c>
      <c r="F51" s="43">
        <v>266</v>
      </c>
      <c r="G51" s="43">
        <v>519</v>
      </c>
      <c r="H51" s="43">
        <v>586</v>
      </c>
      <c r="I51" s="43">
        <v>455</v>
      </c>
      <c r="J51" s="43">
        <v>437</v>
      </c>
      <c r="K51" s="43">
        <v>384</v>
      </c>
      <c r="L51" s="43">
        <v>812</v>
      </c>
      <c r="M51" s="43">
        <v>793</v>
      </c>
      <c r="N51" s="43">
        <v>1163</v>
      </c>
      <c r="O51" s="43">
        <v>1754</v>
      </c>
      <c r="P51" s="43">
        <v>1752</v>
      </c>
      <c r="Q51" s="43">
        <v>1321</v>
      </c>
      <c r="R51" s="43">
        <v>2317</v>
      </c>
      <c r="S51" s="43">
        <v>2786</v>
      </c>
      <c r="T51" s="43">
        <v>688</v>
      </c>
      <c r="U51" s="75">
        <f t="shared" si="0"/>
        <v>-2098</v>
      </c>
      <c r="V51" s="73">
        <f t="shared" si="1"/>
        <v>-0.75305096913137115</v>
      </c>
    </row>
    <row r="52" spans="1:22" x14ac:dyDescent="0.35">
      <c r="A52" s="41" t="s">
        <v>45</v>
      </c>
      <c r="B52" s="41" t="s">
        <v>46</v>
      </c>
      <c r="C52" s="43">
        <v>686</v>
      </c>
      <c r="D52" s="43">
        <v>580</v>
      </c>
      <c r="E52" s="43">
        <v>511</v>
      </c>
      <c r="F52" s="43">
        <v>728</v>
      </c>
      <c r="G52" s="43">
        <v>619</v>
      </c>
      <c r="H52" s="43">
        <v>630</v>
      </c>
      <c r="I52" s="43">
        <v>778</v>
      </c>
      <c r="J52" s="43">
        <v>721</v>
      </c>
      <c r="K52" s="43">
        <v>887</v>
      </c>
      <c r="L52" s="43">
        <v>2134</v>
      </c>
      <c r="M52" s="43">
        <v>847</v>
      </c>
      <c r="N52" s="43">
        <v>934</v>
      </c>
      <c r="O52" s="43">
        <v>1186</v>
      </c>
      <c r="P52" s="43">
        <v>2600</v>
      </c>
      <c r="Q52" s="43">
        <v>964</v>
      </c>
      <c r="R52" s="43">
        <v>924</v>
      </c>
      <c r="S52" s="43">
        <v>1435</v>
      </c>
      <c r="T52" s="43">
        <v>457</v>
      </c>
      <c r="U52" s="75">
        <f t="shared" si="0"/>
        <v>-978</v>
      </c>
      <c r="V52" s="73">
        <f t="shared" si="1"/>
        <v>-0.68153310104529619</v>
      </c>
    </row>
    <row r="53" spans="1:22" x14ac:dyDescent="0.35">
      <c r="A53" s="42" t="s">
        <v>22</v>
      </c>
      <c r="B53" s="42" t="s">
        <v>22</v>
      </c>
      <c r="C53" s="43">
        <v>310</v>
      </c>
      <c r="D53" s="43">
        <v>288</v>
      </c>
      <c r="E53" s="43">
        <v>406</v>
      </c>
      <c r="F53" s="43">
        <v>567</v>
      </c>
      <c r="G53" s="43">
        <v>524</v>
      </c>
      <c r="H53" s="43">
        <v>693</v>
      </c>
      <c r="I53" s="43">
        <v>558</v>
      </c>
      <c r="J53" s="43">
        <v>595</v>
      </c>
      <c r="K53" s="43">
        <v>698</v>
      </c>
      <c r="L53" s="43">
        <v>752</v>
      </c>
      <c r="M53" s="43">
        <v>734</v>
      </c>
      <c r="N53" s="43">
        <v>914</v>
      </c>
      <c r="O53" s="43">
        <v>893</v>
      </c>
      <c r="P53" s="43">
        <v>950</v>
      </c>
      <c r="Q53" s="43">
        <v>1351</v>
      </c>
      <c r="R53" s="43">
        <v>1213</v>
      </c>
      <c r="S53" s="43">
        <v>906</v>
      </c>
      <c r="T53" s="43">
        <v>379</v>
      </c>
      <c r="U53" s="75">
        <f t="shared" si="0"/>
        <v>-527</v>
      </c>
      <c r="V53" s="73">
        <f t="shared" si="1"/>
        <v>-0.58167770419426046</v>
      </c>
    </row>
    <row r="54" spans="1:22" x14ac:dyDescent="0.35">
      <c r="A54" s="41" t="s">
        <v>62</v>
      </c>
      <c r="B54" s="41" t="s">
        <v>64</v>
      </c>
      <c r="C54" s="44" t="s">
        <v>34</v>
      </c>
      <c r="D54" s="44" t="s">
        <v>34</v>
      </c>
      <c r="E54" s="43">
        <v>35</v>
      </c>
      <c r="F54" s="43">
        <v>204</v>
      </c>
      <c r="G54" s="43">
        <v>130</v>
      </c>
      <c r="H54" s="43">
        <v>166</v>
      </c>
      <c r="I54" s="43">
        <v>315</v>
      </c>
      <c r="J54" s="43">
        <v>319</v>
      </c>
      <c r="K54" s="43">
        <v>328</v>
      </c>
      <c r="L54" s="43">
        <v>841</v>
      </c>
      <c r="M54" s="43">
        <v>893</v>
      </c>
      <c r="N54" s="43">
        <v>728</v>
      </c>
      <c r="O54" s="43">
        <v>913</v>
      </c>
      <c r="P54" s="43">
        <v>1030</v>
      </c>
      <c r="Q54" s="43">
        <v>881</v>
      </c>
      <c r="R54" s="43">
        <v>1079</v>
      </c>
      <c r="S54" s="43">
        <v>1184</v>
      </c>
      <c r="T54" s="43">
        <v>210</v>
      </c>
      <c r="U54" s="75">
        <f t="shared" si="0"/>
        <v>-974</v>
      </c>
      <c r="V54" s="73">
        <f t="shared" si="1"/>
        <v>-0.82263513513513509</v>
      </c>
    </row>
  </sheetData>
  <sortState xmlns:xlrd2="http://schemas.microsoft.com/office/spreadsheetml/2017/richdata2" ref="A35:T54">
    <sortCondition descending="1" ref="T35:T54"/>
  </sortState>
  <mergeCells count="4">
    <mergeCell ref="U3:V4"/>
    <mergeCell ref="U30:V31"/>
    <mergeCell ref="C3:T3"/>
    <mergeCell ref="C30:T30"/>
  </mergeCells>
  <conditionalFormatting sqref="C7:T7">
    <cfRule type="colorScale" priority="46">
      <colorScale>
        <cfvo type="min"/>
        <cfvo type="max"/>
        <color rgb="FFFFEF9C"/>
        <color rgb="FF63BE7B"/>
      </colorScale>
    </cfRule>
  </conditionalFormatting>
  <conditionalFormatting sqref="C6:T6">
    <cfRule type="colorScale" priority="45">
      <colorScale>
        <cfvo type="min"/>
        <cfvo type="max"/>
        <color rgb="FFFFEF9C"/>
        <color rgb="FF63BE7B"/>
      </colorScale>
    </cfRule>
  </conditionalFormatting>
  <conditionalFormatting sqref="C5:T5">
    <cfRule type="colorScale" priority="44">
      <colorScale>
        <cfvo type="min"/>
        <cfvo type="max"/>
        <color rgb="FFFFEF9C"/>
        <color rgb="FF63BE7B"/>
      </colorScale>
    </cfRule>
  </conditionalFormatting>
  <conditionalFormatting sqref="C8:T8">
    <cfRule type="colorScale" priority="43">
      <colorScale>
        <cfvo type="min"/>
        <cfvo type="max"/>
        <color rgb="FFFFEF9C"/>
        <color rgb="FF63BE7B"/>
      </colorScale>
    </cfRule>
  </conditionalFormatting>
  <conditionalFormatting sqref="C9:T9">
    <cfRule type="colorScale" priority="42">
      <colorScale>
        <cfvo type="min"/>
        <cfvo type="max"/>
        <color rgb="FFFFEF9C"/>
        <color rgb="FF63BE7B"/>
      </colorScale>
    </cfRule>
  </conditionalFormatting>
  <conditionalFormatting sqref="C10:T10">
    <cfRule type="colorScale" priority="41">
      <colorScale>
        <cfvo type="min"/>
        <cfvo type="max"/>
        <color rgb="FFFFEF9C"/>
        <color rgb="FF63BE7B"/>
      </colorScale>
    </cfRule>
  </conditionalFormatting>
  <conditionalFormatting sqref="C11:T11">
    <cfRule type="colorScale" priority="40">
      <colorScale>
        <cfvo type="min"/>
        <cfvo type="max"/>
        <color rgb="FFFFEF9C"/>
        <color rgb="FF63BE7B"/>
      </colorScale>
    </cfRule>
  </conditionalFormatting>
  <conditionalFormatting sqref="C12:T12">
    <cfRule type="colorScale" priority="39">
      <colorScale>
        <cfvo type="min"/>
        <cfvo type="max"/>
        <color rgb="FFFFEF9C"/>
        <color rgb="FF63BE7B"/>
      </colorScale>
    </cfRule>
  </conditionalFormatting>
  <conditionalFormatting sqref="C13:T13">
    <cfRule type="colorScale" priority="38">
      <colorScale>
        <cfvo type="min"/>
        <cfvo type="max"/>
        <color rgb="FFFFEF9C"/>
        <color rgb="FF63BE7B"/>
      </colorScale>
    </cfRule>
  </conditionalFormatting>
  <conditionalFormatting sqref="C14:T14">
    <cfRule type="colorScale" priority="37">
      <colorScale>
        <cfvo type="min"/>
        <cfvo type="max"/>
        <color rgb="FFFFEF9C"/>
        <color rgb="FF63BE7B"/>
      </colorScale>
    </cfRule>
  </conditionalFormatting>
  <conditionalFormatting sqref="C15:T15">
    <cfRule type="colorScale" priority="36">
      <colorScale>
        <cfvo type="min"/>
        <cfvo type="max"/>
        <color rgb="FFFFEF9C"/>
        <color rgb="FF63BE7B"/>
      </colorScale>
    </cfRule>
  </conditionalFormatting>
  <conditionalFormatting sqref="C16:T16">
    <cfRule type="colorScale" priority="35">
      <colorScale>
        <cfvo type="min"/>
        <cfvo type="max"/>
        <color rgb="FFFFEF9C"/>
        <color rgb="FF63BE7B"/>
      </colorScale>
    </cfRule>
  </conditionalFormatting>
  <conditionalFormatting sqref="C17:T17">
    <cfRule type="colorScale" priority="34">
      <colorScale>
        <cfvo type="min"/>
        <cfvo type="max"/>
        <color rgb="FFFFEF9C"/>
        <color rgb="FF63BE7B"/>
      </colorScale>
    </cfRule>
  </conditionalFormatting>
  <conditionalFormatting sqref="C18:T18">
    <cfRule type="colorScale" priority="33">
      <colorScale>
        <cfvo type="min"/>
        <cfvo type="max"/>
        <color rgb="FFFFEF9C"/>
        <color rgb="FF63BE7B"/>
      </colorScale>
    </cfRule>
  </conditionalFormatting>
  <conditionalFormatting sqref="C19:T19">
    <cfRule type="colorScale" priority="32">
      <colorScale>
        <cfvo type="min"/>
        <cfvo type="max"/>
        <color rgb="FFFFEF9C"/>
        <color rgb="FF63BE7B"/>
      </colorScale>
    </cfRule>
  </conditionalFormatting>
  <conditionalFormatting sqref="C20:T20">
    <cfRule type="colorScale" priority="31">
      <colorScale>
        <cfvo type="min"/>
        <cfvo type="max"/>
        <color rgb="FFFFEF9C"/>
        <color rgb="FF63BE7B"/>
      </colorScale>
    </cfRule>
  </conditionalFormatting>
  <conditionalFormatting sqref="C21:T21">
    <cfRule type="colorScale" priority="30">
      <colorScale>
        <cfvo type="min"/>
        <cfvo type="max"/>
        <color rgb="FFFFEF9C"/>
        <color rgb="FF63BE7B"/>
      </colorScale>
    </cfRule>
  </conditionalFormatting>
  <conditionalFormatting sqref="C22:T22">
    <cfRule type="colorScale" priority="29">
      <colorScale>
        <cfvo type="min"/>
        <cfvo type="max"/>
        <color rgb="FFFFEF9C"/>
        <color rgb="FF63BE7B"/>
      </colorScale>
    </cfRule>
  </conditionalFormatting>
  <conditionalFormatting sqref="C23:T23">
    <cfRule type="colorScale" priority="28">
      <colorScale>
        <cfvo type="min"/>
        <cfvo type="max"/>
        <color rgb="FFFFEF9C"/>
        <color rgb="FF63BE7B"/>
      </colorScale>
    </cfRule>
  </conditionalFormatting>
  <conditionalFormatting sqref="C24:T24">
    <cfRule type="colorScale" priority="27">
      <colorScale>
        <cfvo type="min"/>
        <cfvo type="max"/>
        <color rgb="FFFFEF9C"/>
        <color rgb="FF63BE7B"/>
      </colorScale>
    </cfRule>
  </conditionalFormatting>
  <conditionalFormatting sqref="C25:T25">
    <cfRule type="colorScale" priority="26">
      <colorScale>
        <cfvo type="min"/>
        <cfvo type="max"/>
        <color rgb="FFFFEF9C"/>
        <color rgb="FF63BE7B"/>
      </colorScale>
    </cfRule>
  </conditionalFormatting>
  <conditionalFormatting sqref="C26:T26">
    <cfRule type="colorScale" priority="25">
      <colorScale>
        <cfvo type="min"/>
        <cfvo type="max"/>
        <color rgb="FFFFEF9C"/>
        <color rgb="FF63BE7B"/>
      </colorScale>
    </cfRule>
  </conditionalFormatting>
  <conditionalFormatting sqref="E27:T27">
    <cfRule type="colorScale" priority="24">
      <colorScale>
        <cfvo type="min"/>
        <cfvo type="max"/>
        <color rgb="FFFFEF9C"/>
        <color rgb="FF63BE7B"/>
      </colorScale>
    </cfRule>
  </conditionalFormatting>
  <conditionalFormatting sqref="C32:T32">
    <cfRule type="colorScale" priority="23">
      <colorScale>
        <cfvo type="min"/>
        <cfvo type="max"/>
        <color rgb="FFFFEF9C"/>
        <color rgb="FF63BE7B"/>
      </colorScale>
    </cfRule>
  </conditionalFormatting>
  <conditionalFormatting sqref="C33:T33">
    <cfRule type="colorScale" priority="22">
      <colorScale>
        <cfvo type="min"/>
        <cfvo type="max"/>
        <color rgb="FFFFEF9C"/>
        <color rgb="FF63BE7B"/>
      </colorScale>
    </cfRule>
  </conditionalFormatting>
  <conditionalFormatting sqref="C34:T34">
    <cfRule type="colorScale" priority="21">
      <colorScale>
        <cfvo type="min"/>
        <cfvo type="max"/>
        <color rgb="FFFFEF9C"/>
        <color rgb="FF63BE7B"/>
      </colorScale>
    </cfRule>
  </conditionalFormatting>
  <conditionalFormatting sqref="C35:T35">
    <cfRule type="colorScale" priority="20">
      <colorScale>
        <cfvo type="min"/>
        <cfvo type="max"/>
        <color rgb="FFFFEF9C"/>
        <color rgb="FF63BE7B"/>
      </colorScale>
    </cfRule>
  </conditionalFormatting>
  <conditionalFormatting sqref="C36:T36">
    <cfRule type="colorScale" priority="19">
      <colorScale>
        <cfvo type="min"/>
        <cfvo type="max"/>
        <color rgb="FFFFEF9C"/>
        <color rgb="FF63BE7B"/>
      </colorScale>
    </cfRule>
  </conditionalFormatting>
  <conditionalFormatting sqref="C37:T37">
    <cfRule type="colorScale" priority="18">
      <colorScale>
        <cfvo type="min"/>
        <cfvo type="max"/>
        <color rgb="FFFFEF9C"/>
        <color rgb="FF63BE7B"/>
      </colorScale>
    </cfRule>
  </conditionalFormatting>
  <conditionalFormatting sqref="C38:T38">
    <cfRule type="colorScale" priority="17">
      <colorScale>
        <cfvo type="min"/>
        <cfvo type="max"/>
        <color rgb="FFFFEF9C"/>
        <color rgb="FF63BE7B"/>
      </colorScale>
    </cfRule>
  </conditionalFormatting>
  <conditionalFormatting sqref="C39:T39">
    <cfRule type="colorScale" priority="16">
      <colorScale>
        <cfvo type="min"/>
        <cfvo type="max"/>
        <color rgb="FFFFEF9C"/>
        <color rgb="FF63BE7B"/>
      </colorScale>
    </cfRule>
  </conditionalFormatting>
  <conditionalFormatting sqref="C40:T40">
    <cfRule type="colorScale" priority="15">
      <colorScale>
        <cfvo type="min"/>
        <cfvo type="max"/>
        <color rgb="FFFFEF9C"/>
        <color rgb="FF63BE7B"/>
      </colorScale>
    </cfRule>
  </conditionalFormatting>
  <conditionalFormatting sqref="C41:T41">
    <cfRule type="colorScale" priority="14">
      <colorScale>
        <cfvo type="min"/>
        <cfvo type="max"/>
        <color rgb="FFFFEF9C"/>
        <color rgb="FF63BE7B"/>
      </colorScale>
    </cfRule>
  </conditionalFormatting>
  <conditionalFormatting sqref="C42:T42">
    <cfRule type="colorScale" priority="13">
      <colorScale>
        <cfvo type="min"/>
        <cfvo type="max"/>
        <color rgb="FFFFEF9C"/>
        <color rgb="FF63BE7B"/>
      </colorScale>
    </cfRule>
  </conditionalFormatting>
  <conditionalFormatting sqref="C43:T43">
    <cfRule type="colorScale" priority="12">
      <colorScale>
        <cfvo type="min"/>
        <cfvo type="max"/>
        <color rgb="FFFFEF9C"/>
        <color rgb="FF63BE7B"/>
      </colorScale>
    </cfRule>
  </conditionalFormatting>
  <conditionalFormatting sqref="C44:T44">
    <cfRule type="colorScale" priority="11">
      <colorScale>
        <cfvo type="min"/>
        <cfvo type="max"/>
        <color rgb="FFFFEF9C"/>
        <color rgb="FF63BE7B"/>
      </colorScale>
    </cfRule>
  </conditionalFormatting>
  <conditionalFormatting sqref="C45:T45">
    <cfRule type="colorScale" priority="10">
      <colorScale>
        <cfvo type="min"/>
        <cfvo type="max"/>
        <color rgb="FFFFEF9C"/>
        <color rgb="FF63BE7B"/>
      </colorScale>
    </cfRule>
  </conditionalFormatting>
  <conditionalFormatting sqref="C46:T46">
    <cfRule type="colorScale" priority="9">
      <colorScale>
        <cfvo type="min"/>
        <cfvo type="max"/>
        <color rgb="FFFFEF9C"/>
        <color rgb="FF63BE7B"/>
      </colorScale>
    </cfRule>
  </conditionalFormatting>
  <conditionalFormatting sqref="C47:T47">
    <cfRule type="colorScale" priority="8">
      <colorScale>
        <cfvo type="min"/>
        <cfvo type="max"/>
        <color rgb="FFFFEF9C"/>
        <color rgb="FF63BE7B"/>
      </colorScale>
    </cfRule>
  </conditionalFormatting>
  <conditionalFormatting sqref="C48:T48">
    <cfRule type="colorScale" priority="7">
      <colorScale>
        <cfvo type="min"/>
        <cfvo type="max"/>
        <color rgb="FFFFEF9C"/>
        <color rgb="FF63BE7B"/>
      </colorScale>
    </cfRule>
  </conditionalFormatting>
  <conditionalFormatting sqref="C49:T49">
    <cfRule type="colorScale" priority="6">
      <colorScale>
        <cfvo type="min"/>
        <cfvo type="max"/>
        <color rgb="FFFFEF9C"/>
        <color rgb="FF63BE7B"/>
      </colorScale>
    </cfRule>
  </conditionalFormatting>
  <conditionalFormatting sqref="C50:T50">
    <cfRule type="colorScale" priority="5">
      <colorScale>
        <cfvo type="min"/>
        <cfvo type="max"/>
        <color rgb="FFFFEF9C"/>
        <color rgb="FF63BE7B"/>
      </colorScale>
    </cfRule>
  </conditionalFormatting>
  <conditionalFormatting sqref="C51:T51">
    <cfRule type="colorScale" priority="4">
      <colorScale>
        <cfvo type="min"/>
        <cfvo type="max"/>
        <color rgb="FFFFEF9C"/>
        <color rgb="FF63BE7B"/>
      </colorScale>
    </cfRule>
  </conditionalFormatting>
  <conditionalFormatting sqref="C52:T52">
    <cfRule type="colorScale" priority="3">
      <colorScale>
        <cfvo type="min"/>
        <cfvo type="max"/>
        <color rgb="FFFFEF9C"/>
        <color rgb="FF63BE7B"/>
      </colorScale>
    </cfRule>
  </conditionalFormatting>
  <conditionalFormatting sqref="C53:T53">
    <cfRule type="colorScale" priority="2">
      <colorScale>
        <cfvo type="min"/>
        <cfvo type="max"/>
        <color rgb="FFFFEF9C"/>
        <color rgb="FF63BE7B"/>
      </colorScale>
    </cfRule>
  </conditionalFormatting>
  <conditionalFormatting sqref="C54:T54">
    <cfRule type="colorScale" priority="1">
      <colorScale>
        <cfvo type="min"/>
        <cfvo type="max"/>
        <color rgb="FFFFEF9C"/>
        <color rgb="FF63BE7B"/>
      </colorScale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83C904-C66C-4FCC-A765-12160ED15A11}">
  <dimension ref="A1:U24"/>
  <sheetViews>
    <sheetView zoomScale="80" zoomScaleNormal="80" workbookViewId="0">
      <pane xSplit="1" topLeftCell="B1" activePane="topRight" state="frozen"/>
      <selection pane="topRight"/>
    </sheetView>
  </sheetViews>
  <sheetFormatPr defaultRowHeight="14.5" x14ac:dyDescent="0.35"/>
  <cols>
    <col min="1" max="1" width="11.08984375" customWidth="1"/>
    <col min="2" max="3" width="9.26953125" style="7" customWidth="1"/>
    <col min="4" max="4" width="8.36328125" style="80" customWidth="1"/>
    <col min="5" max="5" width="7" style="81" customWidth="1"/>
    <col min="6" max="6" width="4.453125" style="77" customWidth="1"/>
    <col min="7" max="9" width="7.54296875" style="7" customWidth="1"/>
    <col min="10" max="10" width="3.1796875" style="7" customWidth="1"/>
    <col min="11" max="13" width="7.54296875" style="7" customWidth="1"/>
    <col min="14" max="14" width="3.1796875" style="7" customWidth="1"/>
    <col min="15" max="16" width="7.26953125" customWidth="1"/>
    <col min="17" max="17" width="8.36328125" customWidth="1"/>
    <col min="18" max="18" width="3.1796875" style="77" customWidth="1"/>
    <col min="19" max="21" width="7.6328125" style="60" customWidth="1"/>
  </cols>
  <sheetData>
    <row r="1" spans="1:21" x14ac:dyDescent="0.35">
      <c r="A1" s="101" t="s">
        <v>36</v>
      </c>
      <c r="D1" s="77"/>
      <c r="E1" s="60"/>
      <c r="F1" s="7"/>
    </row>
    <row r="2" spans="1:21" x14ac:dyDescent="0.35">
      <c r="A2" s="102" t="s">
        <v>39</v>
      </c>
      <c r="C2" s="103"/>
      <c r="D2" s="77"/>
      <c r="E2" s="104" t="s">
        <v>101</v>
      </c>
      <c r="F2" s="7"/>
    </row>
    <row r="3" spans="1:21" s="45" customFormat="1" x14ac:dyDescent="0.35">
      <c r="B3" s="50"/>
      <c r="C3" s="50"/>
      <c r="D3" s="87"/>
      <c r="E3" s="88"/>
      <c r="G3" s="89" t="s">
        <v>66</v>
      </c>
      <c r="H3" s="89" t="s">
        <v>67</v>
      </c>
      <c r="I3" s="89" t="s">
        <v>68</v>
      </c>
      <c r="J3" s="89"/>
      <c r="K3" s="90" t="s">
        <v>66</v>
      </c>
      <c r="L3" s="90" t="s">
        <v>67</v>
      </c>
      <c r="M3" s="90" t="s">
        <v>68</v>
      </c>
      <c r="N3" s="90"/>
      <c r="O3" s="84" t="s">
        <v>79</v>
      </c>
      <c r="P3" s="84"/>
      <c r="Q3" s="69"/>
      <c r="R3" s="69"/>
      <c r="S3" s="92" t="s">
        <v>79</v>
      </c>
      <c r="T3" s="92"/>
      <c r="U3" s="25"/>
    </row>
    <row r="4" spans="1:21" s="45" customFormat="1" x14ac:dyDescent="0.35">
      <c r="A4" s="69"/>
      <c r="B4" s="52" t="s">
        <v>38</v>
      </c>
      <c r="C4" s="52"/>
      <c r="D4" s="95" t="s">
        <v>69</v>
      </c>
      <c r="E4" s="78"/>
      <c r="F4" s="91"/>
      <c r="G4" s="52" t="s">
        <v>0</v>
      </c>
      <c r="H4" s="52" t="s">
        <v>1</v>
      </c>
      <c r="I4" s="52" t="s">
        <v>2</v>
      </c>
      <c r="J4" s="52"/>
      <c r="K4" s="52" t="s">
        <v>0</v>
      </c>
      <c r="L4" s="52" t="s">
        <v>1</v>
      </c>
      <c r="M4" s="52" t="s">
        <v>2</v>
      </c>
      <c r="N4" s="52"/>
      <c r="O4" s="84" t="s">
        <v>66</v>
      </c>
      <c r="P4" s="84" t="s">
        <v>67</v>
      </c>
      <c r="Q4" s="90" t="s">
        <v>68</v>
      </c>
      <c r="R4" s="90"/>
      <c r="S4" s="92" t="s">
        <v>66</v>
      </c>
      <c r="T4" s="92" t="s">
        <v>67</v>
      </c>
      <c r="U4" s="90" t="s">
        <v>68</v>
      </c>
    </row>
    <row r="5" spans="1:21" s="45" customFormat="1" x14ac:dyDescent="0.35">
      <c r="A5" s="69"/>
      <c r="B5" s="52" t="s">
        <v>19</v>
      </c>
      <c r="C5" s="52" t="s">
        <v>20</v>
      </c>
      <c r="D5" s="96" t="s">
        <v>73</v>
      </c>
      <c r="E5" s="79"/>
      <c r="F5" s="91"/>
      <c r="G5" s="52" t="s">
        <v>19</v>
      </c>
      <c r="H5" s="52" t="s">
        <v>19</v>
      </c>
      <c r="I5" s="52" t="s">
        <v>19</v>
      </c>
      <c r="J5" s="52"/>
      <c r="K5" s="52" t="s">
        <v>20</v>
      </c>
      <c r="L5" s="52" t="s">
        <v>20</v>
      </c>
      <c r="M5" s="52" t="s">
        <v>20</v>
      </c>
      <c r="N5" s="52"/>
      <c r="O5" s="85" t="s">
        <v>0</v>
      </c>
      <c r="P5" s="86" t="s">
        <v>100</v>
      </c>
      <c r="Q5" s="52" t="s">
        <v>2</v>
      </c>
      <c r="R5" s="52"/>
      <c r="S5" s="93" t="s">
        <v>0</v>
      </c>
      <c r="T5" s="93" t="s">
        <v>100</v>
      </c>
      <c r="U5" s="94" t="s">
        <v>2</v>
      </c>
    </row>
    <row r="6" spans="1:21" x14ac:dyDescent="0.35">
      <c r="A6" s="9" t="s">
        <v>80</v>
      </c>
      <c r="B6" s="43">
        <v>1195229</v>
      </c>
      <c r="C6" s="43">
        <v>1002798</v>
      </c>
      <c r="D6" s="44">
        <f>C6-B6</f>
        <v>-192431</v>
      </c>
      <c r="E6" s="97">
        <f>(C6-B6)/B6</f>
        <v>-0.16099927294267458</v>
      </c>
      <c r="F6" s="82"/>
      <c r="G6" s="43">
        <v>394683</v>
      </c>
      <c r="H6" s="43">
        <v>379649</v>
      </c>
      <c r="I6" s="43">
        <v>420897</v>
      </c>
      <c r="J6" s="43"/>
      <c r="K6" s="43">
        <v>411047</v>
      </c>
      <c r="L6" s="43">
        <v>414584</v>
      </c>
      <c r="M6" s="43">
        <v>177167</v>
      </c>
      <c r="N6" s="43"/>
      <c r="O6" s="21">
        <f>K6-G6</f>
        <v>16364</v>
      </c>
      <c r="P6" s="21">
        <f>L6-H6</f>
        <v>34935</v>
      </c>
      <c r="Q6" s="21">
        <f>M6-I6</f>
        <v>-243730</v>
      </c>
      <c r="R6" s="21"/>
      <c r="S6" s="22">
        <f>(K6-G6)/G6</f>
        <v>4.1461121963702517E-2</v>
      </c>
      <c r="T6" s="22">
        <f>(L6-H6)/H6</f>
        <v>9.2019207215085511E-2</v>
      </c>
      <c r="U6" s="22">
        <f>(M6-I6)/I6</f>
        <v>-0.57907278977992238</v>
      </c>
    </row>
    <row r="7" spans="1:21" x14ac:dyDescent="0.35">
      <c r="A7" s="8" t="s">
        <v>84</v>
      </c>
      <c r="B7" s="43">
        <v>572159</v>
      </c>
      <c r="C7" s="43">
        <v>493478</v>
      </c>
      <c r="D7" s="44">
        <f>C7-B7</f>
        <v>-78681</v>
      </c>
      <c r="E7" s="97">
        <f>(C7-B7)/B7</f>
        <v>-0.1375159702110777</v>
      </c>
      <c r="F7" s="83"/>
      <c r="G7" s="43">
        <v>197489</v>
      </c>
      <c r="H7" s="43">
        <v>175982</v>
      </c>
      <c r="I7" s="43">
        <v>198688</v>
      </c>
      <c r="J7" s="43"/>
      <c r="K7" s="43">
        <v>211130</v>
      </c>
      <c r="L7" s="43">
        <v>200769</v>
      </c>
      <c r="M7" s="43">
        <v>81579</v>
      </c>
      <c r="N7" s="43"/>
      <c r="O7" s="21">
        <f>K7-G7</f>
        <v>13641</v>
      </c>
      <c r="P7" s="21">
        <f>L7-H7</f>
        <v>24787</v>
      </c>
      <c r="Q7" s="21">
        <f>M7-I7</f>
        <v>-117109</v>
      </c>
      <c r="R7" s="21"/>
      <c r="S7" s="22">
        <f>(K7-G7)/G7</f>
        <v>6.9072201489703222E-2</v>
      </c>
      <c r="T7" s="22">
        <f>(L7-H7)/H7</f>
        <v>0.14084963234876294</v>
      </c>
      <c r="U7" s="22">
        <f>(M7-I7)/I7</f>
        <v>-0.58941153970043481</v>
      </c>
    </row>
    <row r="8" spans="1:21" s="77" customFormat="1" x14ac:dyDescent="0.35">
      <c r="A8" s="9" t="s">
        <v>93</v>
      </c>
      <c r="B8" s="43">
        <v>156526</v>
      </c>
      <c r="C8" s="43">
        <v>127368</v>
      </c>
      <c r="D8" s="44">
        <f>C8-B8</f>
        <v>-29158</v>
      </c>
      <c r="E8" s="97">
        <f>(C8-B8)/B8</f>
        <v>-0.18628215120810601</v>
      </c>
      <c r="F8" s="82"/>
      <c r="G8" s="43">
        <v>47023</v>
      </c>
      <c r="H8" s="43">
        <v>51339</v>
      </c>
      <c r="I8" s="43">
        <v>58164</v>
      </c>
      <c r="J8" s="43"/>
      <c r="K8" s="43">
        <v>46879</v>
      </c>
      <c r="L8" s="43">
        <v>56024</v>
      </c>
      <c r="M8" s="43">
        <v>24465</v>
      </c>
      <c r="N8" s="43"/>
      <c r="O8" s="21">
        <f>K8-G8</f>
        <v>-144</v>
      </c>
      <c r="P8" s="21">
        <f>L8-H8</f>
        <v>4685</v>
      </c>
      <c r="Q8" s="21">
        <f>M8-I8</f>
        <v>-33699</v>
      </c>
      <c r="R8" s="21"/>
      <c r="S8" s="22">
        <f>(K8-G8)/G8</f>
        <v>-3.062331199625715E-3</v>
      </c>
      <c r="T8" s="22">
        <f>(L8-H8)/H8</f>
        <v>9.1256160034281927E-2</v>
      </c>
      <c r="U8" s="22">
        <f>(M8-I8)/I8</f>
        <v>-0.57937899731792863</v>
      </c>
    </row>
    <row r="9" spans="1:21" x14ac:dyDescent="0.35">
      <c r="A9" s="9" t="s">
        <v>82</v>
      </c>
      <c r="B9" s="43">
        <v>147098</v>
      </c>
      <c r="C9" s="43">
        <v>120074</v>
      </c>
      <c r="D9" s="44">
        <f>C9-B9</f>
        <v>-27024</v>
      </c>
      <c r="E9" s="97">
        <f>(C9-B9)/B9</f>
        <v>-0.18371425852152987</v>
      </c>
      <c r="F9" s="82"/>
      <c r="G9" s="43">
        <v>43475</v>
      </c>
      <c r="H9" s="43">
        <v>48545</v>
      </c>
      <c r="I9" s="43">
        <v>55078</v>
      </c>
      <c r="J9" s="43"/>
      <c r="K9" s="43">
        <v>44517</v>
      </c>
      <c r="L9" s="43">
        <v>52595</v>
      </c>
      <c r="M9" s="43">
        <v>22962</v>
      </c>
      <c r="N9" s="43"/>
      <c r="O9" s="21">
        <f>K9-G9</f>
        <v>1042</v>
      </c>
      <c r="P9" s="21">
        <f>L9-H9</f>
        <v>4050</v>
      </c>
      <c r="Q9" s="21">
        <f>M9-I9</f>
        <v>-32116</v>
      </c>
      <c r="R9" s="21"/>
      <c r="S9" s="22">
        <f>(K9-G9)/G9</f>
        <v>2.3967797584818862E-2</v>
      </c>
      <c r="T9" s="22">
        <f>(L9-H9)/H9</f>
        <v>8.3427747450818823E-2</v>
      </c>
      <c r="U9" s="22">
        <f>(M9-I9)/I9</f>
        <v>-0.58310033044046627</v>
      </c>
    </row>
    <row r="10" spans="1:21" x14ac:dyDescent="0.35">
      <c r="A10" s="9" t="s">
        <v>96</v>
      </c>
      <c r="B10" s="43">
        <v>108643</v>
      </c>
      <c r="C10" s="43">
        <v>85221</v>
      </c>
      <c r="D10" s="44">
        <f>C10-B10</f>
        <v>-23422</v>
      </c>
      <c r="E10" s="97">
        <f>(C10-B10)/B10</f>
        <v>-0.21558683026057823</v>
      </c>
      <c r="F10" s="82"/>
      <c r="G10" s="43">
        <v>34151</v>
      </c>
      <c r="H10" s="43">
        <v>33313</v>
      </c>
      <c r="I10" s="43">
        <v>41179</v>
      </c>
      <c r="J10" s="43"/>
      <c r="K10" s="43">
        <v>34267</v>
      </c>
      <c r="L10" s="43">
        <v>35888</v>
      </c>
      <c r="M10" s="43">
        <v>15066</v>
      </c>
      <c r="N10" s="43"/>
      <c r="O10" s="21">
        <f>K10-G10</f>
        <v>116</v>
      </c>
      <c r="P10" s="21">
        <f>L10-H10</f>
        <v>2575</v>
      </c>
      <c r="Q10" s="21">
        <f>M10-I10</f>
        <v>-26113</v>
      </c>
      <c r="R10" s="21"/>
      <c r="S10" s="22">
        <f>(K10-G10)/G10</f>
        <v>3.3966794530174813E-3</v>
      </c>
      <c r="T10" s="22">
        <f>(L10-H10)/H10</f>
        <v>7.7297151262269978E-2</v>
      </c>
      <c r="U10" s="22">
        <f>(M10-I10)/I10</f>
        <v>-0.63413390320308893</v>
      </c>
    </row>
    <row r="11" spans="1:21" x14ac:dyDescent="0.35">
      <c r="A11" s="9" t="s">
        <v>83</v>
      </c>
      <c r="B11" s="43">
        <v>100729</v>
      </c>
      <c r="C11" s="43">
        <v>79771</v>
      </c>
      <c r="D11" s="44">
        <f>C11-B11</f>
        <v>-20958</v>
      </c>
      <c r="E11" s="97">
        <f>(C11-B11)/B11</f>
        <v>-0.2080632191325239</v>
      </c>
      <c r="F11" s="82"/>
      <c r="G11" s="43">
        <v>31746</v>
      </c>
      <c r="H11" s="43">
        <v>30644</v>
      </c>
      <c r="I11" s="43">
        <v>38339</v>
      </c>
      <c r="J11" s="43"/>
      <c r="K11" s="43">
        <v>32328</v>
      </c>
      <c r="L11" s="43">
        <v>33654</v>
      </c>
      <c r="M11" s="43">
        <v>13789</v>
      </c>
      <c r="N11" s="43"/>
      <c r="O11" s="21">
        <f>K11-G11</f>
        <v>582</v>
      </c>
      <c r="P11" s="21">
        <f>L11-H11</f>
        <v>3010</v>
      </c>
      <c r="Q11" s="21">
        <f>M11-I11</f>
        <v>-24550</v>
      </c>
      <c r="R11" s="21"/>
      <c r="S11" s="22">
        <f>(K11-G11)/G11</f>
        <v>1.8333018333018335E-2</v>
      </c>
      <c r="T11" s="22">
        <f>(L11-H11)/H11</f>
        <v>9.8224774833572642E-2</v>
      </c>
      <c r="U11" s="22">
        <f>(M11-I11)/I11</f>
        <v>-0.64034012363389758</v>
      </c>
    </row>
    <row r="12" spans="1:21" x14ac:dyDescent="0.35">
      <c r="A12" s="9" t="s">
        <v>87</v>
      </c>
      <c r="B12" s="43">
        <v>96540</v>
      </c>
      <c r="C12" s="43">
        <v>78004</v>
      </c>
      <c r="D12" s="44">
        <f>C12-B12</f>
        <v>-18536</v>
      </c>
      <c r="E12" s="97">
        <f>(C12-B12)/B12</f>
        <v>-0.19200331468821213</v>
      </c>
      <c r="F12" s="82"/>
      <c r="G12" s="43">
        <v>32996</v>
      </c>
      <c r="H12" s="43">
        <v>30162</v>
      </c>
      <c r="I12" s="43">
        <v>33382</v>
      </c>
      <c r="J12" s="43"/>
      <c r="K12" s="43">
        <v>32558</v>
      </c>
      <c r="L12" s="43">
        <v>31070</v>
      </c>
      <c r="M12" s="43">
        <v>14376</v>
      </c>
      <c r="N12" s="43"/>
      <c r="O12" s="21">
        <f>K12-G12</f>
        <v>-438</v>
      </c>
      <c r="P12" s="21">
        <f>L12-H12</f>
        <v>908</v>
      </c>
      <c r="Q12" s="21">
        <f>M12-I12</f>
        <v>-19006</v>
      </c>
      <c r="R12" s="21"/>
      <c r="S12" s="22">
        <f>(K12-G12)/G12</f>
        <v>-1.3274336283185841E-2</v>
      </c>
      <c r="T12" s="22">
        <f>(L12-H12)/H12</f>
        <v>3.0104104502353957E-2</v>
      </c>
      <c r="U12" s="22">
        <f>(M12-I12)/I12</f>
        <v>-0.56934875082379721</v>
      </c>
    </row>
    <row r="13" spans="1:21" x14ac:dyDescent="0.35">
      <c r="A13" s="8" t="s">
        <v>85</v>
      </c>
      <c r="B13" s="43">
        <v>54823</v>
      </c>
      <c r="C13" s="43">
        <v>47636</v>
      </c>
      <c r="D13" s="44">
        <f>C13-B13</f>
        <v>-7187</v>
      </c>
      <c r="E13" s="97">
        <f>(C13-B13)/B13</f>
        <v>-0.13109461357459459</v>
      </c>
      <c r="F13" s="83"/>
      <c r="G13" s="43">
        <v>16951</v>
      </c>
      <c r="H13" s="43">
        <v>19267</v>
      </c>
      <c r="I13" s="43">
        <v>18605</v>
      </c>
      <c r="J13" s="43"/>
      <c r="K13" s="43">
        <v>19304</v>
      </c>
      <c r="L13" s="43">
        <v>20498</v>
      </c>
      <c r="M13" s="43">
        <v>7834</v>
      </c>
      <c r="N13" s="43"/>
      <c r="O13" s="21">
        <f>K13-G13</f>
        <v>2353</v>
      </c>
      <c r="P13" s="21">
        <f>L13-H13</f>
        <v>1231</v>
      </c>
      <c r="Q13" s="21">
        <f>M13-I13</f>
        <v>-10771</v>
      </c>
      <c r="R13" s="21"/>
      <c r="S13" s="22">
        <f>(K13-G13)/G13</f>
        <v>0.13881186950622382</v>
      </c>
      <c r="T13" s="22">
        <f>(L13-H13)/H13</f>
        <v>6.389162817252296E-2</v>
      </c>
      <c r="U13" s="22">
        <f>(M13-I13)/I13</f>
        <v>-0.57893039505509269</v>
      </c>
    </row>
    <row r="14" spans="1:21" x14ac:dyDescent="0.35">
      <c r="A14" s="9" t="s">
        <v>91</v>
      </c>
      <c r="B14" s="43">
        <v>40561</v>
      </c>
      <c r="C14" s="43">
        <v>35502</v>
      </c>
      <c r="D14" s="44">
        <f>C14-B14</f>
        <v>-5059</v>
      </c>
      <c r="E14" s="97">
        <f>(C14-B14)/B14</f>
        <v>-0.12472572175242227</v>
      </c>
      <c r="F14" s="82"/>
      <c r="G14" s="43">
        <v>12257</v>
      </c>
      <c r="H14" s="43">
        <v>13285</v>
      </c>
      <c r="I14" s="43">
        <v>15019</v>
      </c>
      <c r="J14" s="43"/>
      <c r="K14" s="43">
        <v>14313</v>
      </c>
      <c r="L14" s="43">
        <v>13518</v>
      </c>
      <c r="M14" s="43">
        <v>7671</v>
      </c>
      <c r="N14" s="43"/>
      <c r="O14" s="21">
        <f>K14-G14</f>
        <v>2056</v>
      </c>
      <c r="P14" s="21">
        <f>L14-H14</f>
        <v>233</v>
      </c>
      <c r="Q14" s="21">
        <f>M14-I14</f>
        <v>-7348</v>
      </c>
      <c r="R14" s="21"/>
      <c r="S14" s="22">
        <f>(K14-G14)/G14</f>
        <v>0.16774088276087135</v>
      </c>
      <c r="T14" s="22">
        <f>(L14-H14)/H14</f>
        <v>1.7538577342867897E-2</v>
      </c>
      <c r="U14" s="22">
        <f>(M14-I14)/I14</f>
        <v>-0.48924695385844597</v>
      </c>
    </row>
    <row r="15" spans="1:21" x14ac:dyDescent="0.35">
      <c r="A15" s="9" t="s">
        <v>95</v>
      </c>
      <c r="B15" s="43">
        <v>37087</v>
      </c>
      <c r="C15" s="43">
        <v>33183</v>
      </c>
      <c r="D15" s="44">
        <f>C15-B15</f>
        <v>-3904</v>
      </c>
      <c r="E15" s="97">
        <f>(C15-B15)/B15</f>
        <v>-0.1052659961711651</v>
      </c>
      <c r="F15" s="82"/>
      <c r="G15" s="43">
        <v>11513</v>
      </c>
      <c r="H15" s="43">
        <v>11589</v>
      </c>
      <c r="I15" s="43">
        <v>13985</v>
      </c>
      <c r="J15" s="43"/>
      <c r="K15" s="43">
        <v>14007</v>
      </c>
      <c r="L15" s="43">
        <v>13721</v>
      </c>
      <c r="M15" s="43">
        <v>5455</v>
      </c>
      <c r="N15" s="43"/>
      <c r="O15" s="21">
        <f>K15-G15</f>
        <v>2494</v>
      </c>
      <c r="P15" s="21">
        <f>L15-H15</f>
        <v>2132</v>
      </c>
      <c r="Q15" s="21">
        <f>M15-I15</f>
        <v>-8530</v>
      </c>
      <c r="R15" s="21"/>
      <c r="S15" s="22">
        <f>(K15-G15)/G15</f>
        <v>0.21662468513853905</v>
      </c>
      <c r="T15" s="22">
        <f>(L15-H15)/H15</f>
        <v>0.18396755544050392</v>
      </c>
      <c r="U15" s="22">
        <f>(M15-I15)/I15</f>
        <v>-0.60993922059349304</v>
      </c>
    </row>
    <row r="16" spans="1:21" x14ac:dyDescent="0.35">
      <c r="A16" s="9" t="s">
        <v>97</v>
      </c>
      <c r="B16" s="43">
        <v>37501</v>
      </c>
      <c r="C16" s="43">
        <v>25702</v>
      </c>
      <c r="D16" s="44">
        <f>C16-B16</f>
        <v>-11799</v>
      </c>
      <c r="E16" s="97">
        <f>(C16-B16)/B16</f>
        <v>-0.31463160982373806</v>
      </c>
      <c r="F16" s="82"/>
      <c r="G16" s="43">
        <v>13336</v>
      </c>
      <c r="H16" s="43">
        <v>15298</v>
      </c>
      <c r="I16" s="43">
        <v>8867</v>
      </c>
      <c r="J16" s="43"/>
      <c r="K16" s="43">
        <v>10330</v>
      </c>
      <c r="L16" s="43">
        <v>11270</v>
      </c>
      <c r="M16" s="43">
        <v>4102</v>
      </c>
      <c r="N16" s="43"/>
      <c r="O16" s="21">
        <f>K16-G16</f>
        <v>-3006</v>
      </c>
      <c r="P16" s="21">
        <f>L16-H16</f>
        <v>-4028</v>
      </c>
      <c r="Q16" s="21">
        <f>M16-I16</f>
        <v>-4765</v>
      </c>
      <c r="R16" s="21"/>
      <c r="S16" s="22">
        <f>(K16-G16)/G16</f>
        <v>-0.22540491901619675</v>
      </c>
      <c r="T16" s="22">
        <f>(L16-H16)/H16</f>
        <v>-0.26330239246960385</v>
      </c>
      <c r="U16" s="22">
        <f>(M16-I16)/I16</f>
        <v>-0.53738581256343743</v>
      </c>
    </row>
    <row r="17" spans="1:21" x14ac:dyDescent="0.35">
      <c r="A17" s="9" t="s">
        <v>99</v>
      </c>
      <c r="B17" s="43">
        <v>30371</v>
      </c>
      <c r="C17" s="43">
        <v>22926</v>
      </c>
      <c r="D17" s="44">
        <f>C17-B17</f>
        <v>-7445</v>
      </c>
      <c r="E17" s="97">
        <f>(C17-B17)/B17</f>
        <v>-0.24513516183201081</v>
      </c>
      <c r="F17" s="82"/>
      <c r="G17" s="43">
        <v>10289</v>
      </c>
      <c r="H17" s="43">
        <v>9930</v>
      </c>
      <c r="I17" s="43">
        <v>10152</v>
      </c>
      <c r="J17" s="43"/>
      <c r="K17" s="43">
        <v>10095</v>
      </c>
      <c r="L17" s="43">
        <v>9075</v>
      </c>
      <c r="M17" s="43">
        <v>3756</v>
      </c>
      <c r="N17" s="43"/>
      <c r="O17" s="21">
        <f>K17-G17</f>
        <v>-194</v>
      </c>
      <c r="P17" s="21">
        <f>L17-H17</f>
        <v>-855</v>
      </c>
      <c r="Q17" s="21">
        <f>M17-I17</f>
        <v>-6396</v>
      </c>
      <c r="R17" s="21"/>
      <c r="S17" s="22">
        <f>(K17-G17)/G17</f>
        <v>-1.8855087958013411E-2</v>
      </c>
      <c r="T17" s="22">
        <f>(L17-H17)/H17</f>
        <v>-8.6102719033232633E-2</v>
      </c>
      <c r="U17" s="22">
        <f>(M17-I17)/I17</f>
        <v>-0.6300236406619385</v>
      </c>
    </row>
    <row r="18" spans="1:21" x14ac:dyDescent="0.35">
      <c r="A18" s="9" t="s">
        <v>90</v>
      </c>
      <c r="B18" s="43">
        <v>20945</v>
      </c>
      <c r="C18" s="43">
        <v>17040</v>
      </c>
      <c r="D18" s="44">
        <f>C18-B18</f>
        <v>-3905</v>
      </c>
      <c r="E18" s="97">
        <f>(C18-B18)/B18</f>
        <v>-0.1864406779661017</v>
      </c>
      <c r="F18" s="82"/>
      <c r="G18" s="43">
        <v>4784</v>
      </c>
      <c r="H18" s="43">
        <v>6909</v>
      </c>
      <c r="I18" s="43">
        <v>9252</v>
      </c>
      <c r="J18" s="43"/>
      <c r="K18" s="43">
        <v>5090</v>
      </c>
      <c r="L18" s="43">
        <v>7726</v>
      </c>
      <c r="M18" s="43">
        <v>4224</v>
      </c>
      <c r="N18" s="43"/>
      <c r="O18" s="21">
        <f>K18-G18</f>
        <v>306</v>
      </c>
      <c r="P18" s="21">
        <f>L18-H18</f>
        <v>817</v>
      </c>
      <c r="Q18" s="21">
        <f>M18-I18</f>
        <v>-5028</v>
      </c>
      <c r="R18" s="21"/>
      <c r="S18" s="22">
        <f>(K18-G18)/G18</f>
        <v>6.3963210702341136E-2</v>
      </c>
      <c r="T18" s="22">
        <f>(L18-H18)/H18</f>
        <v>0.11825155594152555</v>
      </c>
      <c r="U18" s="22">
        <f>(M18-I18)/I18</f>
        <v>-0.54345006485084302</v>
      </c>
    </row>
    <row r="19" spans="1:21" x14ac:dyDescent="0.35">
      <c r="A19" s="9" t="s">
        <v>98</v>
      </c>
      <c r="B19" s="43">
        <v>12596</v>
      </c>
      <c r="C19" s="43">
        <v>12159</v>
      </c>
      <c r="D19" s="44">
        <f>C19-B19</f>
        <v>-437</v>
      </c>
      <c r="E19" s="97">
        <f>(C19-B19)/B19</f>
        <v>-3.4693553509050491E-2</v>
      </c>
      <c r="F19" s="82"/>
      <c r="G19" s="43">
        <v>4316</v>
      </c>
      <c r="H19" s="43">
        <v>3734</v>
      </c>
      <c r="I19" s="43">
        <v>4546</v>
      </c>
      <c r="J19" s="43"/>
      <c r="K19" s="43">
        <v>3904</v>
      </c>
      <c r="L19" s="43">
        <v>5194</v>
      </c>
      <c r="M19" s="43">
        <v>3061</v>
      </c>
      <c r="N19" s="43"/>
      <c r="O19" s="21">
        <f>K19-G19</f>
        <v>-412</v>
      </c>
      <c r="P19" s="21">
        <f>L19-H19</f>
        <v>1460</v>
      </c>
      <c r="Q19" s="21">
        <f>M19-I19</f>
        <v>-1485</v>
      </c>
      <c r="R19" s="21"/>
      <c r="S19" s="22">
        <f>(K19-G19)/G19</f>
        <v>-9.5458758109360525E-2</v>
      </c>
      <c r="T19" s="22">
        <f>(L19-H19)/H19</f>
        <v>0.39100160685591856</v>
      </c>
      <c r="U19" s="22">
        <f>(M19-I19)/I19</f>
        <v>-0.32666080070391551</v>
      </c>
    </row>
    <row r="20" spans="1:21" x14ac:dyDescent="0.35">
      <c r="A20" s="9" t="s">
        <v>89</v>
      </c>
      <c r="B20" s="43">
        <v>7777</v>
      </c>
      <c r="C20" s="43">
        <v>7745</v>
      </c>
      <c r="D20" s="44">
        <f>C20-B20</f>
        <v>-32</v>
      </c>
      <c r="E20" s="100">
        <f>(C20-B20)/B20</f>
        <v>-4.1146971840041145E-3</v>
      </c>
      <c r="F20" s="82"/>
      <c r="G20" s="43">
        <v>2688</v>
      </c>
      <c r="H20" s="43">
        <v>2607</v>
      </c>
      <c r="I20" s="43">
        <v>2482</v>
      </c>
      <c r="J20" s="43"/>
      <c r="K20" s="43">
        <v>2263</v>
      </c>
      <c r="L20" s="43">
        <v>3827</v>
      </c>
      <c r="M20" s="43">
        <v>1655</v>
      </c>
      <c r="N20" s="43"/>
      <c r="O20" s="21">
        <f>K20-G20</f>
        <v>-425</v>
      </c>
      <c r="P20" s="21">
        <f>L20-H20</f>
        <v>1220</v>
      </c>
      <c r="Q20" s="21">
        <f>M20-I20</f>
        <v>-827</v>
      </c>
      <c r="R20" s="21"/>
      <c r="S20" s="22">
        <f>(K20-G20)/G20</f>
        <v>-0.15811011904761904</v>
      </c>
      <c r="T20" s="22">
        <f>(L20-H20)/H20</f>
        <v>0.46797084771768316</v>
      </c>
      <c r="U20" s="22">
        <f>(M20-I20)/I20</f>
        <v>-0.33319903303787268</v>
      </c>
    </row>
    <row r="21" spans="1:21" x14ac:dyDescent="0.35">
      <c r="A21" s="9" t="s">
        <v>88</v>
      </c>
      <c r="B21" s="43">
        <v>6648</v>
      </c>
      <c r="C21" s="43">
        <v>5543</v>
      </c>
      <c r="D21" s="44">
        <f>C21-B21</f>
        <v>-1105</v>
      </c>
      <c r="E21" s="97">
        <f>(C21-B21)/B21</f>
        <v>-0.16621540312876054</v>
      </c>
      <c r="F21" s="82"/>
      <c r="G21" s="43">
        <v>2154</v>
      </c>
      <c r="H21" s="43">
        <v>2206</v>
      </c>
      <c r="I21" s="43">
        <v>2288</v>
      </c>
      <c r="J21" s="43"/>
      <c r="K21" s="43">
        <v>2188</v>
      </c>
      <c r="L21" s="43">
        <v>1988</v>
      </c>
      <c r="M21" s="43">
        <v>1367</v>
      </c>
      <c r="N21" s="43"/>
      <c r="O21" s="21">
        <f>K21-G21</f>
        <v>34</v>
      </c>
      <c r="P21" s="21">
        <f>L21-H21</f>
        <v>-218</v>
      </c>
      <c r="Q21" s="21">
        <f>M21-I21</f>
        <v>-921</v>
      </c>
      <c r="R21" s="21"/>
      <c r="S21" s="22">
        <f>(K21-G21)/G21</f>
        <v>1.5784586815227482E-2</v>
      </c>
      <c r="T21" s="22">
        <f>(L21-H21)/H21</f>
        <v>-9.8821396192203079E-2</v>
      </c>
      <c r="U21" s="22">
        <f>(M21-I21)/I21</f>
        <v>-0.40253496503496505</v>
      </c>
    </row>
    <row r="22" spans="1:21" x14ac:dyDescent="0.35">
      <c r="A22" s="9" t="s">
        <v>92</v>
      </c>
      <c r="B22" s="43">
        <v>4783</v>
      </c>
      <c r="C22" s="43">
        <v>4719</v>
      </c>
      <c r="D22" s="44">
        <f>C22-B22</f>
        <v>-64</v>
      </c>
      <c r="E22" s="97">
        <f>(C22-B22)/B22</f>
        <v>-1.3380723395358561E-2</v>
      </c>
      <c r="F22" s="82"/>
      <c r="G22" s="43">
        <v>1813</v>
      </c>
      <c r="H22" s="43">
        <v>1265</v>
      </c>
      <c r="I22" s="43">
        <v>1705</v>
      </c>
      <c r="J22" s="43"/>
      <c r="K22" s="43">
        <v>2295</v>
      </c>
      <c r="L22" s="43">
        <v>1552</v>
      </c>
      <c r="M22" s="43">
        <v>872</v>
      </c>
      <c r="N22" s="43"/>
      <c r="O22" s="21">
        <f>K22-G22</f>
        <v>482</v>
      </c>
      <c r="P22" s="21">
        <f>L22-H22</f>
        <v>287</v>
      </c>
      <c r="Q22" s="21">
        <f>M22-I22</f>
        <v>-833</v>
      </c>
      <c r="R22" s="21"/>
      <c r="S22" s="22">
        <f>(K22-G22)/G22</f>
        <v>0.26585769442912299</v>
      </c>
      <c r="T22" s="22">
        <f>(L22-H22)/H22</f>
        <v>0.22687747035573122</v>
      </c>
      <c r="U22" s="22">
        <f>(M22-I22)/I22</f>
        <v>-0.48856304985337246</v>
      </c>
    </row>
    <row r="23" spans="1:21" x14ac:dyDescent="0.35">
      <c r="A23" s="9" t="s">
        <v>94</v>
      </c>
      <c r="B23" s="43">
        <v>4811</v>
      </c>
      <c r="C23" s="43">
        <v>3880</v>
      </c>
      <c r="D23" s="44">
        <f>C23-B23</f>
        <v>-931</v>
      </c>
      <c r="E23" s="97">
        <f>(C23-B23)/B23</f>
        <v>-0.19351486177509875</v>
      </c>
      <c r="F23" s="82"/>
      <c r="G23" s="43">
        <v>1665</v>
      </c>
      <c r="H23" s="43">
        <v>1582</v>
      </c>
      <c r="I23" s="43">
        <v>1564</v>
      </c>
      <c r="J23" s="43"/>
      <c r="K23" s="43">
        <v>1396</v>
      </c>
      <c r="L23" s="43">
        <v>1358</v>
      </c>
      <c r="M23" s="43">
        <v>1126</v>
      </c>
      <c r="N23" s="43"/>
      <c r="O23" s="21">
        <f>K23-G23</f>
        <v>-269</v>
      </c>
      <c r="P23" s="21">
        <f>L23-H23</f>
        <v>-224</v>
      </c>
      <c r="Q23" s="21">
        <f>M23-I23</f>
        <v>-438</v>
      </c>
      <c r="R23" s="21"/>
      <c r="S23" s="22">
        <f>(K23-G23)/G23</f>
        <v>-0.16156156156156157</v>
      </c>
      <c r="T23" s="22">
        <f>(L23-H23)/H23</f>
        <v>-0.1415929203539823</v>
      </c>
      <c r="U23" s="22">
        <f>(M23-I23)/I23</f>
        <v>-0.28005115089514065</v>
      </c>
    </row>
    <row r="24" spans="1:21" x14ac:dyDescent="0.35">
      <c r="A24" s="9" t="s">
        <v>86</v>
      </c>
      <c r="B24" s="43">
        <v>3458</v>
      </c>
      <c r="C24" s="43">
        <v>2692</v>
      </c>
      <c r="D24" s="44">
        <f>C24-B24</f>
        <v>-766</v>
      </c>
      <c r="E24" s="97">
        <f>(C24-B24)/B24</f>
        <v>-0.22151532677848468</v>
      </c>
      <c r="F24" s="82"/>
      <c r="G24" s="43">
        <v>1258</v>
      </c>
      <c r="H24" s="43">
        <v>1181</v>
      </c>
      <c r="I24" s="43">
        <v>1019</v>
      </c>
      <c r="J24" s="43"/>
      <c r="K24" s="43">
        <v>1028</v>
      </c>
      <c r="L24" s="43">
        <v>1106</v>
      </c>
      <c r="M24" s="43">
        <v>558</v>
      </c>
      <c r="N24" s="43"/>
      <c r="O24" s="21">
        <f>K24-G24</f>
        <v>-230</v>
      </c>
      <c r="P24" s="21">
        <f>L24-H24</f>
        <v>-75</v>
      </c>
      <c r="Q24" s="21">
        <f>M24-I24</f>
        <v>-461</v>
      </c>
      <c r="R24" s="21"/>
      <c r="S24" s="22">
        <f>(K24-G24)/G24</f>
        <v>-0.18282988871224165</v>
      </c>
      <c r="T24" s="22">
        <f>(L24-H24)/H24</f>
        <v>-6.3505503810330224E-2</v>
      </c>
      <c r="U24" s="22">
        <f>(M24-I24)/I24</f>
        <v>-0.45240431795878311</v>
      </c>
    </row>
  </sheetData>
  <sortState xmlns:xlrd2="http://schemas.microsoft.com/office/spreadsheetml/2017/richdata2" ref="A7:U24">
    <sortCondition descending="1" ref="C7:C24"/>
  </sortState>
  <mergeCells count="2">
    <mergeCell ref="D5:E5"/>
    <mergeCell ref="D4:E4"/>
  </mergeCells>
  <conditionalFormatting sqref="O1:U5 D3:E1048576 O25:U1048576 O6:T24">
    <cfRule type="cellIs" dxfId="11" priority="8" operator="lessThan">
      <formula>0</formula>
    </cfRule>
  </conditionalFormatting>
  <conditionalFormatting sqref="D4:D5">
    <cfRule type="cellIs" dxfId="10" priority="9" operator="lessThan">
      <formula>0</formula>
    </cfRule>
  </conditionalFormatting>
  <conditionalFormatting sqref="U6:U24">
    <cfRule type="cellIs" dxfId="9" priority="1" operator="lessThan">
      <formula>0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0D2B2A-BE15-4470-B5F2-0D90BEE06D34}">
  <dimension ref="A1:U24"/>
  <sheetViews>
    <sheetView zoomScale="80" zoomScaleNormal="80" workbookViewId="0">
      <pane xSplit="1" topLeftCell="B1" activePane="topRight" state="frozen"/>
      <selection pane="topRight" activeCell="W13" sqref="W13"/>
    </sheetView>
  </sheetViews>
  <sheetFormatPr defaultRowHeight="14.5" x14ac:dyDescent="0.35"/>
  <cols>
    <col min="1" max="1" width="12.26953125" style="77" customWidth="1"/>
    <col min="2" max="3" width="9.26953125" style="7" customWidth="1"/>
    <col min="4" max="4" width="8.36328125" style="80" customWidth="1"/>
    <col min="5" max="5" width="7" style="81" customWidth="1"/>
    <col min="6" max="6" width="4.453125" style="77" customWidth="1"/>
    <col min="7" max="9" width="7.54296875" style="7" customWidth="1"/>
    <col min="10" max="10" width="3.1796875" style="7" customWidth="1"/>
    <col min="11" max="13" width="7.54296875" style="7" customWidth="1"/>
    <col min="14" max="14" width="3.1796875" style="7" customWidth="1"/>
    <col min="15" max="16" width="7.26953125" style="77" customWidth="1"/>
    <col min="17" max="17" width="8.36328125" style="77" customWidth="1"/>
    <col min="18" max="18" width="3.1796875" style="77" customWidth="1"/>
    <col min="19" max="21" width="7.6328125" style="60" customWidth="1"/>
    <col min="22" max="16384" width="8.7265625" style="77"/>
  </cols>
  <sheetData>
    <row r="1" spans="1:21" x14ac:dyDescent="0.35">
      <c r="A1" s="101" t="s">
        <v>36</v>
      </c>
      <c r="D1" s="7"/>
      <c r="E1" s="7"/>
      <c r="F1" s="1"/>
    </row>
    <row r="2" spans="1:21" x14ac:dyDescent="0.35">
      <c r="A2" s="102" t="s">
        <v>39</v>
      </c>
      <c r="D2" s="7"/>
      <c r="E2" s="105" t="s">
        <v>102</v>
      </c>
      <c r="F2" s="4"/>
    </row>
    <row r="3" spans="1:21" s="45" customFormat="1" x14ac:dyDescent="0.35">
      <c r="B3" s="50"/>
      <c r="C3" s="50"/>
      <c r="D3" s="87"/>
      <c r="E3" s="88"/>
      <c r="G3" s="89" t="s">
        <v>66</v>
      </c>
      <c r="H3" s="89" t="s">
        <v>67</v>
      </c>
      <c r="I3" s="89" t="s">
        <v>68</v>
      </c>
      <c r="J3" s="89"/>
      <c r="K3" s="90" t="s">
        <v>66</v>
      </c>
      <c r="L3" s="90" t="s">
        <v>67</v>
      </c>
      <c r="M3" s="90" t="s">
        <v>68</v>
      </c>
      <c r="N3" s="90"/>
      <c r="O3" s="84" t="s">
        <v>79</v>
      </c>
      <c r="P3" s="84"/>
      <c r="Q3" s="69"/>
      <c r="R3" s="69"/>
      <c r="S3" s="92" t="s">
        <v>79</v>
      </c>
      <c r="T3" s="92"/>
      <c r="U3" s="25"/>
    </row>
    <row r="4" spans="1:21" s="45" customFormat="1" x14ac:dyDescent="0.35">
      <c r="A4" s="69"/>
      <c r="B4" s="52" t="s">
        <v>38</v>
      </c>
      <c r="C4" s="52"/>
      <c r="D4" s="95" t="s">
        <v>69</v>
      </c>
      <c r="E4" s="78"/>
      <c r="F4" s="91"/>
      <c r="G4" s="52" t="s">
        <v>0</v>
      </c>
      <c r="H4" s="52" t="s">
        <v>1</v>
      </c>
      <c r="I4" s="52" t="s">
        <v>2</v>
      </c>
      <c r="J4" s="52"/>
      <c r="K4" s="52" t="s">
        <v>0</v>
      </c>
      <c r="L4" s="52" t="s">
        <v>1</v>
      </c>
      <c r="M4" s="52" t="s">
        <v>2</v>
      </c>
      <c r="N4" s="52"/>
      <c r="O4" s="84" t="s">
        <v>66</v>
      </c>
      <c r="P4" s="84" t="s">
        <v>67</v>
      </c>
      <c r="Q4" s="90" t="s">
        <v>68</v>
      </c>
      <c r="R4" s="90"/>
      <c r="S4" s="92" t="s">
        <v>66</v>
      </c>
      <c r="T4" s="92" t="s">
        <v>67</v>
      </c>
      <c r="U4" s="90" t="s">
        <v>68</v>
      </c>
    </row>
    <row r="5" spans="1:21" s="45" customFormat="1" x14ac:dyDescent="0.35">
      <c r="A5" s="69"/>
      <c r="B5" s="52" t="s">
        <v>19</v>
      </c>
      <c r="C5" s="52" t="s">
        <v>20</v>
      </c>
      <c r="D5" s="96" t="s">
        <v>73</v>
      </c>
      <c r="E5" s="79"/>
      <c r="F5" s="91"/>
      <c r="G5" s="52" t="s">
        <v>19</v>
      </c>
      <c r="H5" s="52" t="s">
        <v>19</v>
      </c>
      <c r="I5" s="52" t="s">
        <v>19</v>
      </c>
      <c r="J5" s="52"/>
      <c r="K5" s="52" t="s">
        <v>20</v>
      </c>
      <c r="L5" s="52" t="s">
        <v>20</v>
      </c>
      <c r="M5" s="52" t="s">
        <v>20</v>
      </c>
      <c r="N5" s="52"/>
      <c r="O5" s="85" t="s">
        <v>0</v>
      </c>
      <c r="P5" s="86" t="s">
        <v>100</v>
      </c>
      <c r="Q5" s="52" t="s">
        <v>2</v>
      </c>
      <c r="R5" s="52"/>
      <c r="S5" s="93" t="s">
        <v>0</v>
      </c>
      <c r="T5" s="93" t="s">
        <v>100</v>
      </c>
      <c r="U5" s="94" t="s">
        <v>2</v>
      </c>
    </row>
    <row r="6" spans="1:21" x14ac:dyDescent="0.35">
      <c r="A6" s="9" t="s">
        <v>80</v>
      </c>
      <c r="B6" s="43">
        <v>501338</v>
      </c>
      <c r="C6" s="43">
        <v>415502</v>
      </c>
      <c r="D6" s="44">
        <f t="shared" ref="D6" si="0">C6-B6</f>
        <v>-85836</v>
      </c>
      <c r="E6" s="97">
        <f t="shared" ref="E6" si="1">(C6-B6)/B6</f>
        <v>-0.17121383178614027</v>
      </c>
      <c r="F6" s="98"/>
      <c r="G6" s="43">
        <v>155230</v>
      </c>
      <c r="H6" s="43">
        <v>171453</v>
      </c>
      <c r="I6" s="43">
        <v>174655</v>
      </c>
      <c r="J6" s="43"/>
      <c r="K6" s="43">
        <v>152122</v>
      </c>
      <c r="L6" s="43">
        <v>180264</v>
      </c>
      <c r="M6" s="43">
        <v>83116</v>
      </c>
      <c r="N6" s="43"/>
      <c r="O6" s="21">
        <f>K6-G6</f>
        <v>-3108</v>
      </c>
      <c r="P6" s="21">
        <f>L6-H6</f>
        <v>8811</v>
      </c>
      <c r="Q6" s="21">
        <f>M6-I6</f>
        <v>-91539</v>
      </c>
      <c r="R6" s="21"/>
      <c r="S6" s="22">
        <f>(K6-G6)/G6</f>
        <v>-2.0021902982670876E-2</v>
      </c>
      <c r="T6" s="22">
        <f>(L6-H6)/H6</f>
        <v>5.1390176899791778E-2</v>
      </c>
      <c r="U6" s="22">
        <f>(M6-I6)/I6</f>
        <v>-0.52411325183934043</v>
      </c>
    </row>
    <row r="7" spans="1:21" x14ac:dyDescent="0.35">
      <c r="A7" s="8" t="s">
        <v>84</v>
      </c>
      <c r="B7" s="43">
        <v>102609</v>
      </c>
      <c r="C7" s="43">
        <v>82421</v>
      </c>
      <c r="D7" s="44">
        <f>C7-B7</f>
        <v>-20188</v>
      </c>
      <c r="E7" s="97">
        <f>(C7-B7)/B7</f>
        <v>-0.19674687405588204</v>
      </c>
      <c r="F7" s="99"/>
      <c r="G7" s="43">
        <v>34927</v>
      </c>
      <c r="H7" s="43">
        <v>32457</v>
      </c>
      <c r="I7" s="43">
        <v>35225</v>
      </c>
      <c r="J7" s="43"/>
      <c r="K7" s="43">
        <v>30274</v>
      </c>
      <c r="L7" s="43">
        <v>34738</v>
      </c>
      <c r="M7" s="43">
        <v>17409</v>
      </c>
      <c r="N7" s="43"/>
      <c r="O7" s="21">
        <f>K7-G7</f>
        <v>-4653</v>
      </c>
      <c r="P7" s="21">
        <f>L7-H7</f>
        <v>2281</v>
      </c>
      <c r="Q7" s="21">
        <f>M7-I7</f>
        <v>-17816</v>
      </c>
      <c r="R7" s="21"/>
      <c r="S7" s="22">
        <f>(K7-G7)/G7</f>
        <v>-0.1332207174964927</v>
      </c>
      <c r="T7" s="22">
        <f>(L7-H7)/H7</f>
        <v>7.0277598052808338E-2</v>
      </c>
      <c r="U7" s="22">
        <f>(M7-I7)/I7</f>
        <v>-0.50577714691270403</v>
      </c>
    </row>
    <row r="8" spans="1:21" x14ac:dyDescent="0.35">
      <c r="A8" s="9" t="s">
        <v>93</v>
      </c>
      <c r="B8" s="43">
        <v>82169</v>
      </c>
      <c r="C8" s="43">
        <v>64815</v>
      </c>
      <c r="D8" s="44">
        <f>C8-B8</f>
        <v>-17354</v>
      </c>
      <c r="E8" s="97">
        <f>(C8-B8)/B8</f>
        <v>-0.21119887062030693</v>
      </c>
      <c r="F8" s="98"/>
      <c r="G8" s="43">
        <v>22321</v>
      </c>
      <c r="H8" s="43">
        <v>28879</v>
      </c>
      <c r="I8" s="43">
        <v>30969</v>
      </c>
      <c r="J8" s="43"/>
      <c r="K8" s="43">
        <v>21991</v>
      </c>
      <c r="L8" s="43">
        <v>29201</v>
      </c>
      <c r="M8" s="43">
        <v>13623</v>
      </c>
      <c r="N8" s="43"/>
      <c r="O8" s="21">
        <f>K8-G8</f>
        <v>-330</v>
      </c>
      <c r="P8" s="21">
        <f>L8-H8</f>
        <v>322</v>
      </c>
      <c r="Q8" s="21">
        <f>M8-I8</f>
        <v>-17346</v>
      </c>
      <c r="R8" s="21"/>
      <c r="S8" s="22">
        <f>(K8-G8)/G8</f>
        <v>-1.4784283858250079E-2</v>
      </c>
      <c r="T8" s="22">
        <f>(L8-H8)/H8</f>
        <v>1.1149970566847883E-2</v>
      </c>
      <c r="U8" s="22">
        <f>(M8-I8)/I8</f>
        <v>-0.56010849559236653</v>
      </c>
    </row>
    <row r="9" spans="1:21" x14ac:dyDescent="0.35">
      <c r="A9" s="9" t="s">
        <v>82</v>
      </c>
      <c r="B9" s="43">
        <v>73777</v>
      </c>
      <c r="C9" s="43">
        <v>58040</v>
      </c>
      <c r="D9" s="44">
        <f>C9-B9</f>
        <v>-15737</v>
      </c>
      <c r="E9" s="97">
        <f>(C9-B9)/B9</f>
        <v>-0.21330495954023612</v>
      </c>
      <c r="F9" s="98"/>
      <c r="G9" s="43">
        <v>19117</v>
      </c>
      <c r="H9" s="43">
        <v>26445</v>
      </c>
      <c r="I9" s="43">
        <v>28215</v>
      </c>
      <c r="J9" s="43"/>
      <c r="K9" s="43">
        <v>19836</v>
      </c>
      <c r="L9" s="43">
        <v>25899</v>
      </c>
      <c r="M9" s="43">
        <v>12305</v>
      </c>
      <c r="N9" s="43"/>
      <c r="O9" s="21">
        <f>K9-G9</f>
        <v>719</v>
      </c>
      <c r="P9" s="21">
        <f>L9-H9</f>
        <v>-546</v>
      </c>
      <c r="Q9" s="21">
        <f>M9-I9</f>
        <v>-15910</v>
      </c>
      <c r="R9" s="21"/>
      <c r="S9" s="22">
        <f>(K9-G9)/G9</f>
        <v>3.7610503740126588E-2</v>
      </c>
      <c r="T9" s="22">
        <f>(L9-H9)/H9</f>
        <v>-2.0646625070901873E-2</v>
      </c>
      <c r="U9" s="22">
        <f>(M9-I9)/I9</f>
        <v>-0.56388445862130077</v>
      </c>
    </row>
    <row r="10" spans="1:21" x14ac:dyDescent="0.35">
      <c r="A10" s="9" t="s">
        <v>96</v>
      </c>
      <c r="B10" s="43">
        <v>67109</v>
      </c>
      <c r="C10" s="43">
        <v>54725</v>
      </c>
      <c r="D10" s="44">
        <f>C10-B10</f>
        <v>-12384</v>
      </c>
      <c r="E10" s="97">
        <f>(C10-B10)/B10</f>
        <v>-0.18453560625251456</v>
      </c>
      <c r="F10" s="98"/>
      <c r="G10" s="43">
        <v>21106</v>
      </c>
      <c r="H10" s="43">
        <v>21278</v>
      </c>
      <c r="I10" s="43">
        <v>24725</v>
      </c>
      <c r="J10" s="43"/>
      <c r="K10" s="43">
        <v>21030</v>
      </c>
      <c r="L10" s="43">
        <v>23222</v>
      </c>
      <c r="M10" s="43">
        <v>10473</v>
      </c>
      <c r="N10" s="43"/>
      <c r="O10" s="21">
        <f>K10-G10</f>
        <v>-76</v>
      </c>
      <c r="P10" s="21">
        <f>L10-H10</f>
        <v>1944</v>
      </c>
      <c r="Q10" s="21">
        <f>M10-I10</f>
        <v>-14252</v>
      </c>
      <c r="R10" s="21"/>
      <c r="S10" s="22">
        <f>(K10-G10)/G10</f>
        <v>-3.6008717900123189E-3</v>
      </c>
      <c r="T10" s="22">
        <f>(L10-H10)/H10</f>
        <v>9.136197010997274E-2</v>
      </c>
      <c r="U10" s="22">
        <f>(M10-I10)/I10</f>
        <v>-0.57642062689585438</v>
      </c>
    </row>
    <row r="11" spans="1:21" x14ac:dyDescent="0.35">
      <c r="A11" s="9" t="s">
        <v>83</v>
      </c>
      <c r="B11" s="43">
        <v>61760</v>
      </c>
      <c r="C11" s="43">
        <v>50559</v>
      </c>
      <c r="D11" s="44">
        <f>C11-B11</f>
        <v>-11201</v>
      </c>
      <c r="E11" s="97">
        <f>(C11-B11)/B11</f>
        <v>-0.18136334196891191</v>
      </c>
      <c r="F11" s="98"/>
      <c r="G11" s="43">
        <v>19413</v>
      </c>
      <c r="H11" s="43">
        <v>19532</v>
      </c>
      <c r="I11" s="43">
        <v>22815</v>
      </c>
      <c r="J11" s="43"/>
      <c r="K11" s="43">
        <v>19654</v>
      </c>
      <c r="L11" s="43">
        <v>21431</v>
      </c>
      <c r="M11" s="43">
        <v>9474</v>
      </c>
      <c r="N11" s="43"/>
      <c r="O11" s="21">
        <f>K11-G11</f>
        <v>241</v>
      </c>
      <c r="P11" s="21">
        <f>L11-H11</f>
        <v>1899</v>
      </c>
      <c r="Q11" s="21">
        <f>M11-I11</f>
        <v>-13341</v>
      </c>
      <c r="R11" s="21"/>
      <c r="S11" s="22">
        <f>(K11-G11)/G11</f>
        <v>1.2414361510328131E-2</v>
      </c>
      <c r="T11" s="22">
        <f>(L11-H11)/H11</f>
        <v>9.7225066557444201E-2</v>
      </c>
      <c r="U11" s="22">
        <f>(M11-I11)/I11</f>
        <v>-0.5847468770545694</v>
      </c>
    </row>
    <row r="12" spans="1:21" x14ac:dyDescent="0.35">
      <c r="A12" s="9" t="s">
        <v>87</v>
      </c>
      <c r="B12" s="43">
        <v>54316</v>
      </c>
      <c r="C12" s="43">
        <v>44071</v>
      </c>
      <c r="D12" s="44">
        <f>C12-B12</f>
        <v>-10245</v>
      </c>
      <c r="E12" s="97">
        <f>(C12-B12)/B12</f>
        <v>-0.18861845496722882</v>
      </c>
      <c r="F12" s="98"/>
      <c r="G12" s="43">
        <v>17140</v>
      </c>
      <c r="H12" s="43">
        <v>19229</v>
      </c>
      <c r="I12" s="43">
        <v>17947</v>
      </c>
      <c r="J12" s="43"/>
      <c r="K12" s="43">
        <v>15790</v>
      </c>
      <c r="L12" s="43">
        <v>19887</v>
      </c>
      <c r="M12" s="43">
        <v>8394</v>
      </c>
      <c r="N12" s="43"/>
      <c r="O12" s="21">
        <f>K12-G12</f>
        <v>-1350</v>
      </c>
      <c r="P12" s="21">
        <f>L12-H12</f>
        <v>658</v>
      </c>
      <c r="Q12" s="21">
        <f>M12-I12</f>
        <v>-9553</v>
      </c>
      <c r="R12" s="21"/>
      <c r="S12" s="22">
        <f>(K12-G12)/G12</f>
        <v>-7.8763127187864643E-2</v>
      </c>
      <c r="T12" s="22">
        <f>(L12-H12)/H12</f>
        <v>3.4219148161630873E-2</v>
      </c>
      <c r="U12" s="22">
        <f>(M12-I12)/I12</f>
        <v>-0.53228951913968914</v>
      </c>
    </row>
    <row r="13" spans="1:21" x14ac:dyDescent="0.35">
      <c r="A13" s="8" t="s">
        <v>85</v>
      </c>
      <c r="B13" s="43">
        <v>34849</v>
      </c>
      <c r="C13" s="43">
        <v>31671</v>
      </c>
      <c r="D13" s="44">
        <f>C13-B13</f>
        <v>-3178</v>
      </c>
      <c r="E13" s="97">
        <f>(C13-B13)/B13</f>
        <v>-9.1193434531837356E-2</v>
      </c>
      <c r="F13" s="99"/>
      <c r="G13" s="43">
        <v>10487</v>
      </c>
      <c r="H13" s="43">
        <v>12514</v>
      </c>
      <c r="I13" s="43">
        <v>11848</v>
      </c>
      <c r="J13" s="43"/>
      <c r="K13" s="43">
        <v>11769</v>
      </c>
      <c r="L13" s="43">
        <v>14042</v>
      </c>
      <c r="M13" s="43">
        <v>5860</v>
      </c>
      <c r="N13" s="43"/>
      <c r="O13" s="21">
        <f>K13-G13</f>
        <v>1282</v>
      </c>
      <c r="P13" s="21">
        <f>L13-H13</f>
        <v>1528</v>
      </c>
      <c r="Q13" s="21">
        <f>M13-I13</f>
        <v>-5988</v>
      </c>
      <c r="R13" s="21"/>
      <c r="S13" s="22">
        <f>(K13-G13)/G13</f>
        <v>0.12224659101745018</v>
      </c>
      <c r="T13" s="22">
        <f>(L13-H13)/H13</f>
        <v>0.12210324436630973</v>
      </c>
      <c r="U13" s="22">
        <f>(M13-I13)/I13</f>
        <v>-0.50540175557056044</v>
      </c>
    </row>
    <row r="14" spans="1:21" x14ac:dyDescent="0.35">
      <c r="A14" s="9" t="s">
        <v>95</v>
      </c>
      <c r="B14" s="43">
        <v>29749</v>
      </c>
      <c r="C14" s="43">
        <v>28199</v>
      </c>
      <c r="D14" s="44">
        <f>C14-B14</f>
        <v>-1550</v>
      </c>
      <c r="E14" s="97">
        <f>(C14-B14)/B14</f>
        <v>-5.2102591683754078E-2</v>
      </c>
      <c r="F14" s="98"/>
      <c r="G14" s="43">
        <v>9231</v>
      </c>
      <c r="H14" s="43">
        <v>10024</v>
      </c>
      <c r="I14" s="43">
        <v>10494</v>
      </c>
      <c r="J14" s="43"/>
      <c r="K14" s="43">
        <v>11442</v>
      </c>
      <c r="L14" s="43">
        <v>12091</v>
      </c>
      <c r="M14" s="43">
        <v>4666</v>
      </c>
      <c r="N14" s="43"/>
      <c r="O14" s="21">
        <f>K14-G14</f>
        <v>2211</v>
      </c>
      <c r="P14" s="21">
        <f>L14-H14</f>
        <v>2067</v>
      </c>
      <c r="Q14" s="21">
        <f>M14-I14</f>
        <v>-5828</v>
      </c>
      <c r="R14" s="21"/>
      <c r="S14" s="22">
        <f>(K14-G14)/G14</f>
        <v>0.23951901202469938</v>
      </c>
      <c r="T14" s="22">
        <f>(L14-H14)/H14</f>
        <v>0.20620510774142059</v>
      </c>
      <c r="U14" s="22">
        <f>(M14-I14)/I14</f>
        <v>-0.5553649704593101</v>
      </c>
    </row>
    <row r="15" spans="1:21" x14ac:dyDescent="0.35">
      <c r="A15" s="9" t="s">
        <v>91</v>
      </c>
      <c r="B15" s="43">
        <v>31888</v>
      </c>
      <c r="C15" s="43">
        <v>26462</v>
      </c>
      <c r="D15" s="44">
        <f>C15-B15</f>
        <v>-5426</v>
      </c>
      <c r="E15" s="97">
        <f>(C15-B15)/B15</f>
        <v>-0.17015805318615154</v>
      </c>
      <c r="F15" s="98"/>
      <c r="G15" s="43">
        <v>8674</v>
      </c>
      <c r="H15" s="43">
        <v>11235</v>
      </c>
      <c r="I15" s="43">
        <v>11979</v>
      </c>
      <c r="J15" s="43"/>
      <c r="K15" s="43">
        <v>9901</v>
      </c>
      <c r="L15" s="43">
        <v>10981</v>
      </c>
      <c r="M15" s="43">
        <v>5580</v>
      </c>
      <c r="N15" s="43"/>
      <c r="O15" s="21">
        <f>K15-G15</f>
        <v>1227</v>
      </c>
      <c r="P15" s="21">
        <f>L15-H15</f>
        <v>-254</v>
      </c>
      <c r="Q15" s="21">
        <f>M15-I15</f>
        <v>-6399</v>
      </c>
      <c r="R15" s="21"/>
      <c r="S15" s="22">
        <f>(K15-G15)/G15</f>
        <v>0.14145722849896242</v>
      </c>
      <c r="T15" s="22">
        <f>(L15-H15)/H15</f>
        <v>-2.2607921673342236E-2</v>
      </c>
      <c r="U15" s="22">
        <f>(M15-I15)/I15</f>
        <v>-0.53418482344102181</v>
      </c>
    </row>
    <row r="16" spans="1:21" x14ac:dyDescent="0.35">
      <c r="A16" s="9" t="s">
        <v>97</v>
      </c>
      <c r="B16" s="43">
        <v>27841</v>
      </c>
      <c r="C16" s="43">
        <v>21410</v>
      </c>
      <c r="D16" s="44">
        <f>C16-B16</f>
        <v>-6431</v>
      </c>
      <c r="E16" s="97">
        <f>(C16-B16)/B16</f>
        <v>-0.23099026615423296</v>
      </c>
      <c r="F16" s="98"/>
      <c r="G16" s="43">
        <v>9111</v>
      </c>
      <c r="H16" s="43">
        <v>11981</v>
      </c>
      <c r="I16" s="43">
        <v>6749</v>
      </c>
      <c r="J16" s="43"/>
      <c r="K16" s="43">
        <v>8386</v>
      </c>
      <c r="L16" s="43">
        <v>9246</v>
      </c>
      <c r="M16" s="43">
        <v>3778</v>
      </c>
      <c r="N16" s="43"/>
      <c r="O16" s="21">
        <f>K16-G16</f>
        <v>-725</v>
      </c>
      <c r="P16" s="21">
        <f>L16-H16</f>
        <v>-2735</v>
      </c>
      <c r="Q16" s="21">
        <f>M16-I16</f>
        <v>-2971</v>
      </c>
      <c r="R16" s="21"/>
      <c r="S16" s="22">
        <f>(K16-G16)/G16</f>
        <v>-7.9574141148062785E-2</v>
      </c>
      <c r="T16" s="22">
        <f>(L16-H16)/H16</f>
        <v>-0.22827810700275436</v>
      </c>
      <c r="U16" s="22">
        <f>(M16-I16)/I16</f>
        <v>-0.44021336494295449</v>
      </c>
    </row>
    <row r="17" spans="1:21" x14ac:dyDescent="0.35">
      <c r="A17" s="9" t="s">
        <v>99</v>
      </c>
      <c r="B17" s="43">
        <v>25061</v>
      </c>
      <c r="C17" s="43">
        <v>17426</v>
      </c>
      <c r="D17" s="44">
        <f>C17-B17</f>
        <v>-7635</v>
      </c>
      <c r="E17" s="97">
        <f>(C17-B17)/B17</f>
        <v>-0.30465663780375885</v>
      </c>
      <c r="F17" s="98"/>
      <c r="G17" s="43">
        <v>7811</v>
      </c>
      <c r="H17" s="43">
        <v>8722</v>
      </c>
      <c r="I17" s="43">
        <v>8528</v>
      </c>
      <c r="J17" s="43"/>
      <c r="K17" s="43">
        <v>7292</v>
      </c>
      <c r="L17" s="43">
        <v>7365</v>
      </c>
      <c r="M17" s="43">
        <v>2769</v>
      </c>
      <c r="N17" s="43"/>
      <c r="O17" s="21">
        <f>K17-G17</f>
        <v>-519</v>
      </c>
      <c r="P17" s="21">
        <f>L17-H17</f>
        <v>-1357</v>
      </c>
      <c r="Q17" s="21">
        <f>M17-I17</f>
        <v>-5759</v>
      </c>
      <c r="R17" s="21"/>
      <c r="S17" s="22">
        <f>(K17-G17)/G17</f>
        <v>-6.644475739341954E-2</v>
      </c>
      <c r="T17" s="22">
        <f>(L17-H17)/H17</f>
        <v>-0.15558358174730566</v>
      </c>
      <c r="U17" s="22">
        <f>(M17-I17)/I17</f>
        <v>-0.67530487804878048</v>
      </c>
    </row>
    <row r="18" spans="1:21" x14ac:dyDescent="0.35">
      <c r="A18" s="9" t="s">
        <v>90</v>
      </c>
      <c r="B18" s="43">
        <v>15395</v>
      </c>
      <c r="C18" s="43">
        <v>13608</v>
      </c>
      <c r="D18" s="44">
        <f>C18-B18</f>
        <v>-1787</v>
      </c>
      <c r="E18" s="97">
        <f>(C18-B18)/B18</f>
        <v>-0.11607664826242287</v>
      </c>
      <c r="F18" s="98"/>
      <c r="G18" s="43">
        <v>3778</v>
      </c>
      <c r="H18" s="43">
        <v>5379</v>
      </c>
      <c r="I18" s="43">
        <v>6238</v>
      </c>
      <c r="J18" s="43"/>
      <c r="K18" s="43">
        <v>3813</v>
      </c>
      <c r="L18" s="43">
        <v>6543</v>
      </c>
      <c r="M18" s="43">
        <v>3252</v>
      </c>
      <c r="N18" s="43"/>
      <c r="O18" s="21">
        <f>K18-G18</f>
        <v>35</v>
      </c>
      <c r="P18" s="21">
        <f>L18-H18</f>
        <v>1164</v>
      </c>
      <c r="Q18" s="21">
        <f>M18-I18</f>
        <v>-2986</v>
      </c>
      <c r="R18" s="21"/>
      <c r="S18" s="22">
        <f>(K18-G18)/G18</f>
        <v>9.2641609317098989E-3</v>
      </c>
      <c r="T18" s="22">
        <f>(L18-H18)/H18</f>
        <v>0.21639709983268265</v>
      </c>
      <c r="U18" s="22">
        <f>(M18-I18)/I18</f>
        <v>-0.4786790638025008</v>
      </c>
    </row>
    <row r="19" spans="1:21" x14ac:dyDescent="0.35">
      <c r="A19" s="9" t="s">
        <v>98</v>
      </c>
      <c r="B19" s="43">
        <v>9894</v>
      </c>
      <c r="C19" s="43">
        <v>10364</v>
      </c>
      <c r="D19" s="44">
        <f>C19-B19</f>
        <v>470</v>
      </c>
      <c r="E19" s="97">
        <f>(C19-B19)/B19</f>
        <v>4.7503537497473214E-2</v>
      </c>
      <c r="F19" s="98"/>
      <c r="G19" s="43">
        <v>3423</v>
      </c>
      <c r="H19" s="43">
        <v>3066</v>
      </c>
      <c r="I19" s="43">
        <v>3405</v>
      </c>
      <c r="J19" s="43"/>
      <c r="K19" s="43">
        <v>3187</v>
      </c>
      <c r="L19" s="43">
        <v>4564</v>
      </c>
      <c r="M19" s="43">
        <v>2613</v>
      </c>
      <c r="N19" s="43"/>
      <c r="O19" s="21">
        <f>K19-G19</f>
        <v>-236</v>
      </c>
      <c r="P19" s="21">
        <f>L19-H19</f>
        <v>1498</v>
      </c>
      <c r="Q19" s="21">
        <f>M19-I19</f>
        <v>-792</v>
      </c>
      <c r="R19" s="21"/>
      <c r="S19" s="22">
        <f>(K19-G19)/G19</f>
        <v>-6.8945369558866487E-2</v>
      </c>
      <c r="T19" s="22">
        <f>(L19-H19)/H19</f>
        <v>0.48858447488584472</v>
      </c>
      <c r="U19" s="22">
        <f>(M19-I19)/I19</f>
        <v>-0.23259911894273128</v>
      </c>
    </row>
    <row r="20" spans="1:21" x14ac:dyDescent="0.35">
      <c r="A20" s="9" t="s">
        <v>89</v>
      </c>
      <c r="B20" s="43">
        <v>6705</v>
      </c>
      <c r="C20" s="43">
        <v>6842</v>
      </c>
      <c r="D20" s="44">
        <f>C20-B20</f>
        <v>137</v>
      </c>
      <c r="E20" s="97">
        <f>(C20-B20)/B20</f>
        <v>2.0432513049962714E-2</v>
      </c>
      <c r="F20" s="98"/>
      <c r="G20" s="43">
        <v>2410</v>
      </c>
      <c r="H20" s="43">
        <v>2202</v>
      </c>
      <c r="I20" s="43">
        <v>2093</v>
      </c>
      <c r="J20" s="43"/>
      <c r="K20" s="43">
        <v>1980</v>
      </c>
      <c r="L20" s="43">
        <v>3364</v>
      </c>
      <c r="M20" s="43">
        <v>1498</v>
      </c>
      <c r="N20" s="43"/>
      <c r="O20" s="21">
        <f>K20-G20</f>
        <v>-430</v>
      </c>
      <c r="P20" s="21">
        <f>L20-H20</f>
        <v>1162</v>
      </c>
      <c r="Q20" s="21">
        <f>M20-I20</f>
        <v>-595</v>
      </c>
      <c r="R20" s="21"/>
      <c r="S20" s="22">
        <f>(K20-G20)/G20</f>
        <v>-0.17842323651452283</v>
      </c>
      <c r="T20" s="22">
        <f>(L20-H20)/H20</f>
        <v>0.52770208900999094</v>
      </c>
      <c r="U20" s="22">
        <f>(M20-I20)/I20</f>
        <v>-0.28428093645484948</v>
      </c>
    </row>
    <row r="21" spans="1:21" x14ac:dyDescent="0.35">
      <c r="A21" s="9" t="s">
        <v>88</v>
      </c>
      <c r="B21" s="43">
        <v>3323</v>
      </c>
      <c r="C21" s="43">
        <v>4878</v>
      </c>
      <c r="D21" s="44">
        <f>C21-B21</f>
        <v>1555</v>
      </c>
      <c r="E21" s="97">
        <f>(C21-B21)/B21</f>
        <v>0.4679506470057177</v>
      </c>
      <c r="F21" s="98"/>
      <c r="G21" s="43">
        <v>984</v>
      </c>
      <c r="H21" s="43">
        <v>1075</v>
      </c>
      <c r="I21" s="43">
        <v>1264</v>
      </c>
      <c r="J21" s="43"/>
      <c r="K21" s="43">
        <v>1959</v>
      </c>
      <c r="L21" s="43">
        <v>1710</v>
      </c>
      <c r="M21" s="43">
        <v>1209</v>
      </c>
      <c r="N21" s="43"/>
      <c r="O21" s="21">
        <f>K21-G21</f>
        <v>975</v>
      </c>
      <c r="P21" s="21">
        <f>L21-H21</f>
        <v>635</v>
      </c>
      <c r="Q21" s="21">
        <f>M21-I21</f>
        <v>-55</v>
      </c>
      <c r="R21" s="21"/>
      <c r="S21" s="22">
        <f>(K21-G21)/G21</f>
        <v>0.99085365853658536</v>
      </c>
      <c r="T21" s="22">
        <f>(L21-H21)/H21</f>
        <v>0.59069767441860466</v>
      </c>
      <c r="U21" s="22">
        <f>(M21-I21)/I21</f>
        <v>-4.3512658227848104E-2</v>
      </c>
    </row>
    <row r="22" spans="1:21" x14ac:dyDescent="0.35">
      <c r="A22" s="9" t="s">
        <v>94</v>
      </c>
      <c r="B22" s="43">
        <v>4088</v>
      </c>
      <c r="C22" s="43">
        <v>3181</v>
      </c>
      <c r="D22" s="44">
        <f>C22-B22</f>
        <v>-907</v>
      </c>
      <c r="E22" s="97">
        <f>(C22-B22)/B22</f>
        <v>-0.22186888454011741</v>
      </c>
      <c r="F22" s="98"/>
      <c r="G22" s="43">
        <v>1427</v>
      </c>
      <c r="H22" s="43">
        <v>1437</v>
      </c>
      <c r="I22" s="43">
        <v>1224</v>
      </c>
      <c r="J22" s="43"/>
      <c r="K22" s="43">
        <v>1161</v>
      </c>
      <c r="L22" s="43">
        <v>1123</v>
      </c>
      <c r="M22" s="43">
        <v>897</v>
      </c>
      <c r="N22" s="43"/>
      <c r="O22" s="21">
        <f>K22-G22</f>
        <v>-266</v>
      </c>
      <c r="P22" s="21">
        <f>L22-H22</f>
        <v>-314</v>
      </c>
      <c r="Q22" s="21">
        <f>M22-I22</f>
        <v>-327</v>
      </c>
      <c r="R22" s="21"/>
      <c r="S22" s="22">
        <f>(K22-G22)/G22</f>
        <v>-0.18640504555010512</v>
      </c>
      <c r="T22" s="22">
        <f>(L22-H22)/H22</f>
        <v>-0.21851078636047322</v>
      </c>
      <c r="U22" s="22">
        <f>(M22-I22)/I22</f>
        <v>-0.26715686274509803</v>
      </c>
    </row>
    <row r="23" spans="1:21" x14ac:dyDescent="0.35">
      <c r="A23" s="9" t="s">
        <v>92</v>
      </c>
      <c r="B23" s="43">
        <v>3598</v>
      </c>
      <c r="C23" s="43">
        <v>2913</v>
      </c>
      <c r="D23" s="44">
        <f>C23-B23</f>
        <v>-685</v>
      </c>
      <c r="E23" s="97">
        <f>(C23-B23)/B23</f>
        <v>-0.19038354641467481</v>
      </c>
      <c r="F23" s="98"/>
      <c r="G23" s="43">
        <v>1359</v>
      </c>
      <c r="H23" s="43">
        <v>982</v>
      </c>
      <c r="I23" s="43">
        <v>1257</v>
      </c>
      <c r="J23" s="43"/>
      <c r="K23" s="43">
        <v>1211</v>
      </c>
      <c r="L23" s="43">
        <v>1123</v>
      </c>
      <c r="M23" s="43">
        <v>579</v>
      </c>
      <c r="N23" s="43"/>
      <c r="O23" s="21">
        <f>K23-G23</f>
        <v>-148</v>
      </c>
      <c r="P23" s="21">
        <f>L23-H23</f>
        <v>141</v>
      </c>
      <c r="Q23" s="21">
        <f>M23-I23</f>
        <v>-678</v>
      </c>
      <c r="R23" s="21"/>
      <c r="S23" s="22">
        <f>(K23-G23)/G23</f>
        <v>-0.10890360559234731</v>
      </c>
      <c r="T23" s="22">
        <f>(L23-H23)/H23</f>
        <v>0.14358452138492872</v>
      </c>
      <c r="U23" s="22">
        <f>(M23-I23)/I23</f>
        <v>-0.53937947494033411</v>
      </c>
    </row>
    <row r="24" spans="1:21" x14ac:dyDescent="0.35">
      <c r="A24" s="9" t="s">
        <v>86</v>
      </c>
      <c r="B24" s="43">
        <v>2744</v>
      </c>
      <c r="C24" s="43">
        <v>2516</v>
      </c>
      <c r="D24" s="44">
        <f>C24-B24</f>
        <v>-228</v>
      </c>
      <c r="E24" s="97">
        <f>(C24-B24)/B24</f>
        <v>-8.3090379008746357E-2</v>
      </c>
      <c r="F24" s="98"/>
      <c r="G24" s="43">
        <v>1041</v>
      </c>
      <c r="H24" s="43">
        <v>993</v>
      </c>
      <c r="I24" s="43">
        <v>710</v>
      </c>
      <c r="J24" s="43"/>
      <c r="K24" s="43">
        <v>936</v>
      </c>
      <c r="L24" s="43">
        <v>1064</v>
      </c>
      <c r="M24" s="43">
        <v>516</v>
      </c>
      <c r="N24" s="43"/>
      <c r="O24" s="21">
        <f>K24-G24</f>
        <v>-105</v>
      </c>
      <c r="P24" s="21">
        <f>L24-H24</f>
        <v>71</v>
      </c>
      <c r="Q24" s="21">
        <f>M24-I24</f>
        <v>-194</v>
      </c>
      <c r="R24" s="21"/>
      <c r="S24" s="22">
        <f>(K24-G24)/G24</f>
        <v>-0.10086455331412104</v>
      </c>
      <c r="T24" s="22">
        <f>(L24-H24)/H24</f>
        <v>7.1500503524672715E-2</v>
      </c>
      <c r="U24" s="22">
        <f>(M24-I24)/I24</f>
        <v>-0.27323943661971833</v>
      </c>
    </row>
  </sheetData>
  <sortState xmlns:xlrd2="http://schemas.microsoft.com/office/spreadsheetml/2017/richdata2" ref="A7:U24">
    <sortCondition descending="1" ref="C7:C24"/>
  </sortState>
  <mergeCells count="2">
    <mergeCell ref="D4:E4"/>
    <mergeCell ref="D5:E5"/>
  </mergeCells>
  <conditionalFormatting sqref="O1:U2 O6:U1048576 D3:E1048576">
    <cfRule type="cellIs" dxfId="8" priority="8" operator="lessThan">
      <formula>0</formula>
    </cfRule>
  </conditionalFormatting>
  <conditionalFormatting sqref="O3:U5">
    <cfRule type="cellIs" dxfId="7" priority="6" operator="lessThan">
      <formula>0</formula>
    </cfRule>
  </conditionalFormatting>
  <conditionalFormatting sqref="D4:D5">
    <cfRule type="cellIs" dxfId="6" priority="7" operator="lessThan">
      <formula>0</formula>
    </cfRule>
  </conditionalFormatting>
  <conditionalFormatting sqref="E2">
    <cfRule type="cellIs" dxfId="5" priority="2" operator="lessThan">
      <formula>0</formula>
    </cfRule>
  </conditionalFormatting>
  <conditionalFormatting sqref="E2">
    <cfRule type="cellIs" dxfId="4" priority="1" operator="lessThan">
      <formula>0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9F12E1-1AC5-45FE-A4DB-664825DBFED7}">
  <dimension ref="A1:U24"/>
  <sheetViews>
    <sheetView zoomScale="80" zoomScaleNormal="80" workbookViewId="0">
      <pane xSplit="1" topLeftCell="G1" activePane="topRight" state="frozen"/>
      <selection pane="topRight" activeCell="L28" sqref="L28"/>
    </sheetView>
  </sheetViews>
  <sheetFormatPr defaultRowHeight="14.5" x14ac:dyDescent="0.35"/>
  <cols>
    <col min="1" max="1" width="13.6328125" style="77" customWidth="1"/>
    <col min="2" max="3" width="9.26953125" style="7" customWidth="1"/>
    <col min="4" max="4" width="8.36328125" style="80" customWidth="1"/>
    <col min="5" max="5" width="7" style="81" customWidth="1"/>
    <col min="6" max="6" width="4.453125" style="77" customWidth="1"/>
    <col min="7" max="9" width="7.54296875" style="7" customWidth="1"/>
    <col min="10" max="10" width="3.1796875" style="7" customWidth="1"/>
    <col min="11" max="13" width="7.54296875" style="7" customWidth="1"/>
    <col min="14" max="14" width="3.1796875" style="7" customWidth="1"/>
    <col min="15" max="16" width="7.26953125" style="77" customWidth="1"/>
    <col min="17" max="17" width="8.36328125" style="77" customWidth="1"/>
    <col min="18" max="18" width="3.1796875" style="77" customWidth="1"/>
    <col min="19" max="21" width="7.6328125" style="60" customWidth="1"/>
    <col min="22" max="16384" width="8.7265625" style="77"/>
  </cols>
  <sheetData>
    <row r="1" spans="1:21" x14ac:dyDescent="0.35">
      <c r="A1" s="101" t="s">
        <v>36</v>
      </c>
      <c r="D1" s="77"/>
      <c r="E1" s="60"/>
      <c r="F1" s="1"/>
    </row>
    <row r="2" spans="1:21" x14ac:dyDescent="0.35">
      <c r="A2" s="102" t="s">
        <v>39</v>
      </c>
      <c r="B2" s="77"/>
      <c r="C2" s="106"/>
      <c r="D2" s="106"/>
      <c r="E2" s="101" t="s">
        <v>103</v>
      </c>
      <c r="F2" s="4"/>
    </row>
    <row r="3" spans="1:21" s="45" customFormat="1" x14ac:dyDescent="0.35">
      <c r="B3" s="50"/>
      <c r="C3" s="50"/>
      <c r="D3" s="87"/>
      <c r="E3" s="88"/>
      <c r="G3" s="89" t="s">
        <v>66</v>
      </c>
      <c r="H3" s="89" t="s">
        <v>67</v>
      </c>
      <c r="I3" s="89" t="s">
        <v>68</v>
      </c>
      <c r="J3" s="89"/>
      <c r="K3" s="90" t="s">
        <v>66</v>
      </c>
      <c r="L3" s="90" t="s">
        <v>67</v>
      </c>
      <c r="M3" s="90" t="s">
        <v>68</v>
      </c>
      <c r="N3" s="90"/>
      <c r="O3" s="84" t="s">
        <v>79</v>
      </c>
      <c r="P3" s="84"/>
      <c r="Q3" s="69"/>
      <c r="R3" s="69"/>
      <c r="S3" s="92" t="s">
        <v>79</v>
      </c>
      <c r="T3" s="92"/>
      <c r="U3" s="25"/>
    </row>
    <row r="4" spans="1:21" s="45" customFormat="1" x14ac:dyDescent="0.35">
      <c r="A4" s="69"/>
      <c r="B4" s="52" t="s">
        <v>38</v>
      </c>
      <c r="C4" s="52"/>
      <c r="D4" s="95" t="s">
        <v>69</v>
      </c>
      <c r="E4" s="78"/>
      <c r="F4" s="91"/>
      <c r="G4" s="52" t="s">
        <v>0</v>
      </c>
      <c r="H4" s="52" t="s">
        <v>1</v>
      </c>
      <c r="I4" s="52" t="s">
        <v>2</v>
      </c>
      <c r="J4" s="52"/>
      <c r="K4" s="52" t="s">
        <v>0</v>
      </c>
      <c r="L4" s="52" t="s">
        <v>1</v>
      </c>
      <c r="M4" s="52" t="s">
        <v>2</v>
      </c>
      <c r="N4" s="52"/>
      <c r="O4" s="84" t="s">
        <v>66</v>
      </c>
      <c r="P4" s="84" t="s">
        <v>67</v>
      </c>
      <c r="Q4" s="90" t="s">
        <v>68</v>
      </c>
      <c r="R4" s="90"/>
      <c r="S4" s="92" t="s">
        <v>66</v>
      </c>
      <c r="T4" s="92" t="s">
        <v>67</v>
      </c>
      <c r="U4" s="90" t="s">
        <v>68</v>
      </c>
    </row>
    <row r="5" spans="1:21" s="45" customFormat="1" x14ac:dyDescent="0.35">
      <c r="A5" s="69"/>
      <c r="B5" s="52" t="s">
        <v>19</v>
      </c>
      <c r="C5" s="52" t="s">
        <v>20</v>
      </c>
      <c r="D5" s="96" t="s">
        <v>73</v>
      </c>
      <c r="E5" s="79"/>
      <c r="F5" s="91"/>
      <c r="G5" s="52" t="s">
        <v>19</v>
      </c>
      <c r="H5" s="52" t="s">
        <v>19</v>
      </c>
      <c r="I5" s="52" t="s">
        <v>19</v>
      </c>
      <c r="J5" s="52"/>
      <c r="K5" s="52" t="s">
        <v>20</v>
      </c>
      <c r="L5" s="52" t="s">
        <v>20</v>
      </c>
      <c r="M5" s="52" t="s">
        <v>20</v>
      </c>
      <c r="N5" s="52"/>
      <c r="O5" s="85" t="s">
        <v>0</v>
      </c>
      <c r="P5" s="86" t="s">
        <v>100</v>
      </c>
      <c r="Q5" s="52" t="s">
        <v>2</v>
      </c>
      <c r="R5" s="52"/>
      <c r="S5" s="93" t="s">
        <v>0</v>
      </c>
      <c r="T5" s="93" t="s">
        <v>100</v>
      </c>
      <c r="U5" s="94" t="s">
        <v>2</v>
      </c>
    </row>
    <row r="6" spans="1:21" x14ac:dyDescent="0.35">
      <c r="A6" s="9" t="s">
        <v>80</v>
      </c>
      <c r="B6" s="43">
        <v>693891</v>
      </c>
      <c r="C6" s="43">
        <v>587296</v>
      </c>
      <c r="D6" s="44">
        <f t="shared" ref="D6" si="0">C6-B6</f>
        <v>-106595</v>
      </c>
      <c r="E6" s="97">
        <f t="shared" ref="E6" si="1">(C6-B6)/B6</f>
        <v>-0.15361922838024991</v>
      </c>
      <c r="F6" s="98"/>
      <c r="G6" s="43">
        <v>239453</v>
      </c>
      <c r="H6" s="43">
        <v>208196</v>
      </c>
      <c r="I6" s="43">
        <v>246242</v>
      </c>
      <c r="J6" s="43"/>
      <c r="K6" s="43">
        <v>258925</v>
      </c>
      <c r="L6" s="43">
        <v>234320</v>
      </c>
      <c r="M6" s="43">
        <v>94051</v>
      </c>
      <c r="N6" s="43"/>
      <c r="O6" s="21">
        <f>K6-G6</f>
        <v>19472</v>
      </c>
      <c r="P6" s="21">
        <f>L6-H6</f>
        <v>26124</v>
      </c>
      <c r="Q6" s="21">
        <f>M6-I6</f>
        <v>-152191</v>
      </c>
      <c r="R6" s="21"/>
      <c r="S6" s="22">
        <f>(K6-G6)/G6</f>
        <v>8.1318672140252998E-2</v>
      </c>
      <c r="T6" s="22">
        <f>(L6-H6)/H6</f>
        <v>0.12547791504159542</v>
      </c>
      <c r="U6" s="22">
        <f>(M6-I6)/I6</f>
        <v>-0.61805459669755769</v>
      </c>
    </row>
    <row r="7" spans="1:21" x14ac:dyDescent="0.35">
      <c r="A7" s="8" t="s">
        <v>84</v>
      </c>
      <c r="B7" s="43">
        <v>469550</v>
      </c>
      <c r="C7" s="43">
        <v>411057</v>
      </c>
      <c r="D7" s="44">
        <f>C7-B7</f>
        <v>-58493</v>
      </c>
      <c r="E7" s="97">
        <f>(C7-B7)/B7</f>
        <v>-0.124572462996486</v>
      </c>
      <c r="F7" s="99"/>
      <c r="G7" s="43">
        <v>162562</v>
      </c>
      <c r="H7" s="43">
        <v>143525</v>
      </c>
      <c r="I7" s="43">
        <v>163463</v>
      </c>
      <c r="J7" s="43"/>
      <c r="K7" s="43">
        <v>180856</v>
      </c>
      <c r="L7" s="43">
        <v>166031</v>
      </c>
      <c r="M7" s="43">
        <v>64170</v>
      </c>
      <c r="N7" s="43"/>
      <c r="O7" s="21">
        <f>K7-G7</f>
        <v>18294</v>
      </c>
      <c r="P7" s="21">
        <f>L7-H7</f>
        <v>22506</v>
      </c>
      <c r="Q7" s="21">
        <f>M7-I7</f>
        <v>-99293</v>
      </c>
      <c r="R7" s="21"/>
      <c r="S7" s="22">
        <f>(K7-G7)/G7</f>
        <v>0.11253552490741994</v>
      </c>
      <c r="T7" s="22">
        <f>(L7-H7)/H7</f>
        <v>0.15680891830691518</v>
      </c>
      <c r="U7" s="22">
        <f>(M7-I7)/I7</f>
        <v>-0.60743409823629813</v>
      </c>
    </row>
    <row r="8" spans="1:21" x14ac:dyDescent="0.35">
      <c r="A8" s="9" t="s">
        <v>93</v>
      </c>
      <c r="B8" s="43">
        <v>74357</v>
      </c>
      <c r="C8" s="43">
        <v>62553</v>
      </c>
      <c r="D8" s="44">
        <f>C8-B8</f>
        <v>-11804</v>
      </c>
      <c r="E8" s="97">
        <f>(C8-B8)/B8</f>
        <v>-0.15874766330002554</v>
      </c>
      <c r="F8" s="98"/>
      <c r="G8" s="43">
        <v>24702</v>
      </c>
      <c r="H8" s="43">
        <v>22460</v>
      </c>
      <c r="I8" s="43">
        <v>27195</v>
      </c>
      <c r="J8" s="43"/>
      <c r="K8" s="43">
        <v>24888</v>
      </c>
      <c r="L8" s="43">
        <v>26823</v>
      </c>
      <c r="M8" s="43">
        <v>10842</v>
      </c>
      <c r="N8" s="43"/>
      <c r="O8" s="21">
        <f>K8-G8</f>
        <v>186</v>
      </c>
      <c r="P8" s="21">
        <f>L8-H8</f>
        <v>4363</v>
      </c>
      <c r="Q8" s="21">
        <f>M8-I8</f>
        <v>-16353</v>
      </c>
      <c r="R8" s="21"/>
      <c r="S8" s="22">
        <f>(K8-G8)/G8</f>
        <v>7.5297546757347586E-3</v>
      </c>
      <c r="T8" s="22">
        <f>(L8-H8)/H8</f>
        <v>0.19425645592163845</v>
      </c>
      <c r="U8" s="22">
        <f>(M8-I8)/I8</f>
        <v>-0.60132377275234417</v>
      </c>
    </row>
    <row r="9" spans="1:21" x14ac:dyDescent="0.35">
      <c r="A9" s="9" t="s">
        <v>82</v>
      </c>
      <c r="B9" s="43">
        <v>73321</v>
      </c>
      <c r="C9" s="43">
        <v>62034</v>
      </c>
      <c r="D9" s="44">
        <f>C9-B9</f>
        <v>-11287</v>
      </c>
      <c r="E9" s="97">
        <f>(C9-B9)/B9</f>
        <v>-0.15393952619304155</v>
      </c>
      <c r="F9" s="98"/>
      <c r="G9" s="43">
        <v>24358</v>
      </c>
      <c r="H9" s="43">
        <v>22100</v>
      </c>
      <c r="I9" s="43">
        <v>26863</v>
      </c>
      <c r="J9" s="43"/>
      <c r="K9" s="43">
        <v>24681</v>
      </c>
      <c r="L9" s="43">
        <v>26696</v>
      </c>
      <c r="M9" s="43">
        <v>10657</v>
      </c>
      <c r="N9" s="43"/>
      <c r="O9" s="21">
        <f>K9-G9</f>
        <v>323</v>
      </c>
      <c r="P9" s="21">
        <f>L9-H9</f>
        <v>4596</v>
      </c>
      <c r="Q9" s="21">
        <f>M9-I9</f>
        <v>-16206</v>
      </c>
      <c r="R9" s="21"/>
      <c r="S9" s="22">
        <f>(K9-G9)/G9</f>
        <v>1.3260530421216849E-2</v>
      </c>
      <c r="T9" s="22">
        <f>(L9-H9)/H9</f>
        <v>0.20796380090497738</v>
      </c>
      <c r="U9" s="22">
        <f>(M9-I9)/I9</f>
        <v>-0.60328332650858063</v>
      </c>
    </row>
    <row r="10" spans="1:21" x14ac:dyDescent="0.35">
      <c r="A10" s="9" t="s">
        <v>87</v>
      </c>
      <c r="B10" s="43">
        <v>42224</v>
      </c>
      <c r="C10" s="43">
        <v>33933</v>
      </c>
      <c r="D10" s="44">
        <f>C10-B10</f>
        <v>-8291</v>
      </c>
      <c r="E10" s="97">
        <f>(C10-B10)/B10</f>
        <v>-0.19635752178855628</v>
      </c>
      <c r="F10" s="98"/>
      <c r="G10" s="43">
        <v>15856</v>
      </c>
      <c r="H10" s="43">
        <v>10933</v>
      </c>
      <c r="I10" s="43">
        <v>15435</v>
      </c>
      <c r="J10" s="43"/>
      <c r="K10" s="43">
        <v>16768</v>
      </c>
      <c r="L10" s="43">
        <v>11183</v>
      </c>
      <c r="M10" s="43">
        <v>5982</v>
      </c>
      <c r="N10" s="43"/>
      <c r="O10" s="21">
        <f>K10-G10</f>
        <v>912</v>
      </c>
      <c r="P10" s="21">
        <f>L10-H10</f>
        <v>250</v>
      </c>
      <c r="Q10" s="21">
        <f>M10-I10</f>
        <v>-9453</v>
      </c>
      <c r="R10" s="21"/>
      <c r="S10" s="22">
        <f>(K10-G10)/G10</f>
        <v>5.7517658930373361E-2</v>
      </c>
      <c r="T10" s="22">
        <f>(L10-H10)/H10</f>
        <v>2.2866550809475899E-2</v>
      </c>
      <c r="U10" s="22">
        <f>(M10-I10)/I10</f>
        <v>-0.6124392614188533</v>
      </c>
    </row>
    <row r="11" spans="1:21" x14ac:dyDescent="0.35">
      <c r="A11" s="9" t="s">
        <v>96</v>
      </c>
      <c r="B11" s="43">
        <v>41534</v>
      </c>
      <c r="C11" s="43">
        <v>30496</v>
      </c>
      <c r="D11" s="44">
        <f>C11-B11</f>
        <v>-11038</v>
      </c>
      <c r="E11" s="97">
        <f>(C11-B11)/B11</f>
        <v>-0.26575817402609908</v>
      </c>
      <c r="F11" s="98"/>
      <c r="G11" s="43">
        <v>13045</v>
      </c>
      <c r="H11" s="43">
        <v>12035</v>
      </c>
      <c r="I11" s="43">
        <v>16454</v>
      </c>
      <c r="J11" s="43"/>
      <c r="K11" s="43">
        <v>13237</v>
      </c>
      <c r="L11" s="43">
        <v>12666</v>
      </c>
      <c r="M11" s="43">
        <v>4593</v>
      </c>
      <c r="N11" s="43"/>
      <c r="O11" s="21">
        <f>K11-G11</f>
        <v>192</v>
      </c>
      <c r="P11" s="21">
        <f>L11-H11</f>
        <v>631</v>
      </c>
      <c r="Q11" s="21">
        <f>M11-I11</f>
        <v>-11861</v>
      </c>
      <c r="R11" s="21"/>
      <c r="S11" s="22">
        <f>(K11-G11)/G11</f>
        <v>1.471828286699885E-2</v>
      </c>
      <c r="T11" s="22">
        <f>(L11-H11)/H11</f>
        <v>5.2430411300373909E-2</v>
      </c>
      <c r="U11" s="22">
        <f>(M11-I11)/I11</f>
        <v>-0.7208581499939225</v>
      </c>
    </row>
    <row r="12" spans="1:21" x14ac:dyDescent="0.35">
      <c r="A12" s="9" t="s">
        <v>83</v>
      </c>
      <c r="B12" s="43">
        <v>38969</v>
      </c>
      <c r="C12" s="43">
        <v>29212</v>
      </c>
      <c r="D12" s="44">
        <f>C12-B12</f>
        <v>-9757</v>
      </c>
      <c r="E12" s="97">
        <f>(C12-B12)/B12</f>
        <v>-0.25037850599194234</v>
      </c>
      <c r="F12" s="98"/>
      <c r="G12" s="43">
        <v>12333</v>
      </c>
      <c r="H12" s="43">
        <v>11112</v>
      </c>
      <c r="I12" s="43">
        <v>15524</v>
      </c>
      <c r="J12" s="43"/>
      <c r="K12" s="43">
        <v>12674</v>
      </c>
      <c r="L12" s="43">
        <v>12223</v>
      </c>
      <c r="M12" s="43">
        <v>4315</v>
      </c>
      <c r="N12" s="43"/>
      <c r="O12" s="21">
        <f>K12-G12</f>
        <v>341</v>
      </c>
      <c r="P12" s="21">
        <f>L12-H12</f>
        <v>1111</v>
      </c>
      <c r="Q12" s="21">
        <f>M12-I12</f>
        <v>-11209</v>
      </c>
      <c r="R12" s="21"/>
      <c r="S12" s="22">
        <f>(K12-G12)/G12</f>
        <v>2.7649395929619718E-2</v>
      </c>
      <c r="T12" s="22">
        <f>(L12-H12)/H12</f>
        <v>9.998200143988481E-2</v>
      </c>
      <c r="U12" s="22">
        <f>(M12-I12)/I12</f>
        <v>-0.72204328781241944</v>
      </c>
    </row>
    <row r="13" spans="1:21" x14ac:dyDescent="0.35">
      <c r="A13" s="8" t="s">
        <v>85</v>
      </c>
      <c r="B13" s="43">
        <v>19974</v>
      </c>
      <c r="C13" s="43">
        <v>15965</v>
      </c>
      <c r="D13" s="44">
        <f>C13-B13</f>
        <v>-4009</v>
      </c>
      <c r="E13" s="97">
        <f>(C13-B13)/B13</f>
        <v>-0.20071092420146189</v>
      </c>
      <c r="F13" s="99"/>
      <c r="G13" s="43">
        <v>6464</v>
      </c>
      <c r="H13" s="43">
        <v>6753</v>
      </c>
      <c r="I13" s="43">
        <v>6757</v>
      </c>
      <c r="J13" s="43"/>
      <c r="K13" s="43">
        <v>7535</v>
      </c>
      <c r="L13" s="43">
        <v>6456</v>
      </c>
      <c r="M13" s="43">
        <v>1974</v>
      </c>
      <c r="N13" s="43"/>
      <c r="O13" s="21">
        <f>K13-G13</f>
        <v>1071</v>
      </c>
      <c r="P13" s="21">
        <f>L13-H13</f>
        <v>-297</v>
      </c>
      <c r="Q13" s="21">
        <f>M13-I13</f>
        <v>-4783</v>
      </c>
      <c r="R13" s="21"/>
      <c r="S13" s="22">
        <f>(K13-G13)/G13</f>
        <v>0.16568688118811881</v>
      </c>
      <c r="T13" s="22">
        <f>(L13-H13)/H13</f>
        <v>-4.3980453131941356E-2</v>
      </c>
      <c r="U13" s="22">
        <f>(M13-I13)/I13</f>
        <v>-0.70785851709338465</v>
      </c>
    </row>
    <row r="14" spans="1:21" x14ac:dyDescent="0.35">
      <c r="A14" s="9" t="s">
        <v>91</v>
      </c>
      <c r="B14" s="43">
        <v>8673</v>
      </c>
      <c r="C14" s="43">
        <v>9040</v>
      </c>
      <c r="D14" s="44">
        <f>C14-B14</f>
        <v>367</v>
      </c>
      <c r="E14" s="97">
        <f>(C14-B14)/B14</f>
        <v>4.2315231177216653E-2</v>
      </c>
      <c r="F14" s="98"/>
      <c r="G14" s="43">
        <v>3583</v>
      </c>
      <c r="H14" s="43">
        <v>2050</v>
      </c>
      <c r="I14" s="43">
        <v>3040</v>
      </c>
      <c r="J14" s="43"/>
      <c r="K14" s="43">
        <v>4412</v>
      </c>
      <c r="L14" s="43">
        <v>2537</v>
      </c>
      <c r="M14" s="43">
        <v>2091</v>
      </c>
      <c r="N14" s="43"/>
      <c r="O14" s="21">
        <f>K14-G14</f>
        <v>829</v>
      </c>
      <c r="P14" s="21">
        <f>L14-H14</f>
        <v>487</v>
      </c>
      <c r="Q14" s="21">
        <f>M14-I14</f>
        <v>-949</v>
      </c>
      <c r="R14" s="21"/>
      <c r="S14" s="22">
        <f>(K14-G14)/G14</f>
        <v>0.23137036003349148</v>
      </c>
      <c r="T14" s="22">
        <f>(L14-H14)/H14</f>
        <v>0.23756097560975609</v>
      </c>
      <c r="U14" s="22">
        <f>(M14-I14)/I14</f>
        <v>-0.31217105263157896</v>
      </c>
    </row>
    <row r="15" spans="1:21" x14ac:dyDescent="0.35">
      <c r="A15" s="9" t="s">
        <v>99</v>
      </c>
      <c r="B15" s="43">
        <v>5310</v>
      </c>
      <c r="C15" s="43">
        <v>5500</v>
      </c>
      <c r="D15" s="44">
        <f>C15-B15</f>
        <v>190</v>
      </c>
      <c r="E15" s="97">
        <f>(C15-B15)/B15</f>
        <v>3.5781544256120526E-2</v>
      </c>
      <c r="F15" s="98"/>
      <c r="G15" s="43">
        <v>2478</v>
      </c>
      <c r="H15" s="43">
        <v>1208</v>
      </c>
      <c r="I15" s="43">
        <v>1624</v>
      </c>
      <c r="J15" s="43"/>
      <c r="K15" s="43">
        <v>2803</v>
      </c>
      <c r="L15" s="43">
        <v>1710</v>
      </c>
      <c r="M15" s="43">
        <v>987</v>
      </c>
      <c r="N15" s="43"/>
      <c r="O15" s="21">
        <f>K15-G15</f>
        <v>325</v>
      </c>
      <c r="P15" s="21">
        <f>L15-H15</f>
        <v>502</v>
      </c>
      <c r="Q15" s="21">
        <f>M15-I15</f>
        <v>-637</v>
      </c>
      <c r="R15" s="21"/>
      <c r="S15" s="22">
        <f>(K15-G15)/G15</f>
        <v>0.1311541565778854</v>
      </c>
      <c r="T15" s="22">
        <f>(L15-H15)/H15</f>
        <v>0.41556291390728478</v>
      </c>
      <c r="U15" s="22">
        <f>(M15-I15)/I15</f>
        <v>-0.39224137931034481</v>
      </c>
    </row>
    <row r="16" spans="1:21" x14ac:dyDescent="0.35">
      <c r="A16" s="9" t="s">
        <v>95</v>
      </c>
      <c r="B16" s="43">
        <v>7338</v>
      </c>
      <c r="C16" s="43">
        <v>4984</v>
      </c>
      <c r="D16" s="44">
        <f>C16-B16</f>
        <v>-2354</v>
      </c>
      <c r="E16" s="97">
        <f>(C16-B16)/B16</f>
        <v>-0.32079585718179343</v>
      </c>
      <c r="F16" s="98"/>
      <c r="G16" s="43">
        <v>2282</v>
      </c>
      <c r="H16" s="43">
        <v>1565</v>
      </c>
      <c r="I16" s="43">
        <v>3491</v>
      </c>
      <c r="J16" s="43"/>
      <c r="K16" s="43">
        <v>2565</v>
      </c>
      <c r="L16" s="43">
        <v>1630</v>
      </c>
      <c r="M16" s="43">
        <v>789</v>
      </c>
      <c r="N16" s="43"/>
      <c r="O16" s="21">
        <f>K16-G16</f>
        <v>283</v>
      </c>
      <c r="P16" s="21">
        <f>L16-H16</f>
        <v>65</v>
      </c>
      <c r="Q16" s="21">
        <f>M16-I16</f>
        <v>-2702</v>
      </c>
      <c r="R16" s="21"/>
      <c r="S16" s="22">
        <f>(K16-G16)/G16</f>
        <v>0.12401402278702892</v>
      </c>
      <c r="T16" s="22">
        <f>(L16-H16)/H16</f>
        <v>4.1533546325878593E-2</v>
      </c>
      <c r="U16" s="22">
        <f>(M16-I16)/I16</f>
        <v>-0.77399026067029508</v>
      </c>
    </row>
    <row r="17" spans="1:21" x14ac:dyDescent="0.35">
      <c r="A17" s="9" t="s">
        <v>97</v>
      </c>
      <c r="B17" s="43">
        <v>9660</v>
      </c>
      <c r="C17" s="43">
        <v>4292</v>
      </c>
      <c r="D17" s="44">
        <f>C17-B17</f>
        <v>-5368</v>
      </c>
      <c r="E17" s="97">
        <f>(C17-B17)/B17</f>
        <v>-0.55569358178053829</v>
      </c>
      <c r="F17" s="98"/>
      <c r="G17" s="43">
        <v>4225</v>
      </c>
      <c r="H17" s="43">
        <v>3317</v>
      </c>
      <c r="I17" s="43">
        <v>2118</v>
      </c>
      <c r="J17" s="43"/>
      <c r="K17" s="43">
        <v>1944</v>
      </c>
      <c r="L17" s="43">
        <v>2024</v>
      </c>
      <c r="M17" s="43">
        <v>324</v>
      </c>
      <c r="N17" s="43"/>
      <c r="O17" s="21">
        <f>K17-G17</f>
        <v>-2281</v>
      </c>
      <c r="P17" s="21">
        <f>L17-H17</f>
        <v>-1293</v>
      </c>
      <c r="Q17" s="21">
        <f>M17-I17</f>
        <v>-1794</v>
      </c>
      <c r="R17" s="21"/>
      <c r="S17" s="22">
        <f>(K17-G17)/G17</f>
        <v>-0.53988165680473377</v>
      </c>
      <c r="T17" s="22">
        <f>(L17-H17)/H17</f>
        <v>-0.38981006933976486</v>
      </c>
      <c r="U17" s="22">
        <f>(M17-I17)/I17</f>
        <v>-0.84702549575070818</v>
      </c>
    </row>
    <row r="18" spans="1:21" x14ac:dyDescent="0.35">
      <c r="A18" s="9" t="s">
        <v>90</v>
      </c>
      <c r="B18" s="43">
        <v>5550</v>
      </c>
      <c r="C18" s="43">
        <v>3432</v>
      </c>
      <c r="D18" s="44">
        <f>C18-B18</f>
        <v>-2118</v>
      </c>
      <c r="E18" s="97">
        <f>(C18-B18)/B18</f>
        <v>-0.38162162162162161</v>
      </c>
      <c r="F18" s="98"/>
      <c r="G18" s="43">
        <v>1006</v>
      </c>
      <c r="H18" s="43">
        <v>1530</v>
      </c>
      <c r="I18" s="43">
        <v>3014</v>
      </c>
      <c r="J18" s="43"/>
      <c r="K18" s="43">
        <v>1277</v>
      </c>
      <c r="L18" s="43">
        <v>1183</v>
      </c>
      <c r="M18" s="43">
        <v>972</v>
      </c>
      <c r="N18" s="43"/>
      <c r="O18" s="21">
        <f>K18-G18</f>
        <v>271</v>
      </c>
      <c r="P18" s="21">
        <f>L18-H18</f>
        <v>-347</v>
      </c>
      <c r="Q18" s="21">
        <f>M18-I18</f>
        <v>-2042</v>
      </c>
      <c r="R18" s="21"/>
      <c r="S18" s="22">
        <f>(K18-G18)/G18</f>
        <v>0.26938369781312127</v>
      </c>
      <c r="T18" s="22">
        <f>(L18-H18)/H18</f>
        <v>-0.22679738562091503</v>
      </c>
      <c r="U18" s="22">
        <f>(M18-I18)/I18</f>
        <v>-0.67750497677504973</v>
      </c>
    </row>
    <row r="19" spans="1:21" x14ac:dyDescent="0.35">
      <c r="A19" s="9" t="s">
        <v>92</v>
      </c>
      <c r="B19" s="43">
        <v>1185</v>
      </c>
      <c r="C19" s="43">
        <v>1806</v>
      </c>
      <c r="D19" s="44">
        <f>C19-B19</f>
        <v>621</v>
      </c>
      <c r="E19" s="97">
        <f>(C19-B19)/B19</f>
        <v>0.52405063291139242</v>
      </c>
      <c r="F19" s="98"/>
      <c r="G19" s="43">
        <v>454</v>
      </c>
      <c r="H19" s="43">
        <v>283</v>
      </c>
      <c r="I19" s="43">
        <v>448</v>
      </c>
      <c r="J19" s="43"/>
      <c r="K19" s="43">
        <v>1084</v>
      </c>
      <c r="L19" s="43">
        <v>429</v>
      </c>
      <c r="M19" s="43">
        <v>293</v>
      </c>
      <c r="N19" s="43"/>
      <c r="O19" s="21">
        <f>K19-G19</f>
        <v>630</v>
      </c>
      <c r="P19" s="21">
        <f>L19-H19</f>
        <v>146</v>
      </c>
      <c r="Q19" s="21">
        <f>M19-I19</f>
        <v>-155</v>
      </c>
      <c r="R19" s="21"/>
      <c r="S19" s="22">
        <f>(K19-G19)/G19</f>
        <v>1.3876651982378854</v>
      </c>
      <c r="T19" s="22">
        <f>(L19-H19)/H19</f>
        <v>0.51590106007067138</v>
      </c>
      <c r="U19" s="22">
        <f>(M19-I19)/I19</f>
        <v>-0.34598214285714285</v>
      </c>
    </row>
    <row r="20" spans="1:21" x14ac:dyDescent="0.35">
      <c r="A20" s="9" t="s">
        <v>98</v>
      </c>
      <c r="B20" s="43">
        <v>2702</v>
      </c>
      <c r="C20" s="43">
        <v>1795</v>
      </c>
      <c r="D20" s="44">
        <f>C20-B20</f>
        <v>-907</v>
      </c>
      <c r="E20" s="97">
        <f>(C20-B20)/B20</f>
        <v>-0.33567727609178388</v>
      </c>
      <c r="F20" s="98"/>
      <c r="G20" s="43">
        <v>893</v>
      </c>
      <c r="H20" s="43">
        <v>668</v>
      </c>
      <c r="I20" s="43">
        <v>1141</v>
      </c>
      <c r="J20" s="43"/>
      <c r="K20" s="43">
        <v>717</v>
      </c>
      <c r="L20" s="43">
        <v>630</v>
      </c>
      <c r="M20" s="43">
        <v>448</v>
      </c>
      <c r="N20" s="43"/>
      <c r="O20" s="21">
        <f>K20-G20</f>
        <v>-176</v>
      </c>
      <c r="P20" s="21">
        <f>L20-H20</f>
        <v>-38</v>
      </c>
      <c r="Q20" s="21">
        <f>M20-I20</f>
        <v>-693</v>
      </c>
      <c r="R20" s="21"/>
      <c r="S20" s="22">
        <f>(K20-G20)/G20</f>
        <v>-0.19708846584546472</v>
      </c>
      <c r="T20" s="22">
        <f>(L20-H20)/H20</f>
        <v>-5.6886227544910177E-2</v>
      </c>
      <c r="U20" s="22">
        <f>(M20-I20)/I20</f>
        <v>-0.6073619631901841</v>
      </c>
    </row>
    <row r="21" spans="1:21" x14ac:dyDescent="0.35">
      <c r="A21" s="9" t="s">
        <v>89</v>
      </c>
      <c r="B21" s="43">
        <v>1072</v>
      </c>
      <c r="C21" s="43">
        <v>903</v>
      </c>
      <c r="D21" s="44">
        <f>C21-B21</f>
        <v>-169</v>
      </c>
      <c r="E21" s="97">
        <f>(C21-B21)/B21</f>
        <v>-0.15764925373134328</v>
      </c>
      <c r="F21" s="98"/>
      <c r="G21" s="43">
        <v>278</v>
      </c>
      <c r="H21" s="43">
        <v>405</v>
      </c>
      <c r="I21" s="43">
        <v>389</v>
      </c>
      <c r="J21" s="43"/>
      <c r="K21" s="43">
        <v>283</v>
      </c>
      <c r="L21" s="43">
        <v>463</v>
      </c>
      <c r="M21" s="43">
        <v>157</v>
      </c>
      <c r="N21" s="43"/>
      <c r="O21" s="21">
        <f>K21-G21</f>
        <v>5</v>
      </c>
      <c r="P21" s="21">
        <f>L21-H21</f>
        <v>58</v>
      </c>
      <c r="Q21" s="21">
        <f>M21-I21</f>
        <v>-232</v>
      </c>
      <c r="R21" s="21"/>
      <c r="S21" s="22">
        <f>(K21-G21)/G21</f>
        <v>1.7985611510791366E-2</v>
      </c>
      <c r="T21" s="22">
        <f>(L21-H21)/H21</f>
        <v>0.14320987654320988</v>
      </c>
      <c r="U21" s="22">
        <f>(M21-I21)/I21</f>
        <v>-0.59640102827763497</v>
      </c>
    </row>
    <row r="22" spans="1:21" x14ac:dyDescent="0.35">
      <c r="A22" s="9" t="s">
        <v>94</v>
      </c>
      <c r="B22" s="43">
        <v>723</v>
      </c>
      <c r="C22" s="43">
        <v>699</v>
      </c>
      <c r="D22" s="44">
        <f>C22-B22</f>
        <v>-24</v>
      </c>
      <c r="E22" s="97">
        <f>(C22-B22)/B22</f>
        <v>-3.3195020746887967E-2</v>
      </c>
      <c r="F22" s="98"/>
      <c r="G22" s="43">
        <v>238</v>
      </c>
      <c r="H22" s="43">
        <v>145</v>
      </c>
      <c r="I22" s="43">
        <v>340</v>
      </c>
      <c r="J22" s="43"/>
      <c r="K22" s="43">
        <v>235</v>
      </c>
      <c r="L22" s="43">
        <v>235</v>
      </c>
      <c r="M22" s="43">
        <v>229</v>
      </c>
      <c r="N22" s="43"/>
      <c r="O22" s="21">
        <f>K22-G22</f>
        <v>-3</v>
      </c>
      <c r="P22" s="21">
        <f>L22-H22</f>
        <v>90</v>
      </c>
      <c r="Q22" s="21">
        <f>M22-I22</f>
        <v>-111</v>
      </c>
      <c r="R22" s="21"/>
      <c r="S22" s="22">
        <f>(K22-G22)/G22</f>
        <v>-1.2605042016806723E-2</v>
      </c>
      <c r="T22" s="22">
        <f>(L22-H22)/H22</f>
        <v>0.62068965517241381</v>
      </c>
      <c r="U22" s="22">
        <f>(M22-I22)/I22</f>
        <v>-0.32647058823529412</v>
      </c>
    </row>
    <row r="23" spans="1:21" x14ac:dyDescent="0.35">
      <c r="A23" s="9" t="s">
        <v>88</v>
      </c>
      <c r="B23" s="43">
        <v>3325</v>
      </c>
      <c r="C23" s="43">
        <v>665</v>
      </c>
      <c r="D23" s="44">
        <f>C23-B23</f>
        <v>-2660</v>
      </c>
      <c r="E23" s="97">
        <f>(C23-B23)/B23</f>
        <v>-0.8</v>
      </c>
      <c r="F23" s="98"/>
      <c r="G23" s="43">
        <v>1170</v>
      </c>
      <c r="H23" s="43">
        <v>1131</v>
      </c>
      <c r="I23" s="43">
        <v>1024</v>
      </c>
      <c r="J23" s="43"/>
      <c r="K23" s="43">
        <v>229</v>
      </c>
      <c r="L23" s="43">
        <v>278</v>
      </c>
      <c r="M23" s="43">
        <v>158</v>
      </c>
      <c r="N23" s="43"/>
      <c r="O23" s="21">
        <f>K23-G23</f>
        <v>-941</v>
      </c>
      <c r="P23" s="21">
        <f>L23-H23</f>
        <v>-853</v>
      </c>
      <c r="Q23" s="21">
        <f>M23-I23</f>
        <v>-866</v>
      </c>
      <c r="R23" s="21"/>
      <c r="S23" s="22">
        <f>(K23-G23)/G23</f>
        <v>-0.8042735042735043</v>
      </c>
      <c r="T23" s="22">
        <f>(L23-H23)/H23</f>
        <v>-0.7541998231653404</v>
      </c>
      <c r="U23" s="22">
        <f>(M23-I23)/I23</f>
        <v>-0.845703125</v>
      </c>
    </row>
    <row r="24" spans="1:21" x14ac:dyDescent="0.35">
      <c r="A24" s="9" t="s">
        <v>86</v>
      </c>
      <c r="B24" s="43">
        <v>714</v>
      </c>
      <c r="C24" s="43">
        <v>176</v>
      </c>
      <c r="D24" s="44">
        <f>C24-B24</f>
        <v>-538</v>
      </c>
      <c r="E24" s="97">
        <f>(C24-B24)/B24</f>
        <v>-0.75350140056022408</v>
      </c>
      <c r="F24" s="98"/>
      <c r="G24" s="43">
        <v>217</v>
      </c>
      <c r="H24" s="43">
        <v>188</v>
      </c>
      <c r="I24" s="43">
        <v>309</v>
      </c>
      <c r="J24" s="43"/>
      <c r="K24" s="43">
        <v>92</v>
      </c>
      <c r="L24" s="43">
        <v>42</v>
      </c>
      <c r="M24" s="43">
        <v>42</v>
      </c>
      <c r="N24" s="43"/>
      <c r="O24" s="21">
        <f>K24-G24</f>
        <v>-125</v>
      </c>
      <c r="P24" s="21">
        <f>L24-H24</f>
        <v>-146</v>
      </c>
      <c r="Q24" s="21">
        <f>M24-I24</f>
        <v>-267</v>
      </c>
      <c r="R24" s="21"/>
      <c r="S24" s="22">
        <f>(K24-G24)/G24</f>
        <v>-0.57603686635944695</v>
      </c>
      <c r="T24" s="22">
        <f>(L24-H24)/H24</f>
        <v>-0.77659574468085102</v>
      </c>
      <c r="U24" s="22">
        <f>(M24-I24)/I24</f>
        <v>-0.86407766990291257</v>
      </c>
    </row>
  </sheetData>
  <sortState xmlns:xlrd2="http://schemas.microsoft.com/office/spreadsheetml/2017/richdata2" ref="A7:U24">
    <sortCondition descending="1" ref="C7:C24"/>
  </sortState>
  <mergeCells count="2">
    <mergeCell ref="D4:E4"/>
    <mergeCell ref="D5:E5"/>
  </mergeCells>
  <conditionalFormatting sqref="O1:U2 O6:U1048576 D3:E1048576">
    <cfRule type="cellIs" dxfId="3" priority="7" operator="lessThan">
      <formula>0</formula>
    </cfRule>
  </conditionalFormatting>
  <conditionalFormatting sqref="O3:U5">
    <cfRule type="cellIs" dxfId="2" priority="3" operator="lessThan">
      <formula>0</formula>
    </cfRule>
  </conditionalFormatting>
  <conditionalFormatting sqref="D4:D5">
    <cfRule type="cellIs" dxfId="1" priority="4" operator="lessThan">
      <formula>0</formula>
    </cfRule>
  </conditionalFormatting>
  <conditionalFormatting sqref="E2">
    <cfRule type="cellIs" dxfId="0" priority="1" operator="lessThan">
      <formula>0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E9D1F5-8516-4C4F-A249-AEEE105254C8}">
  <dimension ref="A1:C25"/>
  <sheetViews>
    <sheetView workbookViewId="0">
      <selection activeCell="F12" sqref="F12"/>
    </sheetView>
  </sheetViews>
  <sheetFormatPr defaultRowHeight="14.5" x14ac:dyDescent="0.35"/>
  <cols>
    <col min="1" max="1" width="12.7265625" customWidth="1"/>
  </cols>
  <sheetData>
    <row r="1" spans="1:3" s="145" customFormat="1" x14ac:dyDescent="0.35">
      <c r="A1" s="101" t="s">
        <v>36</v>
      </c>
    </row>
    <row r="2" spans="1:3" x14ac:dyDescent="0.35">
      <c r="A2" s="147" t="s">
        <v>104</v>
      </c>
    </row>
    <row r="3" spans="1:3" x14ac:dyDescent="0.35">
      <c r="A3" s="142"/>
      <c r="B3" s="76" t="s">
        <v>106</v>
      </c>
      <c r="C3" s="146"/>
    </row>
    <row r="4" spans="1:3" x14ac:dyDescent="0.35">
      <c r="A4" s="142"/>
      <c r="B4" s="143" t="s">
        <v>19</v>
      </c>
      <c r="C4" s="143" t="s">
        <v>20</v>
      </c>
    </row>
    <row r="5" spans="1:3" x14ac:dyDescent="0.35">
      <c r="A5" s="143" t="s">
        <v>80</v>
      </c>
      <c r="B5" s="144">
        <v>39</v>
      </c>
      <c r="C5" s="144">
        <v>17</v>
      </c>
    </row>
    <row r="6" spans="1:3" x14ac:dyDescent="0.35">
      <c r="A6" s="143" t="s">
        <v>85</v>
      </c>
      <c r="B6" s="144">
        <v>48</v>
      </c>
      <c r="C6" s="144">
        <v>20</v>
      </c>
    </row>
    <row r="7" spans="1:3" x14ac:dyDescent="0.35">
      <c r="A7" s="143" t="s">
        <v>81</v>
      </c>
      <c r="B7" s="144">
        <v>51</v>
      </c>
      <c r="C7" s="144">
        <v>21</v>
      </c>
    </row>
    <row r="8" spans="1:3" x14ac:dyDescent="0.35">
      <c r="A8" s="143" t="s">
        <v>86</v>
      </c>
      <c r="B8" s="144">
        <v>7</v>
      </c>
      <c r="C8" s="144">
        <v>4</v>
      </c>
    </row>
    <row r="9" spans="1:3" x14ac:dyDescent="0.35">
      <c r="A9" s="143" t="s">
        <v>87</v>
      </c>
      <c r="B9" s="144">
        <v>47</v>
      </c>
      <c r="C9" s="144">
        <v>19</v>
      </c>
    </row>
    <row r="10" spans="1:3" x14ac:dyDescent="0.35">
      <c r="A10" s="143" t="s">
        <v>88</v>
      </c>
      <c r="B10" s="144">
        <v>18</v>
      </c>
      <c r="C10" s="144">
        <v>10</v>
      </c>
    </row>
    <row r="11" spans="1:3" x14ac:dyDescent="0.35">
      <c r="A11" s="143" t="s">
        <v>89</v>
      </c>
      <c r="B11" s="144">
        <v>7</v>
      </c>
      <c r="C11" s="144">
        <v>7</v>
      </c>
    </row>
    <row r="12" spans="1:3" x14ac:dyDescent="0.35">
      <c r="A12" s="143" t="s">
        <v>90</v>
      </c>
      <c r="B12" s="144">
        <v>28</v>
      </c>
      <c r="C12" s="144">
        <v>15</v>
      </c>
    </row>
    <row r="13" spans="1:3" x14ac:dyDescent="0.35">
      <c r="A13" s="143" t="s">
        <v>91</v>
      </c>
      <c r="B13" s="144">
        <v>26</v>
      </c>
      <c r="C13" s="144">
        <v>14</v>
      </c>
    </row>
    <row r="14" spans="1:3" x14ac:dyDescent="0.35">
      <c r="A14" s="143" t="s">
        <v>92</v>
      </c>
      <c r="B14" s="144">
        <v>17</v>
      </c>
      <c r="C14" s="144">
        <v>9</v>
      </c>
    </row>
    <row r="15" spans="1:3" x14ac:dyDescent="0.35">
      <c r="A15" s="143" t="s">
        <v>93</v>
      </c>
      <c r="B15" s="144">
        <v>41</v>
      </c>
      <c r="C15" s="144">
        <v>17</v>
      </c>
    </row>
    <row r="16" spans="1:3" x14ac:dyDescent="0.35">
      <c r="A16" s="143" t="s">
        <v>82</v>
      </c>
      <c r="B16" s="144">
        <v>49</v>
      </c>
      <c r="C16" s="144">
        <v>20</v>
      </c>
    </row>
    <row r="17" spans="1:3" x14ac:dyDescent="0.35">
      <c r="A17" s="143" t="s">
        <v>94</v>
      </c>
      <c r="B17" s="144">
        <v>9</v>
      </c>
      <c r="C17" s="144">
        <v>5</v>
      </c>
    </row>
    <row r="18" spans="1:3" x14ac:dyDescent="0.35">
      <c r="A18" s="143" t="s">
        <v>95</v>
      </c>
      <c r="B18" s="144">
        <v>25</v>
      </c>
      <c r="C18" s="144">
        <v>10</v>
      </c>
    </row>
    <row r="19" spans="1:3" x14ac:dyDescent="0.35">
      <c r="A19" s="143" t="s">
        <v>96</v>
      </c>
      <c r="B19" s="144">
        <v>43</v>
      </c>
      <c r="C19" s="144">
        <v>19</v>
      </c>
    </row>
    <row r="20" spans="1:3" x14ac:dyDescent="0.35">
      <c r="A20" s="143" t="s">
        <v>83</v>
      </c>
      <c r="B20" s="144">
        <v>51</v>
      </c>
      <c r="C20" s="144">
        <v>22</v>
      </c>
    </row>
    <row r="21" spans="1:3" x14ac:dyDescent="0.35">
      <c r="A21" s="143" t="s">
        <v>97</v>
      </c>
      <c r="B21" s="144">
        <v>20</v>
      </c>
      <c r="C21" s="144">
        <v>8</v>
      </c>
    </row>
    <row r="22" spans="1:3" x14ac:dyDescent="0.35">
      <c r="A22" s="143" t="s">
        <v>98</v>
      </c>
      <c r="B22" s="144">
        <v>19</v>
      </c>
      <c r="C22" s="144">
        <v>13</v>
      </c>
    </row>
    <row r="23" spans="1:3" x14ac:dyDescent="0.35">
      <c r="A23" s="143" t="s">
        <v>99</v>
      </c>
      <c r="B23" s="144">
        <v>28</v>
      </c>
      <c r="C23" s="144">
        <v>15</v>
      </c>
    </row>
    <row r="25" spans="1:3" x14ac:dyDescent="0.35">
      <c r="A25" s="141" t="s">
        <v>105</v>
      </c>
    </row>
  </sheetData>
  <pageMargins left="0.7" right="0.7" top="0.75" bottom="0.75" header="0.3" footer="0.3"/>
  <ignoredErrors>
    <ignoredError sqref="B4:C4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Jan-March</vt:lpstr>
      <vt:lpstr>months</vt:lpstr>
      <vt:lpstr>March</vt:lpstr>
      <vt:lpstr>counties-total</vt:lpstr>
      <vt:lpstr>counties-domestic</vt:lpstr>
      <vt:lpstr>counties-foreign</vt:lpstr>
      <vt:lpstr>room-occupancy-March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Piret Kallas</dc:creator>
  <cp:lastModifiedBy>Piret Kallas</cp:lastModifiedBy>
  <dcterms:created xsi:type="dcterms:W3CDTF">2020-05-07T05:16:28Z</dcterms:created>
  <dcterms:modified xsi:type="dcterms:W3CDTF">2020-05-07T08:14:49Z</dcterms:modified>
</cp:coreProperties>
</file>