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"/>
    </mc:Choice>
  </mc:AlternateContent>
  <xr:revisionPtr revIDLastSave="0" documentId="13_ncr:1_{DFE19184-4E3F-4408-9F54-56603A3CEF8B}" xr6:coauthVersionLast="41" xr6:coauthVersionMax="41" xr10:uidLastSave="{00000000-0000-0000-0000-000000000000}"/>
  <bookViews>
    <workbookView xWindow="-110" yWindow="-110" windowWidth="19420" windowHeight="10420" activeTab="1" xr2:uid="{C0910858-485E-42A1-BC82-467B7670CA15}"/>
  </bookViews>
  <sheets>
    <sheet name="Jan-Apr" sheetId="1" r:id="rId1"/>
    <sheet name="months" sheetId="2" r:id="rId2"/>
    <sheet name="counties-total" sheetId="3" r:id="rId3"/>
    <sheet name="counties-domestic" sheetId="5" r:id="rId4"/>
    <sheet name="counties-foreign" sheetId="6" r:id="rId5"/>
    <sheet name="rooms, occupancy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7" l="1"/>
  <c r="D68" i="7"/>
  <c r="D66" i="7"/>
  <c r="D56" i="7"/>
  <c r="D55" i="7"/>
  <c r="D54" i="7"/>
  <c r="D62" i="7"/>
  <c r="D64" i="7"/>
  <c r="D65" i="7"/>
  <c r="D67" i="7"/>
  <c r="D69" i="7"/>
  <c r="D61" i="7"/>
  <c r="D70" i="7"/>
  <c r="D60" i="7"/>
  <c r="D63" i="7"/>
  <c r="D53" i="7"/>
  <c r="D59" i="7"/>
  <c r="D58" i="7"/>
  <c r="D52" i="7"/>
  <c r="D41" i="7"/>
  <c r="D42" i="7"/>
  <c r="D39" i="7"/>
  <c r="D35" i="7"/>
  <c r="D34" i="7"/>
  <c r="D37" i="7"/>
  <c r="D46" i="7"/>
  <c r="D33" i="7"/>
  <c r="D32" i="7"/>
  <c r="D47" i="7"/>
  <c r="D38" i="7"/>
  <c r="D40" i="7"/>
  <c r="D43" i="7"/>
  <c r="D44" i="7"/>
  <c r="D36" i="7"/>
  <c r="D45" i="7"/>
  <c r="D31" i="7"/>
  <c r="D30" i="7"/>
  <c r="D29" i="7"/>
  <c r="D7" i="7"/>
  <c r="D8" i="7"/>
  <c r="D19" i="7"/>
  <c r="D16" i="7"/>
  <c r="D22" i="7"/>
  <c r="D21" i="7"/>
  <c r="D17" i="7"/>
  <c r="D15" i="7"/>
  <c r="D23" i="7"/>
  <c r="D9" i="7"/>
  <c r="D10" i="7"/>
  <c r="D24" i="7"/>
  <c r="D13" i="7"/>
  <c r="D11" i="7"/>
  <c r="D12" i="7"/>
  <c r="D14" i="7"/>
  <c r="D20" i="7"/>
  <c r="D18" i="7"/>
  <c r="D6" i="7"/>
  <c r="V24" i="6"/>
  <c r="U24" i="6"/>
  <c r="T24" i="6"/>
  <c r="S24" i="6"/>
  <c r="R24" i="6"/>
  <c r="Q24" i="6"/>
  <c r="P24" i="6"/>
  <c r="O24" i="6"/>
  <c r="E24" i="6"/>
  <c r="D24" i="6"/>
  <c r="U23" i="6"/>
  <c r="T23" i="6"/>
  <c r="S23" i="6"/>
  <c r="Q23" i="6"/>
  <c r="P23" i="6"/>
  <c r="O23" i="6"/>
  <c r="U22" i="6"/>
  <c r="T22" i="6"/>
  <c r="S22" i="6"/>
  <c r="Q22" i="6"/>
  <c r="P22" i="6"/>
  <c r="O22" i="6"/>
  <c r="V21" i="6"/>
  <c r="U21" i="6"/>
  <c r="T21" i="6"/>
  <c r="S21" i="6"/>
  <c r="R21" i="6"/>
  <c r="Q21" i="6"/>
  <c r="P21" i="6"/>
  <c r="O21" i="6"/>
  <c r="E21" i="6"/>
  <c r="D21" i="6"/>
  <c r="V20" i="6"/>
  <c r="U20" i="6"/>
  <c r="T20" i="6"/>
  <c r="S20" i="6"/>
  <c r="R20" i="6"/>
  <c r="Q20" i="6"/>
  <c r="P20" i="6"/>
  <c r="O20" i="6"/>
  <c r="E20" i="6"/>
  <c r="D20" i="6"/>
  <c r="U19" i="6"/>
  <c r="T19" i="6"/>
  <c r="S19" i="6"/>
  <c r="Q19" i="6"/>
  <c r="P19" i="6"/>
  <c r="O19" i="6"/>
  <c r="U18" i="6"/>
  <c r="T18" i="6"/>
  <c r="S18" i="6"/>
  <c r="Q18" i="6"/>
  <c r="P18" i="6"/>
  <c r="O18" i="6"/>
  <c r="V17" i="6"/>
  <c r="U17" i="6"/>
  <c r="T17" i="6"/>
  <c r="S17" i="6"/>
  <c r="R17" i="6"/>
  <c r="Q17" i="6"/>
  <c r="P17" i="6"/>
  <c r="O17" i="6"/>
  <c r="E17" i="6"/>
  <c r="D17" i="6"/>
  <c r="V16" i="6"/>
  <c r="U16" i="6"/>
  <c r="T16" i="6"/>
  <c r="S16" i="6"/>
  <c r="R16" i="6"/>
  <c r="Q16" i="6"/>
  <c r="P16" i="6"/>
  <c r="O16" i="6"/>
  <c r="E16" i="6"/>
  <c r="D16" i="6"/>
  <c r="V15" i="6"/>
  <c r="U15" i="6"/>
  <c r="T15" i="6"/>
  <c r="S15" i="6"/>
  <c r="R15" i="6"/>
  <c r="Q15" i="6"/>
  <c r="P15" i="6"/>
  <c r="O15" i="6"/>
  <c r="E15" i="6"/>
  <c r="D15" i="6"/>
  <c r="V14" i="6"/>
  <c r="U14" i="6"/>
  <c r="T14" i="6"/>
  <c r="S14" i="6"/>
  <c r="R14" i="6"/>
  <c r="Q14" i="6"/>
  <c r="P14" i="6"/>
  <c r="O14" i="6"/>
  <c r="E14" i="6"/>
  <c r="D14" i="6"/>
  <c r="V13" i="6"/>
  <c r="U13" i="6"/>
  <c r="T13" i="6"/>
  <c r="S13" i="6"/>
  <c r="R13" i="6"/>
  <c r="Q13" i="6"/>
  <c r="P13" i="6"/>
  <c r="O13" i="6"/>
  <c r="E13" i="6"/>
  <c r="D13" i="6"/>
  <c r="V12" i="6"/>
  <c r="U12" i="6"/>
  <c r="T12" i="6"/>
  <c r="S12" i="6"/>
  <c r="R12" i="6"/>
  <c r="Q12" i="6"/>
  <c r="P12" i="6"/>
  <c r="O12" i="6"/>
  <c r="E12" i="6"/>
  <c r="D12" i="6"/>
  <c r="V11" i="6"/>
  <c r="U11" i="6"/>
  <c r="T11" i="6"/>
  <c r="S11" i="6"/>
  <c r="R11" i="6"/>
  <c r="Q11" i="6"/>
  <c r="P11" i="6"/>
  <c r="O11" i="6"/>
  <c r="E11" i="6"/>
  <c r="D11" i="6"/>
  <c r="V10" i="6"/>
  <c r="U10" i="6"/>
  <c r="T10" i="6"/>
  <c r="S10" i="6"/>
  <c r="R10" i="6"/>
  <c r="Q10" i="6"/>
  <c r="P10" i="6"/>
  <c r="O10" i="6"/>
  <c r="E10" i="6"/>
  <c r="D10" i="6"/>
  <c r="V9" i="6"/>
  <c r="U9" i="6"/>
  <c r="T9" i="6"/>
  <c r="S9" i="6"/>
  <c r="R9" i="6"/>
  <c r="Q9" i="6"/>
  <c r="P9" i="6"/>
  <c r="O9" i="6"/>
  <c r="E9" i="6"/>
  <c r="D9" i="6"/>
  <c r="V8" i="6"/>
  <c r="U8" i="6"/>
  <c r="T8" i="6"/>
  <c r="S8" i="6"/>
  <c r="R8" i="6"/>
  <c r="Q8" i="6"/>
  <c r="P8" i="6"/>
  <c r="O8" i="6"/>
  <c r="E8" i="6"/>
  <c r="D8" i="6"/>
  <c r="V7" i="6"/>
  <c r="U7" i="6"/>
  <c r="T7" i="6"/>
  <c r="S7" i="6"/>
  <c r="R7" i="6"/>
  <c r="Q7" i="6"/>
  <c r="P7" i="6"/>
  <c r="O7" i="6"/>
  <c r="E7" i="6"/>
  <c r="D7" i="6"/>
  <c r="V6" i="6"/>
  <c r="U6" i="6"/>
  <c r="T6" i="6"/>
  <c r="S6" i="6"/>
  <c r="R6" i="6"/>
  <c r="Q6" i="6"/>
  <c r="P6" i="6"/>
  <c r="O6" i="6"/>
  <c r="E6" i="6"/>
  <c r="D6" i="6"/>
  <c r="U24" i="5"/>
  <c r="T24" i="5"/>
  <c r="S24" i="5"/>
  <c r="Q24" i="5"/>
  <c r="P24" i="5"/>
  <c r="O24" i="5"/>
  <c r="V23" i="5"/>
  <c r="U23" i="5"/>
  <c r="T23" i="5"/>
  <c r="S23" i="5"/>
  <c r="R23" i="5"/>
  <c r="Q23" i="5"/>
  <c r="P23" i="5"/>
  <c r="O23" i="5"/>
  <c r="E23" i="5"/>
  <c r="D23" i="5"/>
  <c r="U22" i="5"/>
  <c r="T22" i="5"/>
  <c r="S22" i="5"/>
  <c r="Q22" i="5"/>
  <c r="P22" i="5"/>
  <c r="O22" i="5"/>
  <c r="V21" i="5"/>
  <c r="U21" i="5"/>
  <c r="T21" i="5"/>
  <c r="S21" i="5"/>
  <c r="R21" i="5"/>
  <c r="Q21" i="5"/>
  <c r="P21" i="5"/>
  <c r="O21" i="5"/>
  <c r="E21" i="5"/>
  <c r="D21" i="5"/>
  <c r="U20" i="5"/>
  <c r="T20" i="5"/>
  <c r="S20" i="5"/>
  <c r="Q20" i="5"/>
  <c r="P20" i="5"/>
  <c r="O20" i="5"/>
  <c r="V19" i="5"/>
  <c r="U19" i="5"/>
  <c r="T19" i="5"/>
  <c r="S19" i="5"/>
  <c r="R19" i="5"/>
  <c r="Q19" i="5"/>
  <c r="P19" i="5"/>
  <c r="O19" i="5"/>
  <c r="E19" i="5"/>
  <c r="D19" i="5"/>
  <c r="V18" i="5"/>
  <c r="U18" i="5"/>
  <c r="T18" i="5"/>
  <c r="S18" i="5"/>
  <c r="R18" i="5"/>
  <c r="Q18" i="5"/>
  <c r="P18" i="5"/>
  <c r="O18" i="5"/>
  <c r="E18" i="5"/>
  <c r="D18" i="5"/>
  <c r="U17" i="5"/>
  <c r="T17" i="5"/>
  <c r="S17" i="5"/>
  <c r="Q17" i="5"/>
  <c r="P17" i="5"/>
  <c r="O17" i="5"/>
  <c r="V16" i="5"/>
  <c r="U16" i="5"/>
  <c r="T16" i="5"/>
  <c r="S16" i="5"/>
  <c r="R16" i="5"/>
  <c r="Q16" i="5"/>
  <c r="P16" i="5"/>
  <c r="O16" i="5"/>
  <c r="E16" i="5"/>
  <c r="D16" i="5"/>
  <c r="V15" i="5"/>
  <c r="U15" i="5"/>
  <c r="T15" i="5"/>
  <c r="S15" i="5"/>
  <c r="R15" i="5"/>
  <c r="Q15" i="5"/>
  <c r="P15" i="5"/>
  <c r="O15" i="5"/>
  <c r="E15" i="5"/>
  <c r="D15" i="5"/>
  <c r="V14" i="5"/>
  <c r="U14" i="5"/>
  <c r="T14" i="5"/>
  <c r="S14" i="5"/>
  <c r="R14" i="5"/>
  <c r="Q14" i="5"/>
  <c r="P14" i="5"/>
  <c r="O14" i="5"/>
  <c r="E14" i="5"/>
  <c r="D14" i="5"/>
  <c r="V13" i="5"/>
  <c r="U13" i="5"/>
  <c r="T13" i="5"/>
  <c r="S13" i="5"/>
  <c r="R13" i="5"/>
  <c r="Q13" i="5"/>
  <c r="P13" i="5"/>
  <c r="O13" i="5"/>
  <c r="E13" i="5"/>
  <c r="D13" i="5"/>
  <c r="V12" i="5"/>
  <c r="U12" i="5"/>
  <c r="T12" i="5"/>
  <c r="S12" i="5"/>
  <c r="R12" i="5"/>
  <c r="Q12" i="5"/>
  <c r="P12" i="5"/>
  <c r="O12" i="5"/>
  <c r="E12" i="5"/>
  <c r="D12" i="5"/>
  <c r="V11" i="5"/>
  <c r="U11" i="5"/>
  <c r="T11" i="5"/>
  <c r="S11" i="5"/>
  <c r="R11" i="5"/>
  <c r="Q11" i="5"/>
  <c r="P11" i="5"/>
  <c r="O11" i="5"/>
  <c r="E11" i="5"/>
  <c r="D11" i="5"/>
  <c r="V10" i="5"/>
  <c r="U10" i="5"/>
  <c r="T10" i="5"/>
  <c r="S10" i="5"/>
  <c r="R10" i="5"/>
  <c r="Q10" i="5"/>
  <c r="P10" i="5"/>
  <c r="O10" i="5"/>
  <c r="E10" i="5"/>
  <c r="D10" i="5"/>
  <c r="V9" i="5"/>
  <c r="U9" i="5"/>
  <c r="T9" i="5"/>
  <c r="S9" i="5"/>
  <c r="R9" i="5"/>
  <c r="Q9" i="5"/>
  <c r="P9" i="5"/>
  <c r="O9" i="5"/>
  <c r="E9" i="5"/>
  <c r="D9" i="5"/>
  <c r="V8" i="5"/>
  <c r="U8" i="5"/>
  <c r="T8" i="5"/>
  <c r="S8" i="5"/>
  <c r="R8" i="5"/>
  <c r="Q8" i="5"/>
  <c r="P8" i="5"/>
  <c r="O8" i="5"/>
  <c r="E8" i="5"/>
  <c r="D8" i="5"/>
  <c r="V7" i="5"/>
  <c r="U7" i="5"/>
  <c r="T7" i="5"/>
  <c r="S7" i="5"/>
  <c r="R7" i="5"/>
  <c r="Q7" i="5"/>
  <c r="P7" i="5"/>
  <c r="O7" i="5"/>
  <c r="E7" i="5"/>
  <c r="D7" i="5"/>
  <c r="V6" i="5"/>
  <c r="U6" i="5"/>
  <c r="T6" i="5"/>
  <c r="S6" i="5"/>
  <c r="R6" i="5"/>
  <c r="Q6" i="5"/>
  <c r="P6" i="5"/>
  <c r="O6" i="5"/>
  <c r="E6" i="5"/>
  <c r="D6" i="5"/>
  <c r="V17" i="3"/>
  <c r="U17" i="3"/>
  <c r="T17" i="3"/>
  <c r="S17" i="3"/>
  <c r="R17" i="3"/>
  <c r="Q17" i="3"/>
  <c r="P17" i="3"/>
  <c r="O17" i="3"/>
  <c r="V19" i="3"/>
  <c r="U19" i="3"/>
  <c r="T19" i="3"/>
  <c r="S19" i="3"/>
  <c r="R19" i="3"/>
  <c r="Q19" i="3"/>
  <c r="P19" i="3"/>
  <c r="O19" i="3"/>
  <c r="V16" i="3"/>
  <c r="U16" i="3"/>
  <c r="T16" i="3"/>
  <c r="S16" i="3"/>
  <c r="R16" i="3"/>
  <c r="Q16" i="3"/>
  <c r="P16" i="3"/>
  <c r="O16" i="3"/>
  <c r="V11" i="3"/>
  <c r="U11" i="3"/>
  <c r="T11" i="3"/>
  <c r="S11" i="3"/>
  <c r="R11" i="3"/>
  <c r="Q11" i="3"/>
  <c r="P11" i="3"/>
  <c r="O11" i="3"/>
  <c r="V10" i="3"/>
  <c r="U10" i="3"/>
  <c r="T10" i="3"/>
  <c r="S10" i="3"/>
  <c r="R10" i="3"/>
  <c r="Q10" i="3"/>
  <c r="P10" i="3"/>
  <c r="O10" i="3"/>
  <c r="V15" i="3"/>
  <c r="U15" i="3"/>
  <c r="T15" i="3"/>
  <c r="S15" i="3"/>
  <c r="R15" i="3"/>
  <c r="Q15" i="3"/>
  <c r="P15" i="3"/>
  <c r="O15" i="3"/>
  <c r="V22" i="3"/>
  <c r="U22" i="3"/>
  <c r="T22" i="3"/>
  <c r="S22" i="3"/>
  <c r="R22" i="3"/>
  <c r="Q22" i="3"/>
  <c r="P22" i="3"/>
  <c r="O22" i="3"/>
  <c r="V9" i="3"/>
  <c r="U9" i="3"/>
  <c r="T9" i="3"/>
  <c r="S9" i="3"/>
  <c r="R9" i="3"/>
  <c r="Q9" i="3"/>
  <c r="P9" i="3"/>
  <c r="O9" i="3"/>
  <c r="V8" i="3"/>
  <c r="U8" i="3"/>
  <c r="T8" i="3"/>
  <c r="S8" i="3"/>
  <c r="R8" i="3"/>
  <c r="Q8" i="3"/>
  <c r="P8" i="3"/>
  <c r="O8" i="3"/>
  <c r="V23" i="3"/>
  <c r="U23" i="3"/>
  <c r="T23" i="3"/>
  <c r="S23" i="3"/>
  <c r="R23" i="3"/>
  <c r="Q23" i="3"/>
  <c r="P23" i="3"/>
  <c r="O23" i="3"/>
  <c r="V14" i="3"/>
  <c r="U14" i="3"/>
  <c r="T14" i="3"/>
  <c r="S14" i="3"/>
  <c r="R14" i="3"/>
  <c r="Q14" i="3"/>
  <c r="P14" i="3"/>
  <c r="O14" i="3"/>
  <c r="V18" i="3"/>
  <c r="U18" i="3"/>
  <c r="T18" i="3"/>
  <c r="S18" i="3"/>
  <c r="R18" i="3"/>
  <c r="Q18" i="3"/>
  <c r="P18" i="3"/>
  <c r="O18" i="3"/>
  <c r="V20" i="3"/>
  <c r="U20" i="3"/>
  <c r="T20" i="3"/>
  <c r="S20" i="3"/>
  <c r="R20" i="3"/>
  <c r="Q20" i="3"/>
  <c r="P20" i="3"/>
  <c r="O20" i="3"/>
  <c r="V21" i="3"/>
  <c r="U21" i="3"/>
  <c r="T21" i="3"/>
  <c r="S21" i="3"/>
  <c r="R21" i="3"/>
  <c r="Q21" i="3"/>
  <c r="P21" i="3"/>
  <c r="O21" i="3"/>
  <c r="V12" i="3"/>
  <c r="U12" i="3"/>
  <c r="T12" i="3"/>
  <c r="S12" i="3"/>
  <c r="R12" i="3"/>
  <c r="Q12" i="3"/>
  <c r="P12" i="3"/>
  <c r="O12" i="3"/>
  <c r="V24" i="3"/>
  <c r="U24" i="3"/>
  <c r="T24" i="3"/>
  <c r="S24" i="3"/>
  <c r="R24" i="3"/>
  <c r="Q24" i="3"/>
  <c r="P24" i="3"/>
  <c r="O24" i="3"/>
  <c r="V13" i="3"/>
  <c r="U13" i="3"/>
  <c r="T13" i="3"/>
  <c r="S13" i="3"/>
  <c r="R13" i="3"/>
  <c r="Q13" i="3"/>
  <c r="P13" i="3"/>
  <c r="O13" i="3"/>
  <c r="V7" i="3"/>
  <c r="U7" i="3"/>
  <c r="T7" i="3"/>
  <c r="S7" i="3"/>
  <c r="R7" i="3"/>
  <c r="Q7" i="3"/>
  <c r="P7" i="3"/>
  <c r="O7" i="3"/>
  <c r="V6" i="3"/>
  <c r="U6" i="3"/>
  <c r="T6" i="3"/>
  <c r="S6" i="3"/>
  <c r="R6" i="3"/>
  <c r="Q6" i="3"/>
  <c r="P6" i="3"/>
  <c r="O6" i="3"/>
  <c r="D7" i="3"/>
  <c r="E7" i="3"/>
  <c r="D13" i="3"/>
  <c r="E13" i="3"/>
  <c r="D24" i="3"/>
  <c r="E24" i="3"/>
  <c r="D12" i="3"/>
  <c r="E12" i="3"/>
  <c r="D21" i="3"/>
  <c r="E21" i="3"/>
  <c r="D20" i="3"/>
  <c r="E20" i="3"/>
  <c r="D18" i="3"/>
  <c r="E18" i="3"/>
  <c r="D14" i="3"/>
  <c r="E14" i="3"/>
  <c r="D23" i="3"/>
  <c r="E23" i="3"/>
  <c r="D8" i="3"/>
  <c r="E8" i="3"/>
  <c r="D9" i="3"/>
  <c r="E9" i="3"/>
  <c r="D22" i="3"/>
  <c r="E22" i="3"/>
  <c r="D15" i="3"/>
  <c r="E15" i="3"/>
  <c r="D10" i="3"/>
  <c r="E10" i="3"/>
  <c r="D11" i="3"/>
  <c r="E11" i="3"/>
  <c r="D16" i="3"/>
  <c r="E16" i="3"/>
  <c r="D19" i="3"/>
  <c r="E19" i="3"/>
  <c r="D17" i="3"/>
  <c r="E17" i="3"/>
  <c r="E6" i="3"/>
  <c r="D6" i="3"/>
  <c r="V56" i="2"/>
  <c r="U56" i="2"/>
  <c r="T56" i="2"/>
  <c r="S56" i="2"/>
  <c r="V55" i="2"/>
  <c r="U55" i="2"/>
  <c r="T55" i="2"/>
  <c r="S55" i="2"/>
  <c r="V54" i="2"/>
  <c r="U54" i="2"/>
  <c r="T54" i="2"/>
  <c r="S54" i="2"/>
  <c r="V53" i="2"/>
  <c r="U53" i="2"/>
  <c r="T53" i="2"/>
  <c r="S53" i="2"/>
  <c r="V52" i="2"/>
  <c r="U52" i="2"/>
  <c r="T52" i="2"/>
  <c r="S52" i="2"/>
  <c r="V51" i="2"/>
  <c r="U51" i="2"/>
  <c r="T51" i="2"/>
  <c r="S51" i="2"/>
  <c r="V50" i="2"/>
  <c r="U50" i="2"/>
  <c r="T50" i="2"/>
  <c r="S50" i="2"/>
  <c r="V49" i="2"/>
  <c r="U49" i="2"/>
  <c r="T49" i="2"/>
  <c r="S49" i="2"/>
  <c r="V48" i="2"/>
  <c r="U48" i="2"/>
  <c r="T48" i="2"/>
  <c r="S48" i="2"/>
  <c r="V47" i="2"/>
  <c r="U47" i="2"/>
  <c r="T47" i="2"/>
  <c r="S47" i="2"/>
  <c r="V46" i="2"/>
  <c r="U46" i="2"/>
  <c r="T46" i="2"/>
  <c r="S46" i="2"/>
  <c r="V45" i="2"/>
  <c r="U45" i="2"/>
  <c r="T45" i="2"/>
  <c r="S45" i="2"/>
  <c r="V44" i="2"/>
  <c r="U44" i="2"/>
  <c r="T44" i="2"/>
  <c r="S44" i="2"/>
  <c r="V43" i="2"/>
  <c r="U43" i="2"/>
  <c r="T43" i="2"/>
  <c r="S43" i="2"/>
  <c r="V42" i="2"/>
  <c r="U42" i="2"/>
  <c r="T42" i="2"/>
  <c r="S42" i="2"/>
  <c r="V41" i="2"/>
  <c r="U41" i="2"/>
  <c r="T41" i="2"/>
  <c r="S41" i="2"/>
  <c r="V40" i="2"/>
  <c r="U40" i="2"/>
  <c r="T40" i="2"/>
  <c r="S40" i="2"/>
  <c r="V39" i="2"/>
  <c r="U39" i="2"/>
  <c r="T39" i="2"/>
  <c r="S39" i="2"/>
  <c r="V38" i="2"/>
  <c r="U38" i="2"/>
  <c r="T38" i="2"/>
  <c r="S38" i="2"/>
  <c r="V37" i="2"/>
  <c r="U37" i="2"/>
  <c r="T37" i="2"/>
  <c r="S37" i="2"/>
  <c r="V36" i="2"/>
  <c r="U36" i="2"/>
  <c r="T36" i="2"/>
  <c r="S36" i="2"/>
  <c r="V35" i="2"/>
  <c r="U35" i="2"/>
  <c r="T35" i="2"/>
  <c r="S35" i="2"/>
  <c r="V34" i="2"/>
  <c r="U34" i="2"/>
  <c r="T34" i="2"/>
  <c r="S34" i="2"/>
  <c r="S7" i="2"/>
  <c r="T7" i="2"/>
  <c r="U7" i="2"/>
  <c r="V7" i="2"/>
  <c r="S8" i="2"/>
  <c r="T8" i="2"/>
  <c r="U8" i="2"/>
  <c r="V8" i="2"/>
  <c r="S9" i="2"/>
  <c r="T9" i="2"/>
  <c r="U9" i="2"/>
  <c r="V9" i="2"/>
  <c r="S10" i="2"/>
  <c r="T10" i="2"/>
  <c r="U10" i="2"/>
  <c r="V10" i="2"/>
  <c r="S11" i="2"/>
  <c r="T11" i="2"/>
  <c r="U11" i="2"/>
  <c r="V11" i="2"/>
  <c r="S12" i="2"/>
  <c r="T12" i="2"/>
  <c r="U12" i="2"/>
  <c r="V12" i="2"/>
  <c r="S13" i="2"/>
  <c r="T13" i="2"/>
  <c r="U13" i="2"/>
  <c r="V13" i="2"/>
  <c r="S14" i="2"/>
  <c r="T14" i="2"/>
  <c r="U14" i="2"/>
  <c r="V14" i="2"/>
  <c r="S15" i="2"/>
  <c r="T15" i="2"/>
  <c r="U15" i="2"/>
  <c r="V15" i="2"/>
  <c r="S16" i="2"/>
  <c r="T16" i="2"/>
  <c r="U16" i="2"/>
  <c r="V16" i="2"/>
  <c r="S17" i="2"/>
  <c r="T17" i="2"/>
  <c r="U17" i="2"/>
  <c r="V17" i="2"/>
  <c r="S18" i="2"/>
  <c r="T18" i="2"/>
  <c r="U18" i="2"/>
  <c r="V18" i="2"/>
  <c r="S19" i="2"/>
  <c r="T19" i="2"/>
  <c r="U19" i="2"/>
  <c r="V19" i="2"/>
  <c r="S20" i="2"/>
  <c r="T20" i="2"/>
  <c r="U20" i="2"/>
  <c r="V20" i="2"/>
  <c r="S21" i="2"/>
  <c r="T21" i="2"/>
  <c r="U21" i="2"/>
  <c r="V21" i="2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S27" i="2"/>
  <c r="T27" i="2"/>
  <c r="U27" i="2"/>
  <c r="V27" i="2"/>
  <c r="S28" i="2"/>
  <c r="T28" i="2"/>
  <c r="U28" i="2"/>
  <c r="V28" i="2"/>
  <c r="T6" i="2"/>
  <c r="U6" i="2"/>
  <c r="V6" i="2"/>
  <c r="S6" i="2"/>
  <c r="O7" i="2"/>
  <c r="P7" i="2"/>
  <c r="Q7" i="2"/>
  <c r="R7" i="2"/>
  <c r="O8" i="2"/>
  <c r="P8" i="2"/>
  <c r="Q8" i="2"/>
  <c r="R8" i="2"/>
  <c r="O9" i="2"/>
  <c r="P9" i="2"/>
  <c r="Q9" i="2"/>
  <c r="R9" i="2"/>
  <c r="O10" i="2"/>
  <c r="P10" i="2"/>
  <c r="Q10" i="2"/>
  <c r="R10" i="2"/>
  <c r="O11" i="2"/>
  <c r="P11" i="2"/>
  <c r="Q11" i="2"/>
  <c r="R11" i="2"/>
  <c r="O12" i="2"/>
  <c r="P12" i="2"/>
  <c r="Q12" i="2"/>
  <c r="R12" i="2"/>
  <c r="O13" i="2"/>
  <c r="P13" i="2"/>
  <c r="Q13" i="2"/>
  <c r="R13" i="2"/>
  <c r="O14" i="2"/>
  <c r="P14" i="2"/>
  <c r="Q14" i="2"/>
  <c r="R14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O19" i="2"/>
  <c r="P19" i="2"/>
  <c r="Q19" i="2"/>
  <c r="R19" i="2"/>
  <c r="O20" i="2"/>
  <c r="P20" i="2"/>
  <c r="Q20" i="2"/>
  <c r="R20" i="2"/>
  <c r="O21" i="2"/>
  <c r="P21" i="2"/>
  <c r="Q21" i="2"/>
  <c r="R21" i="2"/>
  <c r="O22" i="2"/>
  <c r="P22" i="2"/>
  <c r="Q22" i="2"/>
  <c r="R22" i="2"/>
  <c r="O23" i="2"/>
  <c r="P23" i="2"/>
  <c r="Q23" i="2"/>
  <c r="R23" i="2"/>
  <c r="O24" i="2"/>
  <c r="P24" i="2"/>
  <c r="Q24" i="2"/>
  <c r="R24" i="2"/>
  <c r="O25" i="2"/>
  <c r="P25" i="2"/>
  <c r="Q25" i="2"/>
  <c r="R25" i="2"/>
  <c r="O26" i="2"/>
  <c r="P26" i="2"/>
  <c r="Q26" i="2"/>
  <c r="R26" i="2"/>
  <c r="O27" i="2"/>
  <c r="P27" i="2"/>
  <c r="Q27" i="2"/>
  <c r="R27" i="2"/>
  <c r="O28" i="2"/>
  <c r="P28" i="2"/>
  <c r="Q28" i="2"/>
  <c r="R28" i="2"/>
  <c r="O34" i="2"/>
  <c r="P34" i="2"/>
  <c r="Q34" i="2"/>
  <c r="R34" i="2"/>
  <c r="O35" i="2"/>
  <c r="P35" i="2"/>
  <c r="Q35" i="2"/>
  <c r="R35" i="2"/>
  <c r="O36" i="2"/>
  <c r="P36" i="2"/>
  <c r="Q36" i="2"/>
  <c r="R36" i="2"/>
  <c r="O37" i="2"/>
  <c r="P37" i="2"/>
  <c r="Q37" i="2"/>
  <c r="R37" i="2"/>
  <c r="O38" i="2"/>
  <c r="P38" i="2"/>
  <c r="Q38" i="2"/>
  <c r="R38" i="2"/>
  <c r="O39" i="2"/>
  <c r="P39" i="2"/>
  <c r="Q39" i="2"/>
  <c r="R39" i="2"/>
  <c r="O40" i="2"/>
  <c r="P40" i="2"/>
  <c r="Q40" i="2"/>
  <c r="R40" i="2"/>
  <c r="O41" i="2"/>
  <c r="P41" i="2"/>
  <c r="Q41" i="2"/>
  <c r="R41" i="2"/>
  <c r="O42" i="2"/>
  <c r="P42" i="2"/>
  <c r="Q42" i="2"/>
  <c r="R42" i="2"/>
  <c r="O43" i="2"/>
  <c r="P43" i="2"/>
  <c r="Q43" i="2"/>
  <c r="R43" i="2"/>
  <c r="O44" i="2"/>
  <c r="P44" i="2"/>
  <c r="Q44" i="2"/>
  <c r="R44" i="2"/>
  <c r="O45" i="2"/>
  <c r="P45" i="2"/>
  <c r="Q45" i="2"/>
  <c r="R45" i="2"/>
  <c r="O46" i="2"/>
  <c r="P46" i="2"/>
  <c r="Q46" i="2"/>
  <c r="R46" i="2"/>
  <c r="O47" i="2"/>
  <c r="P47" i="2"/>
  <c r="Q47" i="2"/>
  <c r="R47" i="2"/>
  <c r="O48" i="2"/>
  <c r="P48" i="2"/>
  <c r="Q48" i="2"/>
  <c r="R48" i="2"/>
  <c r="O49" i="2"/>
  <c r="P49" i="2"/>
  <c r="Q49" i="2"/>
  <c r="R49" i="2"/>
  <c r="O50" i="2"/>
  <c r="P50" i="2"/>
  <c r="Q50" i="2"/>
  <c r="R50" i="2"/>
  <c r="O51" i="2"/>
  <c r="P51" i="2"/>
  <c r="Q51" i="2"/>
  <c r="R51" i="2"/>
  <c r="O52" i="2"/>
  <c r="P52" i="2"/>
  <c r="Q52" i="2"/>
  <c r="R52" i="2"/>
  <c r="O53" i="2"/>
  <c r="P53" i="2"/>
  <c r="Q53" i="2"/>
  <c r="R53" i="2"/>
  <c r="O54" i="2"/>
  <c r="P54" i="2"/>
  <c r="Q54" i="2"/>
  <c r="R54" i="2"/>
  <c r="O55" i="2"/>
  <c r="P55" i="2"/>
  <c r="Q55" i="2"/>
  <c r="R55" i="2"/>
  <c r="O56" i="2"/>
  <c r="P56" i="2"/>
  <c r="Q56" i="2"/>
  <c r="R56" i="2"/>
  <c r="P6" i="2"/>
  <c r="Q6" i="2"/>
  <c r="R6" i="2"/>
  <c r="O6" i="2"/>
  <c r="Z54" i="1"/>
  <c r="Y54" i="1"/>
  <c r="X54" i="1"/>
  <c r="W54" i="1"/>
  <c r="V54" i="1"/>
  <c r="U54" i="1"/>
  <c r="T54" i="1"/>
  <c r="S54" i="1"/>
  <c r="Z53" i="1"/>
  <c r="Y53" i="1"/>
  <c r="X53" i="1"/>
  <c r="W53" i="1"/>
  <c r="V53" i="1"/>
  <c r="U53" i="1"/>
  <c r="T53" i="1"/>
  <c r="S53" i="1"/>
  <c r="Z52" i="1"/>
  <c r="Y52" i="1"/>
  <c r="X52" i="1"/>
  <c r="W52" i="1"/>
  <c r="V52" i="1"/>
  <c r="U52" i="1"/>
  <c r="T52" i="1"/>
  <c r="S52" i="1"/>
  <c r="Z51" i="1"/>
  <c r="Y51" i="1"/>
  <c r="X51" i="1"/>
  <c r="W51" i="1"/>
  <c r="V51" i="1"/>
  <c r="U51" i="1"/>
  <c r="T51" i="1"/>
  <c r="S51" i="1"/>
  <c r="Z50" i="1"/>
  <c r="Y50" i="1"/>
  <c r="X50" i="1"/>
  <c r="W50" i="1"/>
  <c r="V50" i="1"/>
  <c r="U50" i="1"/>
  <c r="T50" i="1"/>
  <c r="S50" i="1"/>
  <c r="Z49" i="1"/>
  <c r="Y49" i="1"/>
  <c r="X49" i="1"/>
  <c r="W49" i="1"/>
  <c r="V49" i="1"/>
  <c r="U49" i="1"/>
  <c r="T49" i="1"/>
  <c r="S49" i="1"/>
  <c r="Z48" i="1"/>
  <c r="Y48" i="1"/>
  <c r="X48" i="1"/>
  <c r="W48" i="1"/>
  <c r="V48" i="1"/>
  <c r="U48" i="1"/>
  <c r="T48" i="1"/>
  <c r="S48" i="1"/>
  <c r="Z47" i="1"/>
  <c r="Y47" i="1"/>
  <c r="X47" i="1"/>
  <c r="W47" i="1"/>
  <c r="V47" i="1"/>
  <c r="U47" i="1"/>
  <c r="T47" i="1"/>
  <c r="S47" i="1"/>
  <c r="Z46" i="1"/>
  <c r="Y46" i="1"/>
  <c r="X46" i="1"/>
  <c r="W46" i="1"/>
  <c r="V46" i="1"/>
  <c r="U46" i="1"/>
  <c r="T46" i="1"/>
  <c r="S46" i="1"/>
  <c r="Z45" i="1"/>
  <c r="Y45" i="1"/>
  <c r="X45" i="1"/>
  <c r="W45" i="1"/>
  <c r="V45" i="1"/>
  <c r="U45" i="1"/>
  <c r="T45" i="1"/>
  <c r="S45" i="1"/>
  <c r="Z44" i="1"/>
  <c r="Y44" i="1"/>
  <c r="X44" i="1"/>
  <c r="W44" i="1"/>
  <c r="V44" i="1"/>
  <c r="U44" i="1"/>
  <c r="T44" i="1"/>
  <c r="S44" i="1"/>
  <c r="Z43" i="1"/>
  <c r="Y43" i="1"/>
  <c r="X43" i="1"/>
  <c r="W43" i="1"/>
  <c r="V43" i="1"/>
  <c r="U43" i="1"/>
  <c r="T43" i="1"/>
  <c r="S43" i="1"/>
  <c r="Z42" i="1"/>
  <c r="Y42" i="1"/>
  <c r="X42" i="1"/>
  <c r="W42" i="1"/>
  <c r="V42" i="1"/>
  <c r="U42" i="1"/>
  <c r="T42" i="1"/>
  <c r="S42" i="1"/>
  <c r="Z41" i="1"/>
  <c r="Y41" i="1"/>
  <c r="X41" i="1"/>
  <c r="W41" i="1"/>
  <c r="V41" i="1"/>
  <c r="U41" i="1"/>
  <c r="T41" i="1"/>
  <c r="S41" i="1"/>
  <c r="Z40" i="1"/>
  <c r="Y40" i="1"/>
  <c r="X40" i="1"/>
  <c r="W40" i="1"/>
  <c r="V40" i="1"/>
  <c r="U40" i="1"/>
  <c r="T40" i="1"/>
  <c r="S40" i="1"/>
  <c r="Z39" i="1"/>
  <c r="Y39" i="1"/>
  <c r="X39" i="1"/>
  <c r="W39" i="1"/>
  <c r="V39" i="1"/>
  <c r="U39" i="1"/>
  <c r="T39" i="1"/>
  <c r="S39" i="1"/>
  <c r="Z38" i="1"/>
  <c r="Y38" i="1"/>
  <c r="X38" i="1"/>
  <c r="W38" i="1"/>
  <c r="V38" i="1"/>
  <c r="U38" i="1"/>
  <c r="T38" i="1"/>
  <c r="S38" i="1"/>
  <c r="Z37" i="1"/>
  <c r="Y37" i="1"/>
  <c r="X37" i="1"/>
  <c r="W37" i="1"/>
  <c r="V37" i="1"/>
  <c r="U37" i="1"/>
  <c r="T37" i="1"/>
  <c r="S37" i="1"/>
  <c r="Z36" i="1"/>
  <c r="Y36" i="1"/>
  <c r="X36" i="1"/>
  <c r="W36" i="1"/>
  <c r="V36" i="1"/>
  <c r="U36" i="1"/>
  <c r="T36" i="1"/>
  <c r="S36" i="1"/>
  <c r="Z35" i="1"/>
  <c r="Y35" i="1"/>
  <c r="X35" i="1"/>
  <c r="W35" i="1"/>
  <c r="V35" i="1"/>
  <c r="U35" i="1"/>
  <c r="T35" i="1"/>
  <c r="S35" i="1"/>
  <c r="Z34" i="1"/>
  <c r="Y34" i="1"/>
  <c r="X34" i="1"/>
  <c r="W34" i="1"/>
  <c r="V34" i="1"/>
  <c r="U34" i="1"/>
  <c r="T34" i="1"/>
  <c r="S34" i="1"/>
  <c r="Z33" i="1"/>
  <c r="Y33" i="1"/>
  <c r="X33" i="1"/>
  <c r="W33" i="1"/>
  <c r="V33" i="1"/>
  <c r="U33" i="1"/>
  <c r="T33" i="1"/>
  <c r="S33" i="1"/>
  <c r="Z32" i="1"/>
  <c r="Y32" i="1"/>
  <c r="X32" i="1"/>
  <c r="W32" i="1"/>
  <c r="V32" i="1"/>
  <c r="U32" i="1"/>
  <c r="T32" i="1"/>
  <c r="S32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8" i="1"/>
  <c r="Y18" i="1"/>
  <c r="X18" i="1"/>
  <c r="W18" i="1"/>
  <c r="V18" i="1"/>
  <c r="U18" i="1"/>
  <c r="T18" i="1"/>
  <c r="S18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Z9" i="1"/>
  <c r="Y9" i="1"/>
  <c r="X9" i="1"/>
  <c r="W9" i="1"/>
  <c r="V9" i="1"/>
  <c r="U9" i="1"/>
  <c r="T9" i="1"/>
  <c r="S9" i="1"/>
  <c r="Z8" i="1"/>
  <c r="Y8" i="1"/>
  <c r="X8" i="1"/>
  <c r="W8" i="1"/>
  <c r="V8" i="1"/>
  <c r="U8" i="1"/>
  <c r="T8" i="1"/>
  <c r="S8" i="1"/>
  <c r="Z7" i="1"/>
  <c r="Y7" i="1"/>
  <c r="X7" i="1"/>
  <c r="W7" i="1"/>
  <c r="V7" i="1"/>
  <c r="U7" i="1"/>
  <c r="T7" i="1"/>
  <c r="S7" i="1"/>
  <c r="Z6" i="1"/>
  <c r="Y6" i="1"/>
  <c r="X6" i="1"/>
  <c r="W6" i="1"/>
  <c r="V6" i="1"/>
  <c r="U6" i="1"/>
  <c r="T6" i="1"/>
  <c r="S6" i="1"/>
  <c r="Z5" i="1"/>
  <c r="Y5" i="1"/>
  <c r="X5" i="1"/>
  <c r="W5" i="1"/>
  <c r="V5" i="1"/>
  <c r="U5" i="1"/>
  <c r="T5" i="1"/>
  <c r="S5" i="1"/>
</calcChain>
</file>

<file path=xl/sharedStrings.xml><?xml version="1.0" encoding="utf-8"?>
<sst xmlns="http://schemas.openxmlformats.org/spreadsheetml/2006/main" count="661" uniqueCount="107">
  <si>
    <t>Jaanuar</t>
  </si>
  <si>
    <t>Veebruar</t>
  </si>
  <si>
    <t>Märts</t>
  </si>
  <si>
    <t>Aprill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</si>
  <si>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</si>
  <si>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</si>
  <si>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</si>
  <si>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</si>
  <si>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</si>
  <si>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</si>
  <si>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</si>
  <si>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</si>
  <si>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</si>
  <si>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</si>
  <si>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</si>
  <si>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</si>
  <si>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</si>
  <si>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</si>
  <si>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</si>
  <si>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</si>
  <si>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</si>
  <si>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Kogu Eesti</t>
  </si>
  <si>
    <t>Elukohariigid kokku</t>
  </si>
  <si>
    <t>Eesti</t>
  </si>
  <si>
    <t>Välisriigid kokku</t>
  </si>
  <si>
    <t>Austria</t>
  </si>
  <si>
    <t>..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</si>
  <si>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</si>
  <si>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</si>
  <si>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</si>
  <si>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</si>
  <si>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</si>
  <si>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</si>
  <si>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</si>
  <si>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</si>
  <si>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Soome</t>
  </si>
  <si>
    <t>Taani</t>
  </si>
  <si>
    <t>Ukraina</t>
  </si>
  <si>
    <t>Venemaa</t>
  </si>
  <si>
    <t>Total</t>
  </si>
  <si>
    <t>domestic</t>
  </si>
  <si>
    <t>foreign</t>
  </si>
  <si>
    <t>Eesti majutusettevõtete statistika. Allikas: Statistikaamet / Statistics of accommodation establishments of Estonia. Source: Statistics Estonia</t>
  </si>
  <si>
    <t>MAJUTATUD/ ARRIVALS</t>
  </si>
  <si>
    <t>Holland</t>
  </si>
  <si>
    <t>Belgium</t>
  </si>
  <si>
    <t>Spain</t>
  </si>
  <si>
    <t>Italy</t>
  </si>
  <si>
    <t>Lithuania</t>
  </si>
  <si>
    <t>Latvia</t>
  </si>
  <si>
    <t>Norway</t>
  </si>
  <si>
    <t>Poland</t>
  </si>
  <si>
    <t>France</t>
  </si>
  <si>
    <t>Sweden</t>
  </si>
  <si>
    <t>Germany</t>
  </si>
  <si>
    <t>Finland</t>
  </si>
  <si>
    <t>UK</t>
  </si>
  <si>
    <t>Denmark</t>
  </si>
  <si>
    <t>Ukraine</t>
  </si>
  <si>
    <t>Russia</t>
  </si>
  <si>
    <t>China</t>
  </si>
  <si>
    <t>Japan</t>
  </si>
  <si>
    <t>USA</t>
  </si>
  <si>
    <t>Hiina</t>
  </si>
  <si>
    <t>Jaapan</t>
  </si>
  <si>
    <t>Belgia</t>
  </si>
  <si>
    <t>Hispaania</t>
  </si>
  <si>
    <t>Suurbrit.</t>
  </si>
  <si>
    <t>ÖÖBIMISED/ OVERNIGHTS</t>
  </si>
  <si>
    <t>Jan</t>
  </si>
  <si>
    <t>Feb</t>
  </si>
  <si>
    <t>March</t>
  </si>
  <si>
    <t>Apr</t>
  </si>
  <si>
    <t>jaan.-apr./ Jan-Apr</t>
  </si>
  <si>
    <t>muutus/ change</t>
  </si>
  <si>
    <t>2017/16</t>
  </si>
  <si>
    <t>2018/17</t>
  </si>
  <si>
    <t>2019/18</t>
  </si>
  <si>
    <t>2020/19</t>
  </si>
  <si>
    <t>muutus/ change 2020/19</t>
  </si>
  <si>
    <t>..Tallinn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</si>
  <si>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</si>
  <si>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</si>
  <si>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</si>
  <si>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</si>
  <si>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</si>
  <si>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</si>
  <si>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</si>
  <si>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</si>
  <si>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</si>
  <si>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</si>
  <si>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</si>
  <si>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</si>
  <si>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</si>
  <si>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</si>
  <si>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</si>
  <si>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</si>
  <si>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</si>
  <si>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</si>
  <si>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Elukohariigid kokku / all countries of residence</t>
  </si>
  <si>
    <t>.. - andmeid ei avaldata konfidentsiaalsusreegli tõttu  / confidential data</t>
  </si>
  <si>
    <t>välisturistid / foreign tourists</t>
  </si>
  <si>
    <t>siseturism/ domestic tourism</t>
  </si>
  <si>
    <t>Toad / number of rooms</t>
  </si>
  <si>
    <t>Majutuskohad (ettevõtted) / number of accommodation establishments</t>
  </si>
  <si>
    <t>Ööpäeva keskmine maksumus, eurot / average cost of a guest night (per person), euros</t>
  </si>
  <si>
    <t>Tubade täitumus, % / room occupancy,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</si>
</sst>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6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F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3" fontId="1" fillId="0" borderId="0" xfId="0" applyNumberFormat="1" applyFont="1" applyAlignment="1" applyProtection="1">
      <alignment horizontal="left"/>
      <protection locked="0"/>
    </xf>
    <xf numFmtId="0" fontId="0" fillId="0" borderId="0" xfId="0"/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/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3" fontId="4" fillId="0" borderId="0" xfId="0" applyNumberFormat="1" applyFont="1"/>
    <xf numFmtId="3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3" fontId="0" fillId="4" borderId="1" xfId="0" applyNumberFormat="1" applyFill="1" applyBorder="1" applyAlignment="1" applyProtection="1">
      <alignment horizontal="right"/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left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3" borderId="1" xfId="0" applyNumberFormat="1" applyFont="1" applyFill="1" applyBorder="1" applyAlignment="1" applyProtection="1">
      <alignment horizontal="right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9" fontId="5" fillId="0" borderId="3" xfId="1" applyFont="1" applyBorder="1"/>
    <xf numFmtId="9" fontId="3" fillId="0" borderId="4" xfId="1" applyFont="1" applyBorder="1"/>
    <xf numFmtId="164" fontId="5" fillId="0" borderId="5" xfId="0" quotePrefix="1" applyNumberFormat="1" applyFont="1" applyBorder="1" applyAlignment="1" applyProtection="1">
      <alignment horizontal="center" vertical="center"/>
      <protection locked="0"/>
    </xf>
    <xf numFmtId="164" fontId="5" fillId="0" borderId="1" xfId="0" quotePrefix="1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quotePrefix="1" applyNumberFormat="1" applyFont="1" applyFill="1" applyBorder="1" applyAlignment="1" applyProtection="1">
      <alignment horizontal="center" vertical="center"/>
      <protection locked="0"/>
    </xf>
    <xf numFmtId="3" fontId="0" fillId="0" borderId="5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9" fontId="0" fillId="0" borderId="1" xfId="1" applyFont="1" applyBorder="1"/>
    <xf numFmtId="9" fontId="0" fillId="0" borderId="1" xfId="1" applyNumberFormat="1" applyFont="1" applyBorder="1"/>
    <xf numFmtId="3" fontId="3" fillId="0" borderId="5" xfId="0" applyNumberFormat="1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9" fontId="3" fillId="0" borderId="1" xfId="1" applyFont="1" applyBorder="1"/>
    <xf numFmtId="9" fontId="3" fillId="0" borderId="1" xfId="1" applyNumberFormat="1" applyFont="1" applyBorder="1"/>
    <xf numFmtId="0" fontId="0" fillId="0" borderId="0" xfId="0" applyFill="1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3" fontId="0" fillId="0" borderId="0" xfId="0" applyNumberFormat="1" applyFill="1"/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/>
      <protection locked="0"/>
    </xf>
    <xf numFmtId="3" fontId="5" fillId="0" borderId="7" xfId="0" applyNumberFormat="1" applyFont="1" applyFill="1" applyBorder="1"/>
    <xf numFmtId="0" fontId="0" fillId="0" borderId="6" xfId="0" applyFill="1" applyBorder="1"/>
    <xf numFmtId="0" fontId="0" fillId="0" borderId="5" xfId="0" applyFill="1" applyBorder="1"/>
    <xf numFmtId="9" fontId="0" fillId="0" borderId="0" xfId="1" applyFont="1"/>
    <xf numFmtId="3" fontId="0" fillId="0" borderId="1" xfId="0" applyNumberFormat="1" applyFill="1" applyBorder="1"/>
    <xf numFmtId="3" fontId="3" fillId="0" borderId="1" xfId="0" applyNumberFormat="1" applyFont="1" applyFill="1" applyBorder="1"/>
    <xf numFmtId="0" fontId="0" fillId="0" borderId="0" xfId="0"/>
    <xf numFmtId="3" fontId="0" fillId="0" borderId="1" xfId="0" applyNumberFormat="1" applyFont="1" applyFill="1" applyBorder="1"/>
    <xf numFmtId="9" fontId="1" fillId="0" borderId="1" xfId="1" applyFont="1" applyBorder="1"/>
    <xf numFmtId="0" fontId="2" fillId="0" borderId="0" xfId="0" applyFont="1" applyAlignment="1">
      <alignment horizontal="right"/>
    </xf>
    <xf numFmtId="9" fontId="2" fillId="0" borderId="0" xfId="1" applyFont="1" applyAlignment="1">
      <alignment horizontal="right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1" fillId="3" borderId="1" xfId="0" applyNumberFormat="1" applyFont="1" applyFill="1" applyBorder="1" applyAlignment="1" applyProtection="1">
      <alignment horizontal="left"/>
      <protection locked="0"/>
    </xf>
    <xf numFmtId="3" fontId="1" fillId="4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9" fontId="2" fillId="0" borderId="1" xfId="1" applyFont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9" fontId="6" fillId="0" borderId="1" xfId="1" applyFont="1" applyBorder="1" applyAlignment="1" applyProtection="1">
      <alignment horizontal="right"/>
      <protection locked="0"/>
    </xf>
    <xf numFmtId="3" fontId="0" fillId="0" borderId="7" xfId="0" applyNumberFormat="1" applyBorder="1" applyAlignment="1">
      <alignment horizontal="center"/>
    </xf>
    <xf numFmtId="3" fontId="1" fillId="0" borderId="7" xfId="0" applyNumberFormat="1" applyFont="1" applyBorder="1" applyAlignment="1" applyProtection="1">
      <alignment horizontal="left"/>
      <protection locked="0"/>
    </xf>
    <xf numFmtId="0" fontId="0" fillId="5" borderId="5" xfId="0" applyFill="1" applyBorder="1"/>
    <xf numFmtId="0" fontId="4" fillId="0" borderId="0" xfId="0" applyFont="1"/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7" fillId="0" borderId="0" xfId="0" applyNumberFormat="1" applyFont="1"/>
    <xf numFmtId="0" fontId="0" fillId="0" borderId="0" xfId="0" applyFont="1"/>
    <xf numFmtId="3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9" fontId="0" fillId="0" borderId="1" xfId="1" applyFont="1" applyBorder="1" applyAlignment="1" applyProtection="1">
      <alignment horizontal="right"/>
      <protection locked="0"/>
    </xf>
    <xf numFmtId="0" fontId="3" fillId="0" borderId="0" xfId="0" applyFont="1"/>
    <xf numFmtId="0" fontId="0" fillId="0" borderId="1" xfId="0" applyBorder="1" applyAlignment="1">
      <alignment horizontal="center" wrapText="1"/>
    </xf>
    <xf numFmtId="166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Percent" xfId="1" builtinId="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4AC34-404F-4042-8911-7FD3130E1523}">
  <dimension ref="A1:AA54"/>
  <sheetViews>
    <sheetView zoomScaleNormal="100" workbookViewId="0">
      <pane xSplit="1" ySplit="4" topLeftCell="K41" activePane="bottomRight" state="frozen"/>
      <selection pane="topRight" activeCell="C1" sqref="C1"/>
      <selection pane="bottomLeft" activeCell="A6" sqref="A6"/>
      <selection pane="bottomRight" activeCell="M42" sqref="M42"/>
    </sheetView>
  </sheetViews>
  <sheetFormatPr defaultRowHeight="14.5" x14ac:dyDescent="0.35"/>
  <cols>
    <col min="1" max="1" width="9.90625" customWidth="1"/>
  </cols>
  <sheetData>
    <row r="1" spans="1:27" x14ac:dyDescent="0.35">
      <c r="A1" s="7" t="s">
        <v>42</v>
      </c>
    </row>
    <row r="2" spans="1:27" x14ac:dyDescent="0.35">
      <c r="A2" s="8" t="s">
        <v>43</v>
      </c>
    </row>
    <row r="3" spans="1:27" s="2" customFormat="1" x14ac:dyDescent="0.35">
      <c r="A3" s="10"/>
      <c r="B3" s="16" t="s">
        <v>73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3" t="s">
        <v>74</v>
      </c>
      <c r="T3" s="34"/>
      <c r="U3" s="34"/>
      <c r="V3" s="35"/>
      <c r="W3" s="33" t="s">
        <v>74</v>
      </c>
      <c r="X3" s="36"/>
      <c r="Y3" s="36"/>
      <c r="Z3" s="37"/>
      <c r="AA3" s="10"/>
    </row>
    <row r="4" spans="1:27" x14ac:dyDescent="0.35">
      <c r="A4" s="10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38" t="s">
        <v>75</v>
      </c>
      <c r="T4" s="39" t="s">
        <v>76</v>
      </c>
      <c r="U4" s="40" t="s">
        <v>77</v>
      </c>
      <c r="V4" s="41" t="s">
        <v>78</v>
      </c>
      <c r="W4" s="39" t="s">
        <v>75</v>
      </c>
      <c r="X4" s="39" t="s">
        <v>76</v>
      </c>
      <c r="Y4" s="40" t="s">
        <v>77</v>
      </c>
      <c r="Z4" s="41" t="s">
        <v>78</v>
      </c>
      <c r="AA4" s="10"/>
    </row>
    <row r="5" spans="1:27" s="4" customFormat="1" x14ac:dyDescent="0.35">
      <c r="A5" s="12" t="s">
        <v>22</v>
      </c>
      <c r="B5" s="13">
        <v>396348</v>
      </c>
      <c r="C5" s="13">
        <v>475590</v>
      </c>
      <c r="D5" s="13">
        <v>525460</v>
      </c>
      <c r="E5" s="13">
        <v>567854</v>
      </c>
      <c r="F5" s="13">
        <v>579328</v>
      </c>
      <c r="G5" s="13">
        <v>510821</v>
      </c>
      <c r="H5" s="13">
        <v>557715</v>
      </c>
      <c r="I5" s="13">
        <v>641259</v>
      </c>
      <c r="J5" s="13">
        <v>692977</v>
      </c>
      <c r="K5" s="13">
        <v>708736</v>
      </c>
      <c r="L5" s="13">
        <v>752424</v>
      </c>
      <c r="M5" s="13">
        <v>741444</v>
      </c>
      <c r="N5" s="13">
        <v>800320</v>
      </c>
      <c r="O5" s="13">
        <v>883924</v>
      </c>
      <c r="P5" s="13">
        <v>905281</v>
      </c>
      <c r="Q5" s="13">
        <v>922874</v>
      </c>
      <c r="R5" s="13">
        <v>558175</v>
      </c>
      <c r="S5" s="42">
        <f>O5-N5</f>
        <v>83604</v>
      </c>
      <c r="T5" s="43">
        <f t="shared" ref="T5:V20" si="0">P5-O5</f>
        <v>21357</v>
      </c>
      <c r="U5" s="43">
        <f t="shared" si="0"/>
        <v>17593</v>
      </c>
      <c r="V5" s="44">
        <f t="shared" si="0"/>
        <v>-364699</v>
      </c>
      <c r="W5" s="45">
        <f>(O5-N5)/N5</f>
        <v>0.10446321471411435</v>
      </c>
      <c r="X5" s="45">
        <f t="shared" ref="X5:Z20" si="1">(P5-O5)/O5</f>
        <v>2.4161579502310154E-2</v>
      </c>
      <c r="Y5" s="45">
        <f t="shared" si="1"/>
        <v>1.9433744881423558E-2</v>
      </c>
      <c r="Z5" s="46">
        <f t="shared" si="1"/>
        <v>-0.39517745651085628</v>
      </c>
      <c r="AA5" s="5" t="s">
        <v>39</v>
      </c>
    </row>
    <row r="6" spans="1:27" s="4" customFormat="1" x14ac:dyDescent="0.35">
      <c r="A6" s="12" t="s">
        <v>23</v>
      </c>
      <c r="B6" s="13">
        <v>142841</v>
      </c>
      <c r="C6" s="13">
        <v>160611</v>
      </c>
      <c r="D6" s="13">
        <v>222611</v>
      </c>
      <c r="E6" s="13">
        <v>256208</v>
      </c>
      <c r="F6" s="13">
        <v>267053</v>
      </c>
      <c r="G6" s="13">
        <v>214863</v>
      </c>
      <c r="H6" s="13">
        <v>219912</v>
      </c>
      <c r="I6" s="13">
        <v>247740</v>
      </c>
      <c r="J6" s="13">
        <v>261505</v>
      </c>
      <c r="K6" s="13">
        <v>278709</v>
      </c>
      <c r="L6" s="13">
        <v>287378</v>
      </c>
      <c r="M6" s="13">
        <v>317627</v>
      </c>
      <c r="N6" s="13">
        <v>345256</v>
      </c>
      <c r="O6" s="13">
        <v>381300</v>
      </c>
      <c r="P6" s="13">
        <v>388643</v>
      </c>
      <c r="Q6" s="13">
        <v>418439</v>
      </c>
      <c r="R6" s="13">
        <v>262736</v>
      </c>
      <c r="S6" s="42">
        <f t="shared" ref="S6:V21" si="2">O6-N6</f>
        <v>36044</v>
      </c>
      <c r="T6" s="43">
        <f t="shared" si="0"/>
        <v>7343</v>
      </c>
      <c r="U6" s="43">
        <f t="shared" si="0"/>
        <v>29796</v>
      </c>
      <c r="V6" s="44">
        <f t="shared" si="0"/>
        <v>-155703</v>
      </c>
      <c r="W6" s="45">
        <f t="shared" ref="W6:Z21" si="3">(O6-N6)/N6</f>
        <v>0.10439789605394258</v>
      </c>
      <c r="X6" s="45">
        <f t="shared" si="1"/>
        <v>1.9257802255441908E-2</v>
      </c>
      <c r="Y6" s="45">
        <f t="shared" si="1"/>
        <v>7.6666761012034179E-2</v>
      </c>
      <c r="Z6" s="46">
        <f t="shared" si="1"/>
        <v>-0.37210441665332344</v>
      </c>
      <c r="AA6" s="5" t="s">
        <v>40</v>
      </c>
    </row>
    <row r="7" spans="1:27" s="32" customFormat="1" x14ac:dyDescent="0.35">
      <c r="A7" s="27" t="s">
        <v>24</v>
      </c>
      <c r="B7" s="31">
        <v>253507</v>
      </c>
      <c r="C7" s="31">
        <v>314979</v>
      </c>
      <c r="D7" s="31">
        <v>302849</v>
      </c>
      <c r="E7" s="31">
        <v>311646</v>
      </c>
      <c r="F7" s="31">
        <v>312275</v>
      </c>
      <c r="G7" s="31">
        <v>295958</v>
      </c>
      <c r="H7" s="31">
        <v>337803</v>
      </c>
      <c r="I7" s="31">
        <v>393519</v>
      </c>
      <c r="J7" s="31">
        <v>431472</v>
      </c>
      <c r="K7" s="31">
        <v>430027</v>
      </c>
      <c r="L7" s="31">
        <v>465046</v>
      </c>
      <c r="M7" s="31">
        <v>423817</v>
      </c>
      <c r="N7" s="31">
        <v>455064</v>
      </c>
      <c r="O7" s="31">
        <v>502624</v>
      </c>
      <c r="P7" s="31">
        <v>516638</v>
      </c>
      <c r="Q7" s="31">
        <v>504435</v>
      </c>
      <c r="R7" s="31">
        <v>295439</v>
      </c>
      <c r="S7" s="47">
        <f t="shared" si="2"/>
        <v>47560</v>
      </c>
      <c r="T7" s="48">
        <f t="shared" si="0"/>
        <v>14014</v>
      </c>
      <c r="U7" s="48">
        <f t="shared" si="0"/>
        <v>-12203</v>
      </c>
      <c r="V7" s="49">
        <f t="shared" si="0"/>
        <v>-208996</v>
      </c>
      <c r="W7" s="50">
        <f t="shared" si="3"/>
        <v>0.10451277182989645</v>
      </c>
      <c r="X7" s="50">
        <f t="shared" si="1"/>
        <v>2.7881676959317502E-2</v>
      </c>
      <c r="Y7" s="51">
        <f t="shared" si="1"/>
        <v>-2.3620020207572808E-2</v>
      </c>
      <c r="Z7" s="51">
        <f t="shared" si="1"/>
        <v>-0.41431700813781758</v>
      </c>
      <c r="AA7" s="6" t="s">
        <v>41</v>
      </c>
    </row>
    <row r="8" spans="1:27" s="4" customFormat="1" x14ac:dyDescent="0.35">
      <c r="A8" s="12" t="s">
        <v>35</v>
      </c>
      <c r="B8" s="13">
        <v>169230</v>
      </c>
      <c r="C8" s="13">
        <v>192147</v>
      </c>
      <c r="D8" s="13">
        <v>170210</v>
      </c>
      <c r="E8" s="13">
        <v>169904</v>
      </c>
      <c r="F8" s="13">
        <v>169076</v>
      </c>
      <c r="G8" s="13">
        <v>165678</v>
      </c>
      <c r="H8" s="13">
        <v>187826</v>
      </c>
      <c r="I8" s="13">
        <v>187720</v>
      </c>
      <c r="J8" s="13">
        <v>186746</v>
      </c>
      <c r="K8" s="13">
        <v>196582</v>
      </c>
      <c r="L8" s="13">
        <v>218402</v>
      </c>
      <c r="M8" s="13">
        <v>207832</v>
      </c>
      <c r="N8" s="13">
        <v>220155</v>
      </c>
      <c r="O8" s="13">
        <v>231878</v>
      </c>
      <c r="P8" s="13">
        <v>212663</v>
      </c>
      <c r="Q8" s="13">
        <v>190879</v>
      </c>
      <c r="R8" s="13">
        <v>110938</v>
      </c>
      <c r="S8" s="42">
        <f t="shared" si="2"/>
        <v>11723</v>
      </c>
      <c r="T8" s="43">
        <f t="shared" si="0"/>
        <v>-19215</v>
      </c>
      <c r="U8" s="43">
        <f t="shared" si="0"/>
        <v>-21784</v>
      </c>
      <c r="V8" s="44">
        <f t="shared" si="0"/>
        <v>-79941</v>
      </c>
      <c r="W8" s="45">
        <f t="shared" si="3"/>
        <v>5.3248847402966093E-2</v>
      </c>
      <c r="X8" s="45">
        <f t="shared" si="1"/>
        <v>-8.2866852396518864E-2</v>
      </c>
      <c r="Y8" s="45">
        <f t="shared" si="1"/>
        <v>-0.10243436799067068</v>
      </c>
      <c r="Z8" s="45">
        <f t="shared" si="1"/>
        <v>-0.41880458300808365</v>
      </c>
      <c r="AA8" s="14" t="s">
        <v>55</v>
      </c>
    </row>
    <row r="9" spans="1:27" s="4" customFormat="1" x14ac:dyDescent="0.35">
      <c r="A9" s="12" t="s">
        <v>38</v>
      </c>
      <c r="B9" s="13">
        <v>11598</v>
      </c>
      <c r="C9" s="13">
        <v>16599</v>
      </c>
      <c r="D9" s="13">
        <v>19746</v>
      </c>
      <c r="E9" s="13">
        <v>22571</v>
      </c>
      <c r="F9" s="13">
        <v>24213</v>
      </c>
      <c r="G9" s="13">
        <v>28449</v>
      </c>
      <c r="H9" s="13">
        <v>42314</v>
      </c>
      <c r="I9" s="13">
        <v>66136</v>
      </c>
      <c r="J9" s="13">
        <v>88024</v>
      </c>
      <c r="K9" s="13">
        <v>98146</v>
      </c>
      <c r="L9" s="13">
        <v>103624</v>
      </c>
      <c r="M9" s="13">
        <v>59299</v>
      </c>
      <c r="N9" s="13">
        <v>62118</v>
      </c>
      <c r="O9" s="13">
        <v>78595</v>
      </c>
      <c r="P9" s="13">
        <v>92784</v>
      </c>
      <c r="Q9" s="13">
        <v>84711</v>
      </c>
      <c r="R9" s="13">
        <v>67089</v>
      </c>
      <c r="S9" s="42">
        <f t="shared" si="2"/>
        <v>16477</v>
      </c>
      <c r="T9" s="43">
        <f t="shared" si="0"/>
        <v>14189</v>
      </c>
      <c r="U9" s="43">
        <f t="shared" si="0"/>
        <v>-8073</v>
      </c>
      <c r="V9" s="44">
        <f t="shared" si="0"/>
        <v>-17622</v>
      </c>
      <c r="W9" s="45">
        <f t="shared" si="3"/>
        <v>0.26525322772787274</v>
      </c>
      <c r="X9" s="45">
        <f t="shared" si="1"/>
        <v>0.1805331127934347</v>
      </c>
      <c r="Y9" s="45">
        <f t="shared" si="1"/>
        <v>-8.7008535954474914E-2</v>
      </c>
      <c r="Z9" s="46">
        <f t="shared" si="1"/>
        <v>-0.20802493182703544</v>
      </c>
      <c r="AA9" s="14" t="s">
        <v>59</v>
      </c>
    </row>
    <row r="10" spans="1:27" s="4" customFormat="1" x14ac:dyDescent="0.35">
      <c r="A10" s="12" t="s">
        <v>29</v>
      </c>
      <c r="B10" s="13">
        <v>8215</v>
      </c>
      <c r="C10" s="13">
        <v>10787</v>
      </c>
      <c r="D10" s="13">
        <v>13468</v>
      </c>
      <c r="E10" s="13">
        <v>15415</v>
      </c>
      <c r="F10" s="13">
        <v>18344</v>
      </c>
      <c r="G10" s="13">
        <v>16925</v>
      </c>
      <c r="H10" s="13">
        <v>16838</v>
      </c>
      <c r="I10" s="13">
        <v>20517</v>
      </c>
      <c r="J10" s="13">
        <v>26295</v>
      </c>
      <c r="K10" s="13">
        <v>24234</v>
      </c>
      <c r="L10" s="13">
        <v>27224</v>
      </c>
      <c r="M10" s="13">
        <v>30808</v>
      </c>
      <c r="N10" s="13">
        <v>38815</v>
      </c>
      <c r="O10" s="13">
        <v>45145</v>
      </c>
      <c r="P10" s="13">
        <v>47258</v>
      </c>
      <c r="Q10" s="13">
        <v>49746</v>
      </c>
      <c r="R10" s="13">
        <v>26596</v>
      </c>
      <c r="S10" s="42">
        <f t="shared" si="2"/>
        <v>6330</v>
      </c>
      <c r="T10" s="43">
        <f t="shared" si="0"/>
        <v>2113</v>
      </c>
      <c r="U10" s="43">
        <f t="shared" si="0"/>
        <v>2488</v>
      </c>
      <c r="V10" s="44">
        <f t="shared" si="0"/>
        <v>-23150</v>
      </c>
      <c r="W10" s="45">
        <f t="shared" si="3"/>
        <v>0.16308128300914596</v>
      </c>
      <c r="X10" s="45">
        <f t="shared" si="1"/>
        <v>4.680474028131576E-2</v>
      </c>
      <c r="Y10" s="45">
        <f t="shared" si="1"/>
        <v>5.2647170849379997E-2</v>
      </c>
      <c r="Z10" s="46">
        <f t="shared" si="1"/>
        <v>-0.46536404937080367</v>
      </c>
      <c r="AA10" s="14" t="s">
        <v>49</v>
      </c>
    </row>
    <row r="11" spans="1:27" s="4" customFormat="1" x14ac:dyDescent="0.35">
      <c r="A11" s="12" t="s">
        <v>33</v>
      </c>
      <c r="B11" s="13">
        <v>15938</v>
      </c>
      <c r="C11" s="13">
        <v>23050</v>
      </c>
      <c r="D11" s="13">
        <v>24995</v>
      </c>
      <c r="E11" s="13">
        <v>23271</v>
      </c>
      <c r="F11" s="13">
        <v>20135</v>
      </c>
      <c r="G11" s="13">
        <v>17089</v>
      </c>
      <c r="H11" s="13">
        <v>17386</v>
      </c>
      <c r="I11" s="13">
        <v>18388</v>
      </c>
      <c r="J11" s="13">
        <v>18572</v>
      </c>
      <c r="K11" s="13">
        <v>16306</v>
      </c>
      <c r="L11" s="13">
        <v>15507</v>
      </c>
      <c r="M11" s="13">
        <v>15453</v>
      </c>
      <c r="N11" s="13">
        <v>16336</v>
      </c>
      <c r="O11" s="13">
        <v>17476</v>
      </c>
      <c r="P11" s="13">
        <v>17393</v>
      </c>
      <c r="Q11" s="13">
        <v>17464</v>
      </c>
      <c r="R11" s="13">
        <v>8908</v>
      </c>
      <c r="S11" s="42">
        <f t="shared" si="2"/>
        <v>1140</v>
      </c>
      <c r="T11" s="43">
        <f t="shared" si="0"/>
        <v>-83</v>
      </c>
      <c r="U11" s="43">
        <f t="shared" si="0"/>
        <v>71</v>
      </c>
      <c r="V11" s="44">
        <f t="shared" si="0"/>
        <v>-8556</v>
      </c>
      <c r="W11" s="45">
        <f t="shared" si="3"/>
        <v>6.9784524975514198E-2</v>
      </c>
      <c r="X11" s="45">
        <f t="shared" si="1"/>
        <v>-4.7493705653467609E-3</v>
      </c>
      <c r="Y11" s="45">
        <f t="shared" si="1"/>
        <v>4.0821019950554819E-3</v>
      </c>
      <c r="Z11" s="45">
        <f t="shared" si="1"/>
        <v>-0.48992212551534586</v>
      </c>
      <c r="AA11" s="14" t="s">
        <v>53</v>
      </c>
    </row>
    <row r="12" spans="1:27" s="4" customFormat="1" x14ac:dyDescent="0.35">
      <c r="A12" s="14" t="s">
        <v>67</v>
      </c>
      <c r="B12" s="13">
        <v>6656</v>
      </c>
      <c r="C12" s="13">
        <v>16494</v>
      </c>
      <c r="D12" s="13">
        <v>17183</v>
      </c>
      <c r="E12" s="13">
        <v>13708</v>
      </c>
      <c r="F12" s="13">
        <v>12741</v>
      </c>
      <c r="G12" s="13">
        <v>8173</v>
      </c>
      <c r="H12" s="13">
        <v>9174</v>
      </c>
      <c r="I12" s="13">
        <v>15109</v>
      </c>
      <c r="J12" s="13">
        <v>15460</v>
      </c>
      <c r="K12" s="13">
        <v>9833</v>
      </c>
      <c r="L12" s="13">
        <v>9257</v>
      </c>
      <c r="M12" s="13">
        <v>10483</v>
      </c>
      <c r="N12" s="13">
        <v>11106</v>
      </c>
      <c r="O12" s="13">
        <v>12756</v>
      </c>
      <c r="P12" s="13">
        <v>13618</v>
      </c>
      <c r="Q12" s="13">
        <v>16622</v>
      </c>
      <c r="R12" s="13">
        <v>8088</v>
      </c>
      <c r="S12" s="42">
        <f t="shared" si="2"/>
        <v>1650</v>
      </c>
      <c r="T12" s="43">
        <f t="shared" si="0"/>
        <v>862</v>
      </c>
      <c r="U12" s="43">
        <f t="shared" si="0"/>
        <v>3004</v>
      </c>
      <c r="V12" s="44">
        <f t="shared" si="0"/>
        <v>-8534</v>
      </c>
      <c r="W12" s="45">
        <f t="shared" si="3"/>
        <v>0.14856834143706105</v>
      </c>
      <c r="X12" s="45">
        <f t="shared" si="1"/>
        <v>6.7576042646597681E-2</v>
      </c>
      <c r="Y12" s="45">
        <f t="shared" si="1"/>
        <v>0.22059039506535469</v>
      </c>
      <c r="Z12" s="45">
        <f t="shared" si="1"/>
        <v>-0.51341595475875346</v>
      </c>
      <c r="AA12" s="14" t="s">
        <v>56</v>
      </c>
    </row>
    <row r="13" spans="1:27" s="4" customFormat="1" x14ac:dyDescent="0.35">
      <c r="A13" s="12" t="s">
        <v>34</v>
      </c>
      <c r="B13" s="13">
        <v>7207</v>
      </c>
      <c r="C13" s="13">
        <v>10381</v>
      </c>
      <c r="D13" s="13">
        <v>9484</v>
      </c>
      <c r="E13" s="13">
        <v>9093</v>
      </c>
      <c r="F13" s="13">
        <v>9343</v>
      </c>
      <c r="G13" s="13">
        <v>6862</v>
      </c>
      <c r="H13" s="13">
        <v>7728</v>
      </c>
      <c r="I13" s="13">
        <v>10290</v>
      </c>
      <c r="J13" s="13">
        <v>12270</v>
      </c>
      <c r="K13" s="13">
        <v>9913</v>
      </c>
      <c r="L13" s="13">
        <v>10831</v>
      </c>
      <c r="M13" s="13">
        <v>12136</v>
      </c>
      <c r="N13" s="13">
        <v>12941</v>
      </c>
      <c r="O13" s="13">
        <v>14953</v>
      </c>
      <c r="P13" s="13">
        <v>17922</v>
      </c>
      <c r="Q13" s="13">
        <v>20247</v>
      </c>
      <c r="R13" s="13">
        <v>7787</v>
      </c>
      <c r="S13" s="42">
        <f t="shared" si="2"/>
        <v>2012</v>
      </c>
      <c r="T13" s="43">
        <f t="shared" si="0"/>
        <v>2969</v>
      </c>
      <c r="U13" s="43">
        <f t="shared" si="0"/>
        <v>2325</v>
      </c>
      <c r="V13" s="44">
        <f t="shared" si="0"/>
        <v>-12460</v>
      </c>
      <c r="W13" s="45">
        <f t="shared" si="3"/>
        <v>0.15547484738428252</v>
      </c>
      <c r="X13" s="45">
        <f t="shared" si="1"/>
        <v>0.19855547381796296</v>
      </c>
      <c r="Y13" s="45">
        <f t="shared" si="1"/>
        <v>0.12972882490793439</v>
      </c>
      <c r="Z13" s="45">
        <f t="shared" si="1"/>
        <v>-0.61539981231787422</v>
      </c>
      <c r="AA13" s="14" t="s">
        <v>54</v>
      </c>
    </row>
    <row r="14" spans="1:27" s="4" customFormat="1" x14ac:dyDescent="0.35">
      <c r="A14" s="12" t="s">
        <v>28</v>
      </c>
      <c r="B14" s="13">
        <v>4229</v>
      </c>
      <c r="C14" s="13">
        <v>6015</v>
      </c>
      <c r="D14" s="13">
        <v>6366</v>
      </c>
      <c r="E14" s="13">
        <v>7565</v>
      </c>
      <c r="F14" s="13">
        <v>7894</v>
      </c>
      <c r="G14" s="13">
        <v>7715</v>
      </c>
      <c r="H14" s="13">
        <v>7646</v>
      </c>
      <c r="I14" s="13">
        <v>9760</v>
      </c>
      <c r="J14" s="13">
        <v>9308</v>
      </c>
      <c r="K14" s="13">
        <v>10862</v>
      </c>
      <c r="L14" s="13">
        <v>11384</v>
      </c>
      <c r="M14" s="13">
        <v>12438</v>
      </c>
      <c r="N14" s="13">
        <v>13748</v>
      </c>
      <c r="O14" s="13">
        <v>14984</v>
      </c>
      <c r="P14" s="13">
        <v>14910</v>
      </c>
      <c r="Q14" s="13">
        <v>17050</v>
      </c>
      <c r="R14" s="13">
        <v>7645</v>
      </c>
      <c r="S14" s="42">
        <f t="shared" si="2"/>
        <v>1236</v>
      </c>
      <c r="T14" s="43">
        <f t="shared" si="0"/>
        <v>-74</v>
      </c>
      <c r="U14" s="43">
        <f t="shared" si="0"/>
        <v>2140</v>
      </c>
      <c r="V14" s="44">
        <f t="shared" si="0"/>
        <v>-9405</v>
      </c>
      <c r="W14" s="45">
        <f t="shared" si="3"/>
        <v>8.9903986034332264E-2</v>
      </c>
      <c r="X14" s="45">
        <f t="shared" si="1"/>
        <v>-4.9386011745862256E-3</v>
      </c>
      <c r="Y14" s="45">
        <f t="shared" si="1"/>
        <v>0.14352783366867874</v>
      </c>
      <c r="Z14" s="45">
        <f t="shared" si="1"/>
        <v>-0.55161290322580647</v>
      </c>
      <c r="AA14" s="14" t="s">
        <v>48</v>
      </c>
    </row>
    <row r="15" spans="1:27" s="4" customFormat="1" x14ac:dyDescent="0.35">
      <c r="A15" s="12" t="s">
        <v>37</v>
      </c>
      <c r="B15" s="15" t="s">
        <v>26</v>
      </c>
      <c r="C15" s="13">
        <v>617</v>
      </c>
      <c r="D15" s="13">
        <v>948</v>
      </c>
      <c r="E15" s="13">
        <v>811</v>
      </c>
      <c r="F15" s="13">
        <v>1370</v>
      </c>
      <c r="G15" s="13">
        <v>1097</v>
      </c>
      <c r="H15" s="13">
        <v>1223</v>
      </c>
      <c r="I15" s="13">
        <v>1991</v>
      </c>
      <c r="J15" s="13">
        <v>2408</v>
      </c>
      <c r="K15" s="13">
        <v>2442</v>
      </c>
      <c r="L15" s="13">
        <v>3019</v>
      </c>
      <c r="M15" s="13">
        <v>2999</v>
      </c>
      <c r="N15" s="13">
        <v>3521</v>
      </c>
      <c r="O15" s="13">
        <v>4390</v>
      </c>
      <c r="P15" s="13">
        <v>4274</v>
      </c>
      <c r="Q15" s="13">
        <v>6512</v>
      </c>
      <c r="R15" s="13">
        <v>4320</v>
      </c>
      <c r="S15" s="42">
        <f t="shared" si="2"/>
        <v>869</v>
      </c>
      <c r="T15" s="43">
        <f t="shared" si="0"/>
        <v>-116</v>
      </c>
      <c r="U15" s="43">
        <f t="shared" si="0"/>
        <v>2238</v>
      </c>
      <c r="V15" s="44">
        <f t="shared" si="0"/>
        <v>-2192</v>
      </c>
      <c r="W15" s="45">
        <f t="shared" si="3"/>
        <v>0.24680488497585912</v>
      </c>
      <c r="X15" s="45">
        <f t="shared" si="1"/>
        <v>-2.6423690205011389E-2</v>
      </c>
      <c r="Y15" s="45">
        <f t="shared" si="1"/>
        <v>0.5236312587739822</v>
      </c>
      <c r="Z15" s="45">
        <f t="shared" si="1"/>
        <v>-0.33660933660933662</v>
      </c>
      <c r="AA15" s="14" t="s">
        <v>58</v>
      </c>
    </row>
    <row r="16" spans="1:27" s="4" customFormat="1" x14ac:dyDescent="0.35">
      <c r="A16" s="14" t="s">
        <v>62</v>
      </c>
      <c r="B16" s="13">
        <v>2238</v>
      </c>
      <c r="C16" s="13">
        <v>2425</v>
      </c>
      <c r="D16" s="13">
        <v>2575</v>
      </c>
      <c r="E16" s="13">
        <v>2648</v>
      </c>
      <c r="F16" s="13">
        <v>3023</v>
      </c>
      <c r="G16" s="13">
        <v>2554</v>
      </c>
      <c r="H16" s="13">
        <v>3183</v>
      </c>
      <c r="I16" s="13">
        <v>3878</v>
      </c>
      <c r="J16" s="13">
        <v>4385</v>
      </c>
      <c r="K16" s="13">
        <v>4357</v>
      </c>
      <c r="L16" s="13">
        <v>5279</v>
      </c>
      <c r="M16" s="13">
        <v>6733</v>
      </c>
      <c r="N16" s="13">
        <v>7571</v>
      </c>
      <c r="O16" s="13">
        <v>6733</v>
      </c>
      <c r="P16" s="13">
        <v>10672</v>
      </c>
      <c r="Q16" s="13">
        <v>8242</v>
      </c>
      <c r="R16" s="13">
        <v>3714</v>
      </c>
      <c r="S16" s="42">
        <f t="shared" si="2"/>
        <v>-838</v>
      </c>
      <c r="T16" s="43">
        <f t="shared" si="0"/>
        <v>3939</v>
      </c>
      <c r="U16" s="43">
        <f t="shared" si="0"/>
        <v>-2430</v>
      </c>
      <c r="V16" s="44">
        <f t="shared" si="0"/>
        <v>-4528</v>
      </c>
      <c r="W16" s="45">
        <f t="shared" si="3"/>
        <v>-0.11068551050059437</v>
      </c>
      <c r="X16" s="45">
        <f t="shared" si="1"/>
        <v>0.58502896182979358</v>
      </c>
      <c r="Y16" s="45">
        <f t="shared" si="1"/>
        <v>-0.22769865067466266</v>
      </c>
      <c r="Z16" s="45">
        <f t="shared" si="1"/>
        <v>-0.54938121815093421</v>
      </c>
      <c r="AA16" s="14" t="s">
        <v>62</v>
      </c>
    </row>
    <row r="17" spans="1:27" s="4" customFormat="1" x14ac:dyDescent="0.35">
      <c r="A17" s="12" t="s">
        <v>30</v>
      </c>
      <c r="B17" s="13">
        <v>7532</v>
      </c>
      <c r="C17" s="13">
        <v>8979</v>
      </c>
      <c r="D17" s="13">
        <v>9814</v>
      </c>
      <c r="E17" s="13">
        <v>13937</v>
      </c>
      <c r="F17" s="13">
        <v>11835</v>
      </c>
      <c r="G17" s="13">
        <v>10497</v>
      </c>
      <c r="H17" s="13">
        <v>8986</v>
      </c>
      <c r="I17" s="13">
        <v>11635</v>
      </c>
      <c r="J17" s="13">
        <v>12945</v>
      </c>
      <c r="K17" s="13">
        <v>10038</v>
      </c>
      <c r="L17" s="13">
        <v>8824</v>
      </c>
      <c r="M17" s="13">
        <v>9248</v>
      </c>
      <c r="N17" s="13">
        <v>9771</v>
      </c>
      <c r="O17" s="13">
        <v>9191</v>
      </c>
      <c r="P17" s="13">
        <v>7827</v>
      </c>
      <c r="Q17" s="13">
        <v>8694</v>
      </c>
      <c r="R17" s="13">
        <v>3456</v>
      </c>
      <c r="S17" s="42">
        <f t="shared" si="2"/>
        <v>-580</v>
      </c>
      <c r="T17" s="43">
        <f t="shared" si="0"/>
        <v>-1364</v>
      </c>
      <c r="U17" s="43">
        <f t="shared" si="0"/>
        <v>867</v>
      </c>
      <c r="V17" s="44">
        <f t="shared" si="0"/>
        <v>-5238</v>
      </c>
      <c r="W17" s="45">
        <f t="shared" si="3"/>
        <v>-5.935932862552451E-2</v>
      </c>
      <c r="X17" s="45">
        <f t="shared" si="1"/>
        <v>-0.1484060493961484</v>
      </c>
      <c r="Y17" s="45">
        <f t="shared" si="1"/>
        <v>0.11077041011881947</v>
      </c>
      <c r="Z17" s="45">
        <f t="shared" si="1"/>
        <v>-0.60248447204968947</v>
      </c>
      <c r="AA17" s="14" t="s">
        <v>50</v>
      </c>
    </row>
    <row r="18" spans="1:27" s="4" customFormat="1" x14ac:dyDescent="0.35">
      <c r="A18" s="12" t="s">
        <v>31</v>
      </c>
      <c r="B18" s="13">
        <v>1746</v>
      </c>
      <c r="C18" s="13">
        <v>2301</v>
      </c>
      <c r="D18" s="13">
        <v>2551</v>
      </c>
      <c r="E18" s="13">
        <v>3348</v>
      </c>
      <c r="F18" s="13">
        <v>3737</v>
      </c>
      <c r="G18" s="13">
        <v>2850</v>
      </c>
      <c r="H18" s="13">
        <v>2810</v>
      </c>
      <c r="I18" s="13">
        <v>4058</v>
      </c>
      <c r="J18" s="13">
        <v>4992</v>
      </c>
      <c r="K18" s="13">
        <v>4302</v>
      </c>
      <c r="L18" s="13">
        <v>4738</v>
      </c>
      <c r="M18" s="13">
        <v>4793</v>
      </c>
      <c r="N18" s="13">
        <v>5063</v>
      </c>
      <c r="O18" s="13">
        <v>6044</v>
      </c>
      <c r="P18" s="13">
        <v>6736</v>
      </c>
      <c r="Q18" s="13">
        <v>7544</v>
      </c>
      <c r="R18" s="13">
        <v>3409</v>
      </c>
      <c r="S18" s="42">
        <f t="shared" si="2"/>
        <v>981</v>
      </c>
      <c r="T18" s="43">
        <f t="shared" si="0"/>
        <v>692</v>
      </c>
      <c r="U18" s="43">
        <f t="shared" si="0"/>
        <v>808</v>
      </c>
      <c r="V18" s="44">
        <f t="shared" si="0"/>
        <v>-4135</v>
      </c>
      <c r="W18" s="45">
        <f t="shared" si="3"/>
        <v>0.1937586411218645</v>
      </c>
      <c r="X18" s="45">
        <f t="shared" si="1"/>
        <v>0.11449371277299801</v>
      </c>
      <c r="Y18" s="45">
        <f t="shared" si="1"/>
        <v>0.11995249406175772</v>
      </c>
      <c r="Z18" s="45">
        <f t="shared" si="1"/>
        <v>-0.5481177094379639</v>
      </c>
      <c r="AA18" s="14" t="s">
        <v>51</v>
      </c>
    </row>
    <row r="19" spans="1:27" s="4" customFormat="1" x14ac:dyDescent="0.35">
      <c r="A19" s="12" t="s">
        <v>32</v>
      </c>
      <c r="B19" s="13">
        <v>1972</v>
      </c>
      <c r="C19" s="13">
        <v>2687</v>
      </c>
      <c r="D19" s="13">
        <v>2265</v>
      </c>
      <c r="E19" s="13">
        <v>2641</v>
      </c>
      <c r="F19" s="13">
        <v>2928</v>
      </c>
      <c r="G19" s="13">
        <v>2455</v>
      </c>
      <c r="H19" s="13">
        <v>3153</v>
      </c>
      <c r="I19" s="13">
        <v>3406</v>
      </c>
      <c r="J19" s="13">
        <v>3717</v>
      </c>
      <c r="K19" s="13">
        <v>3841</v>
      </c>
      <c r="L19" s="13">
        <v>3418</v>
      </c>
      <c r="M19" s="13">
        <v>3977</v>
      </c>
      <c r="N19" s="13">
        <v>4216</v>
      </c>
      <c r="O19" s="13">
        <v>4437</v>
      </c>
      <c r="P19" s="13">
        <v>5196</v>
      </c>
      <c r="Q19" s="13">
        <v>5613</v>
      </c>
      <c r="R19" s="13">
        <v>2851</v>
      </c>
      <c r="S19" s="42">
        <f t="shared" si="2"/>
        <v>221</v>
      </c>
      <c r="T19" s="43">
        <f t="shared" si="0"/>
        <v>759</v>
      </c>
      <c r="U19" s="43">
        <f t="shared" si="0"/>
        <v>417</v>
      </c>
      <c r="V19" s="44">
        <f t="shared" si="0"/>
        <v>-2762</v>
      </c>
      <c r="W19" s="45">
        <f t="shared" si="3"/>
        <v>5.2419354838709679E-2</v>
      </c>
      <c r="X19" s="45">
        <f t="shared" si="1"/>
        <v>0.17106152805949967</v>
      </c>
      <c r="Y19" s="46">
        <f t="shared" si="1"/>
        <v>8.0254041570438805E-2</v>
      </c>
      <c r="Z19" s="45">
        <f t="shared" si="1"/>
        <v>-0.49207197577053269</v>
      </c>
      <c r="AA19" s="14" t="s">
        <v>52</v>
      </c>
    </row>
    <row r="20" spans="1:27" s="4" customFormat="1" x14ac:dyDescent="0.35">
      <c r="A20" s="12" t="s">
        <v>27</v>
      </c>
      <c r="B20" s="13">
        <v>2056</v>
      </c>
      <c r="C20" s="13">
        <v>2716</v>
      </c>
      <c r="D20" s="13">
        <v>3150</v>
      </c>
      <c r="E20" s="13">
        <v>3339</v>
      </c>
      <c r="F20" s="13">
        <v>3581</v>
      </c>
      <c r="G20" s="13">
        <v>2897</v>
      </c>
      <c r="H20" s="13">
        <v>3061</v>
      </c>
      <c r="I20" s="13">
        <v>4657</v>
      </c>
      <c r="J20" s="13">
        <v>5610</v>
      </c>
      <c r="K20" s="13">
        <v>3837</v>
      </c>
      <c r="L20" s="13">
        <v>3985</v>
      </c>
      <c r="M20" s="13">
        <v>4647</v>
      </c>
      <c r="N20" s="13">
        <v>4993</v>
      </c>
      <c r="O20" s="13">
        <v>5094</v>
      </c>
      <c r="P20" s="13">
        <v>5846</v>
      </c>
      <c r="Q20" s="13">
        <v>6991</v>
      </c>
      <c r="R20" s="13">
        <v>2559</v>
      </c>
      <c r="S20" s="42">
        <f t="shared" si="2"/>
        <v>101</v>
      </c>
      <c r="T20" s="43">
        <f t="shared" si="0"/>
        <v>752</v>
      </c>
      <c r="U20" s="43">
        <f t="shared" si="0"/>
        <v>1145</v>
      </c>
      <c r="V20" s="44">
        <f t="shared" si="0"/>
        <v>-4432</v>
      </c>
      <c r="W20" s="45">
        <f t="shared" si="3"/>
        <v>2.0228319647506508E-2</v>
      </c>
      <c r="X20" s="45">
        <f t="shared" si="1"/>
        <v>0.14762465645857872</v>
      </c>
      <c r="Y20" s="45">
        <f t="shared" si="1"/>
        <v>0.19586041737940471</v>
      </c>
      <c r="Z20" s="45">
        <f t="shared" si="1"/>
        <v>-0.63395794593048205</v>
      </c>
      <c r="AA20" s="14" t="s">
        <v>47</v>
      </c>
    </row>
    <row r="21" spans="1:27" s="4" customFormat="1" x14ac:dyDescent="0.35">
      <c r="A21" s="14" t="s">
        <v>64</v>
      </c>
      <c r="B21" s="13">
        <v>1088</v>
      </c>
      <c r="C21" s="13">
        <v>952</v>
      </c>
      <c r="D21" s="13">
        <v>876</v>
      </c>
      <c r="E21" s="13">
        <v>835</v>
      </c>
      <c r="F21" s="13">
        <v>971</v>
      </c>
      <c r="G21" s="13">
        <v>757</v>
      </c>
      <c r="H21" s="13">
        <v>934</v>
      </c>
      <c r="I21" s="13">
        <v>1370</v>
      </c>
      <c r="J21" s="13">
        <v>1348</v>
      </c>
      <c r="K21" s="13">
        <v>1251</v>
      </c>
      <c r="L21" s="13">
        <v>2274</v>
      </c>
      <c r="M21" s="13">
        <v>3575</v>
      </c>
      <c r="N21" s="13">
        <v>4625</v>
      </c>
      <c r="O21" s="13">
        <v>4315</v>
      </c>
      <c r="P21" s="13">
        <v>6958</v>
      </c>
      <c r="Q21" s="13">
        <v>6001</v>
      </c>
      <c r="R21" s="15">
        <v>2528</v>
      </c>
      <c r="S21" s="42">
        <f t="shared" si="2"/>
        <v>-310</v>
      </c>
      <c r="T21" s="43">
        <f t="shared" si="2"/>
        <v>2643</v>
      </c>
      <c r="U21" s="43">
        <f t="shared" si="2"/>
        <v>-957</v>
      </c>
      <c r="V21" s="44">
        <f t="shared" si="2"/>
        <v>-3473</v>
      </c>
      <c r="W21" s="45">
        <f t="shared" si="3"/>
        <v>-6.7027027027027022E-2</v>
      </c>
      <c r="X21" s="45">
        <f t="shared" si="3"/>
        <v>0.6125144843568946</v>
      </c>
      <c r="Y21" s="45">
        <f t="shared" si="3"/>
        <v>-0.13753952285139409</v>
      </c>
      <c r="Z21" s="45">
        <f t="shared" si="3"/>
        <v>-0.57873687718713551</v>
      </c>
      <c r="AA21" s="14" t="s">
        <v>61</v>
      </c>
    </row>
    <row r="22" spans="1:27" s="4" customFormat="1" x14ac:dyDescent="0.35">
      <c r="A22" s="14" t="s">
        <v>44</v>
      </c>
      <c r="B22" s="13">
        <v>1471</v>
      </c>
      <c r="C22" s="13">
        <v>1830</v>
      </c>
      <c r="D22" s="13">
        <v>2139</v>
      </c>
      <c r="E22" s="13">
        <v>1978</v>
      </c>
      <c r="F22" s="13">
        <v>2161</v>
      </c>
      <c r="G22" s="13">
        <v>2156</v>
      </c>
      <c r="H22" s="13">
        <v>1625</v>
      </c>
      <c r="I22" s="13">
        <v>3626</v>
      </c>
      <c r="J22" s="13">
        <v>3776</v>
      </c>
      <c r="K22" s="13">
        <v>2497</v>
      </c>
      <c r="L22" s="13">
        <v>2445</v>
      </c>
      <c r="M22" s="13">
        <v>2927</v>
      </c>
      <c r="N22" s="13">
        <v>3592</v>
      </c>
      <c r="O22" s="13">
        <v>3502</v>
      </c>
      <c r="P22" s="13">
        <v>3943</v>
      </c>
      <c r="Q22" s="13">
        <v>4639</v>
      </c>
      <c r="R22" s="13">
        <v>2283</v>
      </c>
      <c r="S22" s="42">
        <f t="shared" ref="S22:V27" si="4">O22-N22</f>
        <v>-90</v>
      </c>
      <c r="T22" s="43">
        <f t="shared" si="4"/>
        <v>441</v>
      </c>
      <c r="U22" s="43">
        <f t="shared" si="4"/>
        <v>696</v>
      </c>
      <c r="V22" s="44">
        <f t="shared" si="4"/>
        <v>-2356</v>
      </c>
      <c r="W22" s="45">
        <f t="shared" ref="W22:Z27" si="5">(O22-N22)/N22</f>
        <v>-2.5055679287305122E-2</v>
      </c>
      <c r="X22" s="45">
        <f t="shared" si="5"/>
        <v>0.12592804111936037</v>
      </c>
      <c r="Y22" s="45">
        <f t="shared" si="5"/>
        <v>0.1765153436469693</v>
      </c>
      <c r="Z22" s="45">
        <f t="shared" si="5"/>
        <v>-0.50786807501616726</v>
      </c>
      <c r="AA22" s="14" t="s">
        <v>44</v>
      </c>
    </row>
    <row r="23" spans="1:27" s="4" customFormat="1" x14ac:dyDescent="0.35">
      <c r="A23" s="12" t="s">
        <v>36</v>
      </c>
      <c r="B23" s="13">
        <v>3110</v>
      </c>
      <c r="C23" s="13">
        <v>3175</v>
      </c>
      <c r="D23" s="13">
        <v>3570</v>
      </c>
      <c r="E23" s="13">
        <v>3589</v>
      </c>
      <c r="F23" s="13">
        <v>3955</v>
      </c>
      <c r="G23" s="13">
        <v>3075</v>
      </c>
      <c r="H23" s="13">
        <v>2270</v>
      </c>
      <c r="I23" s="13">
        <v>2742</v>
      </c>
      <c r="J23" s="13">
        <v>3452</v>
      </c>
      <c r="K23" s="13">
        <v>3003</v>
      </c>
      <c r="L23" s="13">
        <v>2863</v>
      </c>
      <c r="M23" s="13">
        <v>2970</v>
      </c>
      <c r="N23" s="13">
        <v>3376</v>
      </c>
      <c r="O23" s="13">
        <v>3729</v>
      </c>
      <c r="P23" s="13">
        <v>3336</v>
      </c>
      <c r="Q23" s="13">
        <v>3906</v>
      </c>
      <c r="R23" s="13">
        <v>2080</v>
      </c>
      <c r="S23" s="42">
        <f t="shared" si="4"/>
        <v>353</v>
      </c>
      <c r="T23" s="43">
        <f t="shared" si="4"/>
        <v>-393</v>
      </c>
      <c r="U23" s="43">
        <f t="shared" si="4"/>
        <v>570</v>
      </c>
      <c r="V23" s="44">
        <f t="shared" si="4"/>
        <v>-1826</v>
      </c>
      <c r="W23" s="45">
        <f t="shared" si="5"/>
        <v>0.10456161137440759</v>
      </c>
      <c r="X23" s="45">
        <f t="shared" si="5"/>
        <v>-0.10539018503620273</v>
      </c>
      <c r="Y23" s="45">
        <f t="shared" si="5"/>
        <v>0.17086330935251798</v>
      </c>
      <c r="Z23" s="46">
        <f t="shared" si="5"/>
        <v>-0.46748591909882231</v>
      </c>
      <c r="AA23" s="14" t="s">
        <v>57</v>
      </c>
    </row>
    <row r="24" spans="1:27" s="4" customFormat="1" x14ac:dyDescent="0.35">
      <c r="A24" s="14" t="s">
        <v>66</v>
      </c>
      <c r="B24" s="13">
        <v>669</v>
      </c>
      <c r="C24" s="13">
        <v>1214</v>
      </c>
      <c r="D24" s="13">
        <v>1277</v>
      </c>
      <c r="E24" s="13">
        <v>1990</v>
      </c>
      <c r="F24" s="13">
        <v>1890</v>
      </c>
      <c r="G24" s="13">
        <v>1715</v>
      </c>
      <c r="H24" s="13">
        <v>2195</v>
      </c>
      <c r="I24" s="13">
        <v>3299</v>
      </c>
      <c r="J24" s="13">
        <v>2956</v>
      </c>
      <c r="K24" s="13">
        <v>2356</v>
      </c>
      <c r="L24" s="13">
        <v>2827</v>
      </c>
      <c r="M24" s="13">
        <v>3581</v>
      </c>
      <c r="N24" s="13">
        <v>3746</v>
      </c>
      <c r="O24" s="13">
        <v>3542</v>
      </c>
      <c r="P24" s="13">
        <v>4412</v>
      </c>
      <c r="Q24" s="13">
        <v>4150</v>
      </c>
      <c r="R24" s="15">
        <v>1933</v>
      </c>
      <c r="S24" s="42">
        <f t="shared" si="4"/>
        <v>-204</v>
      </c>
      <c r="T24" s="43">
        <f t="shared" si="4"/>
        <v>870</v>
      </c>
      <c r="U24" s="43">
        <f t="shared" si="4"/>
        <v>-262</v>
      </c>
      <c r="V24" s="44">
        <f t="shared" si="4"/>
        <v>-2217</v>
      </c>
      <c r="W24" s="45">
        <f t="shared" si="5"/>
        <v>-5.445808862786973E-2</v>
      </c>
      <c r="X24" s="45">
        <f t="shared" si="5"/>
        <v>0.2456239412761152</v>
      </c>
      <c r="Y24" s="45">
        <f t="shared" si="5"/>
        <v>-5.9383499546690845E-2</v>
      </c>
      <c r="Z24" s="46">
        <f t="shared" si="5"/>
        <v>-0.53421686746987951</v>
      </c>
      <c r="AA24" s="14" t="s">
        <v>46</v>
      </c>
    </row>
    <row r="25" spans="1:27" s="4" customFormat="1" x14ac:dyDescent="0.35">
      <c r="A25" s="14" t="s">
        <v>65</v>
      </c>
      <c r="B25" s="13">
        <v>840</v>
      </c>
      <c r="C25" s="13">
        <v>952</v>
      </c>
      <c r="D25" s="13">
        <v>998</v>
      </c>
      <c r="E25" s="13">
        <v>1416</v>
      </c>
      <c r="F25" s="13">
        <v>1487</v>
      </c>
      <c r="G25" s="13">
        <v>1347</v>
      </c>
      <c r="H25" s="13">
        <v>1300</v>
      </c>
      <c r="I25" s="13">
        <v>1615</v>
      </c>
      <c r="J25" s="13">
        <v>1767</v>
      </c>
      <c r="K25" s="13">
        <v>1579</v>
      </c>
      <c r="L25" s="13">
        <v>1469</v>
      </c>
      <c r="M25" s="13">
        <v>1795</v>
      </c>
      <c r="N25" s="13">
        <v>2027</v>
      </c>
      <c r="O25" s="13">
        <v>1966</v>
      </c>
      <c r="P25" s="13">
        <v>1884</v>
      </c>
      <c r="Q25" s="13">
        <v>2628</v>
      </c>
      <c r="R25" s="13">
        <v>1392</v>
      </c>
      <c r="S25" s="42">
        <f t="shared" si="4"/>
        <v>-61</v>
      </c>
      <c r="T25" s="43">
        <f t="shared" si="4"/>
        <v>-82</v>
      </c>
      <c r="U25" s="43">
        <f t="shared" si="4"/>
        <v>744</v>
      </c>
      <c r="V25" s="44">
        <f t="shared" si="4"/>
        <v>-1236</v>
      </c>
      <c r="W25" s="45">
        <f t="shared" si="5"/>
        <v>-3.0093734583127776E-2</v>
      </c>
      <c r="X25" s="45">
        <f t="shared" si="5"/>
        <v>-4.170905391658189E-2</v>
      </c>
      <c r="Y25" s="45">
        <f t="shared" si="5"/>
        <v>0.39490445859872614</v>
      </c>
      <c r="Z25" s="45">
        <f t="shared" si="5"/>
        <v>-0.47031963470319632</v>
      </c>
      <c r="AA25" s="14" t="s">
        <v>45</v>
      </c>
    </row>
    <row r="26" spans="1:27" s="4" customFormat="1" x14ac:dyDescent="0.35">
      <c r="A26" s="14" t="s">
        <v>63</v>
      </c>
      <c r="B26" s="15" t="s">
        <v>26</v>
      </c>
      <c r="C26" s="13">
        <v>81</v>
      </c>
      <c r="D26" s="13">
        <v>132</v>
      </c>
      <c r="E26" s="13">
        <v>184</v>
      </c>
      <c r="F26" s="13">
        <v>391</v>
      </c>
      <c r="G26" s="13">
        <v>415</v>
      </c>
      <c r="H26" s="13">
        <v>631</v>
      </c>
      <c r="I26" s="13">
        <v>898</v>
      </c>
      <c r="J26" s="13">
        <v>951</v>
      </c>
      <c r="K26" s="13">
        <v>970</v>
      </c>
      <c r="L26" s="13">
        <v>1233</v>
      </c>
      <c r="M26" s="13">
        <v>1449</v>
      </c>
      <c r="N26" s="13">
        <v>1510</v>
      </c>
      <c r="O26" s="13">
        <v>2553</v>
      </c>
      <c r="P26" s="13">
        <v>2423</v>
      </c>
      <c r="Q26" s="13">
        <v>3067</v>
      </c>
      <c r="R26" s="13">
        <v>1369</v>
      </c>
      <c r="S26" s="42">
        <f t="shared" si="4"/>
        <v>1043</v>
      </c>
      <c r="T26" s="43">
        <f t="shared" si="4"/>
        <v>-130</v>
      </c>
      <c r="U26" s="43">
        <f t="shared" si="4"/>
        <v>644</v>
      </c>
      <c r="V26" s="44">
        <f t="shared" si="4"/>
        <v>-1698</v>
      </c>
      <c r="W26" s="45">
        <f t="shared" si="5"/>
        <v>0.69072847682119209</v>
      </c>
      <c r="X26" s="45">
        <f t="shared" si="5"/>
        <v>-5.0920485703094397E-2</v>
      </c>
      <c r="Y26" s="45">
        <f t="shared" si="5"/>
        <v>0.26578621543541064</v>
      </c>
      <c r="Z26" s="45">
        <f t="shared" si="5"/>
        <v>-0.55363547440495597</v>
      </c>
      <c r="AA26" s="14" t="s">
        <v>60</v>
      </c>
    </row>
    <row r="27" spans="1:27" s="4" customFormat="1" x14ac:dyDescent="0.35">
      <c r="A27" s="12" t="s">
        <v>25</v>
      </c>
      <c r="B27" s="13">
        <v>700</v>
      </c>
      <c r="C27" s="13">
        <v>878</v>
      </c>
      <c r="D27" s="13">
        <v>951</v>
      </c>
      <c r="E27" s="13">
        <v>860</v>
      </c>
      <c r="F27" s="13">
        <v>914</v>
      </c>
      <c r="G27" s="13">
        <v>860</v>
      </c>
      <c r="H27" s="13">
        <v>766</v>
      </c>
      <c r="I27" s="13">
        <v>1110</v>
      </c>
      <c r="J27" s="13">
        <v>1434</v>
      </c>
      <c r="K27" s="13">
        <v>1090</v>
      </c>
      <c r="L27" s="13">
        <v>1078</v>
      </c>
      <c r="M27" s="13">
        <v>1073</v>
      </c>
      <c r="N27" s="13">
        <v>1258</v>
      </c>
      <c r="O27" s="13">
        <v>1619</v>
      </c>
      <c r="P27" s="13">
        <v>1848</v>
      </c>
      <c r="Q27" s="13">
        <v>1930</v>
      </c>
      <c r="R27" s="13">
        <v>879</v>
      </c>
      <c r="S27" s="43">
        <f t="shared" si="4"/>
        <v>361</v>
      </c>
      <c r="T27" s="43">
        <f t="shared" si="4"/>
        <v>229</v>
      </c>
      <c r="U27" s="43">
        <f t="shared" si="4"/>
        <v>82</v>
      </c>
      <c r="V27" s="44">
        <f t="shared" si="4"/>
        <v>-1051</v>
      </c>
      <c r="W27" s="45">
        <f t="shared" si="5"/>
        <v>0.28696343402225755</v>
      </c>
      <c r="X27" s="45">
        <f t="shared" si="5"/>
        <v>0.14144533662754788</v>
      </c>
      <c r="Y27" s="45">
        <f t="shared" si="5"/>
        <v>4.4372294372294376E-2</v>
      </c>
      <c r="Z27" s="46">
        <f t="shared" si="5"/>
        <v>-0.54455958549222794</v>
      </c>
      <c r="AA27" s="12" t="s">
        <v>25</v>
      </c>
    </row>
    <row r="28" spans="1:27" s="4" customFormat="1" x14ac:dyDescent="0.3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7" s="4" customFormat="1" x14ac:dyDescent="0.35">
      <c r="A29" s="8" t="s">
        <v>68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AA29" s="8"/>
    </row>
    <row r="30" spans="1:27" s="2" customFormat="1" x14ac:dyDescent="0.35">
      <c r="A30" s="10"/>
      <c r="B30" s="16" t="s">
        <v>73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33" t="s">
        <v>74</v>
      </c>
      <c r="T30" s="34"/>
      <c r="U30" s="34"/>
      <c r="V30" s="35"/>
      <c r="W30" s="33" t="s">
        <v>74</v>
      </c>
      <c r="X30" s="36"/>
      <c r="Y30" s="36"/>
      <c r="Z30" s="37"/>
      <c r="AA30" s="10"/>
    </row>
    <row r="31" spans="1:27" s="2" customFormat="1" x14ac:dyDescent="0.35">
      <c r="A31" s="10"/>
      <c r="B31" s="11" t="s">
        <v>4</v>
      </c>
      <c r="C31" s="11" t="s">
        <v>5</v>
      </c>
      <c r="D31" s="11" t="s">
        <v>6</v>
      </c>
      <c r="E31" s="11" t="s">
        <v>7</v>
      </c>
      <c r="F31" s="11" t="s">
        <v>8</v>
      </c>
      <c r="G31" s="11" t="s">
        <v>9</v>
      </c>
      <c r="H31" s="11" t="s">
        <v>10</v>
      </c>
      <c r="I31" s="11" t="s">
        <v>11</v>
      </c>
      <c r="J31" s="11" t="s">
        <v>12</v>
      </c>
      <c r="K31" s="11" t="s">
        <v>13</v>
      </c>
      <c r="L31" s="11" t="s">
        <v>14</v>
      </c>
      <c r="M31" s="11" t="s">
        <v>15</v>
      </c>
      <c r="N31" s="11" t="s">
        <v>16</v>
      </c>
      <c r="O31" s="11" t="s">
        <v>17</v>
      </c>
      <c r="P31" s="11" t="s">
        <v>18</v>
      </c>
      <c r="Q31" s="11" t="s">
        <v>19</v>
      </c>
      <c r="R31" s="11" t="s">
        <v>20</v>
      </c>
      <c r="S31" s="38" t="s">
        <v>75</v>
      </c>
      <c r="T31" s="39" t="s">
        <v>76</v>
      </c>
      <c r="U31" s="40" t="s">
        <v>77</v>
      </c>
      <c r="V31" s="41" t="s">
        <v>78</v>
      </c>
      <c r="W31" s="39" t="s">
        <v>75</v>
      </c>
      <c r="X31" s="39" t="s">
        <v>76</v>
      </c>
      <c r="Y31" s="40" t="s">
        <v>77</v>
      </c>
      <c r="Z31" s="41" t="s">
        <v>78</v>
      </c>
      <c r="AA31" s="10"/>
    </row>
    <row r="32" spans="1:27" s="4" customFormat="1" x14ac:dyDescent="0.35">
      <c r="A32" s="12" t="s">
        <v>22</v>
      </c>
      <c r="B32" s="13">
        <v>855680</v>
      </c>
      <c r="C32" s="13">
        <v>968279</v>
      </c>
      <c r="D32" s="13">
        <v>1077260</v>
      </c>
      <c r="E32" s="13">
        <v>1166609</v>
      </c>
      <c r="F32" s="13">
        <v>1147748</v>
      </c>
      <c r="G32" s="13">
        <v>997078</v>
      </c>
      <c r="H32" s="13">
        <v>1106222</v>
      </c>
      <c r="I32" s="13">
        <v>1293066</v>
      </c>
      <c r="J32" s="13">
        <v>1379232</v>
      </c>
      <c r="K32" s="13">
        <v>1390827</v>
      </c>
      <c r="L32" s="13">
        <v>1422164</v>
      </c>
      <c r="M32" s="13">
        <v>1387225</v>
      </c>
      <c r="N32" s="13">
        <v>1476014</v>
      </c>
      <c r="O32" s="13">
        <v>1615692</v>
      </c>
      <c r="P32" s="13">
        <v>1680644</v>
      </c>
      <c r="Q32" s="13">
        <v>1677023</v>
      </c>
      <c r="R32" s="13">
        <v>1045876</v>
      </c>
      <c r="S32" s="42">
        <f>O32-N32</f>
        <v>139678</v>
      </c>
      <c r="T32" s="43">
        <f t="shared" ref="T32:T54" si="6">P32-O32</f>
        <v>64952</v>
      </c>
      <c r="U32" s="43">
        <f t="shared" ref="U32:U54" si="7">Q32-P32</f>
        <v>-3621</v>
      </c>
      <c r="V32" s="44">
        <f t="shared" ref="V32:V54" si="8">R32-Q32</f>
        <v>-631147</v>
      </c>
      <c r="W32" s="45">
        <f>(O32-N32)/N32</f>
        <v>9.4631893735425271E-2</v>
      </c>
      <c r="X32" s="45">
        <f t="shared" ref="X32:X54" si="9">(P32-O32)/O32</f>
        <v>4.0200731327505491E-2</v>
      </c>
      <c r="Y32" s="45">
        <f t="shared" ref="Y32:Y54" si="10">(Q32-P32)/P32</f>
        <v>-2.1545312392154438E-3</v>
      </c>
      <c r="Z32" s="46">
        <f t="shared" ref="Z32:Z54" si="11">(R32-Q32)/Q32</f>
        <v>-0.37634963861557058</v>
      </c>
      <c r="AA32" s="5" t="s">
        <v>39</v>
      </c>
    </row>
    <row r="33" spans="1:27" s="4" customFormat="1" x14ac:dyDescent="0.35">
      <c r="A33" s="12" t="s">
        <v>23</v>
      </c>
      <c r="B33" s="13">
        <v>267354</v>
      </c>
      <c r="C33" s="13">
        <v>280284</v>
      </c>
      <c r="D33" s="13">
        <v>389406</v>
      </c>
      <c r="E33" s="13">
        <v>464874</v>
      </c>
      <c r="F33" s="13">
        <v>470181</v>
      </c>
      <c r="G33" s="13">
        <v>378055</v>
      </c>
      <c r="H33" s="13">
        <v>378360</v>
      </c>
      <c r="I33" s="13">
        <v>429703</v>
      </c>
      <c r="J33" s="13">
        <v>454003</v>
      </c>
      <c r="K33" s="13">
        <v>474297</v>
      </c>
      <c r="L33" s="13">
        <v>480677</v>
      </c>
      <c r="M33" s="13">
        <v>516013</v>
      </c>
      <c r="N33" s="13">
        <v>564308</v>
      </c>
      <c r="O33" s="13">
        <v>634417</v>
      </c>
      <c r="P33" s="13">
        <v>649086</v>
      </c>
      <c r="Q33" s="13">
        <v>677027</v>
      </c>
      <c r="R33" s="13">
        <v>449536</v>
      </c>
      <c r="S33" s="42">
        <f t="shared" ref="S33:S54" si="12">O33-N33</f>
        <v>70109</v>
      </c>
      <c r="T33" s="43">
        <f t="shared" si="6"/>
        <v>14669</v>
      </c>
      <c r="U33" s="43">
        <f t="shared" si="7"/>
        <v>27941</v>
      </c>
      <c r="V33" s="44">
        <f t="shared" si="8"/>
        <v>-227491</v>
      </c>
      <c r="W33" s="45">
        <f t="shared" ref="W33:W54" si="13">(O33-N33)/N33</f>
        <v>0.1242388908184892</v>
      </c>
      <c r="X33" s="45">
        <f t="shared" si="9"/>
        <v>2.3122015961110753E-2</v>
      </c>
      <c r="Y33" s="45">
        <f t="shared" si="10"/>
        <v>4.3046684106574473E-2</v>
      </c>
      <c r="Z33" s="46">
        <f t="shared" si="11"/>
        <v>-0.33601466411236186</v>
      </c>
      <c r="AA33" s="5" t="s">
        <v>40</v>
      </c>
    </row>
    <row r="34" spans="1:27" s="32" customFormat="1" x14ac:dyDescent="0.35">
      <c r="A34" s="27" t="s">
        <v>24</v>
      </c>
      <c r="B34" s="31">
        <v>588326</v>
      </c>
      <c r="C34" s="31">
        <v>687995</v>
      </c>
      <c r="D34" s="31">
        <v>687854</v>
      </c>
      <c r="E34" s="31">
        <v>701735</v>
      </c>
      <c r="F34" s="31">
        <v>677567</v>
      </c>
      <c r="G34" s="31">
        <v>619023</v>
      </c>
      <c r="H34" s="31">
        <v>727862</v>
      </c>
      <c r="I34" s="31">
        <v>863363</v>
      </c>
      <c r="J34" s="31">
        <v>925229</v>
      </c>
      <c r="K34" s="31">
        <v>916530</v>
      </c>
      <c r="L34" s="31">
        <v>941487</v>
      </c>
      <c r="M34" s="31">
        <v>871212</v>
      </c>
      <c r="N34" s="31">
        <v>911706</v>
      </c>
      <c r="O34" s="31">
        <v>981275</v>
      </c>
      <c r="P34" s="31">
        <v>1031558</v>
      </c>
      <c r="Q34" s="31">
        <v>999996</v>
      </c>
      <c r="R34" s="31">
        <v>596340</v>
      </c>
      <c r="S34" s="47">
        <f t="shared" si="12"/>
        <v>69569</v>
      </c>
      <c r="T34" s="48">
        <f t="shared" si="6"/>
        <v>50283</v>
      </c>
      <c r="U34" s="48">
        <f t="shared" si="7"/>
        <v>-31562</v>
      </c>
      <c r="V34" s="49">
        <f t="shared" si="8"/>
        <v>-403656</v>
      </c>
      <c r="W34" s="50">
        <f t="shared" si="13"/>
        <v>7.6306397018337052E-2</v>
      </c>
      <c r="X34" s="50">
        <f t="shared" si="9"/>
        <v>5.1242516114239127E-2</v>
      </c>
      <c r="Y34" s="51">
        <f t="shared" si="10"/>
        <v>-3.0596437621539459E-2</v>
      </c>
      <c r="Z34" s="51">
        <f t="shared" si="11"/>
        <v>-0.40365761463045852</v>
      </c>
      <c r="AA34" s="6" t="s">
        <v>41</v>
      </c>
    </row>
    <row r="35" spans="1:27" s="4" customFormat="1" x14ac:dyDescent="0.35">
      <c r="A35" s="12" t="s">
        <v>35</v>
      </c>
      <c r="B35" s="13">
        <v>396210</v>
      </c>
      <c r="C35" s="13">
        <v>406431</v>
      </c>
      <c r="D35" s="13">
        <v>368309</v>
      </c>
      <c r="E35" s="13">
        <v>362390</v>
      </c>
      <c r="F35" s="13">
        <v>342442</v>
      </c>
      <c r="G35" s="13">
        <v>323170</v>
      </c>
      <c r="H35" s="13">
        <v>380955</v>
      </c>
      <c r="I35" s="13">
        <v>385417</v>
      </c>
      <c r="J35" s="13">
        <v>380514</v>
      </c>
      <c r="K35" s="13">
        <v>380711</v>
      </c>
      <c r="L35" s="13">
        <v>396265</v>
      </c>
      <c r="M35" s="13">
        <v>379854</v>
      </c>
      <c r="N35" s="13">
        <v>406668</v>
      </c>
      <c r="O35" s="13">
        <v>417237</v>
      </c>
      <c r="P35" s="13">
        <v>386569</v>
      </c>
      <c r="Q35" s="13">
        <v>342384</v>
      </c>
      <c r="R35" s="13">
        <v>204355</v>
      </c>
      <c r="S35" s="42">
        <f t="shared" si="12"/>
        <v>10569</v>
      </c>
      <c r="T35" s="43">
        <f t="shared" si="6"/>
        <v>-30668</v>
      </c>
      <c r="U35" s="43">
        <f t="shared" si="7"/>
        <v>-44185</v>
      </c>
      <c r="V35" s="44">
        <f t="shared" si="8"/>
        <v>-138029</v>
      </c>
      <c r="W35" s="45">
        <f t="shared" si="13"/>
        <v>2.5989259051609665E-2</v>
      </c>
      <c r="X35" s="45">
        <f t="shared" si="9"/>
        <v>-7.3502589655279851E-2</v>
      </c>
      <c r="Y35" s="45">
        <f t="shared" si="10"/>
        <v>-0.11430042243428729</v>
      </c>
      <c r="Z35" s="45">
        <f t="shared" si="11"/>
        <v>-0.40314091779989719</v>
      </c>
      <c r="AA35" s="14" t="s">
        <v>55</v>
      </c>
    </row>
    <row r="36" spans="1:27" s="4" customFormat="1" x14ac:dyDescent="0.35">
      <c r="A36" s="12" t="s">
        <v>38</v>
      </c>
      <c r="B36" s="13">
        <v>27970</v>
      </c>
      <c r="C36" s="13">
        <v>44109</v>
      </c>
      <c r="D36" s="13">
        <v>53905</v>
      </c>
      <c r="E36" s="13">
        <v>64588</v>
      </c>
      <c r="F36" s="13">
        <v>62405</v>
      </c>
      <c r="G36" s="13">
        <v>71797</v>
      </c>
      <c r="H36" s="13">
        <v>104387</v>
      </c>
      <c r="I36" s="13">
        <v>165783</v>
      </c>
      <c r="J36" s="13">
        <v>207113</v>
      </c>
      <c r="K36" s="13">
        <v>231712</v>
      </c>
      <c r="L36" s="13">
        <v>240138</v>
      </c>
      <c r="M36" s="13">
        <v>132800</v>
      </c>
      <c r="N36" s="13">
        <v>133565</v>
      </c>
      <c r="O36" s="13">
        <v>163782</v>
      </c>
      <c r="P36" s="13">
        <v>191083</v>
      </c>
      <c r="Q36" s="13">
        <v>172690</v>
      </c>
      <c r="R36" s="13">
        <v>138543</v>
      </c>
      <c r="S36" s="42">
        <f t="shared" si="12"/>
        <v>30217</v>
      </c>
      <c r="T36" s="43">
        <f t="shared" si="6"/>
        <v>27301</v>
      </c>
      <c r="U36" s="43">
        <f t="shared" si="7"/>
        <v>-18393</v>
      </c>
      <c r="V36" s="44">
        <f t="shared" si="8"/>
        <v>-34147</v>
      </c>
      <c r="W36" s="45">
        <f t="shared" si="13"/>
        <v>0.22623441769924757</v>
      </c>
      <c r="X36" s="45">
        <f t="shared" si="9"/>
        <v>0.16669108937490079</v>
      </c>
      <c r="Y36" s="45">
        <f t="shared" si="10"/>
        <v>-9.625660053484611E-2</v>
      </c>
      <c r="Z36" s="46">
        <f t="shared" si="11"/>
        <v>-0.19773582720481789</v>
      </c>
      <c r="AA36" s="14" t="s">
        <v>59</v>
      </c>
    </row>
    <row r="37" spans="1:27" s="4" customFormat="1" x14ac:dyDescent="0.35">
      <c r="A37" s="12" t="s">
        <v>29</v>
      </c>
      <c r="B37" s="13">
        <v>12808</v>
      </c>
      <c r="C37" s="13">
        <v>16435</v>
      </c>
      <c r="D37" s="13">
        <v>22610</v>
      </c>
      <c r="E37" s="13">
        <v>26733</v>
      </c>
      <c r="F37" s="13">
        <v>30731</v>
      </c>
      <c r="G37" s="13">
        <v>26303</v>
      </c>
      <c r="H37" s="13">
        <v>26990</v>
      </c>
      <c r="I37" s="13">
        <v>32279</v>
      </c>
      <c r="J37" s="13">
        <v>41514</v>
      </c>
      <c r="K37" s="13">
        <v>38729</v>
      </c>
      <c r="L37" s="13">
        <v>43605</v>
      </c>
      <c r="M37" s="13">
        <v>52006</v>
      </c>
      <c r="N37" s="13">
        <v>60052</v>
      </c>
      <c r="O37" s="13">
        <v>68763</v>
      </c>
      <c r="P37" s="13">
        <v>71554</v>
      </c>
      <c r="Q37" s="13">
        <v>76639</v>
      </c>
      <c r="R37" s="13">
        <v>41795</v>
      </c>
      <c r="S37" s="42">
        <f t="shared" si="12"/>
        <v>8711</v>
      </c>
      <c r="T37" s="43">
        <f t="shared" si="6"/>
        <v>2791</v>
      </c>
      <c r="U37" s="43">
        <f t="shared" si="7"/>
        <v>5085</v>
      </c>
      <c r="V37" s="44">
        <f t="shared" si="8"/>
        <v>-34844</v>
      </c>
      <c r="W37" s="45">
        <f t="shared" si="13"/>
        <v>0.14505761673216547</v>
      </c>
      <c r="X37" s="45">
        <f t="shared" si="9"/>
        <v>4.0588688684321507E-2</v>
      </c>
      <c r="Y37" s="45">
        <f t="shared" si="10"/>
        <v>7.1065209492131812E-2</v>
      </c>
      <c r="Z37" s="46">
        <f t="shared" si="11"/>
        <v>-0.45465102623990394</v>
      </c>
      <c r="AA37" s="14" t="s">
        <v>49</v>
      </c>
    </row>
    <row r="38" spans="1:27" s="4" customFormat="1" x14ac:dyDescent="0.35">
      <c r="A38" s="14" t="s">
        <v>67</v>
      </c>
      <c r="B38" s="13">
        <v>17651</v>
      </c>
      <c r="C38" s="13">
        <v>42578</v>
      </c>
      <c r="D38" s="13">
        <v>45223</v>
      </c>
      <c r="E38" s="13">
        <v>35356</v>
      </c>
      <c r="F38" s="13">
        <v>32072</v>
      </c>
      <c r="G38" s="13">
        <v>20343</v>
      </c>
      <c r="H38" s="13">
        <v>21988</v>
      </c>
      <c r="I38" s="13">
        <v>37134</v>
      </c>
      <c r="J38" s="13">
        <v>38449</v>
      </c>
      <c r="K38" s="13">
        <v>23899</v>
      </c>
      <c r="L38" s="13">
        <v>19881</v>
      </c>
      <c r="M38" s="13">
        <v>24084</v>
      </c>
      <c r="N38" s="13">
        <v>25477</v>
      </c>
      <c r="O38" s="13">
        <v>28443</v>
      </c>
      <c r="P38" s="13">
        <v>34306</v>
      </c>
      <c r="Q38" s="13">
        <v>40252</v>
      </c>
      <c r="R38" s="13">
        <v>20561</v>
      </c>
      <c r="S38" s="42">
        <f t="shared" si="12"/>
        <v>2966</v>
      </c>
      <c r="T38" s="43">
        <f t="shared" si="6"/>
        <v>5863</v>
      </c>
      <c r="U38" s="43">
        <f t="shared" si="7"/>
        <v>5946</v>
      </c>
      <c r="V38" s="44">
        <f t="shared" si="8"/>
        <v>-19691</v>
      </c>
      <c r="W38" s="45">
        <f t="shared" si="13"/>
        <v>0.1164187306197747</v>
      </c>
      <c r="X38" s="45">
        <f t="shared" si="9"/>
        <v>0.20613156136835073</v>
      </c>
      <c r="Y38" s="45">
        <f t="shared" si="10"/>
        <v>0.17332245088322742</v>
      </c>
      <c r="Z38" s="45">
        <f t="shared" si="11"/>
        <v>-0.48919308357348701</v>
      </c>
      <c r="AA38" s="14" t="s">
        <v>56</v>
      </c>
    </row>
    <row r="39" spans="1:27" s="4" customFormat="1" x14ac:dyDescent="0.35">
      <c r="A39" s="12" t="s">
        <v>33</v>
      </c>
      <c r="B39" s="13">
        <v>36872</v>
      </c>
      <c r="C39" s="13">
        <v>52503</v>
      </c>
      <c r="D39" s="13">
        <v>56483</v>
      </c>
      <c r="E39" s="13">
        <v>49724</v>
      </c>
      <c r="F39" s="13">
        <v>43617</v>
      </c>
      <c r="G39" s="13">
        <v>35423</v>
      </c>
      <c r="H39" s="13">
        <v>36771</v>
      </c>
      <c r="I39" s="13">
        <v>40499</v>
      </c>
      <c r="J39" s="13">
        <v>38927</v>
      </c>
      <c r="K39" s="13">
        <v>34913</v>
      </c>
      <c r="L39" s="13">
        <v>31855</v>
      </c>
      <c r="M39" s="13">
        <v>32749</v>
      </c>
      <c r="N39" s="13">
        <v>35122</v>
      </c>
      <c r="O39" s="13">
        <v>35853</v>
      </c>
      <c r="P39" s="13">
        <v>36533</v>
      </c>
      <c r="Q39" s="13">
        <v>37713</v>
      </c>
      <c r="R39" s="13">
        <v>20099</v>
      </c>
      <c r="S39" s="42">
        <f t="shared" si="12"/>
        <v>731</v>
      </c>
      <c r="T39" s="43">
        <f t="shared" si="6"/>
        <v>680</v>
      </c>
      <c r="U39" s="43">
        <f t="shared" si="7"/>
        <v>1180</v>
      </c>
      <c r="V39" s="44">
        <f t="shared" si="8"/>
        <v>-17614</v>
      </c>
      <c r="W39" s="45">
        <f t="shared" si="13"/>
        <v>2.0813165537270088E-2</v>
      </c>
      <c r="X39" s="45">
        <f t="shared" si="9"/>
        <v>1.8966334755808441E-2</v>
      </c>
      <c r="Y39" s="45">
        <f t="shared" si="10"/>
        <v>3.2299564777050885E-2</v>
      </c>
      <c r="Z39" s="45">
        <f t="shared" si="11"/>
        <v>-0.46705380107655187</v>
      </c>
      <c r="AA39" s="14" t="s">
        <v>53</v>
      </c>
    </row>
    <row r="40" spans="1:27" s="4" customFormat="1" x14ac:dyDescent="0.35">
      <c r="A40" s="12" t="s">
        <v>37</v>
      </c>
      <c r="B40" s="15" t="s">
        <v>26</v>
      </c>
      <c r="C40" s="13">
        <v>1614</v>
      </c>
      <c r="D40" s="13">
        <v>2121</v>
      </c>
      <c r="E40" s="13">
        <v>2153</v>
      </c>
      <c r="F40" s="13">
        <v>3181</v>
      </c>
      <c r="G40" s="13">
        <v>2779</v>
      </c>
      <c r="H40" s="13">
        <v>3241</v>
      </c>
      <c r="I40" s="13">
        <v>5273</v>
      </c>
      <c r="J40" s="13">
        <v>5982</v>
      </c>
      <c r="K40" s="13">
        <v>6003</v>
      </c>
      <c r="L40" s="13">
        <v>6789</v>
      </c>
      <c r="M40" s="13">
        <v>7085</v>
      </c>
      <c r="N40" s="13">
        <v>8114</v>
      </c>
      <c r="O40" s="13">
        <v>9808</v>
      </c>
      <c r="P40" s="13">
        <v>12146</v>
      </c>
      <c r="Q40" s="13">
        <v>21620</v>
      </c>
      <c r="R40" s="13">
        <v>17674</v>
      </c>
      <c r="S40" s="42">
        <f t="shared" si="12"/>
        <v>1694</v>
      </c>
      <c r="T40" s="43">
        <f t="shared" si="6"/>
        <v>2338</v>
      </c>
      <c r="U40" s="43">
        <f t="shared" si="7"/>
        <v>9474</v>
      </c>
      <c r="V40" s="44">
        <f t="shared" si="8"/>
        <v>-3946</v>
      </c>
      <c r="W40" s="45">
        <f t="shared" si="13"/>
        <v>0.20877495686467834</v>
      </c>
      <c r="X40" s="45">
        <f t="shared" si="9"/>
        <v>0.2383768352365416</v>
      </c>
      <c r="Y40" s="45">
        <f t="shared" si="10"/>
        <v>0.7800098797958176</v>
      </c>
      <c r="Z40" s="45">
        <f t="shared" si="11"/>
        <v>-0.18251618871415357</v>
      </c>
      <c r="AA40" s="14" t="s">
        <v>58</v>
      </c>
    </row>
    <row r="41" spans="1:27" s="4" customFormat="1" x14ac:dyDescent="0.35">
      <c r="A41" s="12" t="s">
        <v>34</v>
      </c>
      <c r="B41" s="13">
        <v>16389</v>
      </c>
      <c r="C41" s="13">
        <v>24791</v>
      </c>
      <c r="D41" s="13">
        <v>24047</v>
      </c>
      <c r="E41" s="13">
        <v>22434</v>
      </c>
      <c r="F41" s="13">
        <v>23599</v>
      </c>
      <c r="G41" s="13">
        <v>17389</v>
      </c>
      <c r="H41" s="13">
        <v>20368</v>
      </c>
      <c r="I41" s="13">
        <v>25419</v>
      </c>
      <c r="J41" s="13">
        <v>30719</v>
      </c>
      <c r="K41" s="13">
        <v>25273</v>
      </c>
      <c r="L41" s="13">
        <v>27919</v>
      </c>
      <c r="M41" s="13">
        <v>28746</v>
      </c>
      <c r="N41" s="13">
        <v>29934</v>
      </c>
      <c r="O41" s="13">
        <v>48077</v>
      </c>
      <c r="P41" s="13">
        <v>38080</v>
      </c>
      <c r="Q41" s="13">
        <v>57118</v>
      </c>
      <c r="R41" s="13">
        <v>17422</v>
      </c>
      <c r="S41" s="42">
        <f t="shared" si="12"/>
        <v>18143</v>
      </c>
      <c r="T41" s="43">
        <f t="shared" si="6"/>
        <v>-9997</v>
      </c>
      <c r="U41" s="43">
        <f t="shared" si="7"/>
        <v>19038</v>
      </c>
      <c r="V41" s="44">
        <f t="shared" si="8"/>
        <v>-39696</v>
      </c>
      <c r="W41" s="45">
        <f t="shared" si="13"/>
        <v>0.60610008685775374</v>
      </c>
      <c r="X41" s="45">
        <f t="shared" si="9"/>
        <v>-0.20793726730037232</v>
      </c>
      <c r="Y41" s="45">
        <f t="shared" si="10"/>
        <v>0.49994747899159664</v>
      </c>
      <c r="Z41" s="45">
        <f t="shared" si="11"/>
        <v>-0.69498231730802895</v>
      </c>
      <c r="AA41" s="14" t="s">
        <v>54</v>
      </c>
    </row>
    <row r="42" spans="1:27" s="4" customFormat="1" x14ac:dyDescent="0.35">
      <c r="A42" s="12" t="s">
        <v>28</v>
      </c>
      <c r="B42" s="13">
        <v>6901</v>
      </c>
      <c r="C42" s="13">
        <v>9862</v>
      </c>
      <c r="D42" s="13">
        <v>11949</v>
      </c>
      <c r="E42" s="13">
        <v>12862</v>
      </c>
      <c r="F42" s="13">
        <v>14023</v>
      </c>
      <c r="G42" s="13">
        <v>13697</v>
      </c>
      <c r="H42" s="13">
        <v>13599</v>
      </c>
      <c r="I42" s="13">
        <v>17703</v>
      </c>
      <c r="J42" s="13">
        <v>15815</v>
      </c>
      <c r="K42" s="13">
        <v>19549</v>
      </c>
      <c r="L42" s="13">
        <v>21565</v>
      </c>
      <c r="M42" s="13">
        <v>21224</v>
      </c>
      <c r="N42" s="13">
        <v>27823</v>
      </c>
      <c r="O42" s="13">
        <v>27358</v>
      </c>
      <c r="P42" s="13">
        <v>24986</v>
      </c>
      <c r="Q42" s="13">
        <v>30510</v>
      </c>
      <c r="R42" s="13">
        <v>13470</v>
      </c>
      <c r="S42" s="42">
        <f t="shared" si="12"/>
        <v>-465</v>
      </c>
      <c r="T42" s="43">
        <f t="shared" si="6"/>
        <v>-2372</v>
      </c>
      <c r="U42" s="43">
        <f t="shared" si="7"/>
        <v>5524</v>
      </c>
      <c r="V42" s="44">
        <f t="shared" si="8"/>
        <v>-17040</v>
      </c>
      <c r="W42" s="45">
        <f t="shared" si="13"/>
        <v>-1.6712791575315387E-2</v>
      </c>
      <c r="X42" s="45">
        <f t="shared" si="9"/>
        <v>-8.6702244316104973E-2</v>
      </c>
      <c r="Y42" s="45">
        <f t="shared" si="10"/>
        <v>0.22108380693188184</v>
      </c>
      <c r="Z42" s="45">
        <f t="shared" si="11"/>
        <v>-0.55850540806293014</v>
      </c>
      <c r="AA42" s="14" t="s">
        <v>48</v>
      </c>
    </row>
    <row r="43" spans="1:27" s="4" customFormat="1" x14ac:dyDescent="0.35">
      <c r="A43" s="14" t="s">
        <v>62</v>
      </c>
      <c r="B43" s="13">
        <v>6580</v>
      </c>
      <c r="C43" s="13">
        <v>6174</v>
      </c>
      <c r="D43" s="13">
        <v>6954</v>
      </c>
      <c r="E43" s="13">
        <v>7206</v>
      </c>
      <c r="F43" s="13">
        <v>8321</v>
      </c>
      <c r="G43" s="13">
        <v>7252</v>
      </c>
      <c r="H43" s="13">
        <v>7508</v>
      </c>
      <c r="I43" s="13">
        <v>9091</v>
      </c>
      <c r="J43" s="13">
        <v>9702</v>
      </c>
      <c r="K43" s="13">
        <v>10298</v>
      </c>
      <c r="L43" s="13">
        <v>11049</v>
      </c>
      <c r="M43" s="13">
        <v>19913</v>
      </c>
      <c r="N43" s="13">
        <v>18237</v>
      </c>
      <c r="O43" s="13">
        <v>14872</v>
      </c>
      <c r="P43" s="13">
        <v>27621</v>
      </c>
      <c r="Q43" s="13">
        <v>17546</v>
      </c>
      <c r="R43" s="13">
        <v>8904</v>
      </c>
      <c r="S43" s="42">
        <f t="shared" si="12"/>
        <v>-3365</v>
      </c>
      <c r="T43" s="43">
        <f t="shared" si="6"/>
        <v>12749</v>
      </c>
      <c r="U43" s="43">
        <f t="shared" si="7"/>
        <v>-10075</v>
      </c>
      <c r="V43" s="44">
        <f t="shared" si="8"/>
        <v>-8642</v>
      </c>
      <c r="W43" s="45">
        <f t="shared" si="13"/>
        <v>-0.18451499698415311</v>
      </c>
      <c r="X43" s="45">
        <f t="shared" si="9"/>
        <v>0.85724852071005919</v>
      </c>
      <c r="Y43" s="45">
        <f t="shared" si="10"/>
        <v>-0.36475869809203143</v>
      </c>
      <c r="Z43" s="45">
        <f t="shared" si="11"/>
        <v>-0.49253391086287474</v>
      </c>
      <c r="AA43" s="14" t="s">
        <v>62</v>
      </c>
    </row>
    <row r="44" spans="1:27" s="4" customFormat="1" x14ac:dyDescent="0.35">
      <c r="A44" s="12" t="s">
        <v>30</v>
      </c>
      <c r="B44" s="13">
        <v>16590</v>
      </c>
      <c r="C44" s="13">
        <v>21308</v>
      </c>
      <c r="D44" s="13">
        <v>25512</v>
      </c>
      <c r="E44" s="13">
        <v>36969</v>
      </c>
      <c r="F44" s="13">
        <v>31716</v>
      </c>
      <c r="G44" s="13">
        <v>27058</v>
      </c>
      <c r="H44" s="13">
        <v>23472</v>
      </c>
      <c r="I44" s="13">
        <v>28365</v>
      </c>
      <c r="J44" s="13">
        <v>29544</v>
      </c>
      <c r="K44" s="13">
        <v>24120</v>
      </c>
      <c r="L44" s="13">
        <v>20989</v>
      </c>
      <c r="M44" s="13">
        <v>21031</v>
      </c>
      <c r="N44" s="13">
        <v>22369</v>
      </c>
      <c r="O44" s="13">
        <v>19325</v>
      </c>
      <c r="P44" s="13">
        <v>16736</v>
      </c>
      <c r="Q44" s="13">
        <v>19244</v>
      </c>
      <c r="R44" s="13">
        <v>7757</v>
      </c>
      <c r="S44" s="42">
        <f t="shared" si="12"/>
        <v>-3044</v>
      </c>
      <c r="T44" s="43">
        <f t="shared" si="6"/>
        <v>-2589</v>
      </c>
      <c r="U44" s="43">
        <f t="shared" si="7"/>
        <v>2508</v>
      </c>
      <c r="V44" s="44">
        <f t="shared" si="8"/>
        <v>-11487</v>
      </c>
      <c r="W44" s="45">
        <f t="shared" si="13"/>
        <v>-0.13608118378112566</v>
      </c>
      <c r="X44" s="45">
        <f t="shared" si="9"/>
        <v>-0.13397153945666235</v>
      </c>
      <c r="Y44" s="45">
        <f t="shared" si="10"/>
        <v>0.1498565965583174</v>
      </c>
      <c r="Z44" s="45">
        <f t="shared" si="11"/>
        <v>-0.59691332363334026</v>
      </c>
      <c r="AA44" s="14" t="s">
        <v>50</v>
      </c>
    </row>
    <row r="45" spans="1:27" s="4" customFormat="1" x14ac:dyDescent="0.35">
      <c r="A45" s="12" t="s">
        <v>32</v>
      </c>
      <c r="B45" s="13">
        <v>3874</v>
      </c>
      <c r="C45" s="13">
        <v>5765</v>
      </c>
      <c r="D45" s="13">
        <v>5495</v>
      </c>
      <c r="E45" s="13">
        <v>6212</v>
      </c>
      <c r="F45" s="13">
        <v>6438</v>
      </c>
      <c r="G45" s="13">
        <v>6072</v>
      </c>
      <c r="H45" s="13">
        <v>9767</v>
      </c>
      <c r="I45" s="13">
        <v>9777</v>
      </c>
      <c r="J45" s="13">
        <v>10845</v>
      </c>
      <c r="K45" s="13">
        <v>10339</v>
      </c>
      <c r="L45" s="13">
        <v>9035</v>
      </c>
      <c r="M45" s="13">
        <v>10811</v>
      </c>
      <c r="N45" s="13">
        <v>10178</v>
      </c>
      <c r="O45" s="13">
        <v>11298</v>
      </c>
      <c r="P45" s="13">
        <v>12764</v>
      </c>
      <c r="Q45" s="13">
        <v>13444</v>
      </c>
      <c r="R45" s="13">
        <v>7545</v>
      </c>
      <c r="S45" s="42">
        <f t="shared" si="12"/>
        <v>1120</v>
      </c>
      <c r="T45" s="43">
        <f t="shared" si="6"/>
        <v>1466</v>
      </c>
      <c r="U45" s="43">
        <f t="shared" si="7"/>
        <v>680</v>
      </c>
      <c r="V45" s="44">
        <f t="shared" si="8"/>
        <v>-5899</v>
      </c>
      <c r="W45" s="45">
        <f t="shared" si="13"/>
        <v>0.11004126547455295</v>
      </c>
      <c r="X45" s="45">
        <f t="shared" si="9"/>
        <v>0.12975747919985839</v>
      </c>
      <c r="Y45" s="45">
        <f t="shared" si="10"/>
        <v>5.3274835474772797E-2</v>
      </c>
      <c r="Z45" s="45">
        <f t="shared" si="11"/>
        <v>-0.43878310026777745</v>
      </c>
      <c r="AA45" s="14" t="s">
        <v>52</v>
      </c>
    </row>
    <row r="46" spans="1:27" s="4" customFormat="1" x14ac:dyDescent="0.35">
      <c r="A46" s="12" t="s">
        <v>31</v>
      </c>
      <c r="B46" s="13">
        <v>4873</v>
      </c>
      <c r="C46" s="13">
        <v>5335</v>
      </c>
      <c r="D46" s="13">
        <v>6800</v>
      </c>
      <c r="E46" s="13">
        <v>9553</v>
      </c>
      <c r="F46" s="13">
        <v>12117</v>
      </c>
      <c r="G46" s="13">
        <v>6062</v>
      </c>
      <c r="H46" s="13">
        <v>6508</v>
      </c>
      <c r="I46" s="13">
        <v>8962</v>
      </c>
      <c r="J46" s="13">
        <v>10421</v>
      </c>
      <c r="K46" s="13">
        <v>13281</v>
      </c>
      <c r="L46" s="13">
        <v>11175</v>
      </c>
      <c r="M46" s="13">
        <v>10844</v>
      </c>
      <c r="N46" s="13">
        <v>11427</v>
      </c>
      <c r="O46" s="13">
        <v>11329</v>
      </c>
      <c r="P46" s="13">
        <v>13505</v>
      </c>
      <c r="Q46" s="13">
        <v>15627</v>
      </c>
      <c r="R46" s="13">
        <v>7122</v>
      </c>
      <c r="S46" s="42">
        <f t="shared" si="12"/>
        <v>-98</v>
      </c>
      <c r="T46" s="43">
        <f t="shared" si="6"/>
        <v>2176</v>
      </c>
      <c r="U46" s="43">
        <f t="shared" si="7"/>
        <v>2122</v>
      </c>
      <c r="V46" s="44">
        <f t="shared" si="8"/>
        <v>-8505</v>
      </c>
      <c r="W46" s="45">
        <f t="shared" si="13"/>
        <v>-8.5761792246433887E-3</v>
      </c>
      <c r="X46" s="45">
        <f t="shared" si="9"/>
        <v>0.19207343984464648</v>
      </c>
      <c r="Y46" s="46">
        <f t="shared" si="10"/>
        <v>0.15712699000370234</v>
      </c>
      <c r="Z46" s="45">
        <f t="shared" si="11"/>
        <v>-0.54425033595699746</v>
      </c>
      <c r="AA46" s="14" t="s">
        <v>51</v>
      </c>
    </row>
    <row r="47" spans="1:27" s="4" customFormat="1" x14ac:dyDescent="0.35">
      <c r="A47" s="12" t="s">
        <v>27</v>
      </c>
      <c r="B47" s="13">
        <v>4441</v>
      </c>
      <c r="C47" s="13">
        <v>6927</v>
      </c>
      <c r="D47" s="13">
        <v>8194</v>
      </c>
      <c r="E47" s="13">
        <v>9250</v>
      </c>
      <c r="F47" s="13">
        <v>9038</v>
      </c>
      <c r="G47" s="13">
        <v>7708</v>
      </c>
      <c r="H47" s="13">
        <v>8607</v>
      </c>
      <c r="I47" s="13">
        <v>11869</v>
      </c>
      <c r="J47" s="13">
        <v>13076</v>
      </c>
      <c r="K47" s="13">
        <v>10893</v>
      </c>
      <c r="L47" s="13">
        <v>10520</v>
      </c>
      <c r="M47" s="13">
        <v>13028</v>
      </c>
      <c r="N47" s="13">
        <v>12556</v>
      </c>
      <c r="O47" s="13">
        <v>12118</v>
      </c>
      <c r="P47" s="13">
        <v>27327</v>
      </c>
      <c r="Q47" s="13">
        <v>15983</v>
      </c>
      <c r="R47" s="13">
        <v>6213</v>
      </c>
      <c r="S47" s="42">
        <f t="shared" si="12"/>
        <v>-438</v>
      </c>
      <c r="T47" s="43">
        <f t="shared" si="6"/>
        <v>15209</v>
      </c>
      <c r="U47" s="43">
        <f t="shared" si="7"/>
        <v>-11344</v>
      </c>
      <c r="V47" s="44">
        <f t="shared" si="8"/>
        <v>-9770</v>
      </c>
      <c r="W47" s="45">
        <f t="shared" si="13"/>
        <v>-3.4883720930232558E-2</v>
      </c>
      <c r="X47" s="45">
        <f t="shared" si="9"/>
        <v>1.2550750949001486</v>
      </c>
      <c r="Y47" s="45">
        <f t="shared" si="10"/>
        <v>-0.41512057671899588</v>
      </c>
      <c r="Z47" s="45">
        <f t="shared" si="11"/>
        <v>-0.61127447913407995</v>
      </c>
      <c r="AA47" s="14" t="s">
        <v>47</v>
      </c>
    </row>
    <row r="48" spans="1:27" s="4" customFormat="1" x14ac:dyDescent="0.35">
      <c r="A48" s="14" t="s">
        <v>64</v>
      </c>
      <c r="B48" s="13">
        <v>2208</v>
      </c>
      <c r="C48" s="13">
        <v>2144</v>
      </c>
      <c r="D48" s="13">
        <v>1696</v>
      </c>
      <c r="E48" s="13">
        <v>1816</v>
      </c>
      <c r="F48" s="13">
        <v>1854</v>
      </c>
      <c r="G48" s="13">
        <v>1338</v>
      </c>
      <c r="H48" s="13">
        <v>1858</v>
      </c>
      <c r="I48" s="13">
        <v>2641</v>
      </c>
      <c r="J48" s="13">
        <v>2717</v>
      </c>
      <c r="K48" s="13">
        <v>2421</v>
      </c>
      <c r="L48" s="13">
        <v>3810</v>
      </c>
      <c r="M48" s="13">
        <v>5498</v>
      </c>
      <c r="N48" s="13">
        <v>6924</v>
      </c>
      <c r="O48" s="13">
        <v>6182</v>
      </c>
      <c r="P48" s="13">
        <v>10709</v>
      </c>
      <c r="Q48" s="13">
        <v>10550</v>
      </c>
      <c r="R48" s="15">
        <v>5011</v>
      </c>
      <c r="S48" s="42">
        <f t="shared" si="12"/>
        <v>-742</v>
      </c>
      <c r="T48" s="43">
        <f t="shared" si="6"/>
        <v>4527</v>
      </c>
      <c r="U48" s="43">
        <f t="shared" si="7"/>
        <v>-159</v>
      </c>
      <c r="V48" s="44">
        <f t="shared" si="8"/>
        <v>-5539</v>
      </c>
      <c r="W48" s="45">
        <f t="shared" si="13"/>
        <v>-0.10716348931253611</v>
      </c>
      <c r="X48" s="45">
        <f t="shared" si="9"/>
        <v>0.73228728566806855</v>
      </c>
      <c r="Y48" s="45">
        <f t="shared" si="10"/>
        <v>-1.4847324680175553E-2</v>
      </c>
      <c r="Z48" s="45">
        <f t="shared" si="11"/>
        <v>-0.5250236966824644</v>
      </c>
      <c r="AA48" s="14" t="s">
        <v>61</v>
      </c>
    </row>
    <row r="49" spans="1:27" s="4" customFormat="1" x14ac:dyDescent="0.35">
      <c r="A49" s="14" t="s">
        <v>66</v>
      </c>
      <c r="B49" s="13">
        <v>1498</v>
      </c>
      <c r="C49" s="13">
        <v>2379</v>
      </c>
      <c r="D49" s="13">
        <v>2910</v>
      </c>
      <c r="E49" s="13">
        <v>4535</v>
      </c>
      <c r="F49" s="13">
        <v>4235</v>
      </c>
      <c r="G49" s="13">
        <v>3791</v>
      </c>
      <c r="H49" s="13">
        <v>5136</v>
      </c>
      <c r="I49" s="13">
        <v>7598</v>
      </c>
      <c r="J49" s="13">
        <v>7695</v>
      </c>
      <c r="K49" s="13">
        <v>6411</v>
      </c>
      <c r="L49" s="13">
        <v>6969</v>
      </c>
      <c r="M49" s="13">
        <v>23704</v>
      </c>
      <c r="N49" s="13">
        <v>10249</v>
      </c>
      <c r="O49" s="13">
        <v>8998</v>
      </c>
      <c r="P49" s="13">
        <v>12108</v>
      </c>
      <c r="Q49" s="13">
        <v>10586</v>
      </c>
      <c r="R49" s="15">
        <v>4914</v>
      </c>
      <c r="S49" s="42">
        <f t="shared" si="12"/>
        <v>-1251</v>
      </c>
      <c r="T49" s="43">
        <f t="shared" si="6"/>
        <v>3110</v>
      </c>
      <c r="U49" s="43">
        <f t="shared" si="7"/>
        <v>-1522</v>
      </c>
      <c r="V49" s="44">
        <f t="shared" si="8"/>
        <v>-5672</v>
      </c>
      <c r="W49" s="45">
        <f t="shared" si="13"/>
        <v>-0.12206068884769246</v>
      </c>
      <c r="X49" s="45">
        <f t="shared" si="9"/>
        <v>0.34563236274727716</v>
      </c>
      <c r="Y49" s="45">
        <f t="shared" si="10"/>
        <v>-0.12570201519656427</v>
      </c>
      <c r="Z49" s="45">
        <f t="shared" si="11"/>
        <v>-0.53580200264500288</v>
      </c>
      <c r="AA49" s="14" t="s">
        <v>46</v>
      </c>
    </row>
    <row r="50" spans="1:27" s="4" customFormat="1" x14ac:dyDescent="0.35">
      <c r="A50" s="14" t="s">
        <v>44</v>
      </c>
      <c r="B50" s="13">
        <v>3961</v>
      </c>
      <c r="C50" s="13">
        <v>4294</v>
      </c>
      <c r="D50" s="13">
        <v>5211</v>
      </c>
      <c r="E50" s="13">
        <v>4562</v>
      </c>
      <c r="F50" s="13">
        <v>5237</v>
      </c>
      <c r="G50" s="13">
        <v>5400</v>
      </c>
      <c r="H50" s="13">
        <v>3597</v>
      </c>
      <c r="I50" s="13">
        <v>8087</v>
      </c>
      <c r="J50" s="13">
        <v>8322</v>
      </c>
      <c r="K50" s="13">
        <v>5203</v>
      </c>
      <c r="L50" s="13">
        <v>5246</v>
      </c>
      <c r="M50" s="13">
        <v>6837</v>
      </c>
      <c r="N50" s="13">
        <v>8423</v>
      </c>
      <c r="O50" s="13">
        <v>7800</v>
      </c>
      <c r="P50" s="13">
        <v>8787</v>
      </c>
      <c r="Q50" s="13">
        <v>10817</v>
      </c>
      <c r="R50" s="13">
        <v>4647</v>
      </c>
      <c r="S50" s="42">
        <f t="shared" si="12"/>
        <v>-623</v>
      </c>
      <c r="T50" s="43">
        <f t="shared" si="6"/>
        <v>987</v>
      </c>
      <c r="U50" s="43">
        <f t="shared" si="7"/>
        <v>2030</v>
      </c>
      <c r="V50" s="44">
        <f t="shared" si="8"/>
        <v>-6170</v>
      </c>
      <c r="W50" s="45">
        <f t="shared" si="13"/>
        <v>-7.3964145791285768E-2</v>
      </c>
      <c r="X50" s="45">
        <f t="shared" si="9"/>
        <v>0.12653846153846154</v>
      </c>
      <c r="Y50" s="45">
        <f t="shared" si="10"/>
        <v>0.23102310231023102</v>
      </c>
      <c r="Z50" s="46">
        <f t="shared" si="11"/>
        <v>-0.57039844688915597</v>
      </c>
      <c r="AA50" s="14" t="s">
        <v>44</v>
      </c>
    </row>
    <row r="51" spans="1:27" s="4" customFormat="1" x14ac:dyDescent="0.35">
      <c r="A51" s="12" t="s">
        <v>36</v>
      </c>
      <c r="B51" s="13">
        <v>7593</v>
      </c>
      <c r="C51" s="13">
        <v>6491</v>
      </c>
      <c r="D51" s="13">
        <v>7607</v>
      </c>
      <c r="E51" s="13">
        <v>7991</v>
      </c>
      <c r="F51" s="13">
        <v>9279</v>
      </c>
      <c r="G51" s="13">
        <v>6972</v>
      </c>
      <c r="H51" s="13">
        <v>4904</v>
      </c>
      <c r="I51" s="13">
        <v>5690</v>
      </c>
      <c r="J51" s="13">
        <v>6856</v>
      </c>
      <c r="K51" s="13">
        <v>6148</v>
      </c>
      <c r="L51" s="13">
        <v>6204</v>
      </c>
      <c r="M51" s="13">
        <v>6045</v>
      </c>
      <c r="N51" s="13">
        <v>6692</v>
      </c>
      <c r="O51" s="13">
        <v>6954</v>
      </c>
      <c r="P51" s="13">
        <v>6640</v>
      </c>
      <c r="Q51" s="13">
        <v>7941</v>
      </c>
      <c r="R51" s="13">
        <v>3825</v>
      </c>
      <c r="S51" s="42">
        <f t="shared" si="12"/>
        <v>262</v>
      </c>
      <c r="T51" s="43">
        <f t="shared" si="6"/>
        <v>-314</v>
      </c>
      <c r="U51" s="43">
        <f t="shared" si="7"/>
        <v>1301</v>
      </c>
      <c r="V51" s="44">
        <f t="shared" si="8"/>
        <v>-4116</v>
      </c>
      <c r="W51" s="45">
        <f t="shared" si="13"/>
        <v>3.915122534369396E-2</v>
      </c>
      <c r="X51" s="45">
        <f t="shared" si="9"/>
        <v>-4.51538682772505E-2</v>
      </c>
      <c r="Y51" s="45">
        <f t="shared" si="10"/>
        <v>0.19593373493975905</v>
      </c>
      <c r="Z51" s="46">
        <f t="shared" si="11"/>
        <v>-0.51832262939176421</v>
      </c>
      <c r="AA51" s="14" t="s">
        <v>57</v>
      </c>
    </row>
    <row r="52" spans="1:27" s="4" customFormat="1" x14ac:dyDescent="0.35">
      <c r="A52" s="14" t="s">
        <v>65</v>
      </c>
      <c r="B52" s="13">
        <v>2020</v>
      </c>
      <c r="C52" s="13">
        <v>1984</v>
      </c>
      <c r="D52" s="13">
        <v>2242</v>
      </c>
      <c r="E52" s="13">
        <v>2768</v>
      </c>
      <c r="F52" s="13">
        <v>2980</v>
      </c>
      <c r="G52" s="13">
        <v>3220</v>
      </c>
      <c r="H52" s="13">
        <v>3404</v>
      </c>
      <c r="I52" s="13">
        <v>3569</v>
      </c>
      <c r="J52" s="13">
        <v>4702</v>
      </c>
      <c r="K52" s="13">
        <v>3248</v>
      </c>
      <c r="L52" s="13">
        <v>3247</v>
      </c>
      <c r="M52" s="13">
        <v>4248</v>
      </c>
      <c r="N52" s="13">
        <v>9489</v>
      </c>
      <c r="O52" s="13">
        <v>3583</v>
      </c>
      <c r="P52" s="13">
        <v>4264</v>
      </c>
      <c r="Q52" s="13">
        <v>5223</v>
      </c>
      <c r="R52" s="13">
        <v>2903</v>
      </c>
      <c r="S52" s="42">
        <f t="shared" si="12"/>
        <v>-5906</v>
      </c>
      <c r="T52" s="43">
        <f t="shared" si="6"/>
        <v>681</v>
      </c>
      <c r="U52" s="43">
        <f t="shared" si="7"/>
        <v>959</v>
      </c>
      <c r="V52" s="44">
        <f t="shared" si="8"/>
        <v>-2320</v>
      </c>
      <c r="W52" s="45">
        <f t="shared" si="13"/>
        <v>-0.62240488987248388</v>
      </c>
      <c r="X52" s="45">
        <f t="shared" si="9"/>
        <v>0.19006419201786212</v>
      </c>
      <c r="Y52" s="45">
        <f t="shared" si="10"/>
        <v>0.22490619136960599</v>
      </c>
      <c r="Z52" s="45">
        <f t="shared" si="11"/>
        <v>-0.44418916331610186</v>
      </c>
      <c r="AA52" s="14" t="s">
        <v>45</v>
      </c>
    </row>
    <row r="53" spans="1:27" s="4" customFormat="1" x14ac:dyDescent="0.35">
      <c r="A53" s="14" t="s">
        <v>63</v>
      </c>
      <c r="B53" s="15" t="s">
        <v>26</v>
      </c>
      <c r="C53" s="13">
        <v>167</v>
      </c>
      <c r="D53" s="13">
        <v>869</v>
      </c>
      <c r="E53" s="13">
        <v>975</v>
      </c>
      <c r="F53" s="13">
        <v>932</v>
      </c>
      <c r="G53" s="13">
        <v>1215</v>
      </c>
      <c r="H53" s="13">
        <v>1271</v>
      </c>
      <c r="I53" s="13">
        <v>1663</v>
      </c>
      <c r="J53" s="13">
        <v>2330</v>
      </c>
      <c r="K53" s="13">
        <v>2561</v>
      </c>
      <c r="L53" s="13">
        <v>2924</v>
      </c>
      <c r="M53" s="13">
        <v>3619</v>
      </c>
      <c r="N53" s="13">
        <v>3496</v>
      </c>
      <c r="O53" s="13">
        <v>4593</v>
      </c>
      <c r="P53" s="13">
        <v>4416</v>
      </c>
      <c r="Q53" s="13">
        <v>5580</v>
      </c>
      <c r="R53" s="13">
        <v>2746</v>
      </c>
      <c r="S53" s="42">
        <f t="shared" si="12"/>
        <v>1097</v>
      </c>
      <c r="T53" s="43">
        <f t="shared" si="6"/>
        <v>-177</v>
      </c>
      <c r="U53" s="43">
        <f t="shared" si="7"/>
        <v>1164</v>
      </c>
      <c r="V53" s="44">
        <f t="shared" si="8"/>
        <v>-2834</v>
      </c>
      <c r="W53" s="45">
        <f t="shared" si="13"/>
        <v>0.31378718535469108</v>
      </c>
      <c r="X53" s="45">
        <f t="shared" si="9"/>
        <v>-3.8536903984323974E-2</v>
      </c>
      <c r="Y53" s="45">
        <f t="shared" si="10"/>
        <v>0.26358695652173914</v>
      </c>
      <c r="Z53" s="45">
        <f t="shared" si="11"/>
        <v>-0.50788530465949822</v>
      </c>
      <c r="AA53" s="14" t="s">
        <v>60</v>
      </c>
    </row>
    <row r="54" spans="1:27" s="4" customFormat="1" x14ac:dyDescent="0.35">
      <c r="A54" s="12" t="s">
        <v>25</v>
      </c>
      <c r="B54" s="13">
        <v>1303</v>
      </c>
      <c r="C54" s="13">
        <v>1745</v>
      </c>
      <c r="D54" s="13">
        <v>2733</v>
      </c>
      <c r="E54" s="13">
        <v>2175</v>
      </c>
      <c r="F54" s="13">
        <v>2319</v>
      </c>
      <c r="G54" s="13">
        <v>2248</v>
      </c>
      <c r="H54" s="13">
        <v>2146</v>
      </c>
      <c r="I54" s="13">
        <v>2827</v>
      </c>
      <c r="J54" s="13">
        <v>2890</v>
      </c>
      <c r="K54" s="13">
        <v>2890</v>
      </c>
      <c r="L54" s="13">
        <v>2750</v>
      </c>
      <c r="M54" s="13">
        <v>3116</v>
      </c>
      <c r="N54" s="13">
        <v>3498</v>
      </c>
      <c r="O54" s="13">
        <v>4545</v>
      </c>
      <c r="P54" s="13">
        <v>4940</v>
      </c>
      <c r="Q54" s="13">
        <v>4189</v>
      </c>
      <c r="R54" s="13">
        <v>2466</v>
      </c>
      <c r="S54" s="43">
        <f t="shared" si="12"/>
        <v>1047</v>
      </c>
      <c r="T54" s="43">
        <f t="shared" si="6"/>
        <v>395</v>
      </c>
      <c r="U54" s="43">
        <f t="shared" si="7"/>
        <v>-751</v>
      </c>
      <c r="V54" s="44">
        <f t="shared" si="8"/>
        <v>-1723</v>
      </c>
      <c r="W54" s="45">
        <f t="shared" si="13"/>
        <v>0.29931389365351629</v>
      </c>
      <c r="X54" s="45">
        <f t="shared" si="9"/>
        <v>8.690869086908691E-2</v>
      </c>
      <c r="Y54" s="45">
        <f t="shared" si="10"/>
        <v>-0.15202429149797572</v>
      </c>
      <c r="Z54" s="46">
        <f t="shared" si="11"/>
        <v>-0.41131534972547146</v>
      </c>
      <c r="AA54" s="12" t="s">
        <v>25</v>
      </c>
    </row>
  </sheetData>
  <sortState xmlns:xlrd2="http://schemas.microsoft.com/office/spreadsheetml/2017/richdata2" ref="A35:R54">
    <sortCondition descending="1" ref="R35:R54"/>
  </sortState>
  <mergeCells count="2">
    <mergeCell ref="B3:R3"/>
    <mergeCell ref="B30:R30"/>
  </mergeCells>
  <conditionalFormatting sqref="S5:U27 W5:Z27">
    <cfRule type="cellIs" dxfId="11" priority="2" operator="lessThan">
      <formula>0</formula>
    </cfRule>
  </conditionalFormatting>
  <conditionalFormatting sqref="S32:U54 W32:Z54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DF556-6761-4612-A052-4EDDEF39C8E8}">
  <dimension ref="A1:V56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X19" sqref="X19"/>
    </sheetView>
  </sheetViews>
  <sheetFormatPr defaultRowHeight="14.5" x14ac:dyDescent="0.35"/>
  <cols>
    <col min="1" max="1" width="8.7265625" style="2"/>
    <col min="2" max="2" width="9.90625" style="2" customWidth="1"/>
    <col min="3" max="14" width="8.7265625" style="2"/>
    <col min="15" max="16" width="7.81640625" style="52" customWidth="1"/>
    <col min="17" max="18" width="8.7265625" style="52"/>
    <col min="19" max="22" width="7.453125" style="2" customWidth="1"/>
    <col min="23" max="16384" width="8.7265625" style="2"/>
  </cols>
  <sheetData>
    <row r="1" spans="1:22" x14ac:dyDescent="0.35">
      <c r="B1" s="7" t="s">
        <v>42</v>
      </c>
    </row>
    <row r="2" spans="1:22" x14ac:dyDescent="0.35">
      <c r="B2" s="8" t="s">
        <v>43</v>
      </c>
    </row>
    <row r="3" spans="1:22" x14ac:dyDescent="0.35">
      <c r="A3" s="10"/>
      <c r="B3" s="10"/>
      <c r="C3" s="17" t="s">
        <v>0</v>
      </c>
      <c r="D3" s="17" t="s">
        <v>1</v>
      </c>
      <c r="E3" s="17" t="s">
        <v>2</v>
      </c>
      <c r="F3" s="17" t="s">
        <v>3</v>
      </c>
      <c r="G3" s="20" t="s">
        <v>0</v>
      </c>
      <c r="H3" s="20" t="s">
        <v>1</v>
      </c>
      <c r="I3" s="20" t="s">
        <v>2</v>
      </c>
      <c r="J3" s="20" t="s">
        <v>3</v>
      </c>
      <c r="K3" s="23" t="s">
        <v>0</v>
      </c>
      <c r="L3" s="23" t="s">
        <v>1</v>
      </c>
      <c r="M3" s="23" t="s">
        <v>2</v>
      </c>
      <c r="N3" s="59" t="s">
        <v>3</v>
      </c>
      <c r="O3" s="60" t="s">
        <v>79</v>
      </c>
      <c r="P3" s="61"/>
      <c r="Q3" s="61"/>
      <c r="R3" s="62"/>
      <c r="S3" s="60" t="s">
        <v>79</v>
      </c>
      <c r="T3" s="61"/>
      <c r="U3" s="61"/>
      <c r="V3" s="62"/>
    </row>
    <row r="4" spans="1:22" x14ac:dyDescent="0.35">
      <c r="A4" s="10"/>
      <c r="B4" s="10"/>
      <c r="C4" s="18" t="s">
        <v>69</v>
      </c>
      <c r="D4" s="18" t="s">
        <v>70</v>
      </c>
      <c r="E4" s="18" t="s">
        <v>71</v>
      </c>
      <c r="F4" s="18" t="s">
        <v>72</v>
      </c>
      <c r="G4" s="21" t="s">
        <v>69</v>
      </c>
      <c r="H4" s="21" t="s">
        <v>70</v>
      </c>
      <c r="I4" s="21" t="s">
        <v>71</v>
      </c>
      <c r="J4" s="21" t="s">
        <v>72</v>
      </c>
      <c r="K4" s="24" t="s">
        <v>69</v>
      </c>
      <c r="L4" s="24" t="s">
        <v>70</v>
      </c>
      <c r="M4" s="24" t="s">
        <v>71</v>
      </c>
      <c r="N4" s="24" t="s">
        <v>72</v>
      </c>
      <c r="O4" s="53" t="s">
        <v>0</v>
      </c>
      <c r="P4" s="53" t="s">
        <v>1</v>
      </c>
      <c r="Q4" s="53" t="s">
        <v>2</v>
      </c>
      <c r="R4" s="53" t="s">
        <v>3</v>
      </c>
      <c r="S4" s="53" t="s">
        <v>0</v>
      </c>
      <c r="T4" s="53" t="s">
        <v>1</v>
      </c>
      <c r="U4" s="53" t="s">
        <v>2</v>
      </c>
      <c r="V4" s="53" t="s">
        <v>3</v>
      </c>
    </row>
    <row r="5" spans="1:22" x14ac:dyDescent="0.35">
      <c r="A5" s="10"/>
      <c r="B5" s="10"/>
      <c r="C5" s="56" t="s">
        <v>18</v>
      </c>
      <c r="D5" s="56" t="s">
        <v>18</v>
      </c>
      <c r="E5" s="56" t="s">
        <v>18</v>
      </c>
      <c r="F5" s="56" t="s">
        <v>18</v>
      </c>
      <c r="G5" s="57" t="s">
        <v>19</v>
      </c>
      <c r="H5" s="57" t="s">
        <v>19</v>
      </c>
      <c r="I5" s="57" t="s">
        <v>19</v>
      </c>
      <c r="J5" s="57" t="s">
        <v>19</v>
      </c>
      <c r="K5" s="58" t="s">
        <v>20</v>
      </c>
      <c r="L5" s="58" t="s">
        <v>20</v>
      </c>
      <c r="M5" s="58" t="s">
        <v>20</v>
      </c>
      <c r="N5" s="58" t="s">
        <v>20</v>
      </c>
      <c r="O5" s="54" t="s">
        <v>69</v>
      </c>
      <c r="P5" s="54" t="s">
        <v>70</v>
      </c>
      <c r="Q5" s="54" t="s">
        <v>71</v>
      </c>
      <c r="R5" s="54" t="s">
        <v>72</v>
      </c>
      <c r="S5" s="54" t="s">
        <v>69</v>
      </c>
      <c r="T5" s="54" t="s">
        <v>70</v>
      </c>
      <c r="U5" s="54" t="s">
        <v>71</v>
      </c>
      <c r="V5" s="54" t="s">
        <v>72</v>
      </c>
    </row>
    <row r="6" spans="1:22" s="4" customFormat="1" x14ac:dyDescent="0.35">
      <c r="A6" s="5" t="s">
        <v>39</v>
      </c>
      <c r="B6" s="12" t="s">
        <v>22</v>
      </c>
      <c r="C6" s="19">
        <v>205540</v>
      </c>
      <c r="D6" s="19">
        <v>209742</v>
      </c>
      <c r="E6" s="19">
        <v>239423</v>
      </c>
      <c r="F6" s="19">
        <v>250576</v>
      </c>
      <c r="G6" s="22">
        <v>208405</v>
      </c>
      <c r="H6" s="22">
        <v>218936</v>
      </c>
      <c r="I6" s="22">
        <v>233384</v>
      </c>
      <c r="J6" s="22">
        <v>262149</v>
      </c>
      <c r="K6" s="25">
        <v>223216</v>
      </c>
      <c r="L6" s="25">
        <v>232356</v>
      </c>
      <c r="M6" s="25">
        <v>89719</v>
      </c>
      <c r="N6" s="25">
        <v>12884</v>
      </c>
      <c r="O6" s="64">
        <f>K6-G6</f>
        <v>14811</v>
      </c>
      <c r="P6" s="64">
        <f t="shared" ref="P6:R6" si="0">L6-H6</f>
        <v>13420</v>
      </c>
      <c r="Q6" s="64">
        <f t="shared" si="0"/>
        <v>-143665</v>
      </c>
      <c r="R6" s="64">
        <f t="shared" si="0"/>
        <v>-249265</v>
      </c>
      <c r="S6" s="45">
        <f>(K6-G6)/G6</f>
        <v>7.1068352486744563E-2</v>
      </c>
      <c r="T6" s="45">
        <f t="shared" ref="T6:V6" si="1">(L6-H6)/H6</f>
        <v>6.1296451931157965E-2</v>
      </c>
      <c r="U6" s="45">
        <f t="shared" si="1"/>
        <v>-0.61557347547389707</v>
      </c>
      <c r="V6" s="45">
        <f t="shared" si="1"/>
        <v>-0.9508523778461867</v>
      </c>
    </row>
    <row r="7" spans="1:22" s="4" customFormat="1" x14ac:dyDescent="0.35">
      <c r="A7" s="5" t="s">
        <v>40</v>
      </c>
      <c r="B7" s="12" t="s">
        <v>23</v>
      </c>
      <c r="C7" s="19">
        <v>87315</v>
      </c>
      <c r="D7" s="19">
        <v>94539</v>
      </c>
      <c r="E7" s="19">
        <v>106755</v>
      </c>
      <c r="F7" s="19">
        <v>100034</v>
      </c>
      <c r="G7" s="22">
        <v>94757</v>
      </c>
      <c r="H7" s="22">
        <v>108322</v>
      </c>
      <c r="I7" s="22">
        <v>109420</v>
      </c>
      <c r="J7" s="22">
        <v>105940</v>
      </c>
      <c r="K7" s="25">
        <v>94809</v>
      </c>
      <c r="L7" s="25">
        <v>111734</v>
      </c>
      <c r="M7" s="25">
        <v>44566</v>
      </c>
      <c r="N7" s="25">
        <v>11627</v>
      </c>
      <c r="O7" s="64">
        <f t="shared" ref="O7:O56" si="2">K7-G7</f>
        <v>52</v>
      </c>
      <c r="P7" s="64">
        <f t="shared" ref="P7:P56" si="3">L7-H7</f>
        <v>3412</v>
      </c>
      <c r="Q7" s="64">
        <f t="shared" ref="Q7:Q56" si="4">M7-I7</f>
        <v>-64854</v>
      </c>
      <c r="R7" s="64">
        <f t="shared" ref="R7:R56" si="5">N7-J7</f>
        <v>-94313</v>
      </c>
      <c r="S7" s="45">
        <f t="shared" ref="S7:S28" si="6">(K7-G7)/G7</f>
        <v>5.4877212237618329E-4</v>
      </c>
      <c r="T7" s="45">
        <f t="shared" ref="T7:T28" si="7">(L7-H7)/H7</f>
        <v>3.1498679861893246E-2</v>
      </c>
      <c r="U7" s="45">
        <f t="shared" ref="U7:U28" si="8">(M7-I7)/I7</f>
        <v>-0.5927070005483458</v>
      </c>
      <c r="V7" s="45">
        <f t="shared" ref="V7:V28" si="9">(N7-J7)/J7</f>
        <v>-0.8902491976590523</v>
      </c>
    </row>
    <row r="8" spans="1:22" s="32" customFormat="1" x14ac:dyDescent="0.35">
      <c r="A8" s="6" t="s">
        <v>41</v>
      </c>
      <c r="B8" s="27" t="s">
        <v>24</v>
      </c>
      <c r="C8" s="28">
        <v>118225</v>
      </c>
      <c r="D8" s="28">
        <v>115203</v>
      </c>
      <c r="E8" s="28">
        <v>132668</v>
      </c>
      <c r="F8" s="28">
        <v>150542</v>
      </c>
      <c r="G8" s="29">
        <v>113648</v>
      </c>
      <c r="H8" s="29">
        <v>110614</v>
      </c>
      <c r="I8" s="29">
        <v>123964</v>
      </c>
      <c r="J8" s="29">
        <v>156209</v>
      </c>
      <c r="K8" s="30">
        <v>128407</v>
      </c>
      <c r="L8" s="30">
        <v>120622</v>
      </c>
      <c r="M8" s="30">
        <v>45153</v>
      </c>
      <c r="N8" s="30">
        <v>1257</v>
      </c>
      <c r="O8" s="65">
        <f t="shared" si="2"/>
        <v>14759</v>
      </c>
      <c r="P8" s="65">
        <f t="shared" si="3"/>
        <v>10008</v>
      </c>
      <c r="Q8" s="65">
        <f t="shared" si="4"/>
        <v>-78811</v>
      </c>
      <c r="R8" s="65">
        <f t="shared" si="5"/>
        <v>-154952</v>
      </c>
      <c r="S8" s="50">
        <f t="shared" si="6"/>
        <v>0.12986590173166268</v>
      </c>
      <c r="T8" s="50">
        <f t="shared" si="7"/>
        <v>9.047679317265446E-2</v>
      </c>
      <c r="U8" s="50">
        <f t="shared" si="8"/>
        <v>-0.63575715530315258</v>
      </c>
      <c r="V8" s="50">
        <f t="shared" si="9"/>
        <v>-0.99195308849041985</v>
      </c>
    </row>
    <row r="9" spans="1:22" s="4" customFormat="1" x14ac:dyDescent="0.35">
      <c r="A9" s="14" t="s">
        <v>55</v>
      </c>
      <c r="B9" s="12" t="s">
        <v>35</v>
      </c>
      <c r="C9" s="19">
        <v>39270</v>
      </c>
      <c r="D9" s="19">
        <v>51628</v>
      </c>
      <c r="E9" s="19">
        <v>56941</v>
      </c>
      <c r="F9" s="19">
        <v>64824</v>
      </c>
      <c r="G9" s="22">
        <v>31968</v>
      </c>
      <c r="H9" s="22">
        <v>51416</v>
      </c>
      <c r="I9" s="22">
        <v>45353</v>
      </c>
      <c r="J9" s="22">
        <v>62142</v>
      </c>
      <c r="K9" s="25">
        <v>39963</v>
      </c>
      <c r="L9" s="25">
        <v>54977</v>
      </c>
      <c r="M9" s="25">
        <v>15934</v>
      </c>
      <c r="N9" s="25">
        <v>64</v>
      </c>
      <c r="O9" s="64">
        <f t="shared" si="2"/>
        <v>7995</v>
      </c>
      <c r="P9" s="64">
        <f t="shared" si="3"/>
        <v>3561</v>
      </c>
      <c r="Q9" s="64">
        <f t="shared" si="4"/>
        <v>-29419</v>
      </c>
      <c r="R9" s="64">
        <f t="shared" si="5"/>
        <v>-62078</v>
      </c>
      <c r="S9" s="45">
        <f t="shared" si="6"/>
        <v>0.25009384384384387</v>
      </c>
      <c r="T9" s="45">
        <f t="shared" si="7"/>
        <v>6.925859654582231E-2</v>
      </c>
      <c r="U9" s="45">
        <f t="shared" si="8"/>
        <v>-0.64866712235133284</v>
      </c>
      <c r="V9" s="45">
        <f t="shared" si="9"/>
        <v>-0.99897010073702164</v>
      </c>
    </row>
    <row r="10" spans="1:22" s="4" customFormat="1" x14ac:dyDescent="0.35">
      <c r="A10" s="14" t="s">
        <v>59</v>
      </c>
      <c r="B10" s="12" t="s">
        <v>38</v>
      </c>
      <c r="C10" s="19">
        <v>36386</v>
      </c>
      <c r="D10" s="19">
        <v>16125</v>
      </c>
      <c r="E10" s="19">
        <v>21235</v>
      </c>
      <c r="F10" s="19">
        <v>19038</v>
      </c>
      <c r="G10" s="22">
        <v>34924</v>
      </c>
      <c r="H10" s="22">
        <v>12932</v>
      </c>
      <c r="I10" s="22">
        <v>19969</v>
      </c>
      <c r="J10" s="22">
        <v>16886</v>
      </c>
      <c r="K10" s="25">
        <v>42043</v>
      </c>
      <c r="L10" s="25">
        <v>15470</v>
      </c>
      <c r="M10" s="25">
        <v>9407</v>
      </c>
      <c r="N10" s="25">
        <v>169</v>
      </c>
      <c r="O10" s="64">
        <f t="shared" si="2"/>
        <v>7119</v>
      </c>
      <c r="P10" s="64">
        <f t="shared" si="3"/>
        <v>2538</v>
      </c>
      <c r="Q10" s="64">
        <f t="shared" si="4"/>
        <v>-10562</v>
      </c>
      <c r="R10" s="64">
        <f t="shared" si="5"/>
        <v>-16717</v>
      </c>
      <c r="S10" s="45">
        <f t="shared" si="6"/>
        <v>0.20384262971022793</v>
      </c>
      <c r="T10" s="45">
        <f t="shared" si="7"/>
        <v>0.19625734611815651</v>
      </c>
      <c r="U10" s="45">
        <f t="shared" si="8"/>
        <v>-0.52891982572988128</v>
      </c>
      <c r="V10" s="45">
        <f t="shared" si="9"/>
        <v>-0.98999170910813694</v>
      </c>
    </row>
    <row r="11" spans="1:22" s="4" customFormat="1" x14ac:dyDescent="0.35">
      <c r="A11" s="14" t="s">
        <v>49</v>
      </c>
      <c r="B11" s="12" t="s">
        <v>29</v>
      </c>
      <c r="C11" s="19">
        <v>9293</v>
      </c>
      <c r="D11" s="19">
        <v>11219</v>
      </c>
      <c r="E11" s="19">
        <v>13892</v>
      </c>
      <c r="F11" s="19">
        <v>12854</v>
      </c>
      <c r="G11" s="22">
        <v>10007</v>
      </c>
      <c r="H11" s="22">
        <v>11343</v>
      </c>
      <c r="I11" s="22">
        <v>14523</v>
      </c>
      <c r="J11" s="22">
        <v>13873</v>
      </c>
      <c r="K11" s="25">
        <v>10425</v>
      </c>
      <c r="L11" s="25">
        <v>11852</v>
      </c>
      <c r="M11" s="25">
        <v>4143</v>
      </c>
      <c r="N11" s="25">
        <v>176</v>
      </c>
      <c r="O11" s="64">
        <f t="shared" si="2"/>
        <v>418</v>
      </c>
      <c r="P11" s="64">
        <f t="shared" si="3"/>
        <v>509</v>
      </c>
      <c r="Q11" s="64">
        <f t="shared" si="4"/>
        <v>-10380</v>
      </c>
      <c r="R11" s="64">
        <f t="shared" si="5"/>
        <v>-13697</v>
      </c>
      <c r="S11" s="45">
        <f t="shared" si="6"/>
        <v>4.1770760467672627E-2</v>
      </c>
      <c r="T11" s="45">
        <f t="shared" si="7"/>
        <v>4.4873490258309091E-2</v>
      </c>
      <c r="U11" s="45">
        <f t="shared" si="8"/>
        <v>-0.7147283619086966</v>
      </c>
      <c r="V11" s="45">
        <f t="shared" si="9"/>
        <v>-0.98731348662870322</v>
      </c>
    </row>
    <row r="12" spans="1:22" s="4" customFormat="1" x14ac:dyDescent="0.35">
      <c r="A12" s="14" t="s">
        <v>53</v>
      </c>
      <c r="B12" s="12" t="s">
        <v>33</v>
      </c>
      <c r="C12" s="19">
        <v>3619</v>
      </c>
      <c r="D12" s="19">
        <v>4254</v>
      </c>
      <c r="E12" s="19">
        <v>4242</v>
      </c>
      <c r="F12" s="19">
        <v>5278</v>
      </c>
      <c r="G12" s="22">
        <v>3643</v>
      </c>
      <c r="H12" s="22">
        <v>3499</v>
      </c>
      <c r="I12" s="22">
        <v>4159</v>
      </c>
      <c r="J12" s="22">
        <v>6163</v>
      </c>
      <c r="K12" s="25">
        <v>3350</v>
      </c>
      <c r="L12" s="25">
        <v>4320</v>
      </c>
      <c r="M12" s="25">
        <v>1176</v>
      </c>
      <c r="N12" s="25">
        <v>62</v>
      </c>
      <c r="O12" s="64">
        <f t="shared" si="2"/>
        <v>-293</v>
      </c>
      <c r="P12" s="64">
        <f t="shared" si="3"/>
        <v>821</v>
      </c>
      <c r="Q12" s="64">
        <f t="shared" si="4"/>
        <v>-2983</v>
      </c>
      <c r="R12" s="64">
        <f t="shared" si="5"/>
        <v>-6101</v>
      </c>
      <c r="S12" s="45">
        <f t="shared" si="6"/>
        <v>-8.0428218501235244E-2</v>
      </c>
      <c r="T12" s="45">
        <f t="shared" si="7"/>
        <v>0.2346384681337525</v>
      </c>
      <c r="U12" s="45">
        <f t="shared" si="8"/>
        <v>-0.71723972108679968</v>
      </c>
      <c r="V12" s="45">
        <f t="shared" si="9"/>
        <v>-0.98993996430309916</v>
      </c>
    </row>
    <row r="13" spans="1:22" s="4" customFormat="1" x14ac:dyDescent="0.35">
      <c r="A13" s="14" t="s">
        <v>56</v>
      </c>
      <c r="B13" s="14" t="s">
        <v>67</v>
      </c>
      <c r="C13" s="19">
        <v>2618</v>
      </c>
      <c r="D13" s="19">
        <v>3256</v>
      </c>
      <c r="E13" s="19">
        <v>3638</v>
      </c>
      <c r="F13" s="19">
        <v>4106</v>
      </c>
      <c r="G13" s="22">
        <v>3447</v>
      </c>
      <c r="H13" s="22">
        <v>4010</v>
      </c>
      <c r="I13" s="22">
        <v>4410</v>
      </c>
      <c r="J13" s="22">
        <v>4755</v>
      </c>
      <c r="K13" s="25">
        <v>3056</v>
      </c>
      <c r="L13" s="25">
        <v>3392</v>
      </c>
      <c r="M13" s="25">
        <v>1575</v>
      </c>
      <c r="N13" s="25">
        <v>65</v>
      </c>
      <c r="O13" s="64">
        <f t="shared" si="2"/>
        <v>-391</v>
      </c>
      <c r="P13" s="64">
        <f t="shared" si="3"/>
        <v>-618</v>
      </c>
      <c r="Q13" s="64">
        <f t="shared" si="4"/>
        <v>-2835</v>
      </c>
      <c r="R13" s="64">
        <f t="shared" si="5"/>
        <v>-4690</v>
      </c>
      <c r="S13" s="45">
        <f t="shared" si="6"/>
        <v>-0.11343196982883667</v>
      </c>
      <c r="T13" s="45">
        <f t="shared" si="7"/>
        <v>-0.15411471321695761</v>
      </c>
      <c r="U13" s="45">
        <f t="shared" si="8"/>
        <v>-0.6428571428571429</v>
      </c>
      <c r="V13" s="45">
        <f t="shared" si="9"/>
        <v>-0.98633017875920082</v>
      </c>
    </row>
    <row r="14" spans="1:22" s="4" customFormat="1" x14ac:dyDescent="0.35">
      <c r="A14" s="14" t="s">
        <v>54</v>
      </c>
      <c r="B14" s="12" t="s">
        <v>34</v>
      </c>
      <c r="C14" s="19">
        <v>2724</v>
      </c>
      <c r="D14" s="19">
        <v>3064</v>
      </c>
      <c r="E14" s="19">
        <v>4527</v>
      </c>
      <c r="F14" s="19">
        <v>7607</v>
      </c>
      <c r="G14" s="22">
        <v>3280</v>
      </c>
      <c r="H14" s="22">
        <v>3427</v>
      </c>
      <c r="I14" s="22">
        <v>5169</v>
      </c>
      <c r="J14" s="22">
        <v>8371</v>
      </c>
      <c r="K14" s="25">
        <v>2849</v>
      </c>
      <c r="L14" s="25">
        <v>3268</v>
      </c>
      <c r="M14" s="25">
        <v>1631</v>
      </c>
      <c r="N14" s="25">
        <v>39</v>
      </c>
      <c r="O14" s="64">
        <f t="shared" si="2"/>
        <v>-431</v>
      </c>
      <c r="P14" s="64">
        <f t="shared" si="3"/>
        <v>-159</v>
      </c>
      <c r="Q14" s="64">
        <f t="shared" si="4"/>
        <v>-3538</v>
      </c>
      <c r="R14" s="64">
        <f t="shared" si="5"/>
        <v>-8332</v>
      </c>
      <c r="S14" s="45">
        <f t="shared" si="6"/>
        <v>-0.13140243902439025</v>
      </c>
      <c r="T14" s="45">
        <f t="shared" si="7"/>
        <v>-4.6396264954770935E-2</v>
      </c>
      <c r="U14" s="45">
        <f t="shared" si="8"/>
        <v>-0.68446508028632236</v>
      </c>
      <c r="V14" s="45">
        <f t="shared" si="9"/>
        <v>-0.99534105841595988</v>
      </c>
    </row>
    <row r="15" spans="1:22" s="4" customFormat="1" x14ac:dyDescent="0.35">
      <c r="A15" s="14" t="s">
        <v>48</v>
      </c>
      <c r="B15" s="12" t="s">
        <v>28</v>
      </c>
      <c r="C15" s="19">
        <v>2998</v>
      </c>
      <c r="D15" s="19">
        <v>3367</v>
      </c>
      <c r="E15" s="19">
        <v>3437</v>
      </c>
      <c r="F15" s="19">
        <v>5108</v>
      </c>
      <c r="G15" s="22">
        <v>3631</v>
      </c>
      <c r="H15" s="22">
        <v>3346</v>
      </c>
      <c r="I15" s="22">
        <v>4262</v>
      </c>
      <c r="J15" s="22">
        <v>5811</v>
      </c>
      <c r="K15" s="25">
        <v>3484</v>
      </c>
      <c r="L15" s="25">
        <v>3034</v>
      </c>
      <c r="M15" s="25">
        <v>1087</v>
      </c>
      <c r="N15" s="25">
        <v>40</v>
      </c>
      <c r="O15" s="64">
        <f t="shared" si="2"/>
        <v>-147</v>
      </c>
      <c r="P15" s="64">
        <f t="shared" si="3"/>
        <v>-312</v>
      </c>
      <c r="Q15" s="64">
        <f t="shared" si="4"/>
        <v>-3175</v>
      </c>
      <c r="R15" s="64">
        <f t="shared" si="5"/>
        <v>-5771</v>
      </c>
      <c r="S15" s="45">
        <f t="shared" si="6"/>
        <v>-4.0484714954557972E-2</v>
      </c>
      <c r="T15" s="45">
        <f t="shared" si="7"/>
        <v>-9.3245666467423785E-2</v>
      </c>
      <c r="U15" s="45">
        <f t="shared" si="8"/>
        <v>-0.74495541999061476</v>
      </c>
      <c r="V15" s="45">
        <f t="shared" si="9"/>
        <v>-0.99311650318361733</v>
      </c>
    </row>
    <row r="16" spans="1:22" s="4" customFormat="1" x14ac:dyDescent="0.35">
      <c r="A16" s="14" t="s">
        <v>58</v>
      </c>
      <c r="B16" s="12" t="s">
        <v>37</v>
      </c>
      <c r="C16" s="19">
        <v>1018</v>
      </c>
      <c r="D16" s="19">
        <v>870</v>
      </c>
      <c r="E16" s="19">
        <v>934</v>
      </c>
      <c r="F16" s="19">
        <v>1452</v>
      </c>
      <c r="G16" s="22">
        <v>1504</v>
      </c>
      <c r="H16" s="22">
        <v>1296</v>
      </c>
      <c r="I16" s="22">
        <v>1680</v>
      </c>
      <c r="J16" s="22">
        <v>2032</v>
      </c>
      <c r="K16" s="25">
        <v>1917</v>
      </c>
      <c r="L16" s="25">
        <v>1372</v>
      </c>
      <c r="M16" s="25">
        <v>884</v>
      </c>
      <c r="N16" s="25">
        <v>147</v>
      </c>
      <c r="O16" s="64">
        <f t="shared" si="2"/>
        <v>413</v>
      </c>
      <c r="P16" s="64">
        <f t="shared" si="3"/>
        <v>76</v>
      </c>
      <c r="Q16" s="64">
        <f t="shared" si="4"/>
        <v>-796</v>
      </c>
      <c r="R16" s="64">
        <f t="shared" si="5"/>
        <v>-1885</v>
      </c>
      <c r="S16" s="45">
        <f t="shared" si="6"/>
        <v>0.27460106382978722</v>
      </c>
      <c r="T16" s="45">
        <f t="shared" si="7"/>
        <v>5.8641975308641972E-2</v>
      </c>
      <c r="U16" s="45">
        <f t="shared" si="8"/>
        <v>-0.47380952380952379</v>
      </c>
      <c r="V16" s="45">
        <f t="shared" si="9"/>
        <v>-0.92765748031496065</v>
      </c>
    </row>
    <row r="17" spans="1:22" s="4" customFormat="1" x14ac:dyDescent="0.35">
      <c r="A17" s="14" t="s">
        <v>62</v>
      </c>
      <c r="B17" s="14" t="s">
        <v>62</v>
      </c>
      <c r="C17" s="19">
        <v>2175</v>
      </c>
      <c r="D17" s="19">
        <v>3455</v>
      </c>
      <c r="E17" s="19">
        <v>3007</v>
      </c>
      <c r="F17" s="19">
        <v>2035</v>
      </c>
      <c r="G17" s="22">
        <v>1370</v>
      </c>
      <c r="H17" s="22">
        <v>1924</v>
      </c>
      <c r="I17" s="22">
        <v>2377</v>
      </c>
      <c r="J17" s="22">
        <v>2571</v>
      </c>
      <c r="K17" s="25">
        <v>1448</v>
      </c>
      <c r="L17" s="25">
        <v>1566</v>
      </c>
      <c r="M17" s="25">
        <v>687</v>
      </c>
      <c r="N17" s="25">
        <v>13</v>
      </c>
      <c r="O17" s="64">
        <f t="shared" si="2"/>
        <v>78</v>
      </c>
      <c r="P17" s="64">
        <f t="shared" si="3"/>
        <v>-358</v>
      </c>
      <c r="Q17" s="64">
        <f t="shared" si="4"/>
        <v>-1690</v>
      </c>
      <c r="R17" s="64">
        <f t="shared" si="5"/>
        <v>-2558</v>
      </c>
      <c r="S17" s="45">
        <f t="shared" si="6"/>
        <v>5.6934306569343063E-2</v>
      </c>
      <c r="T17" s="45">
        <f t="shared" si="7"/>
        <v>-0.18607068607068608</v>
      </c>
      <c r="U17" s="45">
        <f t="shared" si="8"/>
        <v>-0.71098022717711395</v>
      </c>
      <c r="V17" s="45">
        <f t="shared" si="9"/>
        <v>-0.9949436017113964</v>
      </c>
    </row>
    <row r="18" spans="1:22" s="4" customFormat="1" x14ac:dyDescent="0.35">
      <c r="A18" s="14" t="s">
        <v>50</v>
      </c>
      <c r="B18" s="12" t="s">
        <v>30</v>
      </c>
      <c r="C18" s="19">
        <v>1500</v>
      </c>
      <c r="D18" s="19">
        <v>1653</v>
      </c>
      <c r="E18" s="19">
        <v>2046</v>
      </c>
      <c r="F18" s="19">
        <v>2628</v>
      </c>
      <c r="G18" s="22">
        <v>1928</v>
      </c>
      <c r="H18" s="22">
        <v>1560</v>
      </c>
      <c r="I18" s="22">
        <v>2208</v>
      </c>
      <c r="J18" s="22">
        <v>2998</v>
      </c>
      <c r="K18" s="25">
        <v>1276</v>
      </c>
      <c r="L18" s="25">
        <v>1631</v>
      </c>
      <c r="M18" s="25">
        <v>544</v>
      </c>
      <c r="N18" s="25">
        <v>5</v>
      </c>
      <c r="O18" s="64">
        <f t="shared" si="2"/>
        <v>-652</v>
      </c>
      <c r="P18" s="64">
        <f t="shared" si="3"/>
        <v>71</v>
      </c>
      <c r="Q18" s="64">
        <f t="shared" si="4"/>
        <v>-1664</v>
      </c>
      <c r="R18" s="64">
        <f t="shared" si="5"/>
        <v>-2993</v>
      </c>
      <c r="S18" s="45">
        <f t="shared" si="6"/>
        <v>-0.33817427385892118</v>
      </c>
      <c r="T18" s="45">
        <f t="shared" si="7"/>
        <v>4.5512820512820511E-2</v>
      </c>
      <c r="U18" s="45">
        <f t="shared" si="8"/>
        <v>-0.75362318840579712</v>
      </c>
      <c r="V18" s="45">
        <f t="shared" si="9"/>
        <v>-0.99833222148098733</v>
      </c>
    </row>
    <row r="19" spans="1:22" s="4" customFormat="1" x14ac:dyDescent="0.35">
      <c r="A19" s="14" t="s">
        <v>51</v>
      </c>
      <c r="B19" s="12" t="s">
        <v>31</v>
      </c>
      <c r="C19" s="19">
        <v>1237</v>
      </c>
      <c r="D19" s="19">
        <v>1538</v>
      </c>
      <c r="E19" s="19">
        <v>1462</v>
      </c>
      <c r="F19" s="19">
        <v>2499</v>
      </c>
      <c r="G19" s="22">
        <v>1400</v>
      </c>
      <c r="H19" s="22">
        <v>1401</v>
      </c>
      <c r="I19" s="22">
        <v>1861</v>
      </c>
      <c r="J19" s="22">
        <v>2882</v>
      </c>
      <c r="K19" s="25">
        <v>1135</v>
      </c>
      <c r="L19" s="25">
        <v>1564</v>
      </c>
      <c r="M19" s="25">
        <v>697</v>
      </c>
      <c r="N19" s="25">
        <v>13</v>
      </c>
      <c r="O19" s="64">
        <f t="shared" si="2"/>
        <v>-265</v>
      </c>
      <c r="P19" s="64">
        <f t="shared" si="3"/>
        <v>163</v>
      </c>
      <c r="Q19" s="64">
        <f t="shared" si="4"/>
        <v>-1164</v>
      </c>
      <c r="R19" s="64">
        <f t="shared" si="5"/>
        <v>-2869</v>
      </c>
      <c r="S19" s="45">
        <f t="shared" si="6"/>
        <v>-0.18928571428571428</v>
      </c>
      <c r="T19" s="45">
        <f t="shared" si="7"/>
        <v>0.11634546752319772</v>
      </c>
      <c r="U19" s="45">
        <f t="shared" si="8"/>
        <v>-0.62547017732401933</v>
      </c>
      <c r="V19" s="45">
        <f t="shared" si="9"/>
        <v>-0.99548924358084667</v>
      </c>
    </row>
    <row r="20" spans="1:22" s="4" customFormat="1" x14ac:dyDescent="0.35">
      <c r="A20" s="14" t="s">
        <v>52</v>
      </c>
      <c r="B20" s="12" t="s">
        <v>32</v>
      </c>
      <c r="C20" s="19">
        <v>1079</v>
      </c>
      <c r="D20" s="19">
        <v>1143</v>
      </c>
      <c r="E20" s="19">
        <v>1153</v>
      </c>
      <c r="F20" s="19">
        <v>1821</v>
      </c>
      <c r="G20" s="22">
        <v>1164</v>
      </c>
      <c r="H20" s="22">
        <v>1113</v>
      </c>
      <c r="I20" s="22">
        <v>1263</v>
      </c>
      <c r="J20" s="22">
        <v>2073</v>
      </c>
      <c r="K20" s="25">
        <v>1076</v>
      </c>
      <c r="L20" s="25">
        <v>1222</v>
      </c>
      <c r="M20" s="25">
        <v>527</v>
      </c>
      <c r="N20" s="25">
        <v>26</v>
      </c>
      <c r="O20" s="64">
        <f t="shared" si="2"/>
        <v>-88</v>
      </c>
      <c r="P20" s="64">
        <f t="shared" si="3"/>
        <v>109</v>
      </c>
      <c r="Q20" s="64">
        <f t="shared" si="4"/>
        <v>-736</v>
      </c>
      <c r="R20" s="64">
        <f t="shared" si="5"/>
        <v>-2047</v>
      </c>
      <c r="S20" s="45">
        <f t="shared" si="6"/>
        <v>-7.560137457044673E-2</v>
      </c>
      <c r="T20" s="45">
        <f t="shared" si="7"/>
        <v>9.7933513027852651E-2</v>
      </c>
      <c r="U20" s="45">
        <f t="shared" si="8"/>
        <v>-0.58273950910530481</v>
      </c>
      <c r="V20" s="45">
        <f t="shared" si="9"/>
        <v>-0.98745779064158223</v>
      </c>
    </row>
    <row r="21" spans="1:22" s="4" customFormat="1" x14ac:dyDescent="0.35">
      <c r="A21" s="14" t="s">
        <v>47</v>
      </c>
      <c r="B21" s="12" t="s">
        <v>27</v>
      </c>
      <c r="C21" s="19">
        <v>1354</v>
      </c>
      <c r="D21" s="19">
        <v>1094</v>
      </c>
      <c r="E21" s="19">
        <v>1350</v>
      </c>
      <c r="F21" s="19">
        <v>2048</v>
      </c>
      <c r="G21" s="22">
        <v>1554</v>
      </c>
      <c r="H21" s="22">
        <v>1386</v>
      </c>
      <c r="I21" s="22">
        <v>1472</v>
      </c>
      <c r="J21" s="22">
        <v>2579</v>
      </c>
      <c r="K21" s="25">
        <v>1063</v>
      </c>
      <c r="L21" s="25">
        <v>1113</v>
      </c>
      <c r="M21" s="25">
        <v>364</v>
      </c>
      <c r="N21" s="25">
        <v>19</v>
      </c>
      <c r="O21" s="64">
        <f t="shared" si="2"/>
        <v>-491</v>
      </c>
      <c r="P21" s="64">
        <f t="shared" si="3"/>
        <v>-273</v>
      </c>
      <c r="Q21" s="64">
        <f t="shared" si="4"/>
        <v>-1108</v>
      </c>
      <c r="R21" s="64">
        <f t="shared" si="5"/>
        <v>-2560</v>
      </c>
      <c r="S21" s="45">
        <f t="shared" si="6"/>
        <v>-0.31595881595881598</v>
      </c>
      <c r="T21" s="45">
        <f t="shared" si="7"/>
        <v>-0.19696969696969696</v>
      </c>
      <c r="U21" s="45">
        <f t="shared" si="8"/>
        <v>-0.75271739130434778</v>
      </c>
      <c r="V21" s="45">
        <f t="shared" si="9"/>
        <v>-0.9926328034121753</v>
      </c>
    </row>
    <row r="22" spans="1:22" s="4" customFormat="1" x14ac:dyDescent="0.35">
      <c r="A22" s="14" t="s">
        <v>61</v>
      </c>
      <c r="B22" s="14" t="s">
        <v>64</v>
      </c>
      <c r="C22" s="19">
        <v>1763</v>
      </c>
      <c r="D22" s="19">
        <v>1488</v>
      </c>
      <c r="E22" s="19">
        <v>1467</v>
      </c>
      <c r="F22" s="19">
        <v>2240</v>
      </c>
      <c r="G22" s="22">
        <v>1424</v>
      </c>
      <c r="H22" s="22">
        <v>904</v>
      </c>
      <c r="I22" s="22">
        <v>1260</v>
      </c>
      <c r="J22" s="22">
        <v>2413</v>
      </c>
      <c r="K22" s="25">
        <v>1123</v>
      </c>
      <c r="L22" s="25">
        <v>1026</v>
      </c>
      <c r="M22" s="25">
        <v>379</v>
      </c>
      <c r="N22" s="26">
        <v>0</v>
      </c>
      <c r="O22" s="64">
        <f t="shared" si="2"/>
        <v>-301</v>
      </c>
      <c r="P22" s="64">
        <f t="shared" si="3"/>
        <v>122</v>
      </c>
      <c r="Q22" s="64">
        <f t="shared" si="4"/>
        <v>-881</v>
      </c>
      <c r="R22" s="64">
        <f t="shared" si="5"/>
        <v>-2413</v>
      </c>
      <c r="S22" s="45">
        <f t="shared" si="6"/>
        <v>-0.21137640449438203</v>
      </c>
      <c r="T22" s="45">
        <f t="shared" si="7"/>
        <v>0.13495575221238937</v>
      </c>
      <c r="U22" s="45">
        <f t="shared" si="8"/>
        <v>-0.69920634920634916</v>
      </c>
      <c r="V22" s="45">
        <f t="shared" si="9"/>
        <v>-1</v>
      </c>
    </row>
    <row r="23" spans="1:22" s="4" customFormat="1" x14ac:dyDescent="0.35">
      <c r="A23" s="14" t="s">
        <v>44</v>
      </c>
      <c r="B23" s="14" t="s">
        <v>44</v>
      </c>
      <c r="C23" s="19">
        <v>748</v>
      </c>
      <c r="D23" s="19">
        <v>869</v>
      </c>
      <c r="E23" s="19">
        <v>1007</v>
      </c>
      <c r="F23" s="19">
        <v>1319</v>
      </c>
      <c r="G23" s="22">
        <v>930</v>
      </c>
      <c r="H23" s="22">
        <v>892</v>
      </c>
      <c r="I23" s="22">
        <v>1174</v>
      </c>
      <c r="J23" s="22">
        <v>1643</v>
      </c>
      <c r="K23" s="25">
        <v>811</v>
      </c>
      <c r="L23" s="25">
        <v>1040</v>
      </c>
      <c r="M23" s="25">
        <v>427</v>
      </c>
      <c r="N23" s="25">
        <v>5</v>
      </c>
      <c r="O23" s="64">
        <f t="shared" si="2"/>
        <v>-119</v>
      </c>
      <c r="P23" s="64">
        <f t="shared" si="3"/>
        <v>148</v>
      </c>
      <c r="Q23" s="64">
        <f t="shared" si="4"/>
        <v>-747</v>
      </c>
      <c r="R23" s="64">
        <f t="shared" si="5"/>
        <v>-1638</v>
      </c>
      <c r="S23" s="45">
        <f t="shared" si="6"/>
        <v>-0.12795698924731183</v>
      </c>
      <c r="T23" s="45">
        <f t="shared" si="7"/>
        <v>0.16591928251121077</v>
      </c>
      <c r="U23" s="45">
        <f t="shared" si="8"/>
        <v>-0.6362862010221465</v>
      </c>
      <c r="V23" s="45">
        <f t="shared" si="9"/>
        <v>-0.99695678636640295</v>
      </c>
    </row>
    <row r="24" spans="1:22" s="4" customFormat="1" x14ac:dyDescent="0.35">
      <c r="A24" s="14" t="s">
        <v>57</v>
      </c>
      <c r="B24" s="12" t="s">
        <v>36</v>
      </c>
      <c r="C24" s="19">
        <v>837</v>
      </c>
      <c r="D24" s="19">
        <v>725</v>
      </c>
      <c r="E24" s="19">
        <v>809</v>
      </c>
      <c r="F24" s="19">
        <v>965</v>
      </c>
      <c r="G24" s="22">
        <v>753</v>
      </c>
      <c r="H24" s="22">
        <v>740</v>
      </c>
      <c r="I24" s="22">
        <v>1035</v>
      </c>
      <c r="J24" s="22">
        <v>1378</v>
      </c>
      <c r="K24" s="25">
        <v>879</v>
      </c>
      <c r="L24" s="25">
        <v>748</v>
      </c>
      <c r="M24" s="25">
        <v>449</v>
      </c>
      <c r="N24" s="25">
        <v>4</v>
      </c>
      <c r="O24" s="64">
        <f t="shared" si="2"/>
        <v>126</v>
      </c>
      <c r="P24" s="64">
        <f t="shared" si="3"/>
        <v>8</v>
      </c>
      <c r="Q24" s="64">
        <f t="shared" si="4"/>
        <v>-586</v>
      </c>
      <c r="R24" s="64">
        <f t="shared" si="5"/>
        <v>-1374</v>
      </c>
      <c r="S24" s="45">
        <f t="shared" si="6"/>
        <v>0.16733067729083664</v>
      </c>
      <c r="T24" s="45">
        <f t="shared" si="7"/>
        <v>1.0810810810810811E-2</v>
      </c>
      <c r="U24" s="45">
        <f t="shared" si="8"/>
        <v>-0.5661835748792271</v>
      </c>
      <c r="V24" s="45">
        <f t="shared" si="9"/>
        <v>-0.99709724238026121</v>
      </c>
    </row>
    <row r="25" spans="1:22" s="4" customFormat="1" x14ac:dyDescent="0.35">
      <c r="A25" s="14" t="s">
        <v>46</v>
      </c>
      <c r="B25" s="14" t="s">
        <v>66</v>
      </c>
      <c r="C25" s="19">
        <v>760</v>
      </c>
      <c r="D25" s="19">
        <v>732</v>
      </c>
      <c r="E25" s="19">
        <v>1426</v>
      </c>
      <c r="F25" s="19">
        <v>1494</v>
      </c>
      <c r="G25" s="22">
        <v>630</v>
      </c>
      <c r="H25" s="22">
        <v>633</v>
      </c>
      <c r="I25" s="22">
        <v>809</v>
      </c>
      <c r="J25" s="22">
        <v>2078</v>
      </c>
      <c r="K25" s="25">
        <v>799</v>
      </c>
      <c r="L25" s="25">
        <v>775</v>
      </c>
      <c r="M25" s="25">
        <v>359</v>
      </c>
      <c r="N25" s="26">
        <v>0</v>
      </c>
      <c r="O25" s="64">
        <f t="shared" si="2"/>
        <v>169</v>
      </c>
      <c r="P25" s="64">
        <f t="shared" si="3"/>
        <v>142</v>
      </c>
      <c r="Q25" s="64">
        <f t="shared" si="4"/>
        <v>-450</v>
      </c>
      <c r="R25" s="64">
        <f t="shared" si="5"/>
        <v>-2078</v>
      </c>
      <c r="S25" s="45">
        <f t="shared" si="6"/>
        <v>0.26825396825396824</v>
      </c>
      <c r="T25" s="45">
        <f t="shared" si="7"/>
        <v>0.22432859399684044</v>
      </c>
      <c r="U25" s="45">
        <f t="shared" si="8"/>
        <v>-0.55624227441285534</v>
      </c>
      <c r="V25" s="45">
        <f t="shared" si="9"/>
        <v>-1</v>
      </c>
    </row>
    <row r="26" spans="1:22" s="4" customFormat="1" x14ac:dyDescent="0.35">
      <c r="A26" s="14" t="s">
        <v>45</v>
      </c>
      <c r="B26" s="14" t="s">
        <v>65</v>
      </c>
      <c r="C26" s="19">
        <v>384</v>
      </c>
      <c r="D26" s="19">
        <v>399</v>
      </c>
      <c r="E26" s="19">
        <v>474</v>
      </c>
      <c r="F26" s="19">
        <v>627</v>
      </c>
      <c r="G26" s="22">
        <v>579</v>
      </c>
      <c r="H26" s="22">
        <v>525</v>
      </c>
      <c r="I26" s="22">
        <v>658</v>
      </c>
      <c r="J26" s="22">
        <v>866</v>
      </c>
      <c r="K26" s="25">
        <v>541</v>
      </c>
      <c r="L26" s="25">
        <v>610</v>
      </c>
      <c r="M26" s="25">
        <v>197</v>
      </c>
      <c r="N26" s="25">
        <v>44</v>
      </c>
      <c r="O26" s="64">
        <f t="shared" si="2"/>
        <v>-38</v>
      </c>
      <c r="P26" s="64">
        <f t="shared" si="3"/>
        <v>85</v>
      </c>
      <c r="Q26" s="64">
        <f t="shared" si="4"/>
        <v>-461</v>
      </c>
      <c r="R26" s="64">
        <f t="shared" si="5"/>
        <v>-822</v>
      </c>
      <c r="S26" s="45">
        <f t="shared" si="6"/>
        <v>-6.563039723661486E-2</v>
      </c>
      <c r="T26" s="45">
        <f t="shared" si="7"/>
        <v>0.16190476190476191</v>
      </c>
      <c r="U26" s="45">
        <f t="shared" si="8"/>
        <v>-0.70060790273556228</v>
      </c>
      <c r="V26" s="45">
        <f t="shared" si="9"/>
        <v>-0.94919168591224024</v>
      </c>
    </row>
    <row r="27" spans="1:22" s="4" customFormat="1" x14ac:dyDescent="0.35">
      <c r="A27" s="14" t="s">
        <v>60</v>
      </c>
      <c r="B27" s="14" t="s">
        <v>63</v>
      </c>
      <c r="C27" s="19">
        <v>454</v>
      </c>
      <c r="D27" s="19">
        <v>661</v>
      </c>
      <c r="E27" s="19">
        <v>573</v>
      </c>
      <c r="F27" s="19">
        <v>735</v>
      </c>
      <c r="G27" s="22">
        <v>469</v>
      </c>
      <c r="H27" s="22">
        <v>743</v>
      </c>
      <c r="I27" s="22">
        <v>624</v>
      </c>
      <c r="J27" s="22">
        <v>1231</v>
      </c>
      <c r="K27" s="25">
        <v>876</v>
      </c>
      <c r="L27" s="25">
        <v>422</v>
      </c>
      <c r="M27" s="25">
        <v>71</v>
      </c>
      <c r="N27" s="25">
        <v>0</v>
      </c>
      <c r="O27" s="64">
        <f t="shared" si="2"/>
        <v>407</v>
      </c>
      <c r="P27" s="64">
        <f t="shared" si="3"/>
        <v>-321</v>
      </c>
      <c r="Q27" s="64">
        <f t="shared" si="4"/>
        <v>-553</v>
      </c>
      <c r="R27" s="64">
        <f t="shared" si="5"/>
        <v>-1231</v>
      </c>
      <c r="S27" s="45">
        <f t="shared" si="6"/>
        <v>0.86780383795309168</v>
      </c>
      <c r="T27" s="45">
        <f t="shared" si="7"/>
        <v>-0.43203230148048455</v>
      </c>
      <c r="U27" s="45">
        <f t="shared" si="8"/>
        <v>-0.88621794871794868</v>
      </c>
      <c r="V27" s="45">
        <f t="shared" si="9"/>
        <v>-1</v>
      </c>
    </row>
    <row r="28" spans="1:22" s="4" customFormat="1" x14ac:dyDescent="0.35">
      <c r="A28" s="12" t="s">
        <v>25</v>
      </c>
      <c r="B28" s="12" t="s">
        <v>25</v>
      </c>
      <c r="C28" s="19">
        <v>355</v>
      </c>
      <c r="D28" s="19">
        <v>427</v>
      </c>
      <c r="E28" s="19">
        <v>448</v>
      </c>
      <c r="F28" s="19">
        <v>618</v>
      </c>
      <c r="G28" s="22">
        <v>395</v>
      </c>
      <c r="H28" s="22">
        <v>353</v>
      </c>
      <c r="I28" s="22">
        <v>438</v>
      </c>
      <c r="J28" s="22">
        <v>744</v>
      </c>
      <c r="K28" s="25">
        <v>308</v>
      </c>
      <c r="L28" s="25">
        <v>368</v>
      </c>
      <c r="M28" s="25">
        <v>168</v>
      </c>
      <c r="N28" s="25">
        <v>35</v>
      </c>
      <c r="O28" s="64">
        <f t="shared" si="2"/>
        <v>-87</v>
      </c>
      <c r="P28" s="64">
        <f t="shared" si="3"/>
        <v>15</v>
      </c>
      <c r="Q28" s="64">
        <f t="shared" si="4"/>
        <v>-270</v>
      </c>
      <c r="R28" s="64">
        <f t="shared" si="5"/>
        <v>-709</v>
      </c>
      <c r="S28" s="45">
        <f t="shared" si="6"/>
        <v>-0.22025316455696203</v>
      </c>
      <c r="T28" s="45">
        <f t="shared" si="7"/>
        <v>4.2492917847025496E-2</v>
      </c>
      <c r="U28" s="45">
        <f t="shared" si="8"/>
        <v>-0.61643835616438358</v>
      </c>
      <c r="V28" s="45">
        <f t="shared" si="9"/>
        <v>-0.95295698924731187</v>
      </c>
    </row>
    <row r="29" spans="1:22" s="4" customFormat="1" x14ac:dyDescent="0.35"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5"/>
      <c r="P29" s="55"/>
      <c r="Q29" s="55"/>
      <c r="R29" s="55"/>
    </row>
    <row r="30" spans="1:22" s="4" customFormat="1" x14ac:dyDescent="0.35">
      <c r="A30" s="8"/>
      <c r="B30" s="8" t="s">
        <v>68</v>
      </c>
      <c r="C30" s="3"/>
      <c r="D30" s="3"/>
      <c r="E30" s="3"/>
      <c r="F30" s="3"/>
      <c r="G30" s="3"/>
      <c r="H30" s="3"/>
      <c r="I30" s="3"/>
      <c r="J30" s="3"/>
      <c r="K30" s="97"/>
      <c r="L30" s="97"/>
      <c r="M30" s="97"/>
      <c r="N30" s="97"/>
      <c r="O30" s="55"/>
      <c r="P30" s="55"/>
      <c r="Q30" s="55"/>
      <c r="R30" s="55"/>
    </row>
    <row r="31" spans="1:22" x14ac:dyDescent="0.35">
      <c r="A31" s="10"/>
      <c r="B31" s="10"/>
      <c r="C31" s="17" t="s">
        <v>0</v>
      </c>
      <c r="D31" s="17" t="s">
        <v>1</v>
      </c>
      <c r="E31" s="17" t="s">
        <v>2</v>
      </c>
      <c r="F31" s="17" t="s">
        <v>3</v>
      </c>
      <c r="G31" s="20" t="s">
        <v>0</v>
      </c>
      <c r="H31" s="20" t="s">
        <v>1</v>
      </c>
      <c r="I31" s="20" t="s">
        <v>2</v>
      </c>
      <c r="J31" s="20" t="s">
        <v>3</v>
      </c>
      <c r="K31" s="23" t="s">
        <v>0</v>
      </c>
      <c r="L31" s="23" t="s">
        <v>1</v>
      </c>
      <c r="M31" s="23" t="s">
        <v>2</v>
      </c>
      <c r="N31" s="59" t="s">
        <v>3</v>
      </c>
      <c r="O31" s="60" t="s">
        <v>79</v>
      </c>
      <c r="P31" s="61"/>
      <c r="Q31" s="61"/>
      <c r="R31" s="62"/>
      <c r="S31" s="60" t="s">
        <v>79</v>
      </c>
      <c r="T31" s="61"/>
      <c r="U31" s="61"/>
      <c r="V31" s="62"/>
    </row>
    <row r="32" spans="1:22" x14ac:dyDescent="0.35">
      <c r="A32" s="10"/>
      <c r="B32" s="10"/>
      <c r="C32" s="18" t="s">
        <v>69</v>
      </c>
      <c r="D32" s="18" t="s">
        <v>70</v>
      </c>
      <c r="E32" s="18" t="s">
        <v>71</v>
      </c>
      <c r="F32" s="18" t="s">
        <v>72</v>
      </c>
      <c r="G32" s="21" t="s">
        <v>69</v>
      </c>
      <c r="H32" s="21" t="s">
        <v>70</v>
      </c>
      <c r="I32" s="21" t="s">
        <v>71</v>
      </c>
      <c r="J32" s="21" t="s">
        <v>72</v>
      </c>
      <c r="K32" s="24" t="s">
        <v>69</v>
      </c>
      <c r="L32" s="24" t="s">
        <v>70</v>
      </c>
      <c r="M32" s="24" t="s">
        <v>71</v>
      </c>
      <c r="N32" s="24" t="s">
        <v>72</v>
      </c>
      <c r="O32" s="53" t="s">
        <v>0</v>
      </c>
      <c r="P32" s="53" t="s">
        <v>1</v>
      </c>
      <c r="Q32" s="53" t="s">
        <v>2</v>
      </c>
      <c r="R32" s="53" t="s">
        <v>3</v>
      </c>
      <c r="S32" s="53" t="s">
        <v>0</v>
      </c>
      <c r="T32" s="53" t="s">
        <v>1</v>
      </c>
      <c r="U32" s="53" t="s">
        <v>2</v>
      </c>
      <c r="V32" s="53" t="s">
        <v>3</v>
      </c>
    </row>
    <row r="33" spans="1:22" x14ac:dyDescent="0.35">
      <c r="A33" s="10"/>
      <c r="B33" s="10"/>
      <c r="C33" s="56" t="s">
        <v>18</v>
      </c>
      <c r="D33" s="56" t="s">
        <v>18</v>
      </c>
      <c r="E33" s="56" t="s">
        <v>18</v>
      </c>
      <c r="F33" s="56" t="s">
        <v>18</v>
      </c>
      <c r="G33" s="57" t="s">
        <v>19</v>
      </c>
      <c r="H33" s="57" t="s">
        <v>19</v>
      </c>
      <c r="I33" s="57" t="s">
        <v>19</v>
      </c>
      <c r="J33" s="57" t="s">
        <v>19</v>
      </c>
      <c r="K33" s="58" t="s">
        <v>20</v>
      </c>
      <c r="L33" s="58" t="s">
        <v>20</v>
      </c>
      <c r="M33" s="58" t="s">
        <v>20</v>
      </c>
      <c r="N33" s="58" t="s">
        <v>20</v>
      </c>
      <c r="O33" s="54" t="s">
        <v>69</v>
      </c>
      <c r="P33" s="54" t="s">
        <v>70</v>
      </c>
      <c r="Q33" s="54" t="s">
        <v>71</v>
      </c>
      <c r="R33" s="54" t="s">
        <v>72</v>
      </c>
      <c r="S33" s="54" t="s">
        <v>69</v>
      </c>
      <c r="T33" s="54" t="s">
        <v>70</v>
      </c>
      <c r="U33" s="54" t="s">
        <v>71</v>
      </c>
      <c r="V33" s="54" t="s">
        <v>72</v>
      </c>
    </row>
    <row r="34" spans="1:22" s="4" customFormat="1" x14ac:dyDescent="0.35">
      <c r="A34" s="5" t="s">
        <v>39</v>
      </c>
      <c r="B34" s="12" t="s">
        <v>22</v>
      </c>
      <c r="C34" s="19">
        <v>389966</v>
      </c>
      <c r="D34" s="19">
        <v>382023</v>
      </c>
      <c r="E34" s="19">
        <v>435902</v>
      </c>
      <c r="F34" s="19">
        <v>472753</v>
      </c>
      <c r="G34" s="22">
        <v>394683</v>
      </c>
      <c r="H34" s="22">
        <v>379649</v>
      </c>
      <c r="I34" s="22">
        <v>420897</v>
      </c>
      <c r="J34" s="22">
        <v>481794</v>
      </c>
      <c r="K34" s="25">
        <v>411047</v>
      </c>
      <c r="L34" s="25">
        <v>414584</v>
      </c>
      <c r="M34" s="25">
        <v>177167</v>
      </c>
      <c r="N34" s="25">
        <v>43078</v>
      </c>
      <c r="O34" s="64">
        <f t="shared" si="2"/>
        <v>16364</v>
      </c>
      <c r="P34" s="64">
        <f t="shared" si="3"/>
        <v>34935</v>
      </c>
      <c r="Q34" s="64">
        <f t="shared" si="4"/>
        <v>-243730</v>
      </c>
      <c r="R34" s="64">
        <f t="shared" si="5"/>
        <v>-438716</v>
      </c>
      <c r="S34" s="45">
        <f>(K34-G34)/G34</f>
        <v>4.1461121963702517E-2</v>
      </c>
      <c r="T34" s="45">
        <f t="shared" ref="T34:T56" si="10">(L34-H34)/H34</f>
        <v>9.2019207215085511E-2</v>
      </c>
      <c r="U34" s="45">
        <f t="shared" ref="U34:U56" si="11">(M34-I34)/I34</f>
        <v>-0.57907278977992238</v>
      </c>
      <c r="V34" s="45">
        <f t="shared" ref="V34:V56" si="12">(N34-J34)/J34</f>
        <v>-0.910588342735692</v>
      </c>
    </row>
    <row r="35" spans="1:22" s="4" customFormat="1" x14ac:dyDescent="0.35">
      <c r="A35" s="5" t="s">
        <v>40</v>
      </c>
      <c r="B35" s="12" t="s">
        <v>23</v>
      </c>
      <c r="C35" s="19">
        <v>147386</v>
      </c>
      <c r="D35" s="19">
        <v>155502</v>
      </c>
      <c r="E35" s="19">
        <v>175597</v>
      </c>
      <c r="F35" s="19">
        <v>170601</v>
      </c>
      <c r="G35" s="22">
        <v>155230</v>
      </c>
      <c r="H35" s="22">
        <v>171453</v>
      </c>
      <c r="I35" s="22">
        <v>174655</v>
      </c>
      <c r="J35" s="22">
        <v>175689</v>
      </c>
      <c r="K35" s="25">
        <v>152122</v>
      </c>
      <c r="L35" s="25">
        <v>180264</v>
      </c>
      <c r="M35" s="25">
        <v>83116</v>
      </c>
      <c r="N35" s="25">
        <v>34034</v>
      </c>
      <c r="O35" s="64">
        <f t="shared" si="2"/>
        <v>-3108</v>
      </c>
      <c r="P35" s="64">
        <f t="shared" si="3"/>
        <v>8811</v>
      </c>
      <c r="Q35" s="64">
        <f t="shared" si="4"/>
        <v>-91539</v>
      </c>
      <c r="R35" s="64">
        <f t="shared" si="5"/>
        <v>-141655</v>
      </c>
      <c r="S35" s="45">
        <f t="shared" ref="S35:S56" si="13">(K35-G35)/G35</f>
        <v>-2.0021902982670876E-2</v>
      </c>
      <c r="T35" s="45">
        <f t="shared" si="10"/>
        <v>5.1390176899791778E-2</v>
      </c>
      <c r="U35" s="45">
        <f t="shared" si="11"/>
        <v>-0.52411325183934043</v>
      </c>
      <c r="V35" s="45">
        <f t="shared" si="12"/>
        <v>-0.80628269271269115</v>
      </c>
    </row>
    <row r="36" spans="1:22" s="32" customFormat="1" x14ac:dyDescent="0.35">
      <c r="A36" s="6" t="s">
        <v>41</v>
      </c>
      <c r="B36" s="27" t="s">
        <v>24</v>
      </c>
      <c r="C36" s="28">
        <v>242580</v>
      </c>
      <c r="D36" s="28">
        <v>226521</v>
      </c>
      <c r="E36" s="28">
        <v>260305</v>
      </c>
      <c r="F36" s="28">
        <v>302152</v>
      </c>
      <c r="G36" s="29">
        <v>239453</v>
      </c>
      <c r="H36" s="29">
        <v>208196</v>
      </c>
      <c r="I36" s="29">
        <v>246242</v>
      </c>
      <c r="J36" s="29">
        <v>306105</v>
      </c>
      <c r="K36" s="30">
        <v>258925</v>
      </c>
      <c r="L36" s="30">
        <v>234320</v>
      </c>
      <c r="M36" s="30">
        <v>94051</v>
      </c>
      <c r="N36" s="30">
        <v>9044</v>
      </c>
      <c r="O36" s="64">
        <f t="shared" si="2"/>
        <v>19472</v>
      </c>
      <c r="P36" s="64">
        <f t="shared" si="3"/>
        <v>26124</v>
      </c>
      <c r="Q36" s="64">
        <f t="shared" si="4"/>
        <v>-152191</v>
      </c>
      <c r="R36" s="64">
        <f t="shared" si="5"/>
        <v>-297061</v>
      </c>
      <c r="S36" s="50">
        <f t="shared" si="13"/>
        <v>8.1318672140252998E-2</v>
      </c>
      <c r="T36" s="50">
        <f t="shared" si="10"/>
        <v>0.12547791504159542</v>
      </c>
      <c r="U36" s="50">
        <f t="shared" si="11"/>
        <v>-0.61805459669755769</v>
      </c>
      <c r="V36" s="50">
        <f t="shared" si="12"/>
        <v>-0.97045458257787365</v>
      </c>
    </row>
    <row r="37" spans="1:22" s="4" customFormat="1" x14ac:dyDescent="0.35">
      <c r="A37" s="14" t="s">
        <v>55</v>
      </c>
      <c r="B37" s="12" t="s">
        <v>35</v>
      </c>
      <c r="C37" s="19">
        <v>67866</v>
      </c>
      <c r="D37" s="19">
        <v>93594</v>
      </c>
      <c r="E37" s="19">
        <v>103580</v>
      </c>
      <c r="F37" s="19">
        <v>121529</v>
      </c>
      <c r="G37" s="22">
        <v>56263</v>
      </c>
      <c r="H37" s="22">
        <v>84462</v>
      </c>
      <c r="I37" s="22">
        <v>83670</v>
      </c>
      <c r="J37" s="22">
        <v>117989</v>
      </c>
      <c r="K37" s="25">
        <v>71950</v>
      </c>
      <c r="L37" s="25">
        <v>101165</v>
      </c>
      <c r="M37" s="25">
        <v>30978</v>
      </c>
      <c r="N37" s="25">
        <v>262</v>
      </c>
      <c r="O37" s="64">
        <f t="shared" si="2"/>
        <v>15687</v>
      </c>
      <c r="P37" s="64">
        <f t="shared" si="3"/>
        <v>16703</v>
      </c>
      <c r="Q37" s="64">
        <f t="shared" si="4"/>
        <v>-52692</v>
      </c>
      <c r="R37" s="64">
        <f t="shared" si="5"/>
        <v>-117727</v>
      </c>
      <c r="S37" s="45">
        <f t="shared" si="13"/>
        <v>0.27881556262552654</v>
      </c>
      <c r="T37" s="45">
        <f t="shared" si="10"/>
        <v>0.19775757145225073</v>
      </c>
      <c r="U37" s="45">
        <f t="shared" si="11"/>
        <v>-0.62975977052707066</v>
      </c>
      <c r="V37" s="45">
        <f t="shared" si="12"/>
        <v>-0.99777945401689982</v>
      </c>
    </row>
    <row r="38" spans="1:22" s="4" customFormat="1" x14ac:dyDescent="0.35">
      <c r="A38" s="14" t="s">
        <v>59</v>
      </c>
      <c r="B38" s="12" t="s">
        <v>38</v>
      </c>
      <c r="C38" s="19">
        <v>84318</v>
      </c>
      <c r="D38" s="19">
        <v>30628</v>
      </c>
      <c r="E38" s="19">
        <v>41422</v>
      </c>
      <c r="F38" s="19">
        <v>34715</v>
      </c>
      <c r="G38" s="22">
        <v>79573</v>
      </c>
      <c r="H38" s="22">
        <v>23987</v>
      </c>
      <c r="I38" s="22">
        <v>38026</v>
      </c>
      <c r="J38" s="22">
        <v>31104</v>
      </c>
      <c r="K38" s="25">
        <v>91978</v>
      </c>
      <c r="L38" s="25">
        <v>28440</v>
      </c>
      <c r="M38" s="25">
        <v>17517</v>
      </c>
      <c r="N38" s="25">
        <v>608</v>
      </c>
      <c r="O38" s="64">
        <f t="shared" si="2"/>
        <v>12405</v>
      </c>
      <c r="P38" s="64">
        <f t="shared" si="3"/>
        <v>4453</v>
      </c>
      <c r="Q38" s="64">
        <f t="shared" si="4"/>
        <v>-20509</v>
      </c>
      <c r="R38" s="64">
        <f t="shared" si="5"/>
        <v>-30496</v>
      </c>
      <c r="S38" s="45">
        <f t="shared" si="13"/>
        <v>0.15589458736003417</v>
      </c>
      <c r="T38" s="45">
        <f t="shared" si="10"/>
        <v>0.18564222287072163</v>
      </c>
      <c r="U38" s="45">
        <f t="shared" si="11"/>
        <v>-0.53934150318203333</v>
      </c>
      <c r="V38" s="45">
        <f t="shared" si="12"/>
        <v>-0.98045267489711929</v>
      </c>
    </row>
    <row r="39" spans="1:22" s="4" customFormat="1" x14ac:dyDescent="0.35">
      <c r="A39" s="14" t="s">
        <v>49</v>
      </c>
      <c r="B39" s="12" t="s">
        <v>29</v>
      </c>
      <c r="C39" s="19">
        <v>13916</v>
      </c>
      <c r="D39" s="19">
        <v>16241</v>
      </c>
      <c r="E39" s="19">
        <v>20980</v>
      </c>
      <c r="F39" s="19">
        <v>20417</v>
      </c>
      <c r="G39" s="22">
        <v>16084</v>
      </c>
      <c r="H39" s="22">
        <v>17455</v>
      </c>
      <c r="I39" s="22">
        <v>21629</v>
      </c>
      <c r="J39" s="22">
        <v>21471</v>
      </c>
      <c r="K39" s="25">
        <v>16082</v>
      </c>
      <c r="L39" s="25">
        <v>17233</v>
      </c>
      <c r="M39" s="25">
        <v>7375</v>
      </c>
      <c r="N39" s="25">
        <v>1105</v>
      </c>
      <c r="O39" s="64">
        <f t="shared" si="2"/>
        <v>-2</v>
      </c>
      <c r="P39" s="64">
        <f t="shared" si="3"/>
        <v>-222</v>
      </c>
      <c r="Q39" s="64">
        <f t="shared" si="4"/>
        <v>-14254</v>
      </c>
      <c r="R39" s="64">
        <f t="shared" si="5"/>
        <v>-20366</v>
      </c>
      <c r="S39" s="45">
        <f t="shared" si="13"/>
        <v>-1.2434717731907486E-4</v>
      </c>
      <c r="T39" s="45">
        <f t="shared" si="10"/>
        <v>-1.2718418791177313E-2</v>
      </c>
      <c r="U39" s="45">
        <f t="shared" si="11"/>
        <v>-0.65902260853483752</v>
      </c>
      <c r="V39" s="45">
        <f t="shared" si="12"/>
        <v>-0.948535233570863</v>
      </c>
    </row>
    <row r="40" spans="1:22" s="4" customFormat="1" x14ac:dyDescent="0.35">
      <c r="A40" s="14" t="s">
        <v>56</v>
      </c>
      <c r="B40" s="14" t="s">
        <v>67</v>
      </c>
      <c r="C40" s="19">
        <v>6210</v>
      </c>
      <c r="D40" s="19">
        <v>7959</v>
      </c>
      <c r="E40" s="19">
        <v>8139</v>
      </c>
      <c r="F40" s="19">
        <v>11998</v>
      </c>
      <c r="G40" s="22">
        <v>8974</v>
      </c>
      <c r="H40" s="22">
        <v>9657</v>
      </c>
      <c r="I40" s="22">
        <v>10680</v>
      </c>
      <c r="J40" s="22">
        <v>10941</v>
      </c>
      <c r="K40" s="25">
        <v>7520</v>
      </c>
      <c r="L40" s="25">
        <v>8331</v>
      </c>
      <c r="M40" s="25">
        <v>3918</v>
      </c>
      <c r="N40" s="25">
        <v>792</v>
      </c>
      <c r="O40" s="64">
        <f t="shared" si="2"/>
        <v>-1454</v>
      </c>
      <c r="P40" s="64">
        <f t="shared" si="3"/>
        <v>-1326</v>
      </c>
      <c r="Q40" s="64">
        <f t="shared" si="4"/>
        <v>-6762</v>
      </c>
      <c r="R40" s="64">
        <f t="shared" si="5"/>
        <v>-10149</v>
      </c>
      <c r="S40" s="45">
        <f t="shared" si="13"/>
        <v>-0.16202362380209495</v>
      </c>
      <c r="T40" s="45">
        <f t="shared" si="10"/>
        <v>-0.13730972351662007</v>
      </c>
      <c r="U40" s="45">
        <f t="shared" si="11"/>
        <v>-0.63314606741573032</v>
      </c>
      <c r="V40" s="45">
        <f t="shared" si="12"/>
        <v>-0.92761173567315602</v>
      </c>
    </row>
    <row r="41" spans="1:22" s="4" customFormat="1" x14ac:dyDescent="0.35">
      <c r="A41" s="14" t="s">
        <v>53</v>
      </c>
      <c r="B41" s="12" t="s">
        <v>33</v>
      </c>
      <c r="C41" s="19">
        <v>7277</v>
      </c>
      <c r="D41" s="19">
        <v>8703</v>
      </c>
      <c r="E41" s="19">
        <v>9717</v>
      </c>
      <c r="F41" s="19">
        <v>10836</v>
      </c>
      <c r="G41" s="22">
        <v>8439</v>
      </c>
      <c r="H41" s="22">
        <v>7237</v>
      </c>
      <c r="I41" s="22">
        <v>9774</v>
      </c>
      <c r="J41" s="22">
        <v>12263</v>
      </c>
      <c r="K41" s="25">
        <v>7250</v>
      </c>
      <c r="L41" s="25">
        <v>9878</v>
      </c>
      <c r="M41" s="25">
        <v>2697</v>
      </c>
      <c r="N41" s="25">
        <v>274</v>
      </c>
      <c r="O41" s="64">
        <f t="shared" si="2"/>
        <v>-1189</v>
      </c>
      <c r="P41" s="64">
        <f t="shared" si="3"/>
        <v>2641</v>
      </c>
      <c r="Q41" s="64">
        <f t="shared" si="4"/>
        <v>-7077</v>
      </c>
      <c r="R41" s="64">
        <f t="shared" si="5"/>
        <v>-11989</v>
      </c>
      <c r="S41" s="45">
        <f t="shared" si="13"/>
        <v>-0.14089347079037801</v>
      </c>
      <c r="T41" s="45">
        <f t="shared" si="10"/>
        <v>0.36493021970429734</v>
      </c>
      <c r="U41" s="45">
        <f t="shared" si="11"/>
        <v>-0.72406384284837322</v>
      </c>
      <c r="V41" s="45">
        <f t="shared" si="12"/>
        <v>-0.97765636467422323</v>
      </c>
    </row>
    <row r="42" spans="1:22" s="4" customFormat="1" x14ac:dyDescent="0.35">
      <c r="A42" s="14" t="s">
        <v>58</v>
      </c>
      <c r="B42" s="12" t="s">
        <v>37</v>
      </c>
      <c r="C42" s="19">
        <v>2370</v>
      </c>
      <c r="D42" s="19">
        <v>3130</v>
      </c>
      <c r="E42" s="19">
        <v>2802</v>
      </c>
      <c r="F42" s="19">
        <v>3844</v>
      </c>
      <c r="G42" s="22">
        <v>5060</v>
      </c>
      <c r="H42" s="22">
        <v>4001</v>
      </c>
      <c r="I42" s="22">
        <v>5649</v>
      </c>
      <c r="J42" s="22">
        <v>6910</v>
      </c>
      <c r="K42" s="25">
        <v>6193</v>
      </c>
      <c r="L42" s="25">
        <v>5468</v>
      </c>
      <c r="M42" s="25">
        <v>4026</v>
      </c>
      <c r="N42" s="25">
        <v>1987</v>
      </c>
      <c r="O42" s="64">
        <f t="shared" si="2"/>
        <v>1133</v>
      </c>
      <c r="P42" s="64">
        <f t="shared" si="3"/>
        <v>1467</v>
      </c>
      <c r="Q42" s="64">
        <f t="shared" si="4"/>
        <v>-1623</v>
      </c>
      <c r="R42" s="64">
        <f t="shared" si="5"/>
        <v>-4923</v>
      </c>
      <c r="S42" s="45">
        <f t="shared" si="13"/>
        <v>0.22391304347826088</v>
      </c>
      <c r="T42" s="45">
        <f t="shared" si="10"/>
        <v>0.36665833541614595</v>
      </c>
      <c r="U42" s="45">
        <f t="shared" si="11"/>
        <v>-0.2873074880509825</v>
      </c>
      <c r="V42" s="45">
        <f t="shared" si="12"/>
        <v>-0.71244573082489149</v>
      </c>
    </row>
    <row r="43" spans="1:22" s="4" customFormat="1" x14ac:dyDescent="0.35">
      <c r="A43" s="14" t="s">
        <v>54</v>
      </c>
      <c r="B43" s="12" t="s">
        <v>34</v>
      </c>
      <c r="C43" s="19">
        <v>5775</v>
      </c>
      <c r="D43" s="19">
        <v>7335</v>
      </c>
      <c r="E43" s="19">
        <v>9343</v>
      </c>
      <c r="F43" s="19">
        <v>15627</v>
      </c>
      <c r="G43" s="22">
        <v>11393</v>
      </c>
      <c r="H43" s="22">
        <v>11552</v>
      </c>
      <c r="I43" s="22">
        <v>14173</v>
      </c>
      <c r="J43" s="22">
        <v>20000</v>
      </c>
      <c r="K43" s="25">
        <v>6327</v>
      </c>
      <c r="L43" s="25">
        <v>7101</v>
      </c>
      <c r="M43" s="25">
        <v>3687</v>
      </c>
      <c r="N43" s="25">
        <v>307</v>
      </c>
      <c r="O43" s="64">
        <f t="shared" si="2"/>
        <v>-5066</v>
      </c>
      <c r="P43" s="64">
        <f t="shared" si="3"/>
        <v>-4451</v>
      </c>
      <c r="Q43" s="64">
        <f t="shared" si="4"/>
        <v>-10486</v>
      </c>
      <c r="R43" s="64">
        <f t="shared" si="5"/>
        <v>-19693</v>
      </c>
      <c r="S43" s="45">
        <f t="shared" si="13"/>
        <v>-0.4446590011410515</v>
      </c>
      <c r="T43" s="45">
        <f t="shared" si="10"/>
        <v>-0.38530124653739611</v>
      </c>
      <c r="U43" s="45">
        <f t="shared" si="11"/>
        <v>-0.73985747548154945</v>
      </c>
      <c r="V43" s="45">
        <f t="shared" si="12"/>
        <v>-0.98465000000000003</v>
      </c>
    </row>
    <row r="44" spans="1:22" s="4" customFormat="1" x14ac:dyDescent="0.35">
      <c r="A44" s="14" t="s">
        <v>48</v>
      </c>
      <c r="B44" s="12" t="s">
        <v>28</v>
      </c>
      <c r="C44" s="19">
        <v>4846</v>
      </c>
      <c r="D44" s="19">
        <v>5857</v>
      </c>
      <c r="E44" s="19">
        <v>5872</v>
      </c>
      <c r="F44" s="19">
        <v>8411</v>
      </c>
      <c r="G44" s="22">
        <v>6613</v>
      </c>
      <c r="H44" s="22">
        <v>6214</v>
      </c>
      <c r="I44" s="22">
        <v>7552</v>
      </c>
      <c r="J44" s="22">
        <v>10131</v>
      </c>
      <c r="K44" s="25">
        <v>5978</v>
      </c>
      <c r="L44" s="25">
        <v>5387</v>
      </c>
      <c r="M44" s="25">
        <v>1949</v>
      </c>
      <c r="N44" s="25">
        <v>156</v>
      </c>
      <c r="O44" s="64">
        <f t="shared" si="2"/>
        <v>-635</v>
      </c>
      <c r="P44" s="64">
        <f t="shared" si="3"/>
        <v>-827</v>
      </c>
      <c r="Q44" s="64">
        <f t="shared" si="4"/>
        <v>-5603</v>
      </c>
      <c r="R44" s="64">
        <f t="shared" si="5"/>
        <v>-9975</v>
      </c>
      <c r="S44" s="45">
        <f t="shared" si="13"/>
        <v>-9.6022985029487376E-2</v>
      </c>
      <c r="T44" s="45">
        <f t="shared" si="10"/>
        <v>-0.13308657869327326</v>
      </c>
      <c r="U44" s="45">
        <f t="shared" si="11"/>
        <v>-0.74192266949152541</v>
      </c>
      <c r="V44" s="45">
        <f t="shared" si="12"/>
        <v>-0.98460171750074033</v>
      </c>
    </row>
    <row r="45" spans="1:22" s="4" customFormat="1" x14ac:dyDescent="0.35">
      <c r="A45" s="14" t="s">
        <v>62</v>
      </c>
      <c r="B45" s="14" t="s">
        <v>62</v>
      </c>
      <c r="C45" s="19">
        <v>8115</v>
      </c>
      <c r="D45" s="19">
        <v>8766</v>
      </c>
      <c r="E45" s="19">
        <v>6521</v>
      </c>
      <c r="F45" s="19">
        <v>4219</v>
      </c>
      <c r="G45" s="22">
        <v>3232</v>
      </c>
      <c r="H45" s="22">
        <v>3973</v>
      </c>
      <c r="I45" s="22">
        <v>5114</v>
      </c>
      <c r="J45" s="22">
        <v>5227</v>
      </c>
      <c r="K45" s="25">
        <v>3702</v>
      </c>
      <c r="L45" s="25">
        <v>3558</v>
      </c>
      <c r="M45" s="25">
        <v>1544</v>
      </c>
      <c r="N45" s="25">
        <v>100</v>
      </c>
      <c r="O45" s="64">
        <f t="shared" si="2"/>
        <v>470</v>
      </c>
      <c r="P45" s="64">
        <f t="shared" si="3"/>
        <v>-415</v>
      </c>
      <c r="Q45" s="64">
        <f t="shared" si="4"/>
        <v>-3570</v>
      </c>
      <c r="R45" s="64">
        <f t="shared" si="5"/>
        <v>-5127</v>
      </c>
      <c r="S45" s="45">
        <f t="shared" si="13"/>
        <v>0.14542079207920791</v>
      </c>
      <c r="T45" s="45">
        <f t="shared" si="10"/>
        <v>-0.10445507173420589</v>
      </c>
      <c r="U45" s="45">
        <f t="shared" si="11"/>
        <v>-0.69808369182635899</v>
      </c>
      <c r="V45" s="45">
        <f t="shared" si="12"/>
        <v>-0.98086856705567249</v>
      </c>
    </row>
    <row r="46" spans="1:22" s="4" customFormat="1" x14ac:dyDescent="0.35">
      <c r="A46" s="14" t="s">
        <v>50</v>
      </c>
      <c r="B46" s="12" t="s">
        <v>30</v>
      </c>
      <c r="C46" s="19">
        <v>2898</v>
      </c>
      <c r="D46" s="19">
        <v>3626</v>
      </c>
      <c r="E46" s="19">
        <v>4845</v>
      </c>
      <c r="F46" s="19">
        <v>5367</v>
      </c>
      <c r="G46" s="22">
        <v>4567</v>
      </c>
      <c r="H46" s="22">
        <v>3337</v>
      </c>
      <c r="I46" s="22">
        <v>4685</v>
      </c>
      <c r="J46" s="22">
        <v>6655</v>
      </c>
      <c r="K46" s="25">
        <v>3113</v>
      </c>
      <c r="L46" s="25">
        <v>3470</v>
      </c>
      <c r="M46" s="25">
        <v>1113</v>
      </c>
      <c r="N46" s="25">
        <v>61</v>
      </c>
      <c r="O46" s="64">
        <f t="shared" si="2"/>
        <v>-1454</v>
      </c>
      <c r="P46" s="64">
        <f t="shared" si="3"/>
        <v>133</v>
      </c>
      <c r="Q46" s="64">
        <f t="shared" si="4"/>
        <v>-3572</v>
      </c>
      <c r="R46" s="64">
        <f t="shared" si="5"/>
        <v>-6594</v>
      </c>
      <c r="S46" s="45">
        <f t="shared" si="13"/>
        <v>-0.31837092183052335</v>
      </c>
      <c r="T46" s="45">
        <f t="shared" si="10"/>
        <v>3.9856158225951455E-2</v>
      </c>
      <c r="U46" s="45">
        <f t="shared" si="11"/>
        <v>-0.76243329775880475</v>
      </c>
      <c r="V46" s="45">
        <f t="shared" si="12"/>
        <v>-0.99083395942900077</v>
      </c>
    </row>
    <row r="47" spans="1:22" s="4" customFormat="1" x14ac:dyDescent="0.35">
      <c r="A47" s="14" t="s">
        <v>52</v>
      </c>
      <c r="B47" s="12" t="s">
        <v>32</v>
      </c>
      <c r="C47" s="19">
        <v>2338</v>
      </c>
      <c r="D47" s="19">
        <v>2540</v>
      </c>
      <c r="E47" s="19">
        <v>3040</v>
      </c>
      <c r="F47" s="19">
        <v>4846</v>
      </c>
      <c r="G47" s="22">
        <v>2692</v>
      </c>
      <c r="H47" s="22">
        <v>2793</v>
      </c>
      <c r="I47" s="22">
        <v>3328</v>
      </c>
      <c r="J47" s="22">
        <v>4631</v>
      </c>
      <c r="K47" s="25">
        <v>2660</v>
      </c>
      <c r="L47" s="25">
        <v>3061</v>
      </c>
      <c r="M47" s="25">
        <v>1583</v>
      </c>
      <c r="N47" s="25">
        <v>241</v>
      </c>
      <c r="O47" s="64">
        <f t="shared" si="2"/>
        <v>-32</v>
      </c>
      <c r="P47" s="64">
        <f t="shared" si="3"/>
        <v>268</v>
      </c>
      <c r="Q47" s="64">
        <f t="shared" si="4"/>
        <v>-1745</v>
      </c>
      <c r="R47" s="64">
        <f t="shared" si="5"/>
        <v>-4390</v>
      </c>
      <c r="S47" s="45">
        <f t="shared" si="13"/>
        <v>-1.188707280832095E-2</v>
      </c>
      <c r="T47" s="45">
        <f t="shared" si="10"/>
        <v>9.5954171142141068E-2</v>
      </c>
      <c r="U47" s="45">
        <f t="shared" si="11"/>
        <v>-0.52433894230769229</v>
      </c>
      <c r="V47" s="45">
        <f t="shared" si="12"/>
        <v>-0.9479594040164111</v>
      </c>
    </row>
    <row r="48" spans="1:22" s="4" customFormat="1" x14ac:dyDescent="0.35">
      <c r="A48" s="14" t="s">
        <v>51</v>
      </c>
      <c r="B48" s="12" t="s">
        <v>31</v>
      </c>
      <c r="C48" s="19">
        <v>2343</v>
      </c>
      <c r="D48" s="19">
        <v>3000</v>
      </c>
      <c r="E48" s="19">
        <v>3293</v>
      </c>
      <c r="F48" s="19">
        <v>4869</v>
      </c>
      <c r="G48" s="22">
        <v>2761</v>
      </c>
      <c r="H48" s="22">
        <v>3201</v>
      </c>
      <c r="I48" s="22">
        <v>3792</v>
      </c>
      <c r="J48" s="22">
        <v>5873</v>
      </c>
      <c r="K48" s="25">
        <v>2243</v>
      </c>
      <c r="L48" s="25">
        <v>3267</v>
      </c>
      <c r="M48" s="25">
        <v>1431</v>
      </c>
      <c r="N48" s="25">
        <v>181</v>
      </c>
      <c r="O48" s="64">
        <f t="shared" si="2"/>
        <v>-518</v>
      </c>
      <c r="P48" s="64">
        <f t="shared" si="3"/>
        <v>66</v>
      </c>
      <c r="Q48" s="64">
        <f t="shared" si="4"/>
        <v>-2361</v>
      </c>
      <c r="R48" s="64">
        <f t="shared" si="5"/>
        <v>-5692</v>
      </c>
      <c r="S48" s="45">
        <f t="shared" si="13"/>
        <v>-0.18761318362911988</v>
      </c>
      <c r="T48" s="45">
        <f t="shared" si="10"/>
        <v>2.0618556701030927E-2</v>
      </c>
      <c r="U48" s="45">
        <f t="shared" si="11"/>
        <v>-0.622626582278481</v>
      </c>
      <c r="V48" s="45">
        <f t="shared" si="12"/>
        <v>-0.96918099778648048</v>
      </c>
    </row>
    <row r="49" spans="1:22" s="4" customFormat="1" x14ac:dyDescent="0.35">
      <c r="A49" s="14" t="s">
        <v>47</v>
      </c>
      <c r="B49" s="12" t="s">
        <v>27</v>
      </c>
      <c r="C49" s="19">
        <v>6231</v>
      </c>
      <c r="D49" s="19">
        <v>5717</v>
      </c>
      <c r="E49" s="19">
        <v>6848</v>
      </c>
      <c r="F49" s="19">
        <v>8531</v>
      </c>
      <c r="G49" s="22">
        <v>3448</v>
      </c>
      <c r="H49" s="22">
        <v>3330</v>
      </c>
      <c r="I49" s="22">
        <v>3622</v>
      </c>
      <c r="J49" s="22">
        <v>5583</v>
      </c>
      <c r="K49" s="25">
        <v>2245</v>
      </c>
      <c r="L49" s="25">
        <v>2681</v>
      </c>
      <c r="M49" s="25">
        <v>1048</v>
      </c>
      <c r="N49" s="25">
        <v>239</v>
      </c>
      <c r="O49" s="64">
        <f t="shared" si="2"/>
        <v>-1203</v>
      </c>
      <c r="P49" s="64">
        <f t="shared" si="3"/>
        <v>-649</v>
      </c>
      <c r="Q49" s="64">
        <f t="shared" si="4"/>
        <v>-2574</v>
      </c>
      <c r="R49" s="64">
        <f t="shared" si="5"/>
        <v>-5344</v>
      </c>
      <c r="S49" s="45">
        <f t="shared" si="13"/>
        <v>-0.34889791183294666</v>
      </c>
      <c r="T49" s="45">
        <f t="shared" si="10"/>
        <v>-0.19489489489489489</v>
      </c>
      <c r="U49" s="45">
        <f t="shared" si="11"/>
        <v>-0.71065709552733292</v>
      </c>
      <c r="V49" s="45">
        <f t="shared" si="12"/>
        <v>-0.95719147411785777</v>
      </c>
    </row>
    <row r="50" spans="1:22" s="4" customFormat="1" x14ac:dyDescent="0.35">
      <c r="A50" s="14" t="s">
        <v>61</v>
      </c>
      <c r="B50" s="14" t="s">
        <v>64</v>
      </c>
      <c r="C50" s="19">
        <v>2529</v>
      </c>
      <c r="D50" s="19">
        <v>2218</v>
      </c>
      <c r="E50" s="19">
        <v>2317</v>
      </c>
      <c r="F50" s="19">
        <v>3645</v>
      </c>
      <c r="G50" s="22">
        <v>2355</v>
      </c>
      <c r="H50" s="22">
        <v>1642</v>
      </c>
      <c r="I50" s="22">
        <v>2786</v>
      </c>
      <c r="J50" s="22">
        <v>3767</v>
      </c>
      <c r="K50" s="25">
        <v>2136</v>
      </c>
      <c r="L50" s="25">
        <v>2187</v>
      </c>
      <c r="M50" s="25">
        <v>688</v>
      </c>
      <c r="N50" s="26">
        <v>0</v>
      </c>
      <c r="O50" s="64">
        <f t="shared" si="2"/>
        <v>-219</v>
      </c>
      <c r="P50" s="64">
        <f t="shared" si="3"/>
        <v>545</v>
      </c>
      <c r="Q50" s="64">
        <f t="shared" si="4"/>
        <v>-2098</v>
      </c>
      <c r="R50" s="64">
        <f t="shared" si="5"/>
        <v>-3767</v>
      </c>
      <c r="S50" s="45">
        <f t="shared" si="13"/>
        <v>-9.2993630573248401E-2</v>
      </c>
      <c r="T50" s="45">
        <f t="shared" si="10"/>
        <v>0.33191230207064554</v>
      </c>
      <c r="U50" s="45">
        <f t="shared" si="11"/>
        <v>-0.75305096913137115</v>
      </c>
      <c r="V50" s="45">
        <f t="shared" si="12"/>
        <v>-1</v>
      </c>
    </row>
    <row r="51" spans="1:22" s="4" customFormat="1" x14ac:dyDescent="0.35">
      <c r="A51" s="14" t="s">
        <v>46</v>
      </c>
      <c r="B51" s="14" t="s">
        <v>66</v>
      </c>
      <c r="C51" s="19">
        <v>1740</v>
      </c>
      <c r="D51" s="19">
        <v>1950</v>
      </c>
      <c r="E51" s="19">
        <v>3640</v>
      </c>
      <c r="F51" s="19">
        <v>4778</v>
      </c>
      <c r="G51" s="22">
        <v>1900</v>
      </c>
      <c r="H51" s="22">
        <v>1704</v>
      </c>
      <c r="I51" s="22">
        <v>2222</v>
      </c>
      <c r="J51" s="22">
        <v>4760</v>
      </c>
      <c r="K51" s="25">
        <v>1610</v>
      </c>
      <c r="L51" s="25">
        <v>2118</v>
      </c>
      <c r="M51" s="25">
        <v>1186</v>
      </c>
      <c r="N51" s="26">
        <v>0</v>
      </c>
      <c r="O51" s="64">
        <f t="shared" si="2"/>
        <v>-290</v>
      </c>
      <c r="P51" s="64">
        <f t="shared" si="3"/>
        <v>414</v>
      </c>
      <c r="Q51" s="64">
        <f t="shared" si="4"/>
        <v>-1036</v>
      </c>
      <c r="R51" s="64">
        <f t="shared" si="5"/>
        <v>-4760</v>
      </c>
      <c r="S51" s="45">
        <f t="shared" si="13"/>
        <v>-0.15263157894736842</v>
      </c>
      <c r="T51" s="45">
        <f t="shared" si="10"/>
        <v>0.24295774647887325</v>
      </c>
      <c r="U51" s="45">
        <f t="shared" si="11"/>
        <v>-0.46624662466246625</v>
      </c>
      <c r="V51" s="45">
        <f t="shared" si="12"/>
        <v>-1</v>
      </c>
    </row>
    <row r="52" spans="1:22" s="4" customFormat="1" x14ac:dyDescent="0.35">
      <c r="A52" s="14" t="s">
        <v>44</v>
      </c>
      <c r="B52" s="14" t="s">
        <v>44</v>
      </c>
      <c r="C52" s="19">
        <v>1555</v>
      </c>
      <c r="D52" s="19">
        <v>1974</v>
      </c>
      <c r="E52" s="19">
        <v>2319</v>
      </c>
      <c r="F52" s="19">
        <v>2939</v>
      </c>
      <c r="G52" s="22">
        <v>2041</v>
      </c>
      <c r="H52" s="22">
        <v>2011</v>
      </c>
      <c r="I52" s="22">
        <v>2779</v>
      </c>
      <c r="J52" s="22">
        <v>3986</v>
      </c>
      <c r="K52" s="25">
        <v>1596</v>
      </c>
      <c r="L52" s="25">
        <v>1941</v>
      </c>
      <c r="M52" s="25">
        <v>1066</v>
      </c>
      <c r="N52" s="25">
        <v>44</v>
      </c>
      <c r="O52" s="64">
        <f t="shared" si="2"/>
        <v>-445</v>
      </c>
      <c r="P52" s="64">
        <f t="shared" si="3"/>
        <v>-70</v>
      </c>
      <c r="Q52" s="64">
        <f t="shared" si="4"/>
        <v>-1713</v>
      </c>
      <c r="R52" s="64">
        <f t="shared" si="5"/>
        <v>-3942</v>
      </c>
      <c r="S52" s="45">
        <f t="shared" si="13"/>
        <v>-0.21803037726604604</v>
      </c>
      <c r="T52" s="45">
        <f t="shared" si="10"/>
        <v>-3.4808552958727E-2</v>
      </c>
      <c r="U52" s="45">
        <f t="shared" si="11"/>
        <v>-0.61640878013673983</v>
      </c>
      <c r="V52" s="45">
        <f t="shared" si="12"/>
        <v>-0.98896136477671848</v>
      </c>
    </row>
    <row r="53" spans="1:22" s="4" customFormat="1" x14ac:dyDescent="0.35">
      <c r="A53" s="14" t="s">
        <v>57</v>
      </c>
      <c r="B53" s="12" t="s">
        <v>36</v>
      </c>
      <c r="C53" s="19">
        <v>1601</v>
      </c>
      <c r="D53" s="19">
        <v>1227</v>
      </c>
      <c r="E53" s="19">
        <v>1770</v>
      </c>
      <c r="F53" s="19">
        <v>2042</v>
      </c>
      <c r="G53" s="22">
        <v>1650</v>
      </c>
      <c r="H53" s="22">
        <v>1533</v>
      </c>
      <c r="I53" s="22">
        <v>1826</v>
      </c>
      <c r="J53" s="22">
        <v>2932</v>
      </c>
      <c r="K53" s="25">
        <v>1644</v>
      </c>
      <c r="L53" s="25">
        <v>1379</v>
      </c>
      <c r="M53" s="25">
        <v>798</v>
      </c>
      <c r="N53" s="25">
        <v>4</v>
      </c>
      <c r="O53" s="64">
        <f t="shared" si="2"/>
        <v>-6</v>
      </c>
      <c r="P53" s="64">
        <f t="shared" si="3"/>
        <v>-154</v>
      </c>
      <c r="Q53" s="64">
        <f t="shared" si="4"/>
        <v>-1028</v>
      </c>
      <c r="R53" s="64">
        <f t="shared" si="5"/>
        <v>-2928</v>
      </c>
      <c r="S53" s="45">
        <f t="shared" si="13"/>
        <v>-3.6363636363636364E-3</v>
      </c>
      <c r="T53" s="45">
        <f t="shared" si="10"/>
        <v>-0.1004566210045662</v>
      </c>
      <c r="U53" s="45">
        <f t="shared" si="11"/>
        <v>-0.56297918948521353</v>
      </c>
      <c r="V53" s="45">
        <f t="shared" si="12"/>
        <v>-0.99863574351978168</v>
      </c>
    </row>
    <row r="54" spans="1:22" s="4" customFormat="1" x14ac:dyDescent="0.35">
      <c r="A54" s="14" t="s">
        <v>45</v>
      </c>
      <c r="B54" s="14" t="s">
        <v>65</v>
      </c>
      <c r="C54" s="19">
        <v>1411</v>
      </c>
      <c r="D54" s="19">
        <v>847</v>
      </c>
      <c r="E54" s="19">
        <v>924</v>
      </c>
      <c r="F54" s="19">
        <v>1082</v>
      </c>
      <c r="G54" s="22">
        <v>1003</v>
      </c>
      <c r="H54" s="22">
        <v>1023</v>
      </c>
      <c r="I54" s="22">
        <v>1435</v>
      </c>
      <c r="J54" s="22">
        <v>1762</v>
      </c>
      <c r="K54" s="25">
        <v>1006</v>
      </c>
      <c r="L54" s="25">
        <v>1314</v>
      </c>
      <c r="M54" s="25">
        <v>457</v>
      </c>
      <c r="N54" s="25">
        <v>126</v>
      </c>
      <c r="O54" s="64">
        <f t="shared" si="2"/>
        <v>3</v>
      </c>
      <c r="P54" s="64">
        <f t="shared" si="3"/>
        <v>291</v>
      </c>
      <c r="Q54" s="64">
        <f t="shared" si="4"/>
        <v>-978</v>
      </c>
      <c r="R54" s="64">
        <f t="shared" si="5"/>
        <v>-1636</v>
      </c>
      <c r="S54" s="45">
        <f t="shared" si="13"/>
        <v>2.9910269192422734E-3</v>
      </c>
      <c r="T54" s="45">
        <f t="shared" si="10"/>
        <v>0.28445747800586513</v>
      </c>
      <c r="U54" s="45">
        <f t="shared" si="11"/>
        <v>-0.68153310104529619</v>
      </c>
      <c r="V54" s="45">
        <f t="shared" si="12"/>
        <v>-0.92849035187287177</v>
      </c>
    </row>
    <row r="55" spans="1:22" s="4" customFormat="1" x14ac:dyDescent="0.35">
      <c r="A55" s="14" t="s">
        <v>60</v>
      </c>
      <c r="B55" s="14" t="s">
        <v>63</v>
      </c>
      <c r="C55" s="19">
        <v>799</v>
      </c>
      <c r="D55" s="19">
        <v>1147</v>
      </c>
      <c r="E55" s="19">
        <v>1079</v>
      </c>
      <c r="F55" s="19">
        <v>1391</v>
      </c>
      <c r="G55" s="22">
        <v>1028</v>
      </c>
      <c r="H55" s="22">
        <v>1442</v>
      </c>
      <c r="I55" s="22">
        <v>1184</v>
      </c>
      <c r="J55" s="22">
        <v>1926</v>
      </c>
      <c r="K55" s="25">
        <v>1743</v>
      </c>
      <c r="L55" s="25">
        <v>793</v>
      </c>
      <c r="M55" s="25">
        <v>210</v>
      </c>
      <c r="N55" s="25">
        <v>0</v>
      </c>
      <c r="O55" s="64">
        <f t="shared" si="2"/>
        <v>715</v>
      </c>
      <c r="P55" s="64">
        <f t="shared" si="3"/>
        <v>-649</v>
      </c>
      <c r="Q55" s="64">
        <f t="shared" si="4"/>
        <v>-974</v>
      </c>
      <c r="R55" s="64">
        <f t="shared" si="5"/>
        <v>-1926</v>
      </c>
      <c r="S55" s="45">
        <f t="shared" si="13"/>
        <v>0.69552529182879375</v>
      </c>
      <c r="T55" s="45">
        <f t="shared" si="10"/>
        <v>-0.45006934812760058</v>
      </c>
      <c r="U55" s="45">
        <f t="shared" si="11"/>
        <v>-0.82263513513513509</v>
      </c>
      <c r="V55" s="45">
        <f t="shared" si="12"/>
        <v>-1</v>
      </c>
    </row>
    <row r="56" spans="1:22" s="4" customFormat="1" x14ac:dyDescent="0.35">
      <c r="A56" s="12" t="s">
        <v>25</v>
      </c>
      <c r="B56" s="12" t="s">
        <v>25</v>
      </c>
      <c r="C56" s="19">
        <v>846</v>
      </c>
      <c r="D56" s="19">
        <v>1066</v>
      </c>
      <c r="E56" s="19">
        <v>1213</v>
      </c>
      <c r="F56" s="19">
        <v>1815</v>
      </c>
      <c r="G56" s="22">
        <v>949</v>
      </c>
      <c r="H56" s="22">
        <v>809</v>
      </c>
      <c r="I56" s="22">
        <v>906</v>
      </c>
      <c r="J56" s="22">
        <v>1525</v>
      </c>
      <c r="K56" s="25">
        <v>786</v>
      </c>
      <c r="L56" s="25">
        <v>1030</v>
      </c>
      <c r="M56" s="25">
        <v>379</v>
      </c>
      <c r="N56" s="25">
        <v>271</v>
      </c>
      <c r="O56" s="64">
        <f t="shared" si="2"/>
        <v>-163</v>
      </c>
      <c r="P56" s="64">
        <f t="shared" si="3"/>
        <v>221</v>
      </c>
      <c r="Q56" s="64">
        <f t="shared" si="4"/>
        <v>-527</v>
      </c>
      <c r="R56" s="64">
        <f t="shared" si="5"/>
        <v>-1254</v>
      </c>
      <c r="S56" s="45">
        <f t="shared" si="13"/>
        <v>-0.17175974710221287</v>
      </c>
      <c r="T56" s="45">
        <f t="shared" si="10"/>
        <v>0.27317676143386899</v>
      </c>
      <c r="U56" s="45">
        <f t="shared" si="11"/>
        <v>-0.58167770419426046</v>
      </c>
      <c r="V56" s="45">
        <f t="shared" si="12"/>
        <v>-0.82229508196721313</v>
      </c>
    </row>
  </sheetData>
  <conditionalFormatting sqref="O1:V1048576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A5BD-943C-4B27-B831-0177A8FA5344}">
  <dimension ref="A1:V24"/>
  <sheetViews>
    <sheetView zoomScaleNormal="100" workbookViewId="0">
      <pane xSplit="1" topLeftCell="E1" activePane="topRight" state="frozen"/>
      <selection pane="topRight" activeCell="W8" sqref="W8"/>
    </sheetView>
  </sheetViews>
  <sheetFormatPr defaultRowHeight="14.5" x14ac:dyDescent="0.35"/>
  <cols>
    <col min="1" max="1" width="11.26953125" customWidth="1"/>
    <col min="2" max="3" width="8.81640625" style="4" customWidth="1"/>
    <col min="4" max="4" width="8.26953125" style="69" customWidth="1"/>
    <col min="5" max="5" width="6.6328125" style="70" customWidth="1"/>
    <col min="6" max="6" width="3.90625" style="66" customWidth="1"/>
    <col min="7" max="14" width="7.90625" style="4" customWidth="1"/>
    <col min="19" max="22" width="7.81640625" customWidth="1"/>
  </cols>
  <sheetData>
    <row r="1" spans="1:22" s="66" customFormat="1" x14ac:dyDescent="0.35">
      <c r="A1" s="83" t="s">
        <v>42</v>
      </c>
      <c r="B1" s="4"/>
      <c r="C1" s="4"/>
      <c r="E1" s="63"/>
      <c r="G1" s="4"/>
      <c r="H1" s="4"/>
      <c r="I1" s="4"/>
      <c r="J1" s="4"/>
      <c r="K1" s="4"/>
      <c r="L1" s="4"/>
      <c r="M1" s="4"/>
      <c r="N1" s="4"/>
    </row>
    <row r="2" spans="1:22" x14ac:dyDescent="0.35">
      <c r="A2" s="8" t="s">
        <v>68</v>
      </c>
      <c r="C2" s="84"/>
      <c r="D2" s="66"/>
      <c r="E2" s="85" t="s">
        <v>99</v>
      </c>
    </row>
    <row r="3" spans="1:22" x14ac:dyDescent="0.35">
      <c r="A3" s="10"/>
      <c r="B3" s="71" t="s">
        <v>73</v>
      </c>
      <c r="C3" s="80"/>
      <c r="D3" s="72" t="s">
        <v>79</v>
      </c>
      <c r="E3" s="72"/>
      <c r="F3" s="82"/>
      <c r="G3" s="21" t="s">
        <v>69</v>
      </c>
      <c r="H3" s="21" t="s">
        <v>70</v>
      </c>
      <c r="I3" s="21" t="s">
        <v>71</v>
      </c>
      <c r="J3" s="21" t="s">
        <v>72</v>
      </c>
      <c r="K3" s="24" t="s">
        <v>69</v>
      </c>
      <c r="L3" s="24" t="s">
        <v>70</v>
      </c>
      <c r="M3" s="24" t="s">
        <v>71</v>
      </c>
      <c r="N3" s="24" t="s">
        <v>72</v>
      </c>
      <c r="O3" s="60" t="s">
        <v>79</v>
      </c>
      <c r="P3" s="61"/>
      <c r="Q3" s="61"/>
      <c r="R3" s="62"/>
      <c r="S3" s="60" t="s">
        <v>79</v>
      </c>
      <c r="T3" s="61"/>
      <c r="U3" s="61"/>
      <c r="V3" s="62"/>
    </row>
    <row r="4" spans="1:22" ht="14.5" customHeight="1" x14ac:dyDescent="0.35">
      <c r="A4" s="10"/>
      <c r="B4" s="71"/>
      <c r="C4" s="80"/>
      <c r="D4" s="72"/>
      <c r="E4" s="72"/>
      <c r="F4" s="82"/>
      <c r="G4" s="73" t="s">
        <v>0</v>
      </c>
      <c r="H4" s="73" t="s">
        <v>1</v>
      </c>
      <c r="I4" s="73" t="s">
        <v>2</v>
      </c>
      <c r="J4" s="73" t="s">
        <v>3</v>
      </c>
      <c r="K4" s="74" t="s">
        <v>0</v>
      </c>
      <c r="L4" s="74" t="s">
        <v>1</v>
      </c>
      <c r="M4" s="74" t="s">
        <v>2</v>
      </c>
      <c r="N4" s="74" t="s">
        <v>3</v>
      </c>
      <c r="O4" s="53" t="s">
        <v>0</v>
      </c>
      <c r="P4" s="53" t="s">
        <v>1</v>
      </c>
      <c r="Q4" s="53" t="s">
        <v>2</v>
      </c>
      <c r="R4" s="53" t="s">
        <v>3</v>
      </c>
      <c r="S4" s="53" t="s">
        <v>0</v>
      </c>
      <c r="T4" s="53" t="s">
        <v>1</v>
      </c>
      <c r="U4" s="53" t="s">
        <v>2</v>
      </c>
      <c r="V4" s="53" t="s">
        <v>3</v>
      </c>
    </row>
    <row r="5" spans="1:22" x14ac:dyDescent="0.35">
      <c r="A5" s="10"/>
      <c r="B5" s="12" t="s">
        <v>19</v>
      </c>
      <c r="C5" s="81" t="s">
        <v>20</v>
      </c>
      <c r="D5" s="72"/>
      <c r="E5" s="72"/>
      <c r="F5" s="82"/>
      <c r="G5" s="73" t="s">
        <v>19</v>
      </c>
      <c r="H5" s="73" t="s">
        <v>19</v>
      </c>
      <c r="I5" s="73" t="s">
        <v>19</v>
      </c>
      <c r="J5" s="73" t="s">
        <v>19</v>
      </c>
      <c r="K5" s="74" t="s">
        <v>20</v>
      </c>
      <c r="L5" s="74" t="s">
        <v>20</v>
      </c>
      <c r="M5" s="74" t="s">
        <v>20</v>
      </c>
      <c r="N5" s="74" t="s">
        <v>20</v>
      </c>
      <c r="O5" s="54" t="s">
        <v>69</v>
      </c>
      <c r="P5" s="54" t="s">
        <v>70</v>
      </c>
      <c r="Q5" s="54" t="s">
        <v>71</v>
      </c>
      <c r="R5" s="54" t="s">
        <v>72</v>
      </c>
      <c r="S5" s="54" t="s">
        <v>69</v>
      </c>
      <c r="T5" s="54" t="s">
        <v>70</v>
      </c>
      <c r="U5" s="54" t="s">
        <v>71</v>
      </c>
      <c r="V5" s="54" t="s">
        <v>72</v>
      </c>
    </row>
    <row r="6" spans="1:22" x14ac:dyDescent="0.35">
      <c r="A6" s="11" t="s">
        <v>21</v>
      </c>
      <c r="B6" s="13">
        <v>1677023</v>
      </c>
      <c r="C6" s="13">
        <v>1045876</v>
      </c>
      <c r="D6" s="75">
        <f>C6-B6</f>
        <v>-631147</v>
      </c>
      <c r="E6" s="76">
        <f>(C6-B6)/B6</f>
        <v>-0.37634963861557058</v>
      </c>
      <c r="F6" s="77"/>
      <c r="G6" s="22">
        <v>394683</v>
      </c>
      <c r="H6" s="22">
        <v>379649</v>
      </c>
      <c r="I6" s="22">
        <v>420897</v>
      </c>
      <c r="J6" s="22">
        <v>481794</v>
      </c>
      <c r="K6" s="25">
        <v>411047</v>
      </c>
      <c r="L6" s="25">
        <v>414584</v>
      </c>
      <c r="M6" s="25">
        <v>177167</v>
      </c>
      <c r="N6" s="25">
        <v>43078</v>
      </c>
      <c r="O6" s="64">
        <f>K6-G6</f>
        <v>16364</v>
      </c>
      <c r="P6" s="64">
        <f>L6-H6</f>
        <v>34935</v>
      </c>
      <c r="Q6" s="64">
        <f>M6-I6</f>
        <v>-243730</v>
      </c>
      <c r="R6" s="64">
        <f>N6-J6</f>
        <v>-438716</v>
      </c>
      <c r="S6" s="45">
        <f>(K6-G6)/G6</f>
        <v>4.1461121963702517E-2</v>
      </c>
      <c r="T6" s="45">
        <f>(L6-H6)/H6</f>
        <v>9.2019207215085511E-2</v>
      </c>
      <c r="U6" s="45">
        <f>(M6-I6)/I6</f>
        <v>-0.57907278977992238</v>
      </c>
      <c r="V6" s="45">
        <f>(N6-J6)/J6</f>
        <v>-0.910588342735692</v>
      </c>
    </row>
    <row r="7" spans="1:22" x14ac:dyDescent="0.35">
      <c r="A7" s="5" t="s">
        <v>98</v>
      </c>
      <c r="B7" s="13">
        <v>814890</v>
      </c>
      <c r="C7" s="13">
        <v>508244</v>
      </c>
      <c r="D7" s="75">
        <f>C7-B7</f>
        <v>-306646</v>
      </c>
      <c r="E7" s="76">
        <f>(C7-B7)/B7</f>
        <v>-0.3763035501724159</v>
      </c>
      <c r="F7" s="78"/>
      <c r="G7" s="22">
        <v>197489</v>
      </c>
      <c r="H7" s="22">
        <v>175982</v>
      </c>
      <c r="I7" s="22">
        <v>198688</v>
      </c>
      <c r="J7" s="22">
        <v>242731</v>
      </c>
      <c r="K7" s="25">
        <v>211130</v>
      </c>
      <c r="L7" s="25">
        <v>200769</v>
      </c>
      <c r="M7" s="25">
        <v>81579</v>
      </c>
      <c r="N7" s="25">
        <v>14766</v>
      </c>
      <c r="O7" s="64">
        <f>K7-G7</f>
        <v>13641</v>
      </c>
      <c r="P7" s="64">
        <f>L7-H7</f>
        <v>24787</v>
      </c>
      <c r="Q7" s="64">
        <f>M7-I7</f>
        <v>-117109</v>
      </c>
      <c r="R7" s="64">
        <f>N7-J7</f>
        <v>-227965</v>
      </c>
      <c r="S7" s="45">
        <f>(K7-G7)/G7</f>
        <v>6.9072201489703222E-2</v>
      </c>
      <c r="T7" s="45">
        <f>(L7-H7)/H7</f>
        <v>0.14084963234876294</v>
      </c>
      <c r="U7" s="45">
        <f>(M7-I7)/I7</f>
        <v>-0.58941153970043481</v>
      </c>
      <c r="V7" s="45">
        <f>(N7-J7)/J7</f>
        <v>-0.93916722627105731</v>
      </c>
    </row>
    <row r="8" spans="1:22" s="66" customFormat="1" x14ac:dyDescent="0.35">
      <c r="A8" s="11" t="s">
        <v>91</v>
      </c>
      <c r="B8" s="13">
        <v>217303</v>
      </c>
      <c r="C8" s="13">
        <v>131784</v>
      </c>
      <c r="D8" s="75">
        <f>C8-B8</f>
        <v>-85519</v>
      </c>
      <c r="E8" s="76">
        <f>(C8-B8)/B8</f>
        <v>-0.39354725889656378</v>
      </c>
      <c r="F8" s="77"/>
      <c r="G8" s="22">
        <v>47023</v>
      </c>
      <c r="H8" s="22">
        <v>51339</v>
      </c>
      <c r="I8" s="22">
        <v>58164</v>
      </c>
      <c r="J8" s="22">
        <v>60777</v>
      </c>
      <c r="K8" s="25">
        <v>46879</v>
      </c>
      <c r="L8" s="25">
        <v>56024</v>
      </c>
      <c r="M8" s="25">
        <v>24465</v>
      </c>
      <c r="N8" s="25">
        <v>4416</v>
      </c>
      <c r="O8" s="64">
        <f>K8-G8</f>
        <v>-144</v>
      </c>
      <c r="P8" s="64">
        <f>L8-H8</f>
        <v>4685</v>
      </c>
      <c r="Q8" s="64">
        <f>M8-I8</f>
        <v>-33699</v>
      </c>
      <c r="R8" s="64">
        <f>N8-J8</f>
        <v>-56361</v>
      </c>
      <c r="S8" s="45">
        <f>(K8-G8)/G8</f>
        <v>-3.062331199625715E-3</v>
      </c>
      <c r="T8" s="45">
        <f>(L8-H8)/H8</f>
        <v>9.1256160034281927E-2</v>
      </c>
      <c r="U8" s="45">
        <f>(M8-I8)/I8</f>
        <v>-0.57937899731792863</v>
      </c>
      <c r="V8" s="45">
        <f>(N8-J8)/J8</f>
        <v>-0.92734093489313396</v>
      </c>
    </row>
    <row r="9" spans="1:22" x14ac:dyDescent="0.35">
      <c r="A9" s="11" t="s">
        <v>81</v>
      </c>
      <c r="B9" s="13">
        <v>204530</v>
      </c>
      <c r="C9" s="13">
        <v>123424</v>
      </c>
      <c r="D9" s="75">
        <f>C9-B9</f>
        <v>-81106</v>
      </c>
      <c r="E9" s="76">
        <f>(C9-B9)/B9</f>
        <v>-0.39654818364054173</v>
      </c>
      <c r="F9" s="77"/>
      <c r="G9" s="22">
        <v>43475</v>
      </c>
      <c r="H9" s="22">
        <v>48545</v>
      </c>
      <c r="I9" s="22">
        <v>55078</v>
      </c>
      <c r="J9" s="22">
        <v>57432</v>
      </c>
      <c r="K9" s="25">
        <v>44517</v>
      </c>
      <c r="L9" s="25">
        <v>52595</v>
      </c>
      <c r="M9" s="25">
        <v>22962</v>
      </c>
      <c r="N9" s="25">
        <v>3350</v>
      </c>
      <c r="O9" s="64">
        <f>K9-G9</f>
        <v>1042</v>
      </c>
      <c r="P9" s="64">
        <f>L9-H9</f>
        <v>4050</v>
      </c>
      <c r="Q9" s="64">
        <f>M9-I9</f>
        <v>-32116</v>
      </c>
      <c r="R9" s="64">
        <f>N9-J9</f>
        <v>-54082</v>
      </c>
      <c r="S9" s="45">
        <f>(K9-G9)/G9</f>
        <v>2.3967797584818862E-2</v>
      </c>
      <c r="T9" s="45">
        <f>(L9-H9)/H9</f>
        <v>8.3427747450818823E-2</v>
      </c>
      <c r="U9" s="45">
        <f>(M9-I9)/I9</f>
        <v>-0.58310033044046627</v>
      </c>
      <c r="V9" s="45">
        <f>(N9-J9)/J9</f>
        <v>-0.94167014904582813</v>
      </c>
    </row>
    <row r="10" spans="1:22" x14ac:dyDescent="0.35">
      <c r="A10" s="11" t="s">
        <v>94</v>
      </c>
      <c r="B10" s="13">
        <v>151846</v>
      </c>
      <c r="C10" s="13">
        <v>89148</v>
      </c>
      <c r="D10" s="75">
        <f>C10-B10</f>
        <v>-62698</v>
      </c>
      <c r="E10" s="76">
        <f>(C10-B10)/B10</f>
        <v>-0.41290518024840955</v>
      </c>
      <c r="F10" s="77"/>
      <c r="G10" s="22">
        <v>34151</v>
      </c>
      <c r="H10" s="22">
        <v>33313</v>
      </c>
      <c r="I10" s="22">
        <v>41179</v>
      </c>
      <c r="J10" s="22">
        <v>43203</v>
      </c>
      <c r="K10" s="25">
        <v>34267</v>
      </c>
      <c r="L10" s="25">
        <v>35888</v>
      </c>
      <c r="M10" s="25">
        <v>15066</v>
      </c>
      <c r="N10" s="25">
        <v>3927</v>
      </c>
      <c r="O10" s="64">
        <f>K10-G10</f>
        <v>116</v>
      </c>
      <c r="P10" s="64">
        <f>L10-H10</f>
        <v>2575</v>
      </c>
      <c r="Q10" s="64">
        <f>M10-I10</f>
        <v>-26113</v>
      </c>
      <c r="R10" s="64">
        <f>N10-J10</f>
        <v>-39276</v>
      </c>
      <c r="S10" s="45">
        <f>(K10-G10)/G10</f>
        <v>3.3966794530174813E-3</v>
      </c>
      <c r="T10" s="45">
        <f>(L10-H10)/H10</f>
        <v>7.7297151262269978E-2</v>
      </c>
      <c r="U10" s="45">
        <f>(M10-I10)/I10</f>
        <v>-0.63413390320308893</v>
      </c>
      <c r="V10" s="45">
        <f>(N10-J10)/J10</f>
        <v>-0.9091035344767725</v>
      </c>
    </row>
    <row r="11" spans="1:22" x14ac:dyDescent="0.35">
      <c r="A11" s="11" t="s">
        <v>82</v>
      </c>
      <c r="B11" s="13">
        <v>140368</v>
      </c>
      <c r="C11" s="13">
        <v>82888</v>
      </c>
      <c r="D11" s="75">
        <f>C11-B11</f>
        <v>-57480</v>
      </c>
      <c r="E11" s="76">
        <f>(C11-B11)/B11</f>
        <v>-0.40949504160492423</v>
      </c>
      <c r="F11" s="77"/>
      <c r="G11" s="22">
        <v>31746</v>
      </c>
      <c r="H11" s="22">
        <v>30644</v>
      </c>
      <c r="I11" s="22">
        <v>38339</v>
      </c>
      <c r="J11" s="22">
        <v>39639</v>
      </c>
      <c r="K11" s="25">
        <v>32328</v>
      </c>
      <c r="L11" s="25">
        <v>33654</v>
      </c>
      <c r="M11" s="25">
        <v>13789</v>
      </c>
      <c r="N11" s="25">
        <v>3117</v>
      </c>
      <c r="O11" s="64">
        <f>K11-G11</f>
        <v>582</v>
      </c>
      <c r="P11" s="64">
        <f>L11-H11</f>
        <v>3010</v>
      </c>
      <c r="Q11" s="64">
        <f>M11-I11</f>
        <v>-24550</v>
      </c>
      <c r="R11" s="64">
        <f>N11-J11</f>
        <v>-36522</v>
      </c>
      <c r="S11" s="45">
        <f>(K11-G11)/G11</f>
        <v>1.8333018333018335E-2</v>
      </c>
      <c r="T11" s="45">
        <f>(L11-H11)/H11</f>
        <v>9.8224774833572642E-2</v>
      </c>
      <c r="U11" s="45">
        <f>(M11-I11)/I11</f>
        <v>-0.64034012363389758</v>
      </c>
      <c r="V11" s="45">
        <f>(N11-J11)/J11</f>
        <v>-0.92136532203133281</v>
      </c>
    </row>
    <row r="12" spans="1:22" x14ac:dyDescent="0.35">
      <c r="A12" s="11" t="s">
        <v>85</v>
      </c>
      <c r="B12" s="13">
        <v>132268</v>
      </c>
      <c r="C12" s="13">
        <v>81080</v>
      </c>
      <c r="D12" s="75">
        <f>C12-B12</f>
        <v>-51188</v>
      </c>
      <c r="E12" s="76">
        <f>(C12-B12)/B12</f>
        <v>-0.38700214715577463</v>
      </c>
      <c r="F12" s="77"/>
      <c r="G12" s="22">
        <v>32996</v>
      </c>
      <c r="H12" s="22">
        <v>30162</v>
      </c>
      <c r="I12" s="22">
        <v>33382</v>
      </c>
      <c r="J12" s="22">
        <v>35728</v>
      </c>
      <c r="K12" s="25">
        <v>32558</v>
      </c>
      <c r="L12" s="25">
        <v>31070</v>
      </c>
      <c r="M12" s="25">
        <v>14376</v>
      </c>
      <c r="N12" s="25">
        <v>3076</v>
      </c>
      <c r="O12" s="64">
        <f>K12-G12</f>
        <v>-438</v>
      </c>
      <c r="P12" s="64">
        <f>L12-H12</f>
        <v>908</v>
      </c>
      <c r="Q12" s="64">
        <f>M12-I12</f>
        <v>-19006</v>
      </c>
      <c r="R12" s="64">
        <f>N12-J12</f>
        <v>-32652</v>
      </c>
      <c r="S12" s="45">
        <f>(K12-G12)/G12</f>
        <v>-1.3274336283185841E-2</v>
      </c>
      <c r="T12" s="45">
        <f>(L12-H12)/H12</f>
        <v>3.0104104502353957E-2</v>
      </c>
      <c r="U12" s="45">
        <f>(M12-I12)/I12</f>
        <v>-0.56934875082379721</v>
      </c>
      <c r="V12" s="45">
        <f>(N12-J12)/J12</f>
        <v>-0.91390506045678455</v>
      </c>
    </row>
    <row r="13" spans="1:22" x14ac:dyDescent="0.35">
      <c r="A13" s="5" t="s">
        <v>83</v>
      </c>
      <c r="B13" s="13">
        <v>74114</v>
      </c>
      <c r="C13" s="13">
        <v>49258</v>
      </c>
      <c r="D13" s="75">
        <f>C13-B13</f>
        <v>-24856</v>
      </c>
      <c r="E13" s="76">
        <f>(C13-B13)/B13</f>
        <v>-0.335375232749548</v>
      </c>
      <c r="F13" s="78"/>
      <c r="G13" s="22">
        <v>16951</v>
      </c>
      <c r="H13" s="22">
        <v>19267</v>
      </c>
      <c r="I13" s="22">
        <v>18605</v>
      </c>
      <c r="J13" s="22">
        <v>19291</v>
      </c>
      <c r="K13" s="25">
        <v>19304</v>
      </c>
      <c r="L13" s="25">
        <v>20498</v>
      </c>
      <c r="M13" s="25">
        <v>7834</v>
      </c>
      <c r="N13" s="25">
        <v>1622</v>
      </c>
      <c r="O13" s="67">
        <f>K13-G13</f>
        <v>2353</v>
      </c>
      <c r="P13" s="67">
        <f>L13-H13</f>
        <v>1231</v>
      </c>
      <c r="Q13" s="67">
        <f>M13-I13</f>
        <v>-10771</v>
      </c>
      <c r="R13" s="67">
        <f>N13-J13</f>
        <v>-17669</v>
      </c>
      <c r="S13" s="68">
        <f>(K13-G13)/G13</f>
        <v>0.13881186950622382</v>
      </c>
      <c r="T13" s="68">
        <f>(L13-H13)/H13</f>
        <v>6.389162817252296E-2</v>
      </c>
      <c r="U13" s="68">
        <f>(M13-I13)/I13</f>
        <v>-0.57893039505509269</v>
      </c>
      <c r="V13" s="68">
        <f>(N13-J13)/J13</f>
        <v>-0.915919340625162</v>
      </c>
    </row>
    <row r="14" spans="1:22" x14ac:dyDescent="0.35">
      <c r="A14" s="11" t="s">
        <v>89</v>
      </c>
      <c r="B14" s="13">
        <v>56548</v>
      </c>
      <c r="C14" s="13">
        <v>38298</v>
      </c>
      <c r="D14" s="75">
        <f>C14-B14</f>
        <v>-18250</v>
      </c>
      <c r="E14" s="76">
        <f>(C14-B14)/B14</f>
        <v>-0.32273466789276367</v>
      </c>
      <c r="F14" s="77"/>
      <c r="G14" s="22">
        <v>12257</v>
      </c>
      <c r="H14" s="22">
        <v>13285</v>
      </c>
      <c r="I14" s="22">
        <v>15019</v>
      </c>
      <c r="J14" s="22">
        <v>15987</v>
      </c>
      <c r="K14" s="25">
        <v>14313</v>
      </c>
      <c r="L14" s="25">
        <v>13518</v>
      </c>
      <c r="M14" s="25">
        <v>7671</v>
      </c>
      <c r="N14" s="25">
        <v>2796</v>
      </c>
      <c r="O14" s="64">
        <f>K14-G14</f>
        <v>2056</v>
      </c>
      <c r="P14" s="64">
        <f>L14-H14</f>
        <v>233</v>
      </c>
      <c r="Q14" s="64">
        <f>M14-I14</f>
        <v>-7348</v>
      </c>
      <c r="R14" s="64">
        <f>N14-J14</f>
        <v>-13191</v>
      </c>
      <c r="S14" s="45">
        <f>(K14-G14)/G14</f>
        <v>0.16774088276087135</v>
      </c>
      <c r="T14" s="45">
        <f>(L14-H14)/H14</f>
        <v>1.7538577342867897E-2</v>
      </c>
      <c r="U14" s="45">
        <f>(M14-I14)/I14</f>
        <v>-0.48924695385844597</v>
      </c>
      <c r="V14" s="45">
        <f>(N14-J14)/J14</f>
        <v>-0.82510790016888724</v>
      </c>
    </row>
    <row r="15" spans="1:22" x14ac:dyDescent="0.35">
      <c r="A15" s="11" t="s">
        <v>93</v>
      </c>
      <c r="B15" s="13">
        <v>54388</v>
      </c>
      <c r="C15" s="13">
        <v>34794</v>
      </c>
      <c r="D15" s="75">
        <f>C15-B15</f>
        <v>-19594</v>
      </c>
      <c r="E15" s="76">
        <f>(C15-B15)/B15</f>
        <v>-0.3602632933735383</v>
      </c>
      <c r="F15" s="77"/>
      <c r="G15" s="22">
        <v>11513</v>
      </c>
      <c r="H15" s="22">
        <v>11589</v>
      </c>
      <c r="I15" s="22">
        <v>13985</v>
      </c>
      <c r="J15" s="22">
        <v>17301</v>
      </c>
      <c r="K15" s="25">
        <v>14007</v>
      </c>
      <c r="L15" s="25">
        <v>13721</v>
      </c>
      <c r="M15" s="25">
        <v>5455</v>
      </c>
      <c r="N15" s="25">
        <v>1611</v>
      </c>
      <c r="O15" s="64">
        <f>K15-G15</f>
        <v>2494</v>
      </c>
      <c r="P15" s="64">
        <f>L15-H15</f>
        <v>2132</v>
      </c>
      <c r="Q15" s="64">
        <f>M15-I15</f>
        <v>-8530</v>
      </c>
      <c r="R15" s="64">
        <f>N15-J15</f>
        <v>-15690</v>
      </c>
      <c r="S15" s="45">
        <f>(K15-G15)/G15</f>
        <v>0.21662468513853905</v>
      </c>
      <c r="T15" s="45">
        <f>(L15-H15)/H15</f>
        <v>0.18396755544050392</v>
      </c>
      <c r="U15" s="45">
        <f>(M15-I15)/I15</f>
        <v>-0.60993922059349304</v>
      </c>
      <c r="V15" s="45">
        <f>(N15-J15)/J15</f>
        <v>-0.90688399514478935</v>
      </c>
    </row>
    <row r="16" spans="1:22" x14ac:dyDescent="0.35">
      <c r="A16" s="11" t="s">
        <v>95</v>
      </c>
      <c r="B16" s="13">
        <v>46412</v>
      </c>
      <c r="C16" s="13">
        <v>26975</v>
      </c>
      <c r="D16" s="75">
        <f>C16-B16</f>
        <v>-19437</v>
      </c>
      <c r="E16" s="76">
        <f>(C16-B16)/B16</f>
        <v>-0.41879255364991813</v>
      </c>
      <c r="F16" s="77"/>
      <c r="G16" s="22">
        <v>13336</v>
      </c>
      <c r="H16" s="22">
        <v>15298</v>
      </c>
      <c r="I16" s="22">
        <v>8867</v>
      </c>
      <c r="J16" s="22">
        <v>8911</v>
      </c>
      <c r="K16" s="25">
        <v>10330</v>
      </c>
      <c r="L16" s="25">
        <v>11270</v>
      </c>
      <c r="M16" s="25">
        <v>4102</v>
      </c>
      <c r="N16" s="25">
        <v>1273</v>
      </c>
      <c r="O16" s="64">
        <f>K16-G16</f>
        <v>-3006</v>
      </c>
      <c r="P16" s="64">
        <f>L16-H16</f>
        <v>-4028</v>
      </c>
      <c r="Q16" s="64">
        <f>M16-I16</f>
        <v>-4765</v>
      </c>
      <c r="R16" s="64">
        <f>N16-J16</f>
        <v>-7638</v>
      </c>
      <c r="S16" s="45">
        <f>(K16-G16)/G16</f>
        <v>-0.22540491901619675</v>
      </c>
      <c r="T16" s="45">
        <f>(L16-H16)/H16</f>
        <v>-0.26330239246960385</v>
      </c>
      <c r="U16" s="45">
        <f>(M16-I16)/I16</f>
        <v>-0.53738581256343743</v>
      </c>
      <c r="V16" s="45">
        <f>(N16-J16)/J16</f>
        <v>-0.8571428571428571</v>
      </c>
    </row>
    <row r="17" spans="1:22" x14ac:dyDescent="0.35">
      <c r="A17" s="11" t="s">
        <v>97</v>
      </c>
      <c r="B17" s="13">
        <v>40422</v>
      </c>
      <c r="C17" s="13">
        <v>23703</v>
      </c>
      <c r="D17" s="75">
        <f>C17-B17</f>
        <v>-16719</v>
      </c>
      <c r="E17" s="76">
        <f>(C17-B17)/B17</f>
        <v>-0.41361139973281874</v>
      </c>
      <c r="F17" s="77"/>
      <c r="G17" s="22">
        <v>10289</v>
      </c>
      <c r="H17" s="22">
        <v>9930</v>
      </c>
      <c r="I17" s="22">
        <v>10152</v>
      </c>
      <c r="J17" s="22">
        <v>10051</v>
      </c>
      <c r="K17" s="25">
        <v>10095</v>
      </c>
      <c r="L17" s="25">
        <v>9075</v>
      </c>
      <c r="M17" s="25">
        <v>3756</v>
      </c>
      <c r="N17" s="25">
        <v>777</v>
      </c>
      <c r="O17" s="64">
        <f>K17-G17</f>
        <v>-194</v>
      </c>
      <c r="P17" s="64">
        <f>L17-H17</f>
        <v>-855</v>
      </c>
      <c r="Q17" s="64">
        <f>M17-I17</f>
        <v>-6396</v>
      </c>
      <c r="R17" s="64">
        <f>N17-J17</f>
        <v>-9274</v>
      </c>
      <c r="S17" s="45">
        <f>(K17-G17)/G17</f>
        <v>-1.8855087958013411E-2</v>
      </c>
      <c r="T17" s="45">
        <f>(L17-H17)/H17</f>
        <v>-8.6102719033232633E-2</v>
      </c>
      <c r="U17" s="45">
        <f>(M17-I17)/I17</f>
        <v>-0.6300236406619385</v>
      </c>
      <c r="V17" s="45">
        <f>(N17-J17)/J17</f>
        <v>-0.92269425927768378</v>
      </c>
    </row>
    <row r="18" spans="1:22" x14ac:dyDescent="0.35">
      <c r="A18" s="11" t="s">
        <v>88</v>
      </c>
      <c r="B18" s="13">
        <v>33517</v>
      </c>
      <c r="C18" s="13">
        <v>19853</v>
      </c>
      <c r="D18" s="75">
        <f>C18-B18</f>
        <v>-13664</v>
      </c>
      <c r="E18" s="76">
        <f>(C18-B18)/B18</f>
        <v>-0.40767371781484024</v>
      </c>
      <c r="F18" s="77"/>
      <c r="G18" s="22">
        <v>4784</v>
      </c>
      <c r="H18" s="22">
        <v>6909</v>
      </c>
      <c r="I18" s="22">
        <v>9252</v>
      </c>
      <c r="J18" s="22">
        <v>12572</v>
      </c>
      <c r="K18" s="25">
        <v>5090</v>
      </c>
      <c r="L18" s="25">
        <v>7726</v>
      </c>
      <c r="M18" s="25">
        <v>4224</v>
      </c>
      <c r="N18" s="25">
        <v>2813</v>
      </c>
      <c r="O18" s="64">
        <f>K18-G18</f>
        <v>306</v>
      </c>
      <c r="P18" s="64">
        <f>L18-H18</f>
        <v>817</v>
      </c>
      <c r="Q18" s="64">
        <f>M18-I18</f>
        <v>-5028</v>
      </c>
      <c r="R18" s="64">
        <f>N18-J18</f>
        <v>-9759</v>
      </c>
      <c r="S18" s="45">
        <f>(K18-G18)/G18</f>
        <v>6.3963210702341136E-2</v>
      </c>
      <c r="T18" s="45">
        <f>(L18-H18)/H18</f>
        <v>0.11825155594152555</v>
      </c>
      <c r="U18" s="45">
        <f>(M18-I18)/I18</f>
        <v>-0.54345006485084302</v>
      </c>
      <c r="V18" s="45">
        <f>(N18-J18)/J18</f>
        <v>-0.77624880687241493</v>
      </c>
    </row>
    <row r="19" spans="1:22" x14ac:dyDescent="0.35">
      <c r="A19" s="11" t="s">
        <v>96</v>
      </c>
      <c r="B19" s="13">
        <v>17765</v>
      </c>
      <c r="C19" s="13">
        <v>13939</v>
      </c>
      <c r="D19" s="75">
        <f>C19-B19</f>
        <v>-3826</v>
      </c>
      <c r="E19" s="76">
        <f>(C19-B19)/B19</f>
        <v>-0.21536729524345624</v>
      </c>
      <c r="F19" s="77"/>
      <c r="G19" s="22">
        <v>4316</v>
      </c>
      <c r="H19" s="22">
        <v>3734</v>
      </c>
      <c r="I19" s="22">
        <v>4546</v>
      </c>
      <c r="J19" s="22">
        <v>5169</v>
      </c>
      <c r="K19" s="25">
        <v>3904</v>
      </c>
      <c r="L19" s="25">
        <v>5194</v>
      </c>
      <c r="M19" s="25">
        <v>3061</v>
      </c>
      <c r="N19" s="25">
        <v>1780</v>
      </c>
      <c r="O19" s="64">
        <f>K19-G19</f>
        <v>-412</v>
      </c>
      <c r="P19" s="64">
        <f>L19-H19</f>
        <v>1460</v>
      </c>
      <c r="Q19" s="64">
        <f>M19-I19</f>
        <v>-1485</v>
      </c>
      <c r="R19" s="64">
        <f>N19-J19</f>
        <v>-3389</v>
      </c>
      <c r="S19" s="45">
        <f>(K19-G19)/G19</f>
        <v>-9.5458758109360525E-2</v>
      </c>
      <c r="T19" s="45">
        <f>(L19-H19)/H19</f>
        <v>0.39100160685591856</v>
      </c>
      <c r="U19" s="45">
        <f>(M19-I19)/I19</f>
        <v>-0.32666080070391551</v>
      </c>
      <c r="V19" s="45">
        <f>(N19-J19)/J19</f>
        <v>-0.65563938866318439</v>
      </c>
    </row>
    <row r="20" spans="1:22" x14ac:dyDescent="0.35">
      <c r="A20" s="11" t="s">
        <v>87</v>
      </c>
      <c r="B20" s="13">
        <v>9986</v>
      </c>
      <c r="C20" s="13">
        <v>8566</v>
      </c>
      <c r="D20" s="75">
        <f>C20-B20</f>
        <v>-1420</v>
      </c>
      <c r="E20" s="76">
        <f>(C20-B20)/B20</f>
        <v>-0.14219907871019427</v>
      </c>
      <c r="F20" s="77"/>
      <c r="G20" s="22">
        <v>2688</v>
      </c>
      <c r="H20" s="22">
        <v>2607</v>
      </c>
      <c r="I20" s="22">
        <v>2482</v>
      </c>
      <c r="J20" s="22">
        <v>2209</v>
      </c>
      <c r="K20" s="25">
        <v>2263</v>
      </c>
      <c r="L20" s="25">
        <v>3827</v>
      </c>
      <c r="M20" s="25">
        <v>1655</v>
      </c>
      <c r="N20" s="25">
        <v>821</v>
      </c>
      <c r="O20" s="64">
        <f>K20-G20</f>
        <v>-425</v>
      </c>
      <c r="P20" s="64">
        <f>L20-H20</f>
        <v>1220</v>
      </c>
      <c r="Q20" s="64">
        <f>M20-I20</f>
        <v>-827</v>
      </c>
      <c r="R20" s="64">
        <f>N20-J20</f>
        <v>-1388</v>
      </c>
      <c r="S20" s="45">
        <f>(K20-G20)/G20</f>
        <v>-0.15811011904761904</v>
      </c>
      <c r="T20" s="45">
        <f>(L20-H20)/H20</f>
        <v>0.46797084771768316</v>
      </c>
      <c r="U20" s="45">
        <f>(M20-I20)/I20</f>
        <v>-0.33319903303787268</v>
      </c>
      <c r="V20" s="45">
        <f>(N20-J20)/J20</f>
        <v>-0.62833861475780894</v>
      </c>
    </row>
    <row r="21" spans="1:22" x14ac:dyDescent="0.35">
      <c r="A21" s="11" t="s">
        <v>86</v>
      </c>
      <c r="B21" s="13">
        <v>9488</v>
      </c>
      <c r="C21" s="13">
        <v>6660</v>
      </c>
      <c r="D21" s="75">
        <f>C21-B21</f>
        <v>-2828</v>
      </c>
      <c r="E21" s="76">
        <f>(C21-B21)/B21</f>
        <v>-0.29806070826306913</v>
      </c>
      <c r="F21" s="77"/>
      <c r="G21" s="22">
        <v>2154</v>
      </c>
      <c r="H21" s="22">
        <v>2206</v>
      </c>
      <c r="I21" s="22">
        <v>2288</v>
      </c>
      <c r="J21" s="22">
        <v>2840</v>
      </c>
      <c r="K21" s="25">
        <v>2188</v>
      </c>
      <c r="L21" s="25">
        <v>1988</v>
      </c>
      <c r="M21" s="25">
        <v>1367</v>
      </c>
      <c r="N21" s="25">
        <v>1117</v>
      </c>
      <c r="O21" s="64">
        <f>K21-G21</f>
        <v>34</v>
      </c>
      <c r="P21" s="64">
        <f>L21-H21</f>
        <v>-218</v>
      </c>
      <c r="Q21" s="64">
        <f>M21-I21</f>
        <v>-921</v>
      </c>
      <c r="R21" s="64">
        <f>N21-J21</f>
        <v>-1723</v>
      </c>
      <c r="S21" s="45">
        <f>(K21-G21)/G21</f>
        <v>1.5784586815227482E-2</v>
      </c>
      <c r="T21" s="45">
        <f>(L21-H21)/H21</f>
        <v>-9.8821396192203079E-2</v>
      </c>
      <c r="U21" s="45">
        <f>(M21-I21)/I21</f>
        <v>-0.40253496503496505</v>
      </c>
      <c r="V21" s="45">
        <f>(N21-J21)/J21</f>
        <v>-0.60669014084507045</v>
      </c>
    </row>
    <row r="22" spans="1:22" x14ac:dyDescent="0.35">
      <c r="A22" s="11" t="s">
        <v>92</v>
      </c>
      <c r="B22" s="13">
        <v>6607</v>
      </c>
      <c r="C22" s="13">
        <v>5132</v>
      </c>
      <c r="D22" s="75">
        <f>C22-B22</f>
        <v>-1475</v>
      </c>
      <c r="E22" s="76">
        <f>(C22-B22)/B22</f>
        <v>-0.22324807022854548</v>
      </c>
      <c r="F22" s="77"/>
      <c r="G22" s="22">
        <v>1665</v>
      </c>
      <c r="H22" s="22">
        <v>1582</v>
      </c>
      <c r="I22" s="22">
        <v>1564</v>
      </c>
      <c r="J22" s="22">
        <v>1796</v>
      </c>
      <c r="K22" s="25">
        <v>1396</v>
      </c>
      <c r="L22" s="25">
        <v>1358</v>
      </c>
      <c r="M22" s="25">
        <v>1126</v>
      </c>
      <c r="N22" s="25">
        <v>1252</v>
      </c>
      <c r="O22" s="64">
        <f>K22-G22</f>
        <v>-269</v>
      </c>
      <c r="P22" s="64">
        <f>L22-H22</f>
        <v>-224</v>
      </c>
      <c r="Q22" s="64">
        <f>M22-I22</f>
        <v>-438</v>
      </c>
      <c r="R22" s="64">
        <f>N22-J22</f>
        <v>-544</v>
      </c>
      <c r="S22" s="45">
        <f>(K22-G22)/G22</f>
        <v>-0.16156156156156157</v>
      </c>
      <c r="T22" s="45">
        <f>(L22-H22)/H22</f>
        <v>-0.1415929203539823</v>
      </c>
      <c r="U22" s="45">
        <f>(M22-I22)/I22</f>
        <v>-0.28005115089514065</v>
      </c>
      <c r="V22" s="45">
        <f>(N22-J22)/J22</f>
        <v>-0.30289532293986637</v>
      </c>
    </row>
    <row r="23" spans="1:22" x14ac:dyDescent="0.35">
      <c r="A23" s="11" t="s">
        <v>90</v>
      </c>
      <c r="B23" s="13">
        <v>6397</v>
      </c>
      <c r="C23" s="13">
        <v>5680</v>
      </c>
      <c r="D23" s="75">
        <f>C23-B23</f>
        <v>-717</v>
      </c>
      <c r="E23" s="76">
        <f>(C23-B23)/B23</f>
        <v>-0.11208378927622323</v>
      </c>
      <c r="F23" s="77"/>
      <c r="G23" s="22">
        <v>1813</v>
      </c>
      <c r="H23" s="22">
        <v>1265</v>
      </c>
      <c r="I23" s="22">
        <v>1705</v>
      </c>
      <c r="J23" s="22">
        <v>1614</v>
      </c>
      <c r="K23" s="25">
        <v>2295</v>
      </c>
      <c r="L23" s="25">
        <v>1552</v>
      </c>
      <c r="M23" s="25">
        <v>872</v>
      </c>
      <c r="N23" s="25">
        <v>961</v>
      </c>
      <c r="O23" s="64">
        <f>K23-G23</f>
        <v>482</v>
      </c>
      <c r="P23" s="64">
        <f>L23-H23</f>
        <v>287</v>
      </c>
      <c r="Q23" s="64">
        <f>M23-I23</f>
        <v>-833</v>
      </c>
      <c r="R23" s="64">
        <f>N23-J23</f>
        <v>-653</v>
      </c>
      <c r="S23" s="45">
        <f>(K23-G23)/G23</f>
        <v>0.26585769442912299</v>
      </c>
      <c r="T23" s="45">
        <f>(L23-H23)/H23</f>
        <v>0.22687747035573122</v>
      </c>
      <c r="U23" s="45">
        <f>(M23-I23)/I23</f>
        <v>-0.48856304985337246</v>
      </c>
      <c r="V23" s="45">
        <f>(N23-J23)/J23</f>
        <v>-0.40458488228004957</v>
      </c>
    </row>
    <row r="24" spans="1:22" x14ac:dyDescent="0.35">
      <c r="A24" s="11" t="s">
        <v>84</v>
      </c>
      <c r="B24" s="13">
        <v>5072</v>
      </c>
      <c r="C24" s="13">
        <v>2762</v>
      </c>
      <c r="D24" s="75">
        <f>C24-B24</f>
        <v>-2310</v>
      </c>
      <c r="E24" s="76">
        <f>(C24-B24)/B24</f>
        <v>-0.4554416403785489</v>
      </c>
      <c r="F24" s="77"/>
      <c r="G24" s="22">
        <v>1258</v>
      </c>
      <c r="H24" s="22">
        <v>1181</v>
      </c>
      <c r="I24" s="22">
        <v>1019</v>
      </c>
      <c r="J24" s="22">
        <v>1614</v>
      </c>
      <c r="K24" s="25">
        <v>1028</v>
      </c>
      <c r="L24" s="25">
        <v>1106</v>
      </c>
      <c r="M24" s="25">
        <v>558</v>
      </c>
      <c r="N24" s="25">
        <v>70</v>
      </c>
      <c r="O24" s="64">
        <f>K24-G24</f>
        <v>-230</v>
      </c>
      <c r="P24" s="64">
        <f>L24-H24</f>
        <v>-75</v>
      </c>
      <c r="Q24" s="64">
        <f>M24-I24</f>
        <v>-461</v>
      </c>
      <c r="R24" s="64">
        <f>N24-J24</f>
        <v>-1544</v>
      </c>
      <c r="S24" s="45">
        <f>(K24-G24)/G24</f>
        <v>-0.18282988871224165</v>
      </c>
      <c r="T24" s="45">
        <f>(L24-H24)/H24</f>
        <v>-6.3505503810330224E-2</v>
      </c>
      <c r="U24" s="45">
        <f>(M24-I24)/I24</f>
        <v>-0.45240431795878311</v>
      </c>
      <c r="V24" s="45">
        <f>(N24-J24)/J24</f>
        <v>-0.95662949194547708</v>
      </c>
    </row>
  </sheetData>
  <mergeCells count="2">
    <mergeCell ref="B3:C4"/>
    <mergeCell ref="D3:E5"/>
  </mergeCells>
  <conditionalFormatting sqref="O3:V24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F4CF4-A7A7-4EFC-8E13-DC3FFB1CBE36}">
  <dimension ref="A1:V25"/>
  <sheetViews>
    <sheetView zoomScaleNormal="100" workbookViewId="0">
      <pane xSplit="1" topLeftCell="B1" activePane="topRight" state="frozen"/>
      <selection pane="topRight" activeCell="J2" sqref="J2"/>
    </sheetView>
  </sheetViews>
  <sheetFormatPr defaultRowHeight="14.5" x14ac:dyDescent="0.35"/>
  <cols>
    <col min="1" max="1" width="10.54296875" style="66" customWidth="1"/>
    <col min="2" max="3" width="8.81640625" style="4" customWidth="1"/>
    <col min="4" max="4" width="8.26953125" style="69" customWidth="1"/>
    <col min="5" max="5" width="8.26953125" style="70" customWidth="1"/>
    <col min="6" max="6" width="3.90625" style="66" customWidth="1"/>
    <col min="7" max="14" width="8.7265625" style="4"/>
    <col min="15" max="18" width="8.7265625" style="66"/>
    <col min="19" max="22" width="7.81640625" style="66" customWidth="1"/>
    <col min="23" max="16384" width="8.7265625" style="66"/>
  </cols>
  <sheetData>
    <row r="1" spans="1:22" x14ac:dyDescent="0.35">
      <c r="A1" s="83" t="s">
        <v>42</v>
      </c>
      <c r="D1" s="4"/>
      <c r="E1" s="4"/>
    </row>
    <row r="2" spans="1:22" x14ac:dyDescent="0.35">
      <c r="A2" s="8" t="s">
        <v>68</v>
      </c>
      <c r="D2" s="4"/>
      <c r="E2" s="7" t="s">
        <v>102</v>
      </c>
    </row>
    <row r="3" spans="1:22" x14ac:dyDescent="0.35">
      <c r="A3" s="10"/>
      <c r="B3" s="71" t="s">
        <v>73</v>
      </c>
      <c r="C3" s="80"/>
      <c r="D3" s="72" t="s">
        <v>79</v>
      </c>
      <c r="E3" s="72"/>
      <c r="F3" s="82"/>
      <c r="G3" s="21" t="s">
        <v>69</v>
      </c>
      <c r="H3" s="21" t="s">
        <v>70</v>
      </c>
      <c r="I3" s="21" t="s">
        <v>71</v>
      </c>
      <c r="J3" s="21" t="s">
        <v>72</v>
      </c>
      <c r="K3" s="24" t="s">
        <v>69</v>
      </c>
      <c r="L3" s="24" t="s">
        <v>70</v>
      </c>
      <c r="M3" s="24" t="s">
        <v>71</v>
      </c>
      <c r="N3" s="24" t="s">
        <v>72</v>
      </c>
      <c r="O3" s="60" t="s">
        <v>79</v>
      </c>
      <c r="P3" s="61"/>
      <c r="Q3" s="61"/>
      <c r="R3" s="62"/>
      <c r="S3" s="60" t="s">
        <v>79</v>
      </c>
      <c r="T3" s="61"/>
      <c r="U3" s="61"/>
      <c r="V3" s="62"/>
    </row>
    <row r="4" spans="1:22" ht="14.5" customHeight="1" x14ac:dyDescent="0.35">
      <c r="A4" s="10"/>
      <c r="B4" s="71"/>
      <c r="C4" s="80"/>
      <c r="D4" s="72"/>
      <c r="E4" s="72"/>
      <c r="F4" s="82"/>
      <c r="G4" s="73" t="s">
        <v>0</v>
      </c>
      <c r="H4" s="73" t="s">
        <v>1</v>
      </c>
      <c r="I4" s="73" t="s">
        <v>2</v>
      </c>
      <c r="J4" s="73" t="s">
        <v>3</v>
      </c>
      <c r="K4" s="74" t="s">
        <v>0</v>
      </c>
      <c r="L4" s="74" t="s">
        <v>1</v>
      </c>
      <c r="M4" s="74" t="s">
        <v>2</v>
      </c>
      <c r="N4" s="74" t="s">
        <v>3</v>
      </c>
      <c r="O4" s="53" t="s">
        <v>0</v>
      </c>
      <c r="P4" s="53" t="s">
        <v>1</v>
      </c>
      <c r="Q4" s="53" t="s">
        <v>2</v>
      </c>
      <c r="R4" s="53" t="s">
        <v>3</v>
      </c>
      <c r="S4" s="53" t="s">
        <v>0</v>
      </c>
      <c r="T4" s="53" t="s">
        <v>1</v>
      </c>
      <c r="U4" s="53" t="s">
        <v>2</v>
      </c>
      <c r="V4" s="53" t="s">
        <v>3</v>
      </c>
    </row>
    <row r="5" spans="1:22" x14ac:dyDescent="0.35">
      <c r="A5" s="10"/>
      <c r="B5" s="12" t="s">
        <v>19</v>
      </c>
      <c r="C5" s="81" t="s">
        <v>20</v>
      </c>
      <c r="D5" s="72"/>
      <c r="E5" s="72"/>
      <c r="F5" s="82"/>
      <c r="G5" s="73" t="s">
        <v>19</v>
      </c>
      <c r="H5" s="73" t="s">
        <v>19</v>
      </c>
      <c r="I5" s="73" t="s">
        <v>19</v>
      </c>
      <c r="J5" s="73" t="s">
        <v>19</v>
      </c>
      <c r="K5" s="74" t="s">
        <v>20</v>
      </c>
      <c r="L5" s="74" t="s">
        <v>20</v>
      </c>
      <c r="M5" s="74" t="s">
        <v>20</v>
      </c>
      <c r="N5" s="74" t="s">
        <v>20</v>
      </c>
      <c r="O5" s="54" t="s">
        <v>69</v>
      </c>
      <c r="P5" s="54" t="s">
        <v>70</v>
      </c>
      <c r="Q5" s="54" t="s">
        <v>71</v>
      </c>
      <c r="R5" s="54" t="s">
        <v>72</v>
      </c>
      <c r="S5" s="54" t="s">
        <v>69</v>
      </c>
      <c r="T5" s="54" t="s">
        <v>70</v>
      </c>
      <c r="U5" s="54" t="s">
        <v>71</v>
      </c>
      <c r="V5" s="54" t="s">
        <v>72</v>
      </c>
    </row>
    <row r="6" spans="1:22" x14ac:dyDescent="0.35">
      <c r="A6" s="11" t="s">
        <v>21</v>
      </c>
      <c r="B6" s="13">
        <v>677027</v>
      </c>
      <c r="C6" s="13">
        <v>449536</v>
      </c>
      <c r="D6" s="75">
        <f t="shared" ref="D6" si="0">C6-B6</f>
        <v>-227491</v>
      </c>
      <c r="E6" s="76">
        <f t="shared" ref="E6" si="1">(C6-B6)/B6</f>
        <v>-0.33601466411236186</v>
      </c>
      <c r="F6" s="77"/>
      <c r="G6" s="22">
        <v>155230</v>
      </c>
      <c r="H6" s="22">
        <v>171453</v>
      </c>
      <c r="I6" s="22">
        <v>174655</v>
      </c>
      <c r="J6" s="22">
        <v>175689</v>
      </c>
      <c r="K6" s="25">
        <v>152122</v>
      </c>
      <c r="L6" s="25">
        <v>180264</v>
      </c>
      <c r="M6" s="25">
        <v>83116</v>
      </c>
      <c r="N6" s="25">
        <v>34034</v>
      </c>
      <c r="O6" s="64">
        <f t="shared" ref="O6:R6" si="2">K6-G6</f>
        <v>-3108</v>
      </c>
      <c r="P6" s="64">
        <f t="shared" si="2"/>
        <v>8811</v>
      </c>
      <c r="Q6" s="64">
        <f t="shared" si="2"/>
        <v>-91539</v>
      </c>
      <c r="R6" s="64">
        <f t="shared" si="2"/>
        <v>-141655</v>
      </c>
      <c r="S6" s="45">
        <f t="shared" ref="S6:V6" si="3">(K6-G6)/G6</f>
        <v>-2.0021902982670876E-2</v>
      </c>
      <c r="T6" s="45">
        <f t="shared" si="3"/>
        <v>5.1390176899791778E-2</v>
      </c>
      <c r="U6" s="45">
        <f t="shared" si="3"/>
        <v>-0.52411325183934043</v>
      </c>
      <c r="V6" s="45">
        <f t="shared" si="3"/>
        <v>-0.80628269271269115</v>
      </c>
    </row>
    <row r="7" spans="1:22" x14ac:dyDescent="0.35">
      <c r="A7" s="5" t="s">
        <v>98</v>
      </c>
      <c r="B7" s="13">
        <v>141867</v>
      </c>
      <c r="C7" s="13">
        <v>90611</v>
      </c>
      <c r="D7" s="75">
        <f>C7-B7</f>
        <v>-51256</v>
      </c>
      <c r="E7" s="76">
        <f>(C7-B7)/B7</f>
        <v>-0.36129614357109124</v>
      </c>
      <c r="F7" s="78"/>
      <c r="G7" s="22">
        <v>34927</v>
      </c>
      <c r="H7" s="22">
        <v>32457</v>
      </c>
      <c r="I7" s="22">
        <v>35225</v>
      </c>
      <c r="J7" s="22">
        <v>39258</v>
      </c>
      <c r="K7" s="25">
        <v>30274</v>
      </c>
      <c r="L7" s="25">
        <v>34738</v>
      </c>
      <c r="M7" s="25">
        <v>17409</v>
      </c>
      <c r="N7" s="25">
        <v>8190</v>
      </c>
      <c r="O7" s="64">
        <f>K7-G7</f>
        <v>-4653</v>
      </c>
      <c r="P7" s="64">
        <f>L7-H7</f>
        <v>2281</v>
      </c>
      <c r="Q7" s="64">
        <f>M7-I7</f>
        <v>-17816</v>
      </c>
      <c r="R7" s="64">
        <f>N7-J7</f>
        <v>-31068</v>
      </c>
      <c r="S7" s="45">
        <f>(K7-G7)/G7</f>
        <v>-0.1332207174964927</v>
      </c>
      <c r="T7" s="45">
        <f>(L7-H7)/H7</f>
        <v>7.0277598052808338E-2</v>
      </c>
      <c r="U7" s="45">
        <f>(M7-I7)/I7</f>
        <v>-0.50577714691270403</v>
      </c>
      <c r="V7" s="45">
        <f>(N7-J7)/J7</f>
        <v>-0.79138010087116006</v>
      </c>
    </row>
    <row r="8" spans="1:22" x14ac:dyDescent="0.35">
      <c r="A8" s="11" t="s">
        <v>91</v>
      </c>
      <c r="B8" s="13">
        <v>107526</v>
      </c>
      <c r="C8" s="13">
        <v>68542</v>
      </c>
      <c r="D8" s="75">
        <f>C8-B8</f>
        <v>-38984</v>
      </c>
      <c r="E8" s="76">
        <f>(C8-B8)/B8</f>
        <v>-0.36255417294421816</v>
      </c>
      <c r="F8" s="77"/>
      <c r="G8" s="22">
        <v>22321</v>
      </c>
      <c r="H8" s="22">
        <v>28879</v>
      </c>
      <c r="I8" s="22">
        <v>30969</v>
      </c>
      <c r="J8" s="22">
        <v>25357</v>
      </c>
      <c r="K8" s="25">
        <v>21991</v>
      </c>
      <c r="L8" s="25">
        <v>29201</v>
      </c>
      <c r="M8" s="25">
        <v>13623</v>
      </c>
      <c r="N8" s="25">
        <v>3727</v>
      </c>
      <c r="O8" s="64">
        <f t="shared" ref="O8:R24" si="4">K8-G8</f>
        <v>-330</v>
      </c>
      <c r="P8" s="64">
        <f t="shared" si="4"/>
        <v>322</v>
      </c>
      <c r="Q8" s="64">
        <f t="shared" si="4"/>
        <v>-17346</v>
      </c>
      <c r="R8" s="64">
        <f t="shared" si="4"/>
        <v>-21630</v>
      </c>
      <c r="S8" s="45">
        <f t="shared" ref="S8:V24" si="5">(K8-G8)/G8</f>
        <v>-1.4784283858250079E-2</v>
      </c>
      <c r="T8" s="45">
        <f t="shared" si="5"/>
        <v>1.1149970566847883E-2</v>
      </c>
      <c r="U8" s="45">
        <f t="shared" si="5"/>
        <v>-0.56010849559236653</v>
      </c>
      <c r="V8" s="45">
        <f t="shared" si="5"/>
        <v>-0.85301889024726896</v>
      </c>
    </row>
    <row r="9" spans="1:22" x14ac:dyDescent="0.35">
      <c r="A9" s="11" t="s">
        <v>81</v>
      </c>
      <c r="B9" s="13">
        <v>96342</v>
      </c>
      <c r="C9" s="13">
        <v>60718</v>
      </c>
      <c r="D9" s="75">
        <f>C9-B9</f>
        <v>-35624</v>
      </c>
      <c r="E9" s="76">
        <f>(C9-B9)/B9</f>
        <v>-0.36976604180938738</v>
      </c>
      <c r="F9" s="77"/>
      <c r="G9" s="22">
        <v>19117</v>
      </c>
      <c r="H9" s="22">
        <v>26445</v>
      </c>
      <c r="I9" s="22">
        <v>28215</v>
      </c>
      <c r="J9" s="22">
        <v>22565</v>
      </c>
      <c r="K9" s="25">
        <v>19836</v>
      </c>
      <c r="L9" s="25">
        <v>25899</v>
      </c>
      <c r="M9" s="25">
        <v>12305</v>
      </c>
      <c r="N9" s="25">
        <v>2678</v>
      </c>
      <c r="O9" s="64">
        <f t="shared" si="4"/>
        <v>719</v>
      </c>
      <c r="P9" s="64">
        <f t="shared" si="4"/>
        <v>-546</v>
      </c>
      <c r="Q9" s="64">
        <f t="shared" si="4"/>
        <v>-15910</v>
      </c>
      <c r="R9" s="64">
        <f t="shared" si="4"/>
        <v>-19887</v>
      </c>
      <c r="S9" s="45">
        <f t="shared" si="5"/>
        <v>3.7610503740126588E-2</v>
      </c>
      <c r="T9" s="45">
        <f t="shared" si="5"/>
        <v>-2.0646625070901873E-2</v>
      </c>
      <c r="U9" s="45">
        <f t="shared" si="5"/>
        <v>-0.56388445862130077</v>
      </c>
      <c r="V9" s="45">
        <f t="shared" si="5"/>
        <v>-0.88132062929315313</v>
      </c>
    </row>
    <row r="10" spans="1:22" x14ac:dyDescent="0.35">
      <c r="A10" s="11" t="s">
        <v>94</v>
      </c>
      <c r="B10" s="13">
        <v>90711</v>
      </c>
      <c r="C10" s="13">
        <v>58360</v>
      </c>
      <c r="D10" s="75">
        <f>C10-B10</f>
        <v>-32351</v>
      </c>
      <c r="E10" s="76">
        <f>(C10-B10)/B10</f>
        <v>-0.3566381144513896</v>
      </c>
      <c r="F10" s="77"/>
      <c r="G10" s="22">
        <v>21106</v>
      </c>
      <c r="H10" s="22">
        <v>21278</v>
      </c>
      <c r="I10" s="22">
        <v>24725</v>
      </c>
      <c r="J10" s="22">
        <v>23602</v>
      </c>
      <c r="K10" s="25">
        <v>21030</v>
      </c>
      <c r="L10" s="25">
        <v>23222</v>
      </c>
      <c r="M10" s="25">
        <v>10473</v>
      </c>
      <c r="N10" s="25">
        <v>3635</v>
      </c>
      <c r="O10" s="64">
        <f t="shared" si="4"/>
        <v>-76</v>
      </c>
      <c r="P10" s="64">
        <f t="shared" si="4"/>
        <v>1944</v>
      </c>
      <c r="Q10" s="64">
        <f t="shared" si="4"/>
        <v>-14252</v>
      </c>
      <c r="R10" s="64">
        <f t="shared" si="4"/>
        <v>-19967</v>
      </c>
      <c r="S10" s="45">
        <f t="shared" si="5"/>
        <v>-3.6008717900123189E-3</v>
      </c>
      <c r="T10" s="45">
        <f t="shared" si="5"/>
        <v>9.136197010997274E-2</v>
      </c>
      <c r="U10" s="45">
        <f t="shared" si="5"/>
        <v>-0.57642062689585438</v>
      </c>
      <c r="V10" s="45">
        <f t="shared" si="5"/>
        <v>-0.84598762816710449</v>
      </c>
    </row>
    <row r="11" spans="1:22" x14ac:dyDescent="0.35">
      <c r="A11" s="11" t="s">
        <v>82</v>
      </c>
      <c r="B11" s="13">
        <v>83295</v>
      </c>
      <c r="C11" s="13">
        <v>53416</v>
      </c>
      <c r="D11" s="75">
        <f>C11-B11</f>
        <v>-29879</v>
      </c>
      <c r="E11" s="76">
        <f>(C11-B11)/B11</f>
        <v>-0.3587130079836725</v>
      </c>
      <c r="F11" s="77"/>
      <c r="G11" s="22">
        <v>19413</v>
      </c>
      <c r="H11" s="22">
        <v>19532</v>
      </c>
      <c r="I11" s="22">
        <v>22815</v>
      </c>
      <c r="J11" s="22">
        <v>21535</v>
      </c>
      <c r="K11" s="25">
        <v>19654</v>
      </c>
      <c r="L11" s="25">
        <v>21431</v>
      </c>
      <c r="M11" s="25">
        <v>9474</v>
      </c>
      <c r="N11" s="25">
        <v>2857</v>
      </c>
      <c r="O11" s="64">
        <f t="shared" si="4"/>
        <v>241</v>
      </c>
      <c r="P11" s="64">
        <f t="shared" si="4"/>
        <v>1899</v>
      </c>
      <c r="Q11" s="64">
        <f t="shared" si="4"/>
        <v>-13341</v>
      </c>
      <c r="R11" s="64">
        <f t="shared" si="4"/>
        <v>-18678</v>
      </c>
      <c r="S11" s="45">
        <f t="shared" si="5"/>
        <v>1.2414361510328131E-2</v>
      </c>
      <c r="T11" s="45">
        <f t="shared" si="5"/>
        <v>9.7225066557444201E-2</v>
      </c>
      <c r="U11" s="45">
        <f t="shared" si="5"/>
        <v>-0.5847468770545694</v>
      </c>
      <c r="V11" s="45">
        <f t="shared" si="5"/>
        <v>-0.86733224982586488</v>
      </c>
    </row>
    <row r="12" spans="1:22" x14ac:dyDescent="0.35">
      <c r="A12" s="11" t="s">
        <v>85</v>
      </c>
      <c r="B12" s="13">
        <v>75091</v>
      </c>
      <c r="C12" s="13">
        <v>46898</v>
      </c>
      <c r="D12" s="75">
        <f>C12-B12</f>
        <v>-28193</v>
      </c>
      <c r="E12" s="76">
        <f>(C12-B12)/B12</f>
        <v>-0.37545111930857228</v>
      </c>
      <c r="F12" s="77"/>
      <c r="G12" s="22">
        <v>17140</v>
      </c>
      <c r="H12" s="22">
        <v>19229</v>
      </c>
      <c r="I12" s="22">
        <v>17947</v>
      </c>
      <c r="J12" s="22">
        <v>20775</v>
      </c>
      <c r="K12" s="25">
        <v>15790</v>
      </c>
      <c r="L12" s="25">
        <v>19887</v>
      </c>
      <c r="M12" s="25">
        <v>8394</v>
      </c>
      <c r="N12" s="25">
        <v>2827</v>
      </c>
      <c r="O12" s="64">
        <f t="shared" si="4"/>
        <v>-1350</v>
      </c>
      <c r="P12" s="64">
        <f t="shared" si="4"/>
        <v>658</v>
      </c>
      <c r="Q12" s="64">
        <f t="shared" si="4"/>
        <v>-9553</v>
      </c>
      <c r="R12" s="64">
        <f t="shared" si="4"/>
        <v>-17948</v>
      </c>
      <c r="S12" s="45">
        <f t="shared" si="5"/>
        <v>-7.8763127187864643E-2</v>
      </c>
      <c r="T12" s="45">
        <f t="shared" si="5"/>
        <v>3.4219148161630873E-2</v>
      </c>
      <c r="U12" s="45">
        <f t="shared" si="5"/>
        <v>-0.53228951913968914</v>
      </c>
      <c r="V12" s="45">
        <f t="shared" si="5"/>
        <v>-0.8639229843561973</v>
      </c>
    </row>
    <row r="13" spans="1:22" x14ac:dyDescent="0.35">
      <c r="A13" s="5" t="s">
        <v>83</v>
      </c>
      <c r="B13" s="13">
        <v>45748</v>
      </c>
      <c r="C13" s="13">
        <v>33244</v>
      </c>
      <c r="D13" s="75">
        <f>C13-B13</f>
        <v>-12504</v>
      </c>
      <c r="E13" s="76">
        <f>(C13-B13)/B13</f>
        <v>-0.27332342397481857</v>
      </c>
      <c r="F13" s="78"/>
      <c r="G13" s="22">
        <v>10487</v>
      </c>
      <c r="H13" s="22">
        <v>12514</v>
      </c>
      <c r="I13" s="22">
        <v>11848</v>
      </c>
      <c r="J13" s="22">
        <v>10899</v>
      </c>
      <c r="K13" s="25">
        <v>11769</v>
      </c>
      <c r="L13" s="25">
        <v>14042</v>
      </c>
      <c r="M13" s="25">
        <v>5860</v>
      </c>
      <c r="N13" s="25">
        <v>1573</v>
      </c>
      <c r="O13" s="64">
        <f t="shared" si="4"/>
        <v>1282</v>
      </c>
      <c r="P13" s="64">
        <f t="shared" si="4"/>
        <v>1528</v>
      </c>
      <c r="Q13" s="64">
        <f t="shared" si="4"/>
        <v>-5988</v>
      </c>
      <c r="R13" s="64">
        <f t="shared" si="4"/>
        <v>-9326</v>
      </c>
      <c r="S13" s="45">
        <f t="shared" si="5"/>
        <v>0.12224659101745018</v>
      </c>
      <c r="T13" s="45">
        <f t="shared" si="5"/>
        <v>0.12210324436630973</v>
      </c>
      <c r="U13" s="45">
        <f t="shared" si="5"/>
        <v>-0.50540175557056044</v>
      </c>
      <c r="V13" s="45">
        <f t="shared" si="5"/>
        <v>-0.85567483255344523</v>
      </c>
    </row>
    <row r="14" spans="1:22" x14ac:dyDescent="0.35">
      <c r="A14" s="11" t="s">
        <v>89</v>
      </c>
      <c r="B14" s="13">
        <v>44034</v>
      </c>
      <c r="C14" s="13">
        <v>29050</v>
      </c>
      <c r="D14" s="75">
        <f>C14-B14</f>
        <v>-14984</v>
      </c>
      <c r="E14" s="76">
        <f>(C14-B14)/B14</f>
        <v>-0.34028250897034112</v>
      </c>
      <c r="F14" s="77"/>
      <c r="G14" s="22">
        <v>8674</v>
      </c>
      <c r="H14" s="22">
        <v>11235</v>
      </c>
      <c r="I14" s="22">
        <v>11979</v>
      </c>
      <c r="J14" s="22">
        <v>12146</v>
      </c>
      <c r="K14" s="25">
        <v>9901</v>
      </c>
      <c r="L14" s="25">
        <v>10981</v>
      </c>
      <c r="M14" s="25">
        <v>5580</v>
      </c>
      <c r="N14" s="25">
        <v>2588</v>
      </c>
      <c r="O14" s="64">
        <f t="shared" si="4"/>
        <v>1227</v>
      </c>
      <c r="P14" s="64">
        <f t="shared" si="4"/>
        <v>-254</v>
      </c>
      <c r="Q14" s="64">
        <f t="shared" si="4"/>
        <v>-6399</v>
      </c>
      <c r="R14" s="64">
        <f t="shared" si="4"/>
        <v>-9558</v>
      </c>
      <c r="S14" s="45">
        <f t="shared" si="5"/>
        <v>0.14145722849896242</v>
      </c>
      <c r="T14" s="45">
        <f t="shared" si="5"/>
        <v>-2.2607921673342236E-2</v>
      </c>
      <c r="U14" s="45">
        <f t="shared" si="5"/>
        <v>-0.53418482344102181</v>
      </c>
      <c r="V14" s="45">
        <f t="shared" si="5"/>
        <v>-0.78692573686810474</v>
      </c>
    </row>
    <row r="15" spans="1:22" x14ac:dyDescent="0.35">
      <c r="A15" s="11" t="s">
        <v>93</v>
      </c>
      <c r="B15" s="13">
        <v>41500</v>
      </c>
      <c r="C15" s="13">
        <v>29810</v>
      </c>
      <c r="D15" s="75">
        <f>C15-B15</f>
        <v>-11690</v>
      </c>
      <c r="E15" s="76">
        <f>(C15-B15)/B15</f>
        <v>-0.28168674698795182</v>
      </c>
      <c r="F15" s="77"/>
      <c r="G15" s="22">
        <v>9231</v>
      </c>
      <c r="H15" s="22">
        <v>10024</v>
      </c>
      <c r="I15" s="22">
        <v>10494</v>
      </c>
      <c r="J15" s="22">
        <v>11751</v>
      </c>
      <c r="K15" s="25">
        <v>11442</v>
      </c>
      <c r="L15" s="25">
        <v>12091</v>
      </c>
      <c r="M15" s="25">
        <v>4666</v>
      </c>
      <c r="N15" s="25">
        <v>1611</v>
      </c>
      <c r="O15" s="64">
        <f t="shared" si="4"/>
        <v>2211</v>
      </c>
      <c r="P15" s="64">
        <f t="shared" si="4"/>
        <v>2067</v>
      </c>
      <c r="Q15" s="64">
        <f t="shared" si="4"/>
        <v>-5828</v>
      </c>
      <c r="R15" s="64">
        <f t="shared" si="4"/>
        <v>-10140</v>
      </c>
      <c r="S15" s="45">
        <f t="shared" si="5"/>
        <v>0.23951901202469938</v>
      </c>
      <c r="T15" s="45">
        <f t="shared" si="5"/>
        <v>0.20620510774142059</v>
      </c>
      <c r="U15" s="45">
        <f t="shared" si="5"/>
        <v>-0.5553649704593101</v>
      </c>
      <c r="V15" s="45">
        <f t="shared" si="5"/>
        <v>-0.86290528465662497</v>
      </c>
    </row>
    <row r="16" spans="1:22" x14ac:dyDescent="0.35">
      <c r="A16" s="11" t="s">
        <v>95</v>
      </c>
      <c r="B16" s="13">
        <v>33789</v>
      </c>
      <c r="C16" s="13">
        <v>22683</v>
      </c>
      <c r="D16" s="75">
        <f>C16-B16</f>
        <v>-11106</v>
      </c>
      <c r="E16" s="76">
        <f>(C16-B16)/B16</f>
        <v>-0.32868685075024417</v>
      </c>
      <c r="F16" s="77"/>
      <c r="G16" s="22">
        <v>9111</v>
      </c>
      <c r="H16" s="22">
        <v>11981</v>
      </c>
      <c r="I16" s="22">
        <v>6749</v>
      </c>
      <c r="J16" s="22">
        <v>5948</v>
      </c>
      <c r="K16" s="25">
        <v>8386</v>
      </c>
      <c r="L16" s="25">
        <v>9246</v>
      </c>
      <c r="M16" s="25">
        <v>3778</v>
      </c>
      <c r="N16" s="25">
        <v>1273</v>
      </c>
      <c r="O16" s="64">
        <f t="shared" si="4"/>
        <v>-725</v>
      </c>
      <c r="P16" s="64">
        <f t="shared" si="4"/>
        <v>-2735</v>
      </c>
      <c r="Q16" s="64">
        <f t="shared" si="4"/>
        <v>-2971</v>
      </c>
      <c r="R16" s="64">
        <f t="shared" si="4"/>
        <v>-4675</v>
      </c>
      <c r="S16" s="45">
        <f t="shared" si="5"/>
        <v>-7.9574141148062785E-2</v>
      </c>
      <c r="T16" s="45">
        <f t="shared" si="5"/>
        <v>-0.22827810700275436</v>
      </c>
      <c r="U16" s="45">
        <f t="shared" si="5"/>
        <v>-0.44021336494295449</v>
      </c>
      <c r="V16" s="45">
        <f t="shared" si="5"/>
        <v>-0.78597848016139882</v>
      </c>
    </row>
    <row r="17" spans="1:22" x14ac:dyDescent="0.35">
      <c r="A17" s="11" t="s">
        <v>97</v>
      </c>
      <c r="B17" s="13">
        <v>33061</v>
      </c>
      <c r="C17" s="15" t="s">
        <v>26</v>
      </c>
      <c r="D17" s="75"/>
      <c r="E17" s="76"/>
      <c r="F17" s="77"/>
      <c r="G17" s="22">
        <v>7811</v>
      </c>
      <c r="H17" s="22">
        <v>8722</v>
      </c>
      <c r="I17" s="22">
        <v>8528</v>
      </c>
      <c r="J17" s="22">
        <v>8000</v>
      </c>
      <c r="K17" s="25">
        <v>7292</v>
      </c>
      <c r="L17" s="25">
        <v>7365</v>
      </c>
      <c r="M17" s="25">
        <v>2769</v>
      </c>
      <c r="N17" s="26" t="s">
        <v>26</v>
      </c>
      <c r="O17" s="64">
        <f t="shared" si="4"/>
        <v>-519</v>
      </c>
      <c r="P17" s="64">
        <f t="shared" si="4"/>
        <v>-1357</v>
      </c>
      <c r="Q17" s="64">
        <f t="shared" si="4"/>
        <v>-5759</v>
      </c>
      <c r="R17" s="64"/>
      <c r="S17" s="45">
        <f t="shared" si="5"/>
        <v>-6.644475739341954E-2</v>
      </c>
      <c r="T17" s="45">
        <f t="shared" si="5"/>
        <v>-0.15558358174730566</v>
      </c>
      <c r="U17" s="45">
        <f t="shared" si="5"/>
        <v>-0.67530487804878048</v>
      </c>
      <c r="V17" s="45"/>
    </row>
    <row r="18" spans="1:22" x14ac:dyDescent="0.35">
      <c r="A18" s="11" t="s">
        <v>88</v>
      </c>
      <c r="B18" s="13">
        <v>21994</v>
      </c>
      <c r="C18" s="13">
        <v>16334</v>
      </c>
      <c r="D18" s="75">
        <f>C18-B18</f>
        <v>-5660</v>
      </c>
      <c r="E18" s="76">
        <f>(C18-B18)/B18</f>
        <v>-0.25734291170319179</v>
      </c>
      <c r="F18" s="77"/>
      <c r="G18" s="22">
        <v>3778</v>
      </c>
      <c r="H18" s="22">
        <v>5379</v>
      </c>
      <c r="I18" s="22">
        <v>6238</v>
      </c>
      <c r="J18" s="22">
        <v>6599</v>
      </c>
      <c r="K18" s="25">
        <v>3813</v>
      </c>
      <c r="L18" s="25">
        <v>6543</v>
      </c>
      <c r="M18" s="25">
        <v>3252</v>
      </c>
      <c r="N18" s="25">
        <v>2726</v>
      </c>
      <c r="O18" s="64">
        <f t="shared" si="4"/>
        <v>35</v>
      </c>
      <c r="P18" s="64">
        <f t="shared" si="4"/>
        <v>1164</v>
      </c>
      <c r="Q18" s="64">
        <f t="shared" si="4"/>
        <v>-2986</v>
      </c>
      <c r="R18" s="64">
        <f t="shared" si="4"/>
        <v>-3873</v>
      </c>
      <c r="S18" s="45">
        <f t="shared" si="5"/>
        <v>9.2641609317098989E-3</v>
      </c>
      <c r="T18" s="45">
        <f t="shared" si="5"/>
        <v>0.21639709983268265</v>
      </c>
      <c r="U18" s="45">
        <f t="shared" si="5"/>
        <v>-0.4786790638025008</v>
      </c>
      <c r="V18" s="45">
        <f t="shared" si="5"/>
        <v>-0.58690710713744509</v>
      </c>
    </row>
    <row r="19" spans="1:22" x14ac:dyDescent="0.35">
      <c r="A19" s="11" t="s">
        <v>96</v>
      </c>
      <c r="B19" s="13">
        <v>13713</v>
      </c>
      <c r="C19" s="13">
        <v>12093</v>
      </c>
      <c r="D19" s="75">
        <f>C19-B19</f>
        <v>-1620</v>
      </c>
      <c r="E19" s="76">
        <f>(C19-B19)/B19</f>
        <v>-0.11813607525705534</v>
      </c>
      <c r="F19" s="77"/>
      <c r="G19" s="22">
        <v>3423</v>
      </c>
      <c r="H19" s="22">
        <v>3066</v>
      </c>
      <c r="I19" s="22">
        <v>3405</v>
      </c>
      <c r="J19" s="22">
        <v>3819</v>
      </c>
      <c r="K19" s="25">
        <v>3187</v>
      </c>
      <c r="L19" s="25">
        <v>4564</v>
      </c>
      <c r="M19" s="25">
        <v>2613</v>
      </c>
      <c r="N19" s="25">
        <v>1729</v>
      </c>
      <c r="O19" s="64">
        <f t="shared" si="4"/>
        <v>-236</v>
      </c>
      <c r="P19" s="64">
        <f t="shared" si="4"/>
        <v>1498</v>
      </c>
      <c r="Q19" s="64">
        <f t="shared" si="4"/>
        <v>-792</v>
      </c>
      <c r="R19" s="64">
        <f t="shared" si="4"/>
        <v>-2090</v>
      </c>
      <c r="S19" s="45">
        <f t="shared" si="5"/>
        <v>-6.8945369558866487E-2</v>
      </c>
      <c r="T19" s="45">
        <f t="shared" si="5"/>
        <v>0.48858447488584472</v>
      </c>
      <c r="U19" s="45">
        <f t="shared" si="5"/>
        <v>-0.23259911894273128</v>
      </c>
      <c r="V19" s="45">
        <f t="shared" si="5"/>
        <v>-0.54726368159203975</v>
      </c>
    </row>
    <row r="20" spans="1:22" x14ac:dyDescent="0.35">
      <c r="A20" s="11" t="s">
        <v>87</v>
      </c>
      <c r="B20" s="13">
        <v>8455</v>
      </c>
      <c r="C20" s="15" t="s">
        <v>26</v>
      </c>
      <c r="D20" s="75"/>
      <c r="E20" s="76"/>
      <c r="F20" s="77"/>
      <c r="G20" s="22">
        <v>2410</v>
      </c>
      <c r="H20" s="22">
        <v>2202</v>
      </c>
      <c r="I20" s="22">
        <v>2093</v>
      </c>
      <c r="J20" s="22">
        <v>1750</v>
      </c>
      <c r="K20" s="25">
        <v>1980</v>
      </c>
      <c r="L20" s="25">
        <v>3364</v>
      </c>
      <c r="M20" s="25">
        <v>1498</v>
      </c>
      <c r="N20" s="26" t="s">
        <v>26</v>
      </c>
      <c r="O20" s="64">
        <f t="shared" si="4"/>
        <v>-430</v>
      </c>
      <c r="P20" s="64">
        <f t="shared" si="4"/>
        <v>1162</v>
      </c>
      <c r="Q20" s="64">
        <f t="shared" si="4"/>
        <v>-595</v>
      </c>
      <c r="R20" s="64"/>
      <c r="S20" s="45">
        <f t="shared" si="5"/>
        <v>-0.17842323651452283</v>
      </c>
      <c r="T20" s="45">
        <f t="shared" si="5"/>
        <v>0.52770208900999094</v>
      </c>
      <c r="U20" s="45">
        <f t="shared" si="5"/>
        <v>-0.28428093645484948</v>
      </c>
      <c r="V20" s="45"/>
    </row>
    <row r="21" spans="1:22" x14ac:dyDescent="0.35">
      <c r="A21" s="11" t="s">
        <v>92</v>
      </c>
      <c r="B21" s="13">
        <v>5658</v>
      </c>
      <c r="C21" s="13">
        <v>4285</v>
      </c>
      <c r="D21" s="75">
        <f>C21-B21</f>
        <v>-1373</v>
      </c>
      <c r="E21" s="76">
        <f>(C21-B21)/B21</f>
        <v>-0.24266525273948392</v>
      </c>
      <c r="F21" s="77"/>
      <c r="G21" s="22">
        <v>1427</v>
      </c>
      <c r="H21" s="22">
        <v>1437</v>
      </c>
      <c r="I21" s="22">
        <v>1224</v>
      </c>
      <c r="J21" s="22">
        <v>1570</v>
      </c>
      <c r="K21" s="25">
        <v>1161</v>
      </c>
      <c r="L21" s="25">
        <v>1123</v>
      </c>
      <c r="M21" s="25">
        <v>897</v>
      </c>
      <c r="N21" s="25">
        <v>1104</v>
      </c>
      <c r="O21" s="64">
        <f t="shared" si="4"/>
        <v>-266</v>
      </c>
      <c r="P21" s="64">
        <f t="shared" si="4"/>
        <v>-314</v>
      </c>
      <c r="Q21" s="64">
        <f t="shared" si="4"/>
        <v>-327</v>
      </c>
      <c r="R21" s="64">
        <f t="shared" si="4"/>
        <v>-466</v>
      </c>
      <c r="S21" s="45">
        <f t="shared" si="5"/>
        <v>-0.18640504555010512</v>
      </c>
      <c r="T21" s="45">
        <f t="shared" si="5"/>
        <v>-0.21851078636047322</v>
      </c>
      <c r="U21" s="45">
        <f t="shared" si="5"/>
        <v>-0.26715686274509803</v>
      </c>
      <c r="V21" s="45">
        <f t="shared" si="5"/>
        <v>-0.29681528662420381</v>
      </c>
    </row>
    <row r="22" spans="1:22" x14ac:dyDescent="0.35">
      <c r="A22" s="11" t="s">
        <v>86</v>
      </c>
      <c r="B22" s="13">
        <v>4958</v>
      </c>
      <c r="C22" s="15" t="s">
        <v>26</v>
      </c>
      <c r="D22" s="75"/>
      <c r="E22" s="76"/>
      <c r="F22" s="77"/>
      <c r="G22" s="22">
        <v>984</v>
      </c>
      <c r="H22" s="22">
        <v>1075</v>
      </c>
      <c r="I22" s="22">
        <v>1264</v>
      </c>
      <c r="J22" s="22">
        <v>1635</v>
      </c>
      <c r="K22" s="25">
        <v>1959</v>
      </c>
      <c r="L22" s="25">
        <v>1710</v>
      </c>
      <c r="M22" s="25">
        <v>1209</v>
      </c>
      <c r="N22" s="26" t="s">
        <v>26</v>
      </c>
      <c r="O22" s="64">
        <f t="shared" si="4"/>
        <v>975</v>
      </c>
      <c r="P22" s="64">
        <f t="shared" si="4"/>
        <v>635</v>
      </c>
      <c r="Q22" s="64">
        <f t="shared" si="4"/>
        <v>-55</v>
      </c>
      <c r="R22" s="64"/>
      <c r="S22" s="45">
        <f t="shared" si="5"/>
        <v>0.99085365853658536</v>
      </c>
      <c r="T22" s="45">
        <f t="shared" si="5"/>
        <v>0.59069767441860466</v>
      </c>
      <c r="U22" s="45">
        <f t="shared" si="5"/>
        <v>-4.3512658227848104E-2</v>
      </c>
      <c r="V22" s="45"/>
    </row>
    <row r="23" spans="1:22" x14ac:dyDescent="0.35">
      <c r="A23" s="11" t="s">
        <v>90</v>
      </c>
      <c r="B23" s="13">
        <v>4860</v>
      </c>
      <c r="C23" s="13">
        <v>3502</v>
      </c>
      <c r="D23" s="75">
        <f>C23-B23</f>
        <v>-1358</v>
      </c>
      <c r="E23" s="76">
        <f>(C23-B23)/B23</f>
        <v>-0.27942386831275723</v>
      </c>
      <c r="F23" s="77"/>
      <c r="G23" s="22">
        <v>1359</v>
      </c>
      <c r="H23" s="22">
        <v>982</v>
      </c>
      <c r="I23" s="22">
        <v>1257</v>
      </c>
      <c r="J23" s="22">
        <v>1262</v>
      </c>
      <c r="K23" s="25">
        <v>1211</v>
      </c>
      <c r="L23" s="25">
        <v>1123</v>
      </c>
      <c r="M23" s="25">
        <v>579</v>
      </c>
      <c r="N23" s="25">
        <v>589</v>
      </c>
      <c r="O23" s="64">
        <f t="shared" si="4"/>
        <v>-148</v>
      </c>
      <c r="P23" s="64">
        <f t="shared" si="4"/>
        <v>141</v>
      </c>
      <c r="Q23" s="64">
        <f t="shared" si="4"/>
        <v>-678</v>
      </c>
      <c r="R23" s="64">
        <f t="shared" si="4"/>
        <v>-673</v>
      </c>
      <c r="S23" s="45">
        <f t="shared" si="5"/>
        <v>-0.10890360559234731</v>
      </c>
      <c r="T23" s="45">
        <f t="shared" si="5"/>
        <v>0.14358452138492872</v>
      </c>
      <c r="U23" s="45">
        <f t="shared" si="5"/>
        <v>-0.53937947494033411</v>
      </c>
      <c r="V23" s="45">
        <f t="shared" si="5"/>
        <v>-0.5332805071315373</v>
      </c>
    </row>
    <row r="24" spans="1:22" x14ac:dyDescent="0.35">
      <c r="A24" s="11" t="s">
        <v>84</v>
      </c>
      <c r="B24" s="13">
        <v>4062</v>
      </c>
      <c r="C24" s="15" t="s">
        <v>26</v>
      </c>
      <c r="D24" s="75"/>
      <c r="E24" s="76"/>
      <c r="F24" s="77"/>
      <c r="G24" s="22">
        <v>1041</v>
      </c>
      <c r="H24" s="22">
        <v>993</v>
      </c>
      <c r="I24" s="22">
        <v>710</v>
      </c>
      <c r="J24" s="22">
        <v>1318</v>
      </c>
      <c r="K24" s="25">
        <v>936</v>
      </c>
      <c r="L24" s="25">
        <v>1064</v>
      </c>
      <c r="M24" s="25">
        <v>516</v>
      </c>
      <c r="N24" s="26" t="s">
        <v>26</v>
      </c>
      <c r="O24" s="64">
        <f t="shared" si="4"/>
        <v>-105</v>
      </c>
      <c r="P24" s="64">
        <f t="shared" si="4"/>
        <v>71</v>
      </c>
      <c r="Q24" s="64">
        <f t="shared" si="4"/>
        <v>-194</v>
      </c>
      <c r="R24" s="64"/>
      <c r="S24" s="45">
        <f t="shared" si="5"/>
        <v>-0.10086455331412104</v>
      </c>
      <c r="T24" s="45">
        <f t="shared" si="5"/>
        <v>7.1500503524672715E-2</v>
      </c>
      <c r="U24" s="45">
        <f t="shared" si="5"/>
        <v>-0.27323943661971833</v>
      </c>
      <c r="V24" s="45"/>
    </row>
    <row r="25" spans="1:22" x14ac:dyDescent="0.35">
      <c r="A25" s="86" t="s">
        <v>100</v>
      </c>
    </row>
  </sheetData>
  <mergeCells count="2">
    <mergeCell ref="B3:C4"/>
    <mergeCell ref="D3:E5"/>
  </mergeCells>
  <conditionalFormatting sqref="O3:V24">
    <cfRule type="cellIs" dxfId="7" priority="3" operator="lessThan">
      <formula>0</formula>
    </cfRule>
  </conditionalFormatting>
  <conditionalFormatting sqref="E2">
    <cfRule type="cellIs" dxfId="6" priority="2" operator="lessThan">
      <formula>0</formula>
    </cfRule>
  </conditionalFormatting>
  <conditionalFormatting sqref="E2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76751-8B60-4B8E-8A49-AAAD6D18E0AA}">
  <dimension ref="A1:V25"/>
  <sheetViews>
    <sheetView zoomScaleNormal="100" workbookViewId="0">
      <pane xSplit="1" topLeftCell="I1" activePane="topRight" state="frozen"/>
      <selection pane="topRight" activeCell="X19" sqref="X19"/>
    </sheetView>
  </sheetViews>
  <sheetFormatPr defaultRowHeight="14.5" x14ac:dyDescent="0.35"/>
  <cols>
    <col min="1" max="1" width="11.26953125" style="66" customWidth="1"/>
    <col min="2" max="3" width="8.81640625" style="4" customWidth="1"/>
    <col min="4" max="4" width="8.26953125" style="69" customWidth="1"/>
    <col min="5" max="5" width="8.26953125" style="70" customWidth="1"/>
    <col min="6" max="6" width="3.90625" style="66" customWidth="1"/>
    <col min="7" max="13" width="8" style="4" customWidth="1"/>
    <col min="14" max="14" width="6.81640625" style="4" customWidth="1"/>
    <col min="15" max="16" width="7.6328125" style="66" customWidth="1"/>
    <col min="17" max="18" width="8.7265625" style="66"/>
    <col min="19" max="20" width="6.90625" style="66" customWidth="1"/>
    <col min="21" max="22" width="7.08984375" style="66" customWidth="1"/>
    <col min="23" max="16384" width="8.7265625" style="66"/>
  </cols>
  <sheetData>
    <row r="1" spans="1:22" x14ac:dyDescent="0.35">
      <c r="A1" s="83" t="s">
        <v>42</v>
      </c>
      <c r="D1" s="66"/>
      <c r="E1" s="63"/>
      <c r="F1" s="87"/>
    </row>
    <row r="2" spans="1:22" x14ac:dyDescent="0.35">
      <c r="A2" s="8" t="s">
        <v>68</v>
      </c>
      <c r="B2" s="66"/>
      <c r="C2" s="88"/>
      <c r="D2" s="88"/>
      <c r="E2" s="83" t="s">
        <v>101</v>
      </c>
      <c r="F2" s="89"/>
    </row>
    <row r="3" spans="1:22" x14ac:dyDescent="0.35">
      <c r="A3" s="10"/>
      <c r="B3" s="71" t="s">
        <v>73</v>
      </c>
      <c r="C3" s="80"/>
      <c r="D3" s="72" t="s">
        <v>79</v>
      </c>
      <c r="E3" s="72"/>
      <c r="F3" s="82"/>
      <c r="G3" s="21" t="s">
        <v>69</v>
      </c>
      <c r="H3" s="21" t="s">
        <v>70</v>
      </c>
      <c r="I3" s="21" t="s">
        <v>71</v>
      </c>
      <c r="J3" s="21" t="s">
        <v>72</v>
      </c>
      <c r="K3" s="24" t="s">
        <v>69</v>
      </c>
      <c r="L3" s="24" t="s">
        <v>70</v>
      </c>
      <c r="M3" s="24" t="s">
        <v>71</v>
      </c>
      <c r="N3" s="24" t="s">
        <v>72</v>
      </c>
      <c r="O3" s="60" t="s">
        <v>79</v>
      </c>
      <c r="P3" s="61"/>
      <c r="Q3" s="61"/>
      <c r="R3" s="62"/>
      <c r="S3" s="60" t="s">
        <v>79</v>
      </c>
      <c r="T3" s="61"/>
      <c r="U3" s="61"/>
      <c r="V3" s="62"/>
    </row>
    <row r="4" spans="1:22" ht="14.5" customHeight="1" x14ac:dyDescent="0.35">
      <c r="A4" s="10"/>
      <c r="B4" s="71"/>
      <c r="C4" s="80"/>
      <c r="D4" s="72"/>
      <c r="E4" s="72"/>
      <c r="F4" s="82"/>
      <c r="G4" s="73" t="s">
        <v>0</v>
      </c>
      <c r="H4" s="73" t="s">
        <v>1</v>
      </c>
      <c r="I4" s="73" t="s">
        <v>2</v>
      </c>
      <c r="J4" s="73" t="s">
        <v>3</v>
      </c>
      <c r="K4" s="74" t="s">
        <v>0</v>
      </c>
      <c r="L4" s="74" t="s">
        <v>1</v>
      </c>
      <c r="M4" s="74" t="s">
        <v>2</v>
      </c>
      <c r="N4" s="74" t="s">
        <v>3</v>
      </c>
      <c r="O4" s="53" t="s">
        <v>0</v>
      </c>
      <c r="P4" s="53" t="s">
        <v>1</v>
      </c>
      <c r="Q4" s="53" t="s">
        <v>2</v>
      </c>
      <c r="R4" s="53" t="s">
        <v>3</v>
      </c>
      <c r="S4" s="53" t="s">
        <v>0</v>
      </c>
      <c r="T4" s="53" t="s">
        <v>1</v>
      </c>
      <c r="U4" s="53" t="s">
        <v>2</v>
      </c>
      <c r="V4" s="53" t="s">
        <v>3</v>
      </c>
    </row>
    <row r="5" spans="1:22" x14ac:dyDescent="0.35">
      <c r="A5" s="10"/>
      <c r="B5" s="12" t="s">
        <v>19</v>
      </c>
      <c r="C5" s="81" t="s">
        <v>20</v>
      </c>
      <c r="D5" s="72"/>
      <c r="E5" s="72"/>
      <c r="F5" s="82"/>
      <c r="G5" s="73" t="s">
        <v>19</v>
      </c>
      <c r="H5" s="73" t="s">
        <v>19</v>
      </c>
      <c r="I5" s="73" t="s">
        <v>19</v>
      </c>
      <c r="J5" s="73" t="s">
        <v>19</v>
      </c>
      <c r="K5" s="74" t="s">
        <v>20</v>
      </c>
      <c r="L5" s="74" t="s">
        <v>20</v>
      </c>
      <c r="M5" s="74" t="s">
        <v>20</v>
      </c>
      <c r="N5" s="74" t="s">
        <v>20</v>
      </c>
      <c r="O5" s="54" t="s">
        <v>69</v>
      </c>
      <c r="P5" s="54" t="s">
        <v>70</v>
      </c>
      <c r="Q5" s="54" t="s">
        <v>71</v>
      </c>
      <c r="R5" s="54" t="s">
        <v>72</v>
      </c>
      <c r="S5" s="54" t="s">
        <v>69</v>
      </c>
      <c r="T5" s="54" t="s">
        <v>70</v>
      </c>
      <c r="U5" s="54" t="s">
        <v>71</v>
      </c>
      <c r="V5" s="54" t="s">
        <v>72</v>
      </c>
    </row>
    <row r="6" spans="1:22" x14ac:dyDescent="0.35">
      <c r="A6" s="11" t="s">
        <v>21</v>
      </c>
      <c r="B6" s="13">
        <v>999996</v>
      </c>
      <c r="C6" s="13">
        <v>596340</v>
      </c>
      <c r="D6" s="75">
        <f t="shared" ref="D6" si="0">C6-B6</f>
        <v>-403656</v>
      </c>
      <c r="E6" s="76">
        <f t="shared" ref="E6" si="1">(C6-B6)/B6</f>
        <v>-0.40365761463045852</v>
      </c>
      <c r="F6" s="77"/>
      <c r="G6" s="22">
        <v>239453</v>
      </c>
      <c r="H6" s="22">
        <v>208196</v>
      </c>
      <c r="I6" s="22">
        <v>246242</v>
      </c>
      <c r="J6" s="22">
        <v>306105</v>
      </c>
      <c r="K6" s="25">
        <v>258925</v>
      </c>
      <c r="L6" s="25">
        <v>234320</v>
      </c>
      <c r="M6" s="25">
        <v>94051</v>
      </c>
      <c r="N6" s="25">
        <v>9044</v>
      </c>
      <c r="O6" s="64">
        <f t="shared" ref="O6:R24" si="2">K6-G6</f>
        <v>19472</v>
      </c>
      <c r="P6" s="64">
        <f t="shared" si="2"/>
        <v>26124</v>
      </c>
      <c r="Q6" s="64">
        <f t="shared" si="2"/>
        <v>-152191</v>
      </c>
      <c r="R6" s="64">
        <f t="shared" si="2"/>
        <v>-297061</v>
      </c>
      <c r="S6" s="45">
        <f t="shared" ref="S6:V24" si="3">(K6-G6)/G6</f>
        <v>8.1318672140252998E-2</v>
      </c>
      <c r="T6" s="45">
        <f t="shared" si="3"/>
        <v>0.12547791504159542</v>
      </c>
      <c r="U6" s="45">
        <f t="shared" si="3"/>
        <v>-0.61805459669755769</v>
      </c>
      <c r="V6" s="45">
        <f t="shared" si="3"/>
        <v>-0.97045458257787365</v>
      </c>
    </row>
    <row r="7" spans="1:22" x14ac:dyDescent="0.35">
      <c r="A7" s="5" t="s">
        <v>98</v>
      </c>
      <c r="B7" s="13">
        <v>673023</v>
      </c>
      <c r="C7" s="13">
        <v>417633</v>
      </c>
      <c r="D7" s="75">
        <f>C7-B7</f>
        <v>-255390</v>
      </c>
      <c r="E7" s="76">
        <f>(C7-B7)/B7</f>
        <v>-0.37946697215399772</v>
      </c>
      <c r="F7" s="78"/>
      <c r="G7" s="22">
        <v>162562</v>
      </c>
      <c r="H7" s="22">
        <v>143525</v>
      </c>
      <c r="I7" s="22">
        <v>163463</v>
      </c>
      <c r="J7" s="22">
        <v>203473</v>
      </c>
      <c r="K7" s="25">
        <v>180856</v>
      </c>
      <c r="L7" s="25">
        <v>166031</v>
      </c>
      <c r="M7" s="25">
        <v>64170</v>
      </c>
      <c r="N7" s="25">
        <v>6576</v>
      </c>
      <c r="O7" s="64">
        <f t="shared" si="2"/>
        <v>18294</v>
      </c>
      <c r="P7" s="64">
        <f t="shared" si="2"/>
        <v>22506</v>
      </c>
      <c r="Q7" s="64">
        <f t="shared" si="2"/>
        <v>-99293</v>
      </c>
      <c r="R7" s="64">
        <f t="shared" si="2"/>
        <v>-196897</v>
      </c>
      <c r="S7" s="45">
        <f t="shared" si="3"/>
        <v>0.11253552490741994</v>
      </c>
      <c r="T7" s="45">
        <f t="shared" si="3"/>
        <v>0.15680891830691518</v>
      </c>
      <c r="U7" s="45">
        <f t="shared" si="3"/>
        <v>-0.60743409823629813</v>
      </c>
      <c r="V7" s="45">
        <f t="shared" si="3"/>
        <v>-0.9676812156895509</v>
      </c>
    </row>
    <row r="8" spans="1:22" x14ac:dyDescent="0.35">
      <c r="A8" s="11" t="s">
        <v>91</v>
      </c>
      <c r="B8" s="13">
        <v>109777</v>
      </c>
      <c r="C8" s="13">
        <v>63242</v>
      </c>
      <c r="D8" s="75">
        <f>C8-B8</f>
        <v>-46535</v>
      </c>
      <c r="E8" s="76">
        <f>(C8-B8)/B8</f>
        <v>-0.42390482523661605</v>
      </c>
      <c r="F8" s="77"/>
      <c r="G8" s="22">
        <v>24702</v>
      </c>
      <c r="H8" s="22">
        <v>22460</v>
      </c>
      <c r="I8" s="22">
        <v>27195</v>
      </c>
      <c r="J8" s="22">
        <v>35420</v>
      </c>
      <c r="K8" s="25">
        <v>24888</v>
      </c>
      <c r="L8" s="25">
        <v>26823</v>
      </c>
      <c r="M8" s="25">
        <v>10842</v>
      </c>
      <c r="N8" s="25">
        <v>689</v>
      </c>
      <c r="O8" s="64">
        <f t="shared" si="2"/>
        <v>186</v>
      </c>
      <c r="P8" s="64">
        <f t="shared" si="2"/>
        <v>4363</v>
      </c>
      <c r="Q8" s="64">
        <f t="shared" si="2"/>
        <v>-16353</v>
      </c>
      <c r="R8" s="64">
        <f t="shared" si="2"/>
        <v>-34731</v>
      </c>
      <c r="S8" s="45">
        <f t="shared" si="3"/>
        <v>7.5297546757347586E-3</v>
      </c>
      <c r="T8" s="45">
        <f t="shared" si="3"/>
        <v>0.19425645592163845</v>
      </c>
      <c r="U8" s="45">
        <f t="shared" si="3"/>
        <v>-0.60132377275234417</v>
      </c>
      <c r="V8" s="45">
        <f t="shared" si="3"/>
        <v>-0.98054771315640876</v>
      </c>
    </row>
    <row r="9" spans="1:22" x14ac:dyDescent="0.35">
      <c r="A9" s="11" t="s">
        <v>81</v>
      </c>
      <c r="B9" s="13">
        <v>108188</v>
      </c>
      <c r="C9" s="13">
        <v>62706</v>
      </c>
      <c r="D9" s="75">
        <f>C9-B9</f>
        <v>-45482</v>
      </c>
      <c r="E9" s="76">
        <f>(C9-B9)/B9</f>
        <v>-0.42039782600658115</v>
      </c>
      <c r="F9" s="77"/>
      <c r="G9" s="22">
        <v>24358</v>
      </c>
      <c r="H9" s="22">
        <v>22100</v>
      </c>
      <c r="I9" s="22">
        <v>26863</v>
      </c>
      <c r="J9" s="22">
        <v>34867</v>
      </c>
      <c r="K9" s="25">
        <v>24681</v>
      </c>
      <c r="L9" s="25">
        <v>26696</v>
      </c>
      <c r="M9" s="25">
        <v>10657</v>
      </c>
      <c r="N9" s="25">
        <v>672</v>
      </c>
      <c r="O9" s="64">
        <f t="shared" si="2"/>
        <v>323</v>
      </c>
      <c r="P9" s="64">
        <f t="shared" si="2"/>
        <v>4596</v>
      </c>
      <c r="Q9" s="64">
        <f t="shared" si="2"/>
        <v>-16206</v>
      </c>
      <c r="R9" s="64">
        <f t="shared" si="2"/>
        <v>-34195</v>
      </c>
      <c r="S9" s="45">
        <f t="shared" si="3"/>
        <v>1.3260530421216849E-2</v>
      </c>
      <c r="T9" s="45">
        <f t="shared" si="3"/>
        <v>0.20796380090497738</v>
      </c>
      <c r="U9" s="45">
        <f t="shared" si="3"/>
        <v>-0.60328332650858063</v>
      </c>
      <c r="V9" s="45">
        <f t="shared" si="3"/>
        <v>-0.98072676169443884</v>
      </c>
    </row>
    <row r="10" spans="1:22" x14ac:dyDescent="0.35">
      <c r="A10" s="11" t="s">
        <v>94</v>
      </c>
      <c r="B10" s="13">
        <v>61135</v>
      </c>
      <c r="C10" s="13">
        <v>30788</v>
      </c>
      <c r="D10" s="75">
        <f>C10-B10</f>
        <v>-30347</v>
      </c>
      <c r="E10" s="76">
        <f>(C10-B10)/B10</f>
        <v>-0.49639322810174202</v>
      </c>
      <c r="F10" s="77"/>
      <c r="G10" s="22">
        <v>13045</v>
      </c>
      <c r="H10" s="22">
        <v>12035</v>
      </c>
      <c r="I10" s="22">
        <v>16454</v>
      </c>
      <c r="J10" s="22">
        <v>19601</v>
      </c>
      <c r="K10" s="25">
        <v>13237</v>
      </c>
      <c r="L10" s="25">
        <v>12666</v>
      </c>
      <c r="M10" s="25">
        <v>4593</v>
      </c>
      <c r="N10" s="25">
        <v>292</v>
      </c>
      <c r="O10" s="64">
        <f t="shared" si="2"/>
        <v>192</v>
      </c>
      <c r="P10" s="64">
        <f t="shared" si="2"/>
        <v>631</v>
      </c>
      <c r="Q10" s="64">
        <f t="shared" si="2"/>
        <v>-11861</v>
      </c>
      <c r="R10" s="64">
        <f t="shared" si="2"/>
        <v>-19309</v>
      </c>
      <c r="S10" s="45">
        <f t="shared" si="3"/>
        <v>1.471828286699885E-2</v>
      </c>
      <c r="T10" s="45">
        <f t="shared" si="3"/>
        <v>5.2430411300373909E-2</v>
      </c>
      <c r="U10" s="45">
        <f t="shared" si="3"/>
        <v>-0.7208581499939225</v>
      </c>
      <c r="V10" s="45">
        <f t="shared" si="3"/>
        <v>-0.98510280087750624</v>
      </c>
    </row>
    <row r="11" spans="1:22" x14ac:dyDescent="0.35">
      <c r="A11" s="11" t="s">
        <v>82</v>
      </c>
      <c r="B11" s="13">
        <v>57073</v>
      </c>
      <c r="C11" s="13">
        <v>29472</v>
      </c>
      <c r="D11" s="75">
        <f>C11-B11</f>
        <v>-27601</v>
      </c>
      <c r="E11" s="76">
        <f>(C11-B11)/B11</f>
        <v>-0.48360871164999214</v>
      </c>
      <c r="F11" s="77"/>
      <c r="G11" s="22">
        <v>12333</v>
      </c>
      <c r="H11" s="22">
        <v>11112</v>
      </c>
      <c r="I11" s="22">
        <v>15524</v>
      </c>
      <c r="J11" s="22">
        <v>18104</v>
      </c>
      <c r="K11" s="25">
        <v>12674</v>
      </c>
      <c r="L11" s="25">
        <v>12223</v>
      </c>
      <c r="M11" s="25">
        <v>4315</v>
      </c>
      <c r="N11" s="25">
        <v>260</v>
      </c>
      <c r="O11" s="64">
        <f>K11-G11</f>
        <v>341</v>
      </c>
      <c r="P11" s="64">
        <f>L11-H11</f>
        <v>1111</v>
      </c>
      <c r="Q11" s="64">
        <f>M11-I11</f>
        <v>-11209</v>
      </c>
      <c r="R11" s="64">
        <f>N11-J11</f>
        <v>-17844</v>
      </c>
      <c r="S11" s="45">
        <f>(K11-G11)/G11</f>
        <v>2.7649395929619718E-2</v>
      </c>
      <c r="T11" s="45">
        <f>(L11-H11)/H11</f>
        <v>9.998200143988481E-2</v>
      </c>
      <c r="U11" s="45">
        <f>(M11-I11)/I11</f>
        <v>-0.72204328781241944</v>
      </c>
      <c r="V11" s="45">
        <f>(N11-J11)/J11</f>
        <v>-0.98563853292090142</v>
      </c>
    </row>
    <row r="12" spans="1:22" x14ac:dyDescent="0.35">
      <c r="A12" s="11" t="s">
        <v>85</v>
      </c>
      <c r="B12" s="13">
        <v>57177</v>
      </c>
      <c r="C12" s="13">
        <v>34182</v>
      </c>
      <c r="D12" s="75">
        <f>C12-B12</f>
        <v>-22995</v>
      </c>
      <c r="E12" s="76">
        <f>(C12-B12)/B12</f>
        <v>-0.40217220210923971</v>
      </c>
      <c r="F12" s="77"/>
      <c r="G12" s="22">
        <v>15856</v>
      </c>
      <c r="H12" s="22">
        <v>10933</v>
      </c>
      <c r="I12" s="22">
        <v>15435</v>
      </c>
      <c r="J12" s="22">
        <v>14953</v>
      </c>
      <c r="K12" s="25">
        <v>16768</v>
      </c>
      <c r="L12" s="25">
        <v>11183</v>
      </c>
      <c r="M12" s="25">
        <v>5982</v>
      </c>
      <c r="N12" s="25">
        <v>249</v>
      </c>
      <c r="O12" s="64">
        <f>K12-G12</f>
        <v>912</v>
      </c>
      <c r="P12" s="64">
        <f>L12-H12</f>
        <v>250</v>
      </c>
      <c r="Q12" s="64">
        <f>M12-I12</f>
        <v>-9453</v>
      </c>
      <c r="R12" s="64">
        <f>N12-J12</f>
        <v>-14704</v>
      </c>
      <c r="S12" s="45">
        <f>(K12-G12)/G12</f>
        <v>5.7517658930373361E-2</v>
      </c>
      <c r="T12" s="45">
        <f>(L12-H12)/H12</f>
        <v>2.2866550809475899E-2</v>
      </c>
      <c r="U12" s="45">
        <f>(M12-I12)/I12</f>
        <v>-0.6124392614188533</v>
      </c>
      <c r="V12" s="45">
        <f>(N12-J12)/J12</f>
        <v>-0.98334782317929514</v>
      </c>
    </row>
    <row r="13" spans="1:22" x14ac:dyDescent="0.35">
      <c r="A13" s="5" t="s">
        <v>83</v>
      </c>
      <c r="B13" s="13">
        <v>28366</v>
      </c>
      <c r="C13" s="13">
        <v>16014</v>
      </c>
      <c r="D13" s="75">
        <f>C13-B13</f>
        <v>-12352</v>
      </c>
      <c r="E13" s="76">
        <f>(C13-B13)/B13</f>
        <v>-0.43545089191285341</v>
      </c>
      <c r="F13" s="78"/>
      <c r="G13" s="22">
        <v>6464</v>
      </c>
      <c r="H13" s="22">
        <v>6753</v>
      </c>
      <c r="I13" s="22">
        <v>6757</v>
      </c>
      <c r="J13" s="22">
        <v>8392</v>
      </c>
      <c r="K13" s="25">
        <v>7535</v>
      </c>
      <c r="L13" s="25">
        <v>6456</v>
      </c>
      <c r="M13" s="25">
        <v>1974</v>
      </c>
      <c r="N13" s="25">
        <v>49</v>
      </c>
      <c r="O13" s="64">
        <f t="shared" si="2"/>
        <v>1071</v>
      </c>
      <c r="P13" s="64">
        <f t="shared" si="2"/>
        <v>-297</v>
      </c>
      <c r="Q13" s="64">
        <f t="shared" si="2"/>
        <v>-4783</v>
      </c>
      <c r="R13" s="64">
        <f t="shared" si="2"/>
        <v>-8343</v>
      </c>
      <c r="S13" s="45">
        <f t="shared" si="3"/>
        <v>0.16568688118811881</v>
      </c>
      <c r="T13" s="45">
        <f t="shared" si="3"/>
        <v>-4.3980453131941356E-2</v>
      </c>
      <c r="U13" s="45">
        <f t="shared" si="3"/>
        <v>-0.70785851709338465</v>
      </c>
      <c r="V13" s="45">
        <f t="shared" si="3"/>
        <v>-0.99416110581506201</v>
      </c>
    </row>
    <row r="14" spans="1:22" x14ac:dyDescent="0.35">
      <c r="A14" s="11" t="s">
        <v>93</v>
      </c>
      <c r="B14" s="13">
        <v>12888</v>
      </c>
      <c r="C14" s="13">
        <v>4984</v>
      </c>
      <c r="D14" s="75">
        <f>C14-B14</f>
        <v>-7904</v>
      </c>
      <c r="E14" s="76">
        <f>(C14-B14)/B14</f>
        <v>-0.61328367473618872</v>
      </c>
      <c r="F14" s="77"/>
      <c r="G14" s="22">
        <v>2282</v>
      </c>
      <c r="H14" s="22">
        <v>1565</v>
      </c>
      <c r="I14" s="22">
        <v>3491</v>
      </c>
      <c r="J14" s="22">
        <v>5550</v>
      </c>
      <c r="K14" s="25">
        <v>2565</v>
      </c>
      <c r="L14" s="25">
        <v>1630</v>
      </c>
      <c r="M14" s="25">
        <v>789</v>
      </c>
      <c r="N14" s="25">
        <v>0</v>
      </c>
      <c r="O14" s="64">
        <f t="shared" si="2"/>
        <v>283</v>
      </c>
      <c r="P14" s="64">
        <f t="shared" si="2"/>
        <v>65</v>
      </c>
      <c r="Q14" s="64">
        <f t="shared" si="2"/>
        <v>-2702</v>
      </c>
      <c r="R14" s="64">
        <f t="shared" si="2"/>
        <v>-5550</v>
      </c>
      <c r="S14" s="45">
        <f t="shared" si="3"/>
        <v>0.12401402278702892</v>
      </c>
      <c r="T14" s="45">
        <f t="shared" si="3"/>
        <v>4.1533546325878593E-2</v>
      </c>
      <c r="U14" s="45">
        <f t="shared" si="3"/>
        <v>-0.77399026067029508</v>
      </c>
      <c r="V14" s="45">
        <f t="shared" si="3"/>
        <v>-1</v>
      </c>
    </row>
    <row r="15" spans="1:22" x14ac:dyDescent="0.35">
      <c r="A15" s="11" t="s">
        <v>95</v>
      </c>
      <c r="B15" s="13">
        <v>12623</v>
      </c>
      <c r="C15" s="13">
        <v>4292</v>
      </c>
      <c r="D15" s="75">
        <f>C15-B15</f>
        <v>-8331</v>
      </c>
      <c r="E15" s="76">
        <f>(C15-B15)/B15</f>
        <v>-0.65998574031529744</v>
      </c>
      <c r="F15" s="77"/>
      <c r="G15" s="22">
        <v>4225</v>
      </c>
      <c r="H15" s="22">
        <v>3317</v>
      </c>
      <c r="I15" s="22">
        <v>2118</v>
      </c>
      <c r="J15" s="22">
        <v>2963</v>
      </c>
      <c r="K15" s="25">
        <v>1944</v>
      </c>
      <c r="L15" s="25">
        <v>2024</v>
      </c>
      <c r="M15" s="25">
        <v>324</v>
      </c>
      <c r="N15" s="25">
        <v>0</v>
      </c>
      <c r="O15" s="64">
        <f t="shared" si="2"/>
        <v>-2281</v>
      </c>
      <c r="P15" s="64">
        <f t="shared" si="2"/>
        <v>-1293</v>
      </c>
      <c r="Q15" s="64">
        <f t="shared" si="2"/>
        <v>-1794</v>
      </c>
      <c r="R15" s="64">
        <f t="shared" si="2"/>
        <v>-2963</v>
      </c>
      <c r="S15" s="45">
        <f t="shared" si="3"/>
        <v>-0.53988165680473377</v>
      </c>
      <c r="T15" s="45">
        <f t="shared" si="3"/>
        <v>-0.38981006933976486</v>
      </c>
      <c r="U15" s="45">
        <f t="shared" si="3"/>
        <v>-0.84702549575070818</v>
      </c>
      <c r="V15" s="45">
        <f t="shared" si="3"/>
        <v>-1</v>
      </c>
    </row>
    <row r="16" spans="1:22" x14ac:dyDescent="0.35">
      <c r="A16" s="11" t="s">
        <v>89</v>
      </c>
      <c r="B16" s="13">
        <v>12514</v>
      </c>
      <c r="C16" s="13">
        <v>9248</v>
      </c>
      <c r="D16" s="75">
        <f>C16-B16</f>
        <v>-3266</v>
      </c>
      <c r="E16" s="76">
        <f>(C16-B16)/B16</f>
        <v>-0.2609876937829631</v>
      </c>
      <c r="F16" s="77"/>
      <c r="G16" s="22">
        <v>3583</v>
      </c>
      <c r="H16" s="22">
        <v>2050</v>
      </c>
      <c r="I16" s="22">
        <v>3040</v>
      </c>
      <c r="J16" s="22">
        <v>3841</v>
      </c>
      <c r="K16" s="25">
        <v>4412</v>
      </c>
      <c r="L16" s="25">
        <v>2537</v>
      </c>
      <c r="M16" s="25">
        <v>2091</v>
      </c>
      <c r="N16" s="25">
        <v>208</v>
      </c>
      <c r="O16" s="64">
        <f t="shared" si="2"/>
        <v>829</v>
      </c>
      <c r="P16" s="64">
        <f t="shared" si="2"/>
        <v>487</v>
      </c>
      <c r="Q16" s="64">
        <f t="shared" si="2"/>
        <v>-949</v>
      </c>
      <c r="R16" s="64">
        <f t="shared" si="2"/>
        <v>-3633</v>
      </c>
      <c r="S16" s="45">
        <f t="shared" si="3"/>
        <v>0.23137036003349148</v>
      </c>
      <c r="T16" s="45">
        <f t="shared" si="3"/>
        <v>0.23756097560975609</v>
      </c>
      <c r="U16" s="45">
        <f t="shared" si="3"/>
        <v>-0.31217105263157896</v>
      </c>
      <c r="V16" s="45">
        <f t="shared" si="3"/>
        <v>-0.94584743556365525</v>
      </c>
    </row>
    <row r="17" spans="1:22" x14ac:dyDescent="0.35">
      <c r="A17" s="11" t="s">
        <v>88</v>
      </c>
      <c r="B17" s="13">
        <v>11523</v>
      </c>
      <c r="C17" s="13">
        <v>3519</v>
      </c>
      <c r="D17" s="75">
        <f>C17-B17</f>
        <v>-8004</v>
      </c>
      <c r="E17" s="76">
        <f>(C17-B17)/B17</f>
        <v>-0.69461077844311381</v>
      </c>
      <c r="F17" s="77"/>
      <c r="G17" s="22">
        <v>1006</v>
      </c>
      <c r="H17" s="22">
        <v>1530</v>
      </c>
      <c r="I17" s="22">
        <v>3014</v>
      </c>
      <c r="J17" s="22">
        <v>5973</v>
      </c>
      <c r="K17" s="25">
        <v>1277</v>
      </c>
      <c r="L17" s="25">
        <v>1183</v>
      </c>
      <c r="M17" s="25">
        <v>972</v>
      </c>
      <c r="N17" s="25">
        <v>87</v>
      </c>
      <c r="O17" s="64">
        <f t="shared" si="2"/>
        <v>271</v>
      </c>
      <c r="P17" s="64">
        <f t="shared" si="2"/>
        <v>-347</v>
      </c>
      <c r="Q17" s="64">
        <f t="shared" si="2"/>
        <v>-2042</v>
      </c>
      <c r="R17" s="64">
        <f t="shared" si="2"/>
        <v>-5886</v>
      </c>
      <c r="S17" s="45">
        <f t="shared" si="3"/>
        <v>0.26938369781312127</v>
      </c>
      <c r="T17" s="45">
        <f t="shared" si="3"/>
        <v>-0.22679738562091503</v>
      </c>
      <c r="U17" s="45">
        <f t="shared" si="3"/>
        <v>-0.67750497677504973</v>
      </c>
      <c r="V17" s="45">
        <f t="shared" si="3"/>
        <v>-0.98543445504771476</v>
      </c>
    </row>
    <row r="18" spans="1:22" x14ac:dyDescent="0.35">
      <c r="A18" s="11" t="s">
        <v>97</v>
      </c>
      <c r="B18" s="13">
        <v>7361</v>
      </c>
      <c r="C18" s="15" t="s">
        <v>26</v>
      </c>
      <c r="D18" s="75"/>
      <c r="E18" s="76"/>
      <c r="F18" s="77"/>
      <c r="G18" s="22">
        <v>2478</v>
      </c>
      <c r="H18" s="22">
        <v>1208</v>
      </c>
      <c r="I18" s="22">
        <v>1624</v>
      </c>
      <c r="J18" s="22">
        <v>2051</v>
      </c>
      <c r="K18" s="25">
        <v>2803</v>
      </c>
      <c r="L18" s="25">
        <v>1710</v>
      </c>
      <c r="M18" s="25">
        <v>987</v>
      </c>
      <c r="N18" s="26" t="s">
        <v>26</v>
      </c>
      <c r="O18" s="64">
        <f t="shared" si="2"/>
        <v>325</v>
      </c>
      <c r="P18" s="64">
        <f t="shared" si="2"/>
        <v>502</v>
      </c>
      <c r="Q18" s="64">
        <f t="shared" si="2"/>
        <v>-637</v>
      </c>
      <c r="R18" s="64"/>
      <c r="S18" s="45">
        <f t="shared" si="3"/>
        <v>0.1311541565778854</v>
      </c>
      <c r="T18" s="45">
        <f t="shared" si="3"/>
        <v>0.41556291390728478</v>
      </c>
      <c r="U18" s="45">
        <f t="shared" si="3"/>
        <v>-0.39224137931034481</v>
      </c>
      <c r="V18" s="45"/>
    </row>
    <row r="19" spans="1:22" x14ac:dyDescent="0.35">
      <c r="A19" s="11" t="s">
        <v>86</v>
      </c>
      <c r="B19" s="13">
        <v>4530</v>
      </c>
      <c r="C19" s="15" t="s">
        <v>26</v>
      </c>
      <c r="D19" s="75"/>
      <c r="E19" s="76"/>
      <c r="F19" s="77"/>
      <c r="G19" s="22">
        <v>1170</v>
      </c>
      <c r="H19" s="22">
        <v>1131</v>
      </c>
      <c r="I19" s="22">
        <v>1024</v>
      </c>
      <c r="J19" s="22">
        <v>1205</v>
      </c>
      <c r="K19" s="25">
        <v>229</v>
      </c>
      <c r="L19" s="25">
        <v>278</v>
      </c>
      <c r="M19" s="25">
        <v>158</v>
      </c>
      <c r="N19" s="26" t="s">
        <v>26</v>
      </c>
      <c r="O19" s="64">
        <f t="shared" si="2"/>
        <v>-941</v>
      </c>
      <c r="P19" s="64">
        <f t="shared" si="2"/>
        <v>-853</v>
      </c>
      <c r="Q19" s="64">
        <f t="shared" si="2"/>
        <v>-866</v>
      </c>
      <c r="R19" s="64"/>
      <c r="S19" s="45">
        <f t="shared" si="3"/>
        <v>-0.8042735042735043</v>
      </c>
      <c r="T19" s="45">
        <f t="shared" si="3"/>
        <v>-0.7541998231653404</v>
      </c>
      <c r="U19" s="45">
        <f t="shared" si="3"/>
        <v>-0.845703125</v>
      </c>
      <c r="V19" s="45"/>
    </row>
    <row r="20" spans="1:22" x14ac:dyDescent="0.35">
      <c r="A20" s="11" t="s">
        <v>96</v>
      </c>
      <c r="B20" s="13">
        <v>4052</v>
      </c>
      <c r="C20" s="13">
        <v>1846</v>
      </c>
      <c r="D20" s="75">
        <f>C20-B20</f>
        <v>-2206</v>
      </c>
      <c r="E20" s="76">
        <f>(C20-B20)/B20</f>
        <v>-0.5444225074037512</v>
      </c>
      <c r="F20" s="77"/>
      <c r="G20" s="22">
        <v>893</v>
      </c>
      <c r="H20" s="22">
        <v>668</v>
      </c>
      <c r="I20" s="22">
        <v>1141</v>
      </c>
      <c r="J20" s="22">
        <v>1350</v>
      </c>
      <c r="K20" s="25">
        <v>717</v>
      </c>
      <c r="L20" s="25">
        <v>630</v>
      </c>
      <c r="M20" s="25">
        <v>448</v>
      </c>
      <c r="N20" s="25">
        <v>51</v>
      </c>
      <c r="O20" s="64">
        <f t="shared" si="2"/>
        <v>-176</v>
      </c>
      <c r="P20" s="64">
        <f t="shared" si="2"/>
        <v>-38</v>
      </c>
      <c r="Q20" s="64">
        <f t="shared" si="2"/>
        <v>-693</v>
      </c>
      <c r="R20" s="64">
        <f t="shared" si="2"/>
        <v>-1299</v>
      </c>
      <c r="S20" s="45">
        <f t="shared" si="3"/>
        <v>-0.19708846584546472</v>
      </c>
      <c r="T20" s="45">
        <f t="shared" si="3"/>
        <v>-5.6886227544910177E-2</v>
      </c>
      <c r="U20" s="45">
        <f t="shared" si="3"/>
        <v>-0.6073619631901841</v>
      </c>
      <c r="V20" s="45">
        <f t="shared" si="3"/>
        <v>-0.9622222222222222</v>
      </c>
    </row>
    <row r="21" spans="1:22" x14ac:dyDescent="0.35">
      <c r="A21" s="11" t="s">
        <v>90</v>
      </c>
      <c r="B21" s="13">
        <v>1537</v>
      </c>
      <c r="C21" s="13">
        <v>2178</v>
      </c>
      <c r="D21" s="75">
        <f>C21-B21</f>
        <v>641</v>
      </c>
      <c r="E21" s="79">
        <f>(C21-B21)/B21</f>
        <v>0.41704619388418995</v>
      </c>
      <c r="F21" s="77"/>
      <c r="G21" s="22">
        <v>454</v>
      </c>
      <c r="H21" s="22">
        <v>283</v>
      </c>
      <c r="I21" s="22">
        <v>448</v>
      </c>
      <c r="J21" s="22">
        <v>352</v>
      </c>
      <c r="K21" s="25">
        <v>1084</v>
      </c>
      <c r="L21" s="25">
        <v>429</v>
      </c>
      <c r="M21" s="25">
        <v>293</v>
      </c>
      <c r="N21" s="25">
        <v>372</v>
      </c>
      <c r="O21" s="64">
        <f t="shared" si="2"/>
        <v>630</v>
      </c>
      <c r="P21" s="64">
        <f t="shared" si="2"/>
        <v>146</v>
      </c>
      <c r="Q21" s="64">
        <f t="shared" si="2"/>
        <v>-155</v>
      </c>
      <c r="R21" s="64">
        <f t="shared" si="2"/>
        <v>20</v>
      </c>
      <c r="S21" s="45">
        <f t="shared" si="3"/>
        <v>1.3876651982378854</v>
      </c>
      <c r="T21" s="45">
        <f t="shared" si="3"/>
        <v>0.51590106007067138</v>
      </c>
      <c r="U21" s="45">
        <f t="shared" si="3"/>
        <v>-0.34598214285714285</v>
      </c>
      <c r="V21" s="45">
        <f t="shared" si="3"/>
        <v>5.6818181818181816E-2</v>
      </c>
    </row>
    <row r="22" spans="1:22" x14ac:dyDescent="0.35">
      <c r="A22" s="11" t="s">
        <v>87</v>
      </c>
      <c r="B22" s="13">
        <v>1531</v>
      </c>
      <c r="C22" s="15" t="s">
        <v>26</v>
      </c>
      <c r="D22" s="75"/>
      <c r="E22" s="76"/>
      <c r="F22" s="77"/>
      <c r="G22" s="22">
        <v>278</v>
      </c>
      <c r="H22" s="22">
        <v>405</v>
      </c>
      <c r="I22" s="22">
        <v>389</v>
      </c>
      <c r="J22" s="22">
        <v>459</v>
      </c>
      <c r="K22" s="25">
        <v>283</v>
      </c>
      <c r="L22" s="25">
        <v>463</v>
      </c>
      <c r="M22" s="25">
        <v>157</v>
      </c>
      <c r="N22" s="26" t="s">
        <v>26</v>
      </c>
      <c r="O22" s="64">
        <f t="shared" si="2"/>
        <v>5</v>
      </c>
      <c r="P22" s="64">
        <f t="shared" si="2"/>
        <v>58</v>
      </c>
      <c r="Q22" s="64">
        <f t="shared" si="2"/>
        <v>-232</v>
      </c>
      <c r="R22" s="64"/>
      <c r="S22" s="45">
        <f t="shared" si="3"/>
        <v>1.7985611510791366E-2</v>
      </c>
      <c r="T22" s="45">
        <f t="shared" si="3"/>
        <v>0.14320987654320988</v>
      </c>
      <c r="U22" s="45">
        <f t="shared" si="3"/>
        <v>-0.59640102827763497</v>
      </c>
      <c r="V22" s="45"/>
    </row>
    <row r="23" spans="1:22" x14ac:dyDescent="0.35">
      <c r="A23" s="11" t="s">
        <v>84</v>
      </c>
      <c r="B23" s="13">
        <v>1010</v>
      </c>
      <c r="C23" s="15" t="s">
        <v>26</v>
      </c>
      <c r="D23" s="75"/>
      <c r="E23" s="76"/>
      <c r="F23" s="77"/>
      <c r="G23" s="22">
        <v>217</v>
      </c>
      <c r="H23" s="22">
        <v>188</v>
      </c>
      <c r="I23" s="22">
        <v>309</v>
      </c>
      <c r="J23" s="22">
        <v>296</v>
      </c>
      <c r="K23" s="25">
        <v>92</v>
      </c>
      <c r="L23" s="25">
        <v>42</v>
      </c>
      <c r="M23" s="25">
        <v>42</v>
      </c>
      <c r="N23" s="26" t="s">
        <v>26</v>
      </c>
      <c r="O23" s="64">
        <f t="shared" si="2"/>
        <v>-125</v>
      </c>
      <c r="P23" s="64">
        <f t="shared" si="2"/>
        <v>-146</v>
      </c>
      <c r="Q23" s="64">
        <f t="shared" si="2"/>
        <v>-267</v>
      </c>
      <c r="R23" s="64"/>
      <c r="S23" s="45">
        <f t="shared" si="3"/>
        <v>-0.57603686635944695</v>
      </c>
      <c r="T23" s="45">
        <f t="shared" si="3"/>
        <v>-0.77659574468085102</v>
      </c>
      <c r="U23" s="45">
        <f t="shared" si="3"/>
        <v>-0.86407766990291257</v>
      </c>
      <c r="V23" s="45"/>
    </row>
    <row r="24" spans="1:22" x14ac:dyDescent="0.35">
      <c r="A24" s="11" t="s">
        <v>92</v>
      </c>
      <c r="B24" s="13">
        <v>949</v>
      </c>
      <c r="C24" s="13">
        <v>847</v>
      </c>
      <c r="D24" s="75">
        <f>C24-B24</f>
        <v>-102</v>
      </c>
      <c r="E24" s="76">
        <f>(C24-B24)/B24</f>
        <v>-0.10748155953635406</v>
      </c>
      <c r="F24" s="77"/>
      <c r="G24" s="22">
        <v>238</v>
      </c>
      <c r="H24" s="22">
        <v>145</v>
      </c>
      <c r="I24" s="22">
        <v>340</v>
      </c>
      <c r="J24" s="22">
        <v>226</v>
      </c>
      <c r="K24" s="25">
        <v>235</v>
      </c>
      <c r="L24" s="25">
        <v>235</v>
      </c>
      <c r="M24" s="25">
        <v>229</v>
      </c>
      <c r="N24" s="25">
        <v>148</v>
      </c>
      <c r="O24" s="64">
        <f t="shared" si="2"/>
        <v>-3</v>
      </c>
      <c r="P24" s="64">
        <f t="shared" si="2"/>
        <v>90</v>
      </c>
      <c r="Q24" s="64">
        <f t="shared" si="2"/>
        <v>-111</v>
      </c>
      <c r="R24" s="64">
        <f t="shared" si="2"/>
        <v>-78</v>
      </c>
      <c r="S24" s="45">
        <f t="shared" si="3"/>
        <v>-1.2605042016806723E-2</v>
      </c>
      <c r="T24" s="45">
        <f t="shared" si="3"/>
        <v>0.62068965517241381</v>
      </c>
      <c r="U24" s="45">
        <f t="shared" si="3"/>
        <v>-0.32647058823529412</v>
      </c>
      <c r="V24" s="45">
        <f t="shared" si="3"/>
        <v>-0.34513274336283184</v>
      </c>
    </row>
    <row r="25" spans="1:22" x14ac:dyDescent="0.35">
      <c r="A25" s="86" t="s">
        <v>100</v>
      </c>
    </row>
  </sheetData>
  <mergeCells count="2">
    <mergeCell ref="B3:C4"/>
    <mergeCell ref="D3:E5"/>
  </mergeCells>
  <conditionalFormatting sqref="O3:V24">
    <cfRule type="cellIs" dxfId="4" priority="2" operator="lessThan">
      <formula>0</formula>
    </cfRule>
  </conditionalFormatting>
  <conditionalFormatting sqref="E2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AF3C-992F-40E0-A403-861DA2E05517}">
  <dimension ref="A1:M94"/>
  <sheetViews>
    <sheetView topLeftCell="A25" workbookViewId="0">
      <selection activeCell="L37" sqref="L37"/>
    </sheetView>
  </sheetViews>
  <sheetFormatPr defaultRowHeight="14.5" x14ac:dyDescent="0.35"/>
  <cols>
    <col min="1" max="1" width="10.453125" customWidth="1"/>
    <col min="5" max="5" width="3.1796875" customWidth="1"/>
  </cols>
  <sheetData>
    <row r="1" spans="1:13" x14ac:dyDescent="0.35">
      <c r="A1" s="7" t="s">
        <v>42</v>
      </c>
    </row>
    <row r="2" spans="1:13" s="90" customFormat="1" x14ac:dyDescent="0.35">
      <c r="A2" s="7"/>
    </row>
    <row r="3" spans="1:13" x14ac:dyDescent="0.35">
      <c r="B3" s="9" t="s">
        <v>104</v>
      </c>
      <c r="H3" s="90"/>
      <c r="I3" s="90"/>
      <c r="J3" s="90"/>
      <c r="K3" s="90"/>
      <c r="L3" s="90"/>
      <c r="M3" s="90"/>
    </row>
    <row r="4" spans="1:13" x14ac:dyDescent="0.35">
      <c r="A4" s="10"/>
      <c r="B4" s="11" t="s">
        <v>3</v>
      </c>
      <c r="C4" s="11" t="s">
        <v>3</v>
      </c>
      <c r="D4" s="96" t="s">
        <v>74</v>
      </c>
      <c r="E4" s="91"/>
      <c r="F4" s="91"/>
      <c r="G4" s="91"/>
      <c r="H4" s="91"/>
      <c r="I4" s="91"/>
      <c r="J4" s="91"/>
      <c r="K4" s="91"/>
      <c r="L4" s="91"/>
      <c r="M4" s="91"/>
    </row>
    <row r="5" spans="1:13" x14ac:dyDescent="0.35">
      <c r="A5" s="10"/>
      <c r="B5" s="11" t="s">
        <v>19</v>
      </c>
      <c r="C5" s="11" t="s">
        <v>20</v>
      </c>
      <c r="D5" s="96"/>
      <c r="E5" s="91"/>
      <c r="F5" s="91"/>
      <c r="G5" s="91"/>
      <c r="H5" s="91"/>
      <c r="I5" s="91"/>
      <c r="J5" s="91"/>
      <c r="K5" s="91"/>
      <c r="L5" s="91"/>
      <c r="M5" s="91"/>
    </row>
    <row r="6" spans="1:13" x14ac:dyDescent="0.35">
      <c r="A6" s="11" t="s">
        <v>21</v>
      </c>
      <c r="B6" s="93">
        <v>995</v>
      </c>
      <c r="C6" s="93">
        <v>835</v>
      </c>
      <c r="D6" s="94">
        <f>(C6-B6)/B6</f>
        <v>-0.16080402010050251</v>
      </c>
      <c r="E6" s="92"/>
      <c r="F6" s="92"/>
      <c r="G6" s="92"/>
      <c r="H6" s="92"/>
      <c r="I6" s="92"/>
      <c r="J6" s="92"/>
      <c r="K6" s="92"/>
      <c r="L6" s="92"/>
      <c r="M6" s="92"/>
    </row>
    <row r="7" spans="1:13" x14ac:dyDescent="0.35">
      <c r="A7" s="11" t="s">
        <v>83</v>
      </c>
      <c r="B7" s="93">
        <v>219</v>
      </c>
      <c r="C7" s="93">
        <v>171</v>
      </c>
      <c r="D7" s="94">
        <f>(C7-B7)/B7</f>
        <v>-0.21917808219178081</v>
      </c>
      <c r="E7" s="92"/>
      <c r="F7" s="92"/>
      <c r="G7" s="92"/>
      <c r="H7" s="92"/>
      <c r="I7" s="92"/>
      <c r="J7" s="92"/>
      <c r="K7" s="92"/>
      <c r="L7" s="92"/>
      <c r="M7" s="92"/>
    </row>
    <row r="8" spans="1:13" x14ac:dyDescent="0.35">
      <c r="A8" s="11" t="s">
        <v>80</v>
      </c>
      <c r="B8" s="93">
        <v>143</v>
      </c>
      <c r="C8" s="93">
        <v>107</v>
      </c>
      <c r="D8" s="94">
        <f>(C8-B8)/B8</f>
        <v>-0.25174825174825177</v>
      </c>
      <c r="E8" s="92"/>
      <c r="F8" s="92"/>
      <c r="G8" s="92"/>
      <c r="H8" s="92"/>
      <c r="I8" s="92"/>
      <c r="J8" s="92"/>
      <c r="K8" s="92"/>
      <c r="L8" s="92"/>
      <c r="M8" s="92"/>
    </row>
    <row r="9" spans="1:13" x14ac:dyDescent="0.35">
      <c r="A9" s="11" t="s">
        <v>91</v>
      </c>
      <c r="B9" s="93">
        <v>112</v>
      </c>
      <c r="C9" s="93">
        <v>101</v>
      </c>
      <c r="D9" s="94">
        <f>(C9-B9)/B9</f>
        <v>-9.8214285714285712E-2</v>
      </c>
      <c r="E9" s="92"/>
      <c r="F9" s="92"/>
      <c r="G9" s="92"/>
      <c r="H9" s="92"/>
      <c r="I9" s="92"/>
      <c r="J9" s="92"/>
      <c r="K9" s="92"/>
      <c r="L9" s="92"/>
      <c r="M9" s="92"/>
    </row>
    <row r="10" spans="1:13" x14ac:dyDescent="0.35">
      <c r="A10" s="11" t="s">
        <v>81</v>
      </c>
      <c r="B10" s="93">
        <v>63</v>
      </c>
      <c r="C10" s="93">
        <v>55</v>
      </c>
      <c r="D10" s="94">
        <f>(C10-B10)/B10</f>
        <v>-0.12698412698412698</v>
      </c>
      <c r="E10" s="92"/>
      <c r="F10" s="92"/>
      <c r="G10" s="92"/>
      <c r="H10" s="92"/>
      <c r="I10" s="92"/>
      <c r="J10" s="92"/>
      <c r="K10" s="92"/>
      <c r="L10" s="92"/>
      <c r="M10" s="92"/>
    </row>
    <row r="11" spans="1:13" x14ac:dyDescent="0.35">
      <c r="A11" s="11" t="s">
        <v>94</v>
      </c>
      <c r="B11" s="93">
        <v>99</v>
      </c>
      <c r="C11" s="93">
        <v>87</v>
      </c>
      <c r="D11" s="94">
        <f>(C11-B11)/B11</f>
        <v>-0.12121212121212122</v>
      </c>
      <c r="E11" s="92"/>
      <c r="F11" s="92"/>
      <c r="G11" s="92"/>
      <c r="H11" s="92"/>
      <c r="I11" s="92"/>
      <c r="J11" s="92"/>
      <c r="K11" s="92"/>
      <c r="L11" s="92"/>
      <c r="M11" s="92"/>
    </row>
    <row r="12" spans="1:13" x14ac:dyDescent="0.35">
      <c r="A12" s="11" t="s">
        <v>82</v>
      </c>
      <c r="B12" s="93">
        <v>48</v>
      </c>
      <c r="C12" s="93">
        <v>41</v>
      </c>
      <c r="D12" s="94">
        <f>(C12-B12)/B12</f>
        <v>-0.14583333333333334</v>
      </c>
      <c r="E12" s="92"/>
      <c r="F12" s="92"/>
      <c r="G12" s="92"/>
      <c r="H12" s="92"/>
      <c r="I12" s="92"/>
      <c r="J12" s="92"/>
      <c r="K12" s="92"/>
      <c r="L12" s="92"/>
      <c r="M12" s="92"/>
    </row>
    <row r="13" spans="1:13" x14ac:dyDescent="0.35">
      <c r="A13" s="11" t="s">
        <v>93</v>
      </c>
      <c r="B13" s="93">
        <v>95</v>
      </c>
      <c r="C13" s="93">
        <v>72</v>
      </c>
      <c r="D13" s="94">
        <f>(C13-B13)/B13</f>
        <v>-0.24210526315789474</v>
      </c>
      <c r="E13" s="92"/>
      <c r="F13" s="92"/>
      <c r="G13" s="92"/>
      <c r="H13" s="92"/>
      <c r="I13" s="92"/>
      <c r="J13" s="92"/>
      <c r="K13" s="92"/>
      <c r="L13" s="92"/>
      <c r="M13" s="92"/>
    </row>
    <row r="14" spans="1:13" x14ac:dyDescent="0.35">
      <c r="A14" s="11" t="s">
        <v>95</v>
      </c>
      <c r="B14" s="93">
        <v>72</v>
      </c>
      <c r="C14" s="93">
        <v>57</v>
      </c>
      <c r="D14" s="94">
        <f>(C14-B14)/B14</f>
        <v>-0.20833333333333334</v>
      </c>
      <c r="E14" s="92"/>
      <c r="F14" s="92"/>
      <c r="G14" s="92"/>
      <c r="H14" s="92"/>
      <c r="I14" s="92"/>
      <c r="J14" s="92"/>
      <c r="K14" s="92"/>
      <c r="L14" s="92"/>
      <c r="M14" s="92"/>
    </row>
    <row r="15" spans="1:13" x14ac:dyDescent="0.35">
      <c r="A15" s="11" t="s">
        <v>89</v>
      </c>
      <c r="B15" s="93">
        <v>57</v>
      </c>
      <c r="C15" s="93">
        <v>51</v>
      </c>
      <c r="D15" s="94">
        <f>(C15-B15)/B15</f>
        <v>-0.10526315789473684</v>
      </c>
      <c r="E15" s="92"/>
      <c r="F15" s="92"/>
      <c r="G15" s="92"/>
      <c r="H15" s="92"/>
      <c r="I15" s="92"/>
      <c r="J15" s="92"/>
      <c r="K15" s="92"/>
      <c r="L15" s="92"/>
      <c r="M15" s="92"/>
    </row>
    <row r="16" spans="1:13" x14ac:dyDescent="0.35">
      <c r="A16" s="11" t="s">
        <v>85</v>
      </c>
      <c r="B16" s="93">
        <v>55</v>
      </c>
      <c r="C16" s="93">
        <v>50</v>
      </c>
      <c r="D16" s="94">
        <f>(C16-B16)/B16</f>
        <v>-9.0909090909090912E-2</v>
      </c>
      <c r="E16" s="92"/>
      <c r="F16" s="92"/>
      <c r="G16" s="92"/>
      <c r="H16" s="92"/>
      <c r="I16" s="92"/>
      <c r="J16" s="92"/>
      <c r="K16" s="92"/>
      <c r="L16" s="92"/>
      <c r="M16" s="92"/>
    </row>
    <row r="17" spans="1:13" x14ac:dyDescent="0.35">
      <c r="A17" s="11" t="s">
        <v>88</v>
      </c>
      <c r="B17" s="93">
        <v>56</v>
      </c>
      <c r="C17" s="93">
        <v>45</v>
      </c>
      <c r="D17" s="94">
        <f>(C17-B17)/B17</f>
        <v>-0.19642857142857142</v>
      </c>
      <c r="E17" s="92"/>
      <c r="F17" s="92"/>
      <c r="G17" s="92"/>
      <c r="H17" s="92"/>
      <c r="I17" s="92"/>
      <c r="J17" s="92"/>
      <c r="K17" s="92"/>
      <c r="L17" s="92"/>
      <c r="M17" s="92"/>
    </row>
    <row r="18" spans="1:13" x14ac:dyDescent="0.35">
      <c r="A18" s="11" t="s">
        <v>97</v>
      </c>
      <c r="B18" s="93">
        <v>54</v>
      </c>
      <c r="C18" s="93">
        <v>42</v>
      </c>
      <c r="D18" s="94">
        <f>(C18-B18)/B18</f>
        <v>-0.22222222222222221</v>
      </c>
      <c r="E18" s="92"/>
      <c r="F18" s="92"/>
      <c r="G18" s="92"/>
      <c r="H18" s="92"/>
      <c r="I18" s="92"/>
      <c r="J18" s="92"/>
      <c r="K18" s="92"/>
      <c r="L18" s="92"/>
      <c r="M18" s="92"/>
    </row>
    <row r="19" spans="1:13" x14ac:dyDescent="0.35">
      <c r="A19" s="11" t="s">
        <v>84</v>
      </c>
      <c r="B19" s="93">
        <v>37</v>
      </c>
      <c r="C19" s="93">
        <v>34</v>
      </c>
      <c r="D19" s="94">
        <f>(C19-B19)/B19</f>
        <v>-8.1081081081081086E-2</v>
      </c>
      <c r="E19" s="92"/>
      <c r="F19" s="92"/>
      <c r="G19" s="92"/>
      <c r="H19" s="92"/>
      <c r="I19" s="92"/>
      <c r="J19" s="92"/>
      <c r="K19" s="92"/>
      <c r="L19" s="92"/>
      <c r="M19" s="92"/>
    </row>
    <row r="20" spans="1:13" x14ac:dyDescent="0.35">
      <c r="A20" s="11" t="s">
        <v>96</v>
      </c>
      <c r="B20" s="93">
        <v>37</v>
      </c>
      <c r="C20" s="93">
        <v>34</v>
      </c>
      <c r="D20" s="94">
        <f>(C20-B20)/B20</f>
        <v>-8.1081081081081086E-2</v>
      </c>
      <c r="E20" s="92"/>
      <c r="F20" s="92"/>
      <c r="G20" s="92"/>
      <c r="H20" s="92"/>
      <c r="I20" s="92"/>
      <c r="J20" s="92"/>
      <c r="K20" s="92"/>
      <c r="L20" s="92"/>
      <c r="M20" s="92"/>
    </row>
    <row r="21" spans="1:13" x14ac:dyDescent="0.35">
      <c r="A21" s="11" t="s">
        <v>87</v>
      </c>
      <c r="B21" s="93">
        <v>29</v>
      </c>
      <c r="C21" s="93">
        <v>26</v>
      </c>
      <c r="D21" s="94">
        <f>(C21-B21)/B21</f>
        <v>-0.10344827586206896</v>
      </c>
      <c r="E21" s="92"/>
      <c r="F21" s="92"/>
      <c r="G21" s="92"/>
      <c r="H21" s="92"/>
      <c r="I21" s="92"/>
      <c r="J21" s="92"/>
      <c r="K21" s="92"/>
      <c r="L21" s="92"/>
      <c r="M21" s="92"/>
    </row>
    <row r="22" spans="1:13" x14ac:dyDescent="0.35">
      <c r="A22" s="11" t="s">
        <v>86</v>
      </c>
      <c r="B22" s="93">
        <v>28</v>
      </c>
      <c r="C22" s="93">
        <v>25</v>
      </c>
      <c r="D22" s="94">
        <f>(C22-B22)/B22</f>
        <v>-0.10714285714285714</v>
      </c>
      <c r="E22" s="92"/>
      <c r="F22" s="92"/>
      <c r="G22" s="92"/>
      <c r="H22" s="92"/>
      <c r="I22" s="92"/>
      <c r="J22" s="92"/>
      <c r="K22" s="92"/>
      <c r="L22" s="92"/>
      <c r="M22" s="92"/>
    </row>
    <row r="23" spans="1:13" x14ac:dyDescent="0.35">
      <c r="A23" s="11" t="s">
        <v>90</v>
      </c>
      <c r="B23" s="93">
        <v>26</v>
      </c>
      <c r="C23" s="93">
        <v>23</v>
      </c>
      <c r="D23" s="94">
        <f>(C23-B23)/B23</f>
        <v>-0.11538461538461539</v>
      </c>
      <c r="E23" s="92"/>
      <c r="F23" s="92"/>
      <c r="G23" s="92"/>
      <c r="H23" s="92"/>
      <c r="I23" s="92"/>
      <c r="J23" s="92"/>
      <c r="K23" s="92"/>
      <c r="L23" s="92"/>
      <c r="M23" s="92"/>
    </row>
    <row r="24" spans="1:13" x14ac:dyDescent="0.35">
      <c r="A24" s="11" t="s">
        <v>92</v>
      </c>
      <c r="B24" s="93">
        <v>19</v>
      </c>
      <c r="C24" s="93">
        <v>17</v>
      </c>
      <c r="D24" s="94">
        <f>(C24-B24)/B24</f>
        <v>-0.10526315789473684</v>
      </c>
      <c r="E24" s="92"/>
      <c r="F24" s="92"/>
      <c r="G24" s="92"/>
      <c r="H24" s="92"/>
      <c r="I24" s="92"/>
      <c r="J24" s="92"/>
      <c r="K24" s="92"/>
      <c r="L24" s="92"/>
      <c r="M24" s="92"/>
    </row>
    <row r="26" spans="1:13" x14ac:dyDescent="0.35">
      <c r="A26" s="90"/>
      <c r="B26" s="9" t="s">
        <v>103</v>
      </c>
      <c r="C26" s="9"/>
      <c r="D26" s="95"/>
      <c r="F26" s="9" t="s">
        <v>106</v>
      </c>
      <c r="G26" s="91"/>
      <c r="I26" s="91"/>
      <c r="J26" s="91"/>
      <c r="K26" s="91"/>
      <c r="L26" s="91"/>
      <c r="M26" s="91"/>
    </row>
    <row r="27" spans="1:13" x14ac:dyDescent="0.35">
      <c r="A27" s="10"/>
      <c r="B27" s="11" t="s">
        <v>3</v>
      </c>
      <c r="C27" s="11" t="s">
        <v>3</v>
      </c>
      <c r="D27" s="96" t="s">
        <v>74</v>
      </c>
      <c r="F27" s="11" t="s">
        <v>3</v>
      </c>
      <c r="G27" s="11" t="s">
        <v>3</v>
      </c>
      <c r="I27" s="91"/>
      <c r="J27" s="91"/>
      <c r="K27" s="91"/>
      <c r="L27" s="91"/>
      <c r="M27" s="91"/>
    </row>
    <row r="28" spans="1:13" x14ac:dyDescent="0.35">
      <c r="A28" s="10"/>
      <c r="B28" s="11" t="s">
        <v>19</v>
      </c>
      <c r="C28" s="11" t="s">
        <v>20</v>
      </c>
      <c r="D28" s="96"/>
      <c r="F28" s="11" t="s">
        <v>19</v>
      </c>
      <c r="G28" s="11" t="s">
        <v>20</v>
      </c>
      <c r="I28" s="91"/>
      <c r="J28" s="91"/>
      <c r="K28" s="91"/>
      <c r="L28" s="91"/>
      <c r="M28" s="91"/>
    </row>
    <row r="29" spans="1:13" x14ac:dyDescent="0.35">
      <c r="A29" s="11" t="s">
        <v>21</v>
      </c>
      <c r="B29" s="13">
        <v>20274</v>
      </c>
      <c r="C29" s="13">
        <v>18933</v>
      </c>
      <c r="D29" s="94">
        <f>(C29-B29)/B29</f>
        <v>-6.6143829535365489E-2</v>
      </c>
      <c r="F29" s="93">
        <v>45</v>
      </c>
      <c r="G29" s="93">
        <v>4</v>
      </c>
      <c r="I29" s="92"/>
      <c r="J29" s="92"/>
      <c r="K29" s="92"/>
      <c r="L29" s="92"/>
      <c r="M29" s="92"/>
    </row>
    <row r="30" spans="1:13" x14ac:dyDescent="0.35">
      <c r="A30" s="11" t="s">
        <v>83</v>
      </c>
      <c r="B30" s="13">
        <v>8917</v>
      </c>
      <c r="C30" s="13">
        <v>8445</v>
      </c>
      <c r="D30" s="94">
        <f>(C30-B30)/B30</f>
        <v>-5.2932600650442974E-2</v>
      </c>
      <c r="F30" s="93">
        <v>57</v>
      </c>
      <c r="G30" s="93">
        <v>4</v>
      </c>
      <c r="I30" s="92"/>
      <c r="J30" s="92"/>
      <c r="K30" s="92"/>
      <c r="L30" s="92"/>
      <c r="M30" s="92"/>
    </row>
    <row r="31" spans="1:13" x14ac:dyDescent="0.35">
      <c r="A31" s="11" t="s">
        <v>80</v>
      </c>
      <c r="B31" s="13">
        <v>7859</v>
      </c>
      <c r="C31" s="13">
        <v>7590</v>
      </c>
      <c r="D31" s="94">
        <f>(C31-B31)/B31</f>
        <v>-3.4228273317215931E-2</v>
      </c>
      <c r="F31" s="93">
        <v>62</v>
      </c>
      <c r="G31" s="93">
        <v>4</v>
      </c>
      <c r="I31" s="92"/>
      <c r="J31" s="92"/>
      <c r="K31" s="92"/>
      <c r="L31" s="92"/>
      <c r="M31" s="92"/>
    </row>
    <row r="32" spans="1:13" x14ac:dyDescent="0.35">
      <c r="A32" s="11" t="s">
        <v>91</v>
      </c>
      <c r="B32" s="13">
        <v>2495</v>
      </c>
      <c r="C32" s="13">
        <v>2450</v>
      </c>
      <c r="D32" s="94">
        <f>(C32-B32)/B32</f>
        <v>-1.8036072144288578E-2</v>
      </c>
      <c r="F32" s="93">
        <v>45</v>
      </c>
      <c r="G32" s="93">
        <v>4</v>
      </c>
      <c r="I32" s="92"/>
      <c r="J32" s="92"/>
      <c r="K32" s="92"/>
      <c r="L32" s="92"/>
      <c r="M32" s="92"/>
    </row>
    <row r="33" spans="1:13" x14ac:dyDescent="0.35">
      <c r="A33" s="11" t="s">
        <v>81</v>
      </c>
      <c r="B33" s="13">
        <v>2036</v>
      </c>
      <c r="C33" s="13">
        <v>1907</v>
      </c>
      <c r="D33" s="94">
        <f>(C33-B33)/B33</f>
        <v>-6.3359528487229866E-2</v>
      </c>
      <c r="F33" s="93">
        <v>53</v>
      </c>
      <c r="G33" s="93">
        <v>5</v>
      </c>
      <c r="I33" s="92"/>
      <c r="J33" s="92"/>
      <c r="K33" s="92"/>
      <c r="L33" s="92"/>
      <c r="M33" s="92"/>
    </row>
    <row r="34" spans="1:13" x14ac:dyDescent="0.35">
      <c r="A34" s="11" t="s">
        <v>94</v>
      </c>
      <c r="B34" s="13">
        <v>1757</v>
      </c>
      <c r="C34" s="13">
        <v>1600</v>
      </c>
      <c r="D34" s="94">
        <f>(C34-B34)/B34</f>
        <v>-8.9356858281161064E-2</v>
      </c>
      <c r="F34" s="93">
        <v>47</v>
      </c>
      <c r="G34" s="93">
        <v>4</v>
      </c>
      <c r="I34" s="92"/>
      <c r="J34" s="92"/>
      <c r="K34" s="92"/>
      <c r="L34" s="92"/>
      <c r="M34" s="92"/>
    </row>
    <row r="35" spans="1:13" x14ac:dyDescent="0.35">
      <c r="A35" s="11" t="s">
        <v>82</v>
      </c>
      <c r="B35" s="13">
        <v>1332</v>
      </c>
      <c r="C35" s="13">
        <v>1252</v>
      </c>
      <c r="D35" s="94">
        <f>(C35-B35)/B35</f>
        <v>-6.006006006006006E-2</v>
      </c>
      <c r="F35" s="93">
        <v>58</v>
      </c>
      <c r="G35" s="93">
        <v>4</v>
      </c>
      <c r="I35" s="92"/>
      <c r="J35" s="92"/>
      <c r="K35" s="92"/>
      <c r="L35" s="92"/>
      <c r="M35" s="92"/>
    </row>
    <row r="36" spans="1:13" x14ac:dyDescent="0.35">
      <c r="A36" s="11" t="s">
        <v>85</v>
      </c>
      <c r="B36" s="13">
        <v>1215</v>
      </c>
      <c r="C36" s="13">
        <v>1203</v>
      </c>
      <c r="D36" s="94">
        <f>(C36-B36)/B36</f>
        <v>-9.876543209876543E-3</v>
      </c>
      <c r="F36" s="93">
        <v>52</v>
      </c>
      <c r="G36" s="93">
        <v>4</v>
      </c>
      <c r="I36" s="92"/>
      <c r="J36" s="92"/>
      <c r="K36" s="92"/>
      <c r="L36" s="92"/>
      <c r="M36" s="92"/>
    </row>
    <row r="37" spans="1:13" x14ac:dyDescent="0.35">
      <c r="A37" s="11" t="s">
        <v>93</v>
      </c>
      <c r="B37" s="13">
        <v>1139</v>
      </c>
      <c r="C37" s="13">
        <v>991</v>
      </c>
      <c r="D37" s="94">
        <f>(C37-B37)/B37</f>
        <v>-0.1299385425812116</v>
      </c>
      <c r="F37" s="93">
        <v>29</v>
      </c>
      <c r="G37" s="93">
        <v>5</v>
      </c>
      <c r="I37" s="92"/>
      <c r="J37" s="92"/>
      <c r="K37" s="92"/>
      <c r="L37" s="92"/>
      <c r="M37" s="92"/>
    </row>
    <row r="38" spans="1:13" x14ac:dyDescent="0.35">
      <c r="A38" s="11" t="s">
        <v>89</v>
      </c>
      <c r="B38" s="93">
        <v>930</v>
      </c>
      <c r="C38" s="93">
        <v>852</v>
      </c>
      <c r="D38" s="94">
        <f>(C38-B38)/B38</f>
        <v>-8.387096774193549E-2</v>
      </c>
      <c r="F38" s="93">
        <v>28</v>
      </c>
      <c r="G38" s="93">
        <v>5</v>
      </c>
      <c r="I38" s="92"/>
      <c r="J38" s="92"/>
      <c r="K38" s="92"/>
      <c r="L38" s="92"/>
      <c r="M38" s="92"/>
    </row>
    <row r="39" spans="1:13" x14ac:dyDescent="0.35">
      <c r="A39" s="11" t="s">
        <v>95</v>
      </c>
      <c r="B39" s="93">
        <v>792</v>
      </c>
      <c r="C39" s="93">
        <v>652</v>
      </c>
      <c r="D39" s="94">
        <f>(C39-B39)/B39</f>
        <v>-0.17676767676767677</v>
      </c>
      <c r="F39" s="93">
        <v>20</v>
      </c>
      <c r="G39" s="93">
        <v>2</v>
      </c>
      <c r="I39" s="92"/>
      <c r="J39" s="92"/>
      <c r="K39" s="92"/>
      <c r="L39" s="92"/>
      <c r="M39" s="92"/>
    </row>
    <row r="40" spans="1:13" x14ac:dyDescent="0.35">
      <c r="A40" s="11" t="s">
        <v>88</v>
      </c>
      <c r="B40" s="93">
        <v>599</v>
      </c>
      <c r="C40" s="93">
        <v>557</v>
      </c>
      <c r="D40" s="94">
        <f>(C40-B40)/B40</f>
        <v>-7.0116861435726208E-2</v>
      </c>
      <c r="F40" s="93">
        <v>37</v>
      </c>
      <c r="G40" s="93">
        <v>7</v>
      </c>
      <c r="I40" s="92"/>
      <c r="J40" s="92"/>
      <c r="K40" s="92"/>
      <c r="L40" s="92"/>
      <c r="M40" s="92"/>
    </row>
    <row r="41" spans="1:13" x14ac:dyDescent="0.35">
      <c r="A41" s="11" t="s">
        <v>97</v>
      </c>
      <c r="B41" s="93">
        <v>610</v>
      </c>
      <c r="C41" s="93">
        <v>507</v>
      </c>
      <c r="D41" s="94">
        <f>(C41-B41)/B41</f>
        <v>-0.16885245901639345</v>
      </c>
      <c r="F41" s="93">
        <v>30</v>
      </c>
      <c r="G41" s="93">
        <v>4</v>
      </c>
      <c r="I41" s="92"/>
      <c r="J41" s="92"/>
      <c r="K41" s="92"/>
      <c r="L41" s="92"/>
      <c r="M41" s="92"/>
    </row>
    <row r="42" spans="1:13" x14ac:dyDescent="0.35">
      <c r="A42" s="11" t="s">
        <v>96</v>
      </c>
      <c r="B42" s="93">
        <v>465</v>
      </c>
      <c r="C42" s="93">
        <v>418</v>
      </c>
      <c r="D42" s="94">
        <f>(C42-B42)/B42</f>
        <v>-0.1010752688172043</v>
      </c>
      <c r="F42" s="93">
        <v>24</v>
      </c>
      <c r="G42" s="93">
        <v>9</v>
      </c>
      <c r="I42" s="92"/>
      <c r="J42" s="92"/>
      <c r="K42" s="92"/>
      <c r="L42" s="92"/>
      <c r="M42" s="92"/>
    </row>
    <row r="43" spans="1:13" x14ac:dyDescent="0.35">
      <c r="A43" s="11" t="s">
        <v>87</v>
      </c>
      <c r="B43" s="93">
        <v>398</v>
      </c>
      <c r="C43" s="93">
        <v>319</v>
      </c>
      <c r="D43" s="94">
        <f>(C43-B43)/B43</f>
        <v>-0.19849246231155779</v>
      </c>
      <c r="F43" s="93">
        <v>6</v>
      </c>
      <c r="G43" s="93">
        <v>3</v>
      </c>
      <c r="I43" s="92"/>
      <c r="J43" s="92"/>
      <c r="K43" s="92"/>
      <c r="L43" s="92"/>
      <c r="M43" s="92"/>
    </row>
    <row r="44" spans="1:13" x14ac:dyDescent="0.35">
      <c r="A44" s="11" t="s">
        <v>86</v>
      </c>
      <c r="B44" s="93">
        <v>290</v>
      </c>
      <c r="C44" s="93">
        <v>285</v>
      </c>
      <c r="D44" s="94">
        <f>(C44-B44)/B44</f>
        <v>-1.7241379310344827E-2</v>
      </c>
      <c r="F44" s="93">
        <v>20</v>
      </c>
      <c r="G44" s="93">
        <v>8</v>
      </c>
      <c r="I44" s="92"/>
      <c r="J44" s="92"/>
      <c r="K44" s="92"/>
      <c r="L44" s="92"/>
      <c r="M44" s="92"/>
    </row>
    <row r="45" spans="1:13" x14ac:dyDescent="0.35">
      <c r="A45" s="11" t="s">
        <v>84</v>
      </c>
      <c r="B45" s="93">
        <v>284</v>
      </c>
      <c r="C45" s="93">
        <v>274</v>
      </c>
      <c r="D45" s="94">
        <f>(C45-B45)/B45</f>
        <v>-3.5211267605633804E-2</v>
      </c>
      <c r="F45" s="93">
        <v>10</v>
      </c>
      <c r="G45" s="93">
        <v>1</v>
      </c>
      <c r="I45" s="92"/>
      <c r="J45" s="92"/>
      <c r="K45" s="92"/>
      <c r="L45" s="92"/>
      <c r="M45" s="92"/>
    </row>
    <row r="46" spans="1:13" x14ac:dyDescent="0.35">
      <c r="A46" s="11" t="s">
        <v>92</v>
      </c>
      <c r="B46" s="93">
        <v>202</v>
      </c>
      <c r="C46" s="93">
        <v>194</v>
      </c>
      <c r="D46" s="94">
        <f>(C46-B46)/B46</f>
        <v>-3.9603960396039604E-2</v>
      </c>
      <c r="F46" s="93">
        <v>10</v>
      </c>
      <c r="G46" s="93">
        <v>5</v>
      </c>
      <c r="I46" s="92"/>
      <c r="J46" s="92"/>
      <c r="K46" s="92"/>
      <c r="L46" s="92"/>
      <c r="M46" s="92"/>
    </row>
    <row r="47" spans="1:13" x14ac:dyDescent="0.35">
      <c r="A47" s="11" t="s">
        <v>90</v>
      </c>
      <c r="B47" s="93">
        <v>181</v>
      </c>
      <c r="C47" s="93">
        <v>186</v>
      </c>
      <c r="D47" s="94">
        <f>(C47-B47)/B47</f>
        <v>2.7624309392265192E-2</v>
      </c>
      <c r="F47" s="93">
        <v>17</v>
      </c>
      <c r="G47" s="93">
        <v>7</v>
      </c>
      <c r="I47" s="92"/>
      <c r="J47" s="92"/>
      <c r="K47" s="92"/>
      <c r="L47" s="92"/>
      <c r="M47" s="92"/>
    </row>
    <row r="49" spans="1:13" x14ac:dyDescent="0.35">
      <c r="A49" s="90"/>
      <c r="B49" s="9" t="s">
        <v>105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3" x14ac:dyDescent="0.35">
      <c r="A50" s="10"/>
      <c r="B50" s="11" t="s">
        <v>3</v>
      </c>
      <c r="C50" s="11" t="s">
        <v>3</v>
      </c>
      <c r="D50" s="96" t="s">
        <v>74</v>
      </c>
      <c r="E50" s="91"/>
      <c r="F50" s="91"/>
      <c r="G50" s="91"/>
      <c r="H50" s="91"/>
      <c r="I50" s="91"/>
      <c r="J50" s="91"/>
      <c r="K50" s="91"/>
      <c r="L50" s="91"/>
      <c r="M50" s="91"/>
    </row>
    <row r="51" spans="1:13" x14ac:dyDescent="0.35">
      <c r="A51" s="10"/>
      <c r="B51" s="11" t="s">
        <v>19</v>
      </c>
      <c r="C51" s="11" t="s">
        <v>20</v>
      </c>
      <c r="D51" s="96"/>
      <c r="E51" s="91"/>
      <c r="F51" s="91"/>
      <c r="G51" s="91"/>
      <c r="H51" s="91"/>
      <c r="I51" s="91"/>
      <c r="J51" s="91"/>
      <c r="K51" s="91"/>
      <c r="L51" s="91"/>
      <c r="M51" s="91"/>
    </row>
    <row r="52" spans="1:13" x14ac:dyDescent="0.35">
      <c r="A52" s="11" t="s">
        <v>21</v>
      </c>
      <c r="B52" s="93">
        <v>37</v>
      </c>
      <c r="C52" s="93">
        <v>19</v>
      </c>
      <c r="D52" s="94">
        <f>(C52-B52)/B52</f>
        <v>-0.48648648648648651</v>
      </c>
      <c r="E52" s="92"/>
      <c r="F52" s="92"/>
      <c r="G52" s="92"/>
      <c r="H52" s="92"/>
      <c r="I52" s="92"/>
      <c r="J52" s="92"/>
      <c r="K52" s="92"/>
      <c r="L52" s="92"/>
      <c r="M52" s="92"/>
    </row>
    <row r="53" spans="1:13" x14ac:dyDescent="0.35">
      <c r="A53" s="11" t="s">
        <v>84</v>
      </c>
      <c r="B53" s="93">
        <v>28</v>
      </c>
      <c r="C53" s="93">
        <v>35</v>
      </c>
      <c r="D53" s="94">
        <f>(C53-B53)/B53</f>
        <v>0.25</v>
      </c>
      <c r="E53" s="92"/>
      <c r="F53" s="92"/>
      <c r="G53" s="92"/>
      <c r="H53" s="92"/>
      <c r="I53" s="92"/>
      <c r="J53" s="92"/>
      <c r="K53" s="92"/>
      <c r="L53" s="92"/>
      <c r="M53" s="92"/>
    </row>
    <row r="54" spans="1:13" x14ac:dyDescent="0.35">
      <c r="A54" s="11" t="s">
        <v>93</v>
      </c>
      <c r="B54" s="93">
        <v>31</v>
      </c>
      <c r="C54" s="93">
        <v>28</v>
      </c>
      <c r="D54" s="94">
        <f>(C54-B54)/B54</f>
        <v>-9.6774193548387094E-2</v>
      </c>
      <c r="E54" s="92"/>
      <c r="F54" s="92"/>
      <c r="G54" s="92"/>
      <c r="H54" s="92"/>
      <c r="I54" s="92"/>
      <c r="J54" s="92"/>
      <c r="K54" s="92"/>
      <c r="L54" s="92"/>
      <c r="M54" s="92"/>
    </row>
    <row r="55" spans="1:13" x14ac:dyDescent="0.35">
      <c r="A55" s="11" t="s">
        <v>94</v>
      </c>
      <c r="B55" s="93">
        <v>41</v>
      </c>
      <c r="C55" s="93">
        <v>28</v>
      </c>
      <c r="D55" s="94">
        <f>(C55-B55)/B55</f>
        <v>-0.31707317073170732</v>
      </c>
      <c r="E55" s="92"/>
      <c r="F55" s="92"/>
      <c r="G55" s="92"/>
      <c r="H55" s="92"/>
      <c r="I55" s="92"/>
      <c r="J55" s="92"/>
      <c r="K55" s="92"/>
      <c r="L55" s="92"/>
      <c r="M55" s="92"/>
    </row>
    <row r="56" spans="1:13" x14ac:dyDescent="0.35">
      <c r="A56" s="11" t="s">
        <v>82</v>
      </c>
      <c r="B56" s="93">
        <v>41</v>
      </c>
      <c r="C56" s="93">
        <v>23</v>
      </c>
      <c r="D56" s="94">
        <f>(C56-B56)/B56</f>
        <v>-0.43902439024390244</v>
      </c>
      <c r="E56" s="92"/>
      <c r="F56" s="92"/>
      <c r="G56" s="92"/>
      <c r="H56" s="92"/>
      <c r="I56" s="92"/>
      <c r="J56" s="92"/>
      <c r="K56" s="92"/>
      <c r="L56" s="92"/>
      <c r="M56" s="92"/>
    </row>
    <row r="57" spans="1:13" x14ac:dyDescent="0.35">
      <c r="A57" s="11" t="s">
        <v>97</v>
      </c>
      <c r="B57" s="93">
        <v>27</v>
      </c>
      <c r="C57" s="93">
        <v>25</v>
      </c>
      <c r="D57" s="94">
        <f>(C57-B57)/B57</f>
        <v>-7.407407407407407E-2</v>
      </c>
      <c r="E57" s="92"/>
      <c r="F57" s="92"/>
      <c r="G57" s="92"/>
      <c r="H57" s="92"/>
      <c r="I57" s="92"/>
      <c r="J57" s="92"/>
      <c r="K57" s="92"/>
      <c r="L57" s="92"/>
      <c r="M57" s="92"/>
    </row>
    <row r="58" spans="1:13" x14ac:dyDescent="0.35">
      <c r="A58" s="11" t="s">
        <v>83</v>
      </c>
      <c r="B58" s="93">
        <v>42</v>
      </c>
      <c r="C58" s="93">
        <v>20</v>
      </c>
      <c r="D58" s="94">
        <f>(C58-B58)/B58</f>
        <v>-0.52380952380952384</v>
      </c>
      <c r="E58" s="92"/>
      <c r="F58" s="92"/>
      <c r="G58" s="92"/>
      <c r="H58" s="92"/>
      <c r="I58" s="92"/>
      <c r="J58" s="92"/>
      <c r="K58" s="92"/>
      <c r="L58" s="92"/>
      <c r="M58" s="92"/>
    </row>
    <row r="59" spans="1:13" x14ac:dyDescent="0.35">
      <c r="A59" s="11" t="s">
        <v>80</v>
      </c>
      <c r="B59" s="93">
        <v>42</v>
      </c>
      <c r="C59" s="93">
        <v>20</v>
      </c>
      <c r="D59" s="94">
        <f>(C59-B59)/B59</f>
        <v>-0.52380952380952384</v>
      </c>
      <c r="E59" s="92"/>
      <c r="F59" s="92"/>
      <c r="G59" s="92"/>
      <c r="H59" s="92"/>
      <c r="I59" s="92"/>
      <c r="J59" s="92"/>
      <c r="K59" s="92"/>
      <c r="L59" s="92"/>
      <c r="M59" s="92"/>
    </row>
    <row r="60" spans="1:13" x14ac:dyDescent="0.35">
      <c r="A60" s="11" t="s">
        <v>86</v>
      </c>
      <c r="B60" s="93">
        <v>21</v>
      </c>
      <c r="C60" s="93">
        <v>20</v>
      </c>
      <c r="D60" s="94">
        <f>(C60-B60)/B60</f>
        <v>-4.7619047619047616E-2</v>
      </c>
      <c r="E60" s="92"/>
      <c r="F60" s="92"/>
      <c r="G60" s="92"/>
      <c r="H60" s="92"/>
      <c r="I60" s="92"/>
      <c r="J60" s="92"/>
      <c r="K60" s="92"/>
      <c r="L60" s="92"/>
      <c r="M60" s="92"/>
    </row>
    <row r="61" spans="1:13" x14ac:dyDescent="0.35">
      <c r="A61" s="11" t="s">
        <v>88</v>
      </c>
      <c r="B61" s="93">
        <v>25</v>
      </c>
      <c r="C61" s="93">
        <v>18</v>
      </c>
      <c r="D61" s="94">
        <f>(C61-B61)/B61</f>
        <v>-0.28000000000000003</v>
      </c>
      <c r="E61" s="92"/>
      <c r="F61" s="92"/>
      <c r="G61" s="92"/>
      <c r="H61" s="92"/>
      <c r="I61" s="92"/>
      <c r="J61" s="92"/>
      <c r="K61" s="92"/>
      <c r="L61" s="92"/>
      <c r="M61" s="92"/>
    </row>
    <row r="62" spans="1:13" x14ac:dyDescent="0.35">
      <c r="A62" s="11" t="s">
        <v>92</v>
      </c>
      <c r="B62" s="93">
        <v>22</v>
      </c>
      <c r="C62" s="93">
        <v>18</v>
      </c>
      <c r="D62" s="94">
        <f>(C62-B62)/B62</f>
        <v>-0.18181818181818182</v>
      </c>
      <c r="E62" s="92"/>
      <c r="F62" s="92"/>
      <c r="G62" s="92"/>
      <c r="H62" s="92"/>
      <c r="I62" s="92"/>
      <c r="J62" s="92"/>
      <c r="K62" s="92"/>
      <c r="L62" s="92"/>
      <c r="M62" s="92"/>
    </row>
    <row r="63" spans="1:13" x14ac:dyDescent="0.35">
      <c r="A63" s="11" t="s">
        <v>85</v>
      </c>
      <c r="B63" s="93">
        <v>30</v>
      </c>
      <c r="C63" s="93">
        <v>17</v>
      </c>
      <c r="D63" s="94">
        <f>(C63-B63)/B63</f>
        <v>-0.43333333333333335</v>
      </c>
      <c r="E63" s="92"/>
      <c r="F63" s="92"/>
      <c r="G63" s="92"/>
      <c r="H63" s="92"/>
      <c r="I63" s="92"/>
      <c r="J63" s="92"/>
      <c r="K63" s="92"/>
      <c r="L63" s="92"/>
      <c r="M63" s="92"/>
    </row>
    <row r="64" spans="1:13" x14ac:dyDescent="0.35">
      <c r="A64" s="11" t="s">
        <v>81</v>
      </c>
      <c r="B64" s="93">
        <v>32</v>
      </c>
      <c r="C64" s="93">
        <v>17</v>
      </c>
      <c r="D64" s="94">
        <f>(C64-B64)/B64</f>
        <v>-0.46875</v>
      </c>
      <c r="E64" s="92"/>
      <c r="F64" s="92"/>
      <c r="G64" s="92"/>
      <c r="H64" s="92"/>
      <c r="I64" s="92"/>
      <c r="J64" s="92"/>
      <c r="K64" s="92"/>
      <c r="L64" s="92"/>
      <c r="M64" s="92"/>
    </row>
    <row r="65" spans="1:13" x14ac:dyDescent="0.35">
      <c r="A65" s="11" t="s">
        <v>91</v>
      </c>
      <c r="B65" s="93">
        <v>31</v>
      </c>
      <c r="C65" s="93">
        <v>16</v>
      </c>
      <c r="D65" s="94">
        <f>(C65-B65)/B65</f>
        <v>-0.4838709677419355</v>
      </c>
      <c r="E65" s="92"/>
      <c r="F65" s="92"/>
      <c r="G65" s="92"/>
      <c r="H65" s="92"/>
      <c r="I65" s="92"/>
      <c r="J65" s="92"/>
      <c r="K65" s="92"/>
      <c r="L65" s="92"/>
      <c r="M65" s="92"/>
    </row>
    <row r="66" spans="1:13" x14ac:dyDescent="0.35">
      <c r="A66" s="11" t="s">
        <v>95</v>
      </c>
      <c r="B66" s="93">
        <v>28</v>
      </c>
      <c r="C66" s="93">
        <v>16</v>
      </c>
      <c r="D66" s="94">
        <f>(C66-B66)/B66</f>
        <v>-0.42857142857142855</v>
      </c>
      <c r="E66" s="92"/>
      <c r="F66" s="92"/>
      <c r="G66" s="92"/>
      <c r="H66" s="92"/>
      <c r="I66" s="92"/>
      <c r="J66" s="92"/>
      <c r="K66" s="92"/>
      <c r="L66" s="92"/>
      <c r="M66" s="92"/>
    </row>
    <row r="67" spans="1:13" x14ac:dyDescent="0.35">
      <c r="A67" s="11" t="s">
        <v>90</v>
      </c>
      <c r="B67" s="93">
        <v>30</v>
      </c>
      <c r="C67" s="93">
        <v>15</v>
      </c>
      <c r="D67" s="94">
        <f>(C67-B67)/B67</f>
        <v>-0.5</v>
      </c>
      <c r="E67" s="92"/>
      <c r="F67" s="92"/>
      <c r="G67" s="92"/>
      <c r="H67" s="92"/>
      <c r="I67" s="92"/>
      <c r="J67" s="92"/>
      <c r="K67" s="92"/>
      <c r="L67" s="92"/>
      <c r="M67" s="92"/>
    </row>
    <row r="68" spans="1:13" x14ac:dyDescent="0.35">
      <c r="A68" s="11" t="s">
        <v>96</v>
      </c>
      <c r="B68" s="93">
        <v>28</v>
      </c>
      <c r="C68" s="93">
        <v>14</v>
      </c>
      <c r="D68" s="94">
        <f>(C68-B68)/B68</f>
        <v>-0.5</v>
      </c>
      <c r="E68" s="92"/>
      <c r="F68" s="92"/>
      <c r="G68" s="92"/>
      <c r="H68" s="92"/>
      <c r="I68" s="92"/>
      <c r="J68" s="92"/>
      <c r="K68" s="92"/>
      <c r="L68" s="92"/>
      <c r="M68" s="92"/>
    </row>
    <row r="69" spans="1:13" x14ac:dyDescent="0.35">
      <c r="A69" s="11" t="s">
        <v>89</v>
      </c>
      <c r="B69" s="93">
        <v>32</v>
      </c>
      <c r="C69" s="93">
        <v>12</v>
      </c>
      <c r="D69" s="94">
        <f>(C69-B69)/B69</f>
        <v>-0.625</v>
      </c>
      <c r="E69" s="92"/>
      <c r="F69" s="92"/>
      <c r="G69" s="92"/>
      <c r="H69" s="92"/>
      <c r="I69" s="92"/>
      <c r="J69" s="92"/>
      <c r="K69" s="92"/>
      <c r="L69" s="92"/>
      <c r="M69" s="92"/>
    </row>
    <row r="70" spans="1:13" x14ac:dyDescent="0.35">
      <c r="A70" s="11" t="s">
        <v>87</v>
      </c>
      <c r="B70" s="93">
        <v>24</v>
      </c>
      <c r="C70" s="93">
        <v>10</v>
      </c>
      <c r="D70" s="94">
        <f>(C70-B70)/B70</f>
        <v>-0.58333333333333337</v>
      </c>
      <c r="E70" s="92"/>
      <c r="F70" s="92"/>
      <c r="G70" s="92"/>
      <c r="H70" s="92"/>
      <c r="I70" s="92"/>
      <c r="J70" s="92"/>
      <c r="K70" s="92"/>
      <c r="L70" s="92"/>
      <c r="M70" s="92"/>
    </row>
    <row r="73" spans="1:13" x14ac:dyDescent="0.35">
      <c r="A73" s="90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1:13" x14ac:dyDescent="0.35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x14ac:dyDescent="0.35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13" x14ac:dyDescent="0.35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3" x14ac:dyDescent="0.35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x14ac:dyDescent="0.35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x14ac:dyDescent="0.35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x14ac:dyDescent="0.35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1:13" x14ac:dyDescent="0.35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1:13" x14ac:dyDescent="0.35">
      <c r="A82" s="9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1:13" x14ac:dyDescent="0.35">
      <c r="A83" s="91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1:13" x14ac:dyDescent="0.35">
      <c r="A84" s="91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x14ac:dyDescent="0.35">
      <c r="A85" s="91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x14ac:dyDescent="0.35">
      <c r="A86" s="91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x14ac:dyDescent="0.35">
      <c r="A87" s="91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1:13" x14ac:dyDescent="0.35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x14ac:dyDescent="0.35">
      <c r="A89" s="91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1:13" x14ac:dyDescent="0.35">
      <c r="A90" s="91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x14ac:dyDescent="0.35">
      <c r="A91" s="91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x14ac:dyDescent="0.35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x14ac:dyDescent="0.35">
      <c r="A93" s="91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x14ac:dyDescent="0.35">
      <c r="A94" s="9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</sheetData>
  <sortState xmlns:xlrd2="http://schemas.microsoft.com/office/spreadsheetml/2017/richdata2" ref="A56:M57">
    <sortCondition descending="1" ref="B56:B57"/>
  </sortState>
  <mergeCells count="3">
    <mergeCell ref="D27:D28"/>
    <mergeCell ref="D50:D51"/>
    <mergeCell ref="D4:D5"/>
  </mergeCells>
  <conditionalFormatting sqref="D52:D70">
    <cfRule type="colorScale" priority="4">
      <colorScale>
        <cfvo type="min"/>
        <cfvo type="max"/>
        <color rgb="FFFFEF9C"/>
        <color rgb="FF63BE7B"/>
      </colorScale>
    </cfRule>
  </conditionalFormatting>
  <conditionalFormatting sqref="D29:D49 D1:D3 D52:D1048576 D6:D27">
    <cfRule type="cellIs" dxfId="2" priority="3" operator="lessThan">
      <formula>0</formula>
    </cfRule>
  </conditionalFormatting>
  <conditionalFormatting sqref="D50">
    <cfRule type="cellIs" dxfId="1" priority="2" operator="lessThan">
      <formula>0</formula>
    </cfRule>
  </conditionalFormatting>
  <conditionalFormatting sqref="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Jan-Apr</vt:lpstr>
      <vt:lpstr>months</vt:lpstr>
      <vt:lpstr>counties-total</vt:lpstr>
      <vt:lpstr>counties-domestic</vt:lpstr>
      <vt:lpstr>counties-foreign</vt:lpstr>
      <vt:lpstr>rooms, occupancy</vt:lpstr>
    </vt:vector>
  </TitlesOfParts>
  <Company>EAS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2020-06-05T05:06:55Z</dcterms:created>
  <dcterms:modified xsi:type="dcterms:W3CDTF">2020-06-05T07:54:13Z</dcterms:modified>
</cp:coreProperties>
</file>