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"/>
    </mc:Choice>
  </mc:AlternateContent>
  <xr:revisionPtr revIDLastSave="0" documentId="13_ncr:1_{A926CADE-022E-45EA-9CA1-4CFABC1270AC}" xr6:coauthVersionLast="41" xr6:coauthVersionMax="41" xr10:uidLastSave="{00000000-0000-0000-0000-000000000000}"/>
  <bookViews>
    <workbookView xWindow="-110" yWindow="-110" windowWidth="19420" windowHeight="10420" tabRatio="695" xr2:uid="{A5EBAEC4-8A15-4F8A-9110-AB911655D797}"/>
  </bookViews>
  <sheets>
    <sheet name="riigid" sheetId="2" r:id="rId1"/>
    <sheet name="mk ööbimised kokku" sheetId="5" r:id="rId2"/>
    <sheet name="mk sise" sheetId="6" r:id="rId3"/>
    <sheet name="mk välis" sheetId="4" r:id="rId4"/>
    <sheet name="hind, täitumu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6" i="4" l="1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E16" i="4"/>
  <c r="D16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E18" i="4"/>
  <c r="D18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E17" i="4"/>
  <c r="D17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E10" i="4"/>
  <c r="D10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E9" i="4"/>
  <c r="D9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E13" i="4"/>
  <c r="D13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E22" i="4"/>
  <c r="D22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E8" i="4"/>
  <c r="D8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E7" i="4"/>
  <c r="D7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E19" i="4"/>
  <c r="D19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E14" i="4"/>
  <c r="D14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E15" i="4"/>
  <c r="D15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E20" i="4"/>
  <c r="D20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E21" i="4"/>
  <c r="D2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E11" i="4"/>
  <c r="D11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E23" i="4"/>
  <c r="D23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E12" i="4"/>
  <c r="D12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E6" i="4"/>
  <c r="D6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E5" i="4"/>
  <c r="D5" i="4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E17" i="6"/>
  <c r="D17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E18" i="6"/>
  <c r="D18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E15" i="6"/>
  <c r="D15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E11" i="6"/>
  <c r="D11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E10" i="6"/>
  <c r="D10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E12" i="6"/>
  <c r="D12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E23" i="6"/>
  <c r="D23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E7" i="6"/>
  <c r="D7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E6" i="6"/>
  <c r="D6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E20" i="6"/>
  <c r="D20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E13" i="6"/>
  <c r="D13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E16" i="6"/>
  <c r="D16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E22" i="6"/>
  <c r="D22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E21" i="6"/>
  <c r="D21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E9" i="6"/>
  <c r="D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E19" i="6"/>
  <c r="D19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E14" i="6"/>
  <c r="D14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E8" i="6"/>
  <c r="D8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E5" i="6"/>
  <c r="D5" i="6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E17" i="5"/>
  <c r="D17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E18" i="5"/>
  <c r="D18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E15" i="5"/>
  <c r="D15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E11" i="5"/>
  <c r="D11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E10" i="5"/>
  <c r="D10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E12" i="5"/>
  <c r="D12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E23" i="5"/>
  <c r="D23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E8" i="5"/>
  <c r="D8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E7" i="5"/>
  <c r="D7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E19" i="5"/>
  <c r="D19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E14" i="5"/>
  <c r="D14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E16" i="5"/>
  <c r="D16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E22" i="5"/>
  <c r="D22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E21" i="5"/>
  <c r="D21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E9" i="5"/>
  <c r="D9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E20" i="5"/>
  <c r="D20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E13" i="5"/>
  <c r="D13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E6" i="5"/>
  <c r="D6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E5" i="5"/>
  <c r="D5" i="5"/>
  <c r="AG6" i="2"/>
  <c r="AH6" i="2"/>
  <c r="AG7" i="2"/>
  <c r="AG8" i="2"/>
  <c r="AH8" i="2"/>
  <c r="AG9" i="2"/>
  <c r="AG10" i="2"/>
  <c r="AH10" i="2"/>
  <c r="AG11" i="2"/>
  <c r="AG12" i="2"/>
  <c r="AH12" i="2"/>
  <c r="AG13" i="2"/>
  <c r="AG14" i="2"/>
  <c r="AH14" i="2"/>
  <c r="AG15" i="2"/>
  <c r="AG16" i="2"/>
  <c r="AH16" i="2"/>
  <c r="AG17" i="2"/>
  <c r="AG18" i="2"/>
  <c r="AH18" i="2"/>
  <c r="AG19" i="2"/>
  <c r="AG20" i="2"/>
  <c r="AH20" i="2"/>
  <c r="AG21" i="2"/>
  <c r="AG22" i="2"/>
  <c r="AH22" i="2"/>
  <c r="AG23" i="2"/>
  <c r="AG24" i="2"/>
  <c r="AH24" i="2"/>
  <c r="AG25" i="2"/>
  <c r="AG26" i="2"/>
  <c r="AH26" i="2"/>
  <c r="AG27" i="2"/>
  <c r="AG28" i="2"/>
  <c r="AH28" i="2"/>
  <c r="AG33" i="2"/>
  <c r="AG34" i="2"/>
  <c r="AH34" i="2"/>
  <c r="AG35" i="2"/>
  <c r="AG36" i="2"/>
  <c r="AH36" i="2"/>
  <c r="AG37" i="2"/>
  <c r="AG38" i="2"/>
  <c r="AH38" i="2"/>
  <c r="AG39" i="2"/>
  <c r="AG40" i="2"/>
  <c r="AH40" i="2"/>
  <c r="AG41" i="2"/>
  <c r="AG42" i="2"/>
  <c r="AH42" i="2"/>
  <c r="AG43" i="2"/>
  <c r="AG44" i="2"/>
  <c r="AH44" i="2"/>
  <c r="AG45" i="2"/>
  <c r="AG46" i="2"/>
  <c r="AH46" i="2"/>
  <c r="AG47" i="2"/>
  <c r="AG48" i="2"/>
  <c r="AH48" i="2"/>
  <c r="AG49" i="2"/>
  <c r="AG50" i="2"/>
  <c r="AH50" i="2"/>
  <c r="AG51" i="2"/>
  <c r="AG52" i="2"/>
  <c r="AH52" i="2"/>
  <c r="AG53" i="2"/>
  <c r="AG54" i="2"/>
  <c r="AH54" i="2"/>
  <c r="AG55" i="2"/>
  <c r="AG56" i="2"/>
  <c r="AH56" i="2"/>
  <c r="AH5" i="2"/>
  <c r="AG5" i="2"/>
  <c r="AH39" i="2" l="1"/>
  <c r="AH55" i="2"/>
  <c r="AH53" i="2"/>
  <c r="AH51" i="2"/>
  <c r="AH49" i="2"/>
  <c r="AH47" i="2"/>
  <c r="AH45" i="2"/>
  <c r="AH43" i="2"/>
  <c r="AH41" i="2"/>
  <c r="AH37" i="2"/>
  <c r="AH35" i="2"/>
  <c r="AH33" i="2"/>
  <c r="AH27" i="2"/>
  <c r="AH25" i="2"/>
  <c r="AH23" i="2"/>
  <c r="AH21" i="2"/>
  <c r="AH19" i="2"/>
  <c r="AH17" i="2"/>
  <c r="AH15" i="2"/>
  <c r="AH13" i="2"/>
  <c r="AH11" i="2"/>
  <c r="AH9" i="2"/>
  <c r="AH7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Piret Kallas</author>
  </authors>
  <commentList>
    <comment ref="AC40" authorId="0" shapeId="0" xr:uid="{E3762555-30E6-4CA9-86B0-B11299C12035}">
      <text>
        <r>
          <rPr>
            <b/>
            <sz val="9"/>
            <color indexed="81"/>
            <rFont val="Tahoma"/>
            <charset val="1"/>
          </rPr>
          <t>NATO õhuturberotatsioon mai-august 2020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<sst xmlns="http://schemas.openxmlformats.org/spreadsheetml/2006/main" count="470" uniqueCount="71">
  <si>
    <t>Jaanuar</t>
  </si>
  <si>
    <t>Veebruar</t>
  </si>
  <si>
    <t>Märts</t>
  </si>
  <si>
    <t>Aprill</t>
  </si>
  <si>
    <t>Mai</t>
  </si>
  <si>
    <t>Juuni</t>
  </si>
  <si>
    <t>2019</t>
  </si>
  <si>
    <t>2020</t>
  </si>
  <si>
    <t>Eesti</t>
  </si>
  <si>
    <t>Välisriigid kokku</t>
  </si>
  <si>
    <t>Austria</t>
  </si>
  <si>
    <t>..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</si>
  <si>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</si>
  <si>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</si>
  <si>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</si>
  <si>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</si>
  <si>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</si>
  <si>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</si>
  <si>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</si>
  <si>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</si>
  <si>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</si>
  <si>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</si>
  <si>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Venemaa</t>
  </si>
  <si>
    <t>Belgia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</si>
  <si>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</si>
  <si>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</si>
  <si>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</si>
  <si>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muutus/ change 2020/2019</t>
  </si>
  <si>
    <t>Elukohariigid kokku / all countries of residence</t>
  </si>
  <si>
    <t>siseturism/ domestic tourism</t>
  </si>
  <si>
    <t>välisturistid / foreign tourists</t>
  </si>
  <si>
    <t>.. - andmeid ei avaldata konfidentsiaalsusreegli tõttu</t>
  </si>
  <si>
    <t>Juuli</t>
  </si>
  <si>
    <t>Elukohariigid kokku</t>
  </si>
  <si>
    <t>Ukraina</t>
  </si>
  <si>
    <r>
      <rPr>
        <sz val="11"/>
        <color theme="1"/>
        <rFont val="Calibri"/>
        <family val="2"/>
        <charset val="186"/>
      </rPr>
      <t>Š</t>
    </r>
    <r>
      <rPr>
        <sz val="11"/>
        <color theme="1"/>
        <rFont val="Calibri"/>
        <family val="2"/>
        <charset val="186"/>
        <scheme val="minor"/>
      </rPr>
      <t>veits</t>
    </r>
  </si>
  <si>
    <t>Hiina</t>
  </si>
  <si>
    <t>Jaapan</t>
  </si>
  <si>
    <t>USA</t>
  </si>
  <si>
    <t>Suurbrit.</t>
  </si>
  <si>
    <t>Hispaania</t>
  </si>
  <si>
    <t>Holland</t>
  </si>
  <si>
    <t>Kogu Eesti</t>
  </si>
  <si>
    <t>..Tallinn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</si>
  <si>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</si>
  <si>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</si>
  <si>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</si>
  <si>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</si>
  <si>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</si>
  <si>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</si>
  <si>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</si>
  <si>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</si>
  <si>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</si>
  <si>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</si>
  <si>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</si>
  <si>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</si>
  <si>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</si>
  <si>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</si>
  <si>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</si>
  <si>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</si>
  <si>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</si>
  <si>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jaan-juuli</t>
  </si>
  <si>
    <t>muutus 2020/2019</t>
  </si>
  <si>
    <t>Tallinn</t>
  </si>
  <si>
    <t>Jaan.</t>
  </si>
  <si>
    <t>Veebr.</t>
  </si>
  <si>
    <t>Tubade täitumus, %</t>
  </si>
  <si>
    <t>Pärnu mk (k.a. linn)</t>
  </si>
  <si>
    <t>Tartu mk (k.a. linn)</t>
  </si>
  <si>
    <t>Harju mk (k.a. Tallinn)</t>
  </si>
  <si>
    <t>Ööpäeva keskmine maksumus, eurot (inimese kohta)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</si>
</sst>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F0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F0"/>
      <name val="Calibri"/>
      <family val="2"/>
      <charset val="18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Border="0" applyAlignment="0"/>
    <xf numFmtId="0" fontId="21" fillId="0" borderId="0"/>
    <xf numFmtId="0" fontId="21" fillId="0" borderId="0"/>
    <xf numFmtId="0" fontId="21" fillId="0" borderId="0"/>
  </cellStyleXfs>
  <cellXfs count="90">
    <xf numFmtId="0" fontId="0" fillId="0" borderId="0" xfId="0"/>
    <xf numFmtId="3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/>
    <xf numFmtId="0" fontId="1" fillId="0" borderId="1" xfId="0" applyFont="1" applyBorder="1" applyAlignment="1" applyProtection="1">
      <alignment horizontal="left"/>
      <protection locked="0"/>
    </xf>
    <xf numFmtId="9" fontId="0" fillId="0" borderId="0" xfId="1" applyFont="1"/>
    <xf numFmtId="0" fontId="0" fillId="0" borderId="1" xfId="0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0" fontId="5" fillId="0" borderId="0" xfId="0" applyFont="1"/>
    <xf numFmtId="0" fontId="0" fillId="0" borderId="0" xfId="0" applyFont="1"/>
    <xf numFmtId="3" fontId="5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5" fillId="0" borderId="0" xfId="0" applyNumberFormat="1" applyFont="1"/>
    <xf numFmtId="9" fontId="0" fillId="0" borderId="0" xfId="1" applyFont="1" applyFill="1" applyBorder="1"/>
    <xf numFmtId="0" fontId="1" fillId="0" borderId="0" xfId="0" applyFont="1" applyAlignment="1" applyProtection="1">
      <alignment horizontal="left"/>
      <protection locked="0"/>
    </xf>
    <xf numFmtId="9" fontId="0" fillId="0" borderId="1" xfId="1" applyFont="1" applyFill="1" applyBorder="1"/>
    <xf numFmtId="9" fontId="0" fillId="0" borderId="1" xfId="1" applyNumberFormat="1" applyFont="1" applyFill="1" applyBorder="1"/>
    <xf numFmtId="9" fontId="3" fillId="0" borderId="1" xfId="1" applyFont="1" applyFill="1" applyBorder="1"/>
    <xf numFmtId="9" fontId="1" fillId="0" borderId="1" xfId="1" applyFont="1" applyFill="1" applyBorder="1"/>
    <xf numFmtId="164" fontId="0" fillId="0" borderId="1" xfId="0" applyNumberFormat="1" applyFill="1" applyBorder="1"/>
    <xf numFmtId="164" fontId="3" fillId="0" borderId="1" xfId="0" applyNumberFormat="1" applyFont="1" applyFill="1" applyBorder="1"/>
    <xf numFmtId="164" fontId="0" fillId="0" borderId="1" xfId="0" applyNumberFormat="1" applyFont="1" applyFill="1" applyBorder="1"/>
    <xf numFmtId="164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Fill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 applyProtection="1">
      <alignment horizontal="right"/>
      <protection locked="0"/>
    </xf>
    <xf numFmtId="3" fontId="3" fillId="33" borderId="1" xfId="0" applyNumberFormat="1" applyFont="1" applyFill="1" applyBorder="1" applyAlignment="1" applyProtection="1">
      <alignment horizontal="left"/>
      <protection locked="0"/>
    </xf>
    <xf numFmtId="3" fontId="0" fillId="33" borderId="1" xfId="0" applyNumberFormat="1" applyFill="1" applyBorder="1" applyAlignment="1" applyProtection="1">
      <alignment horizontal="right"/>
      <protection locked="0"/>
    </xf>
    <xf numFmtId="3" fontId="3" fillId="33" borderId="1" xfId="0" applyNumberFormat="1" applyFont="1" applyFill="1" applyBorder="1" applyAlignment="1" applyProtection="1">
      <alignment horizontal="right"/>
      <protection locked="0"/>
    </xf>
    <xf numFmtId="3" fontId="3" fillId="34" borderId="1" xfId="0" applyNumberFormat="1" applyFont="1" applyFill="1" applyBorder="1" applyAlignment="1" applyProtection="1">
      <alignment horizontal="left"/>
      <protection locked="0"/>
    </xf>
    <xf numFmtId="3" fontId="0" fillId="34" borderId="1" xfId="0" applyNumberFormat="1" applyFill="1" applyBorder="1" applyAlignment="1" applyProtection="1">
      <alignment horizontal="right"/>
      <protection locked="0"/>
    </xf>
    <xf numFmtId="3" fontId="3" fillId="34" borderId="1" xfId="0" applyNumberFormat="1" applyFont="1" applyFill="1" applyBorder="1" applyAlignment="1" applyProtection="1">
      <alignment horizontal="right"/>
      <protection locked="0"/>
    </xf>
    <xf numFmtId="3" fontId="1" fillId="34" borderId="1" xfId="0" applyNumberFormat="1" applyFont="1" applyFill="1" applyBorder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0" fontId="0" fillId="0" borderId="0" xfId="0"/>
    <xf numFmtId="0" fontId="3" fillId="0" borderId="1" xfId="0" applyFont="1" applyBorder="1" applyAlignment="1">
      <alignment horizontal="center"/>
    </xf>
    <xf numFmtId="3" fontId="3" fillId="33" borderId="1" xfId="0" applyNumberFormat="1" applyFont="1" applyFill="1" applyBorder="1" applyAlignment="1" applyProtection="1">
      <alignment horizontal="center"/>
      <protection locked="0"/>
    </xf>
    <xf numFmtId="3" fontId="3" fillId="34" borderId="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0" fillId="0" borderId="1" xfId="0" applyNumberFormat="1" applyBorder="1"/>
    <xf numFmtId="9" fontId="0" fillId="0" borderId="1" xfId="1" applyFont="1" applyBorder="1"/>
    <xf numFmtId="3" fontId="3" fillId="35" borderId="0" xfId="0" applyNumberFormat="1" applyFont="1" applyFill="1" applyAlignment="1">
      <alignment horizontal="center"/>
    </xf>
    <xf numFmtId="3" fontId="0" fillId="35" borderId="0" xfId="0" applyNumberFormat="1" applyFill="1"/>
    <xf numFmtId="3" fontId="3" fillId="35" borderId="0" xfId="0" applyNumberFormat="1" applyFont="1" applyFill="1"/>
    <xf numFmtId="3" fontId="0" fillId="33" borderId="1" xfId="0" applyNumberFormat="1" applyFont="1" applyFill="1" applyBorder="1" applyAlignment="1" applyProtection="1">
      <alignment horizontal="right"/>
      <protection locked="0"/>
    </xf>
    <xf numFmtId="3" fontId="0" fillId="34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ont="1" applyBorder="1"/>
    <xf numFmtId="9" fontId="1" fillId="0" borderId="1" xfId="1" applyFont="1" applyBorder="1"/>
    <xf numFmtId="3" fontId="3" fillId="0" borderId="1" xfId="0" applyNumberFormat="1" applyFont="1" applyBorder="1"/>
    <xf numFmtId="9" fontId="3" fillId="0" borderId="1" xfId="1" applyFont="1" applyBorder="1"/>
    <xf numFmtId="0" fontId="0" fillId="0" borderId="0" xfId="0" applyFont="1" applyAlignment="1" applyProtection="1">
      <alignment horizontal="left"/>
      <protection locked="0"/>
    </xf>
    <xf numFmtId="3" fontId="1" fillId="33" borderId="1" xfId="0" applyNumberFormat="1" applyFont="1" applyFill="1" applyBorder="1" applyAlignment="1" applyProtection="1">
      <alignment horizontal="left"/>
      <protection locked="0"/>
    </xf>
    <xf numFmtId="3" fontId="1" fillId="34" borderId="1" xfId="0" applyNumberFormat="1" applyFont="1" applyFill="1" applyBorder="1" applyAlignment="1" applyProtection="1">
      <alignment horizontal="left"/>
      <protection locked="0"/>
    </xf>
    <xf numFmtId="3" fontId="3" fillId="0" borderId="11" xfId="0" applyNumberFormat="1" applyFont="1" applyBorder="1" applyAlignment="1">
      <alignment horizontal="center"/>
    </xf>
    <xf numFmtId="3" fontId="3" fillId="0" borderId="11" xfId="0" quotePrefix="1" applyNumberFormat="1" applyFont="1" applyBorder="1" applyAlignment="1">
      <alignment horizontal="center"/>
    </xf>
    <xf numFmtId="0" fontId="0" fillId="0" borderId="1" xfId="0" applyBorder="1"/>
    <xf numFmtId="0" fontId="0" fillId="35" borderId="0" xfId="0" applyFill="1"/>
    <xf numFmtId="0" fontId="1" fillId="35" borderId="0" xfId="0" applyFont="1" applyFill="1" applyAlignment="1" applyProtection="1">
      <alignment horizontal="left"/>
      <protection locked="0"/>
    </xf>
    <xf numFmtId="3" fontId="0" fillId="35" borderId="0" xfId="0" applyNumberFormat="1" applyFill="1" applyAlignment="1" applyProtection="1">
      <alignment horizontal="right"/>
      <protection locked="0"/>
    </xf>
    <xf numFmtId="0" fontId="3" fillId="0" borderId="0" xfId="0" applyFont="1"/>
    <xf numFmtId="3" fontId="0" fillId="0" borderId="1" xfId="0" applyNumberFormat="1" applyFont="1" applyBorder="1" applyAlignment="1" applyProtection="1">
      <alignment horizontal="right"/>
      <protection locked="0"/>
    </xf>
    <xf numFmtId="3" fontId="0" fillId="35" borderId="0" xfId="0" applyNumberFormat="1" applyFont="1" applyFill="1" applyAlignment="1" applyProtection="1">
      <alignment horizontal="right"/>
      <protection locked="0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0" fontId="1" fillId="36" borderId="1" xfId="0" applyFont="1" applyFill="1" applyBorder="1" applyAlignment="1" applyProtection="1">
      <alignment horizontal="left"/>
      <protection locked="0"/>
    </xf>
    <xf numFmtId="0" fontId="1" fillId="34" borderId="1" xfId="0" applyFont="1" applyFill="1" applyBorder="1" applyAlignment="1" applyProtection="1">
      <alignment horizontal="left"/>
      <protection locked="0"/>
    </xf>
    <xf numFmtId="0" fontId="0" fillId="36" borderId="1" xfId="0" applyFill="1" applyBorder="1" applyAlignment="1" applyProtection="1">
      <alignment horizontal="right"/>
      <protection locked="0"/>
    </xf>
    <xf numFmtId="0" fontId="0" fillId="34" borderId="1" xfId="0" applyFill="1" applyBorder="1" applyAlignment="1" applyProtection="1">
      <alignment horizontal="right"/>
      <protection locked="0"/>
    </xf>
    <xf numFmtId="0" fontId="3" fillId="36" borderId="1" xfId="0" applyFont="1" applyFill="1" applyBorder="1" applyAlignment="1" applyProtection="1">
      <alignment horizontal="left"/>
      <protection locked="0"/>
    </xf>
    <xf numFmtId="0" fontId="3" fillId="36" borderId="1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34" borderId="1" xfId="0" applyFont="1" applyFill="1" applyBorder="1" applyAlignment="1" applyProtection="1">
      <alignment horizontal="left"/>
      <protection locked="0"/>
    </xf>
    <xf numFmtId="0" fontId="3" fillId="34" borderId="1" xfId="0" applyFont="1" applyFill="1" applyBorder="1" applyAlignment="1" applyProtection="1">
      <alignment horizontal="right"/>
      <protection locked="0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allaad 2" xfId="46" xr:uid="{A0C1C6AE-29E0-47F4-AC74-2109889EE5F9}"/>
    <cellStyle name="Normal" xfId="0" builtinId="0"/>
    <cellStyle name="Normal 2" xfId="43" xr:uid="{400FD34F-D464-4ADD-B068-4541B25ED151}"/>
    <cellStyle name="Normal 3" xfId="44" xr:uid="{01CF538D-4D6A-469C-918B-3E2472CF8F5C}"/>
    <cellStyle name="Normal 4" xfId="45" xr:uid="{3C55F813-A6EA-4999-B5A3-0AD104DE00C9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FEA1-22FC-465E-A5C2-582BAF980560}">
  <dimension ref="A1:AH57"/>
  <sheetViews>
    <sheetView tabSelected="1" zoomScaleNormal="100" workbookViewId="0">
      <pane xSplit="1" ySplit="4" topLeftCell="H5" activePane="bottomRight" state="frozen"/>
      <selection pane="topRight" activeCell="C1" sqref="C1"/>
      <selection pane="bottomLeft" activeCell="A5" sqref="A5"/>
      <selection pane="bottomRight" activeCell="Q2" sqref="Q2"/>
    </sheetView>
  </sheetViews>
  <sheetFormatPr defaultRowHeight="14.5" x14ac:dyDescent="0.35"/>
  <cols>
    <col min="1" max="1" width="13.54296875" style="1" customWidth="1"/>
    <col min="2" max="7" width="8.1796875" style="1" customWidth="1"/>
    <col min="8" max="8" width="9.36328125" style="1" customWidth="1"/>
    <col min="9" max="14" width="8" style="1" customWidth="1"/>
    <col min="15" max="15" width="8.453125" style="1" customWidth="1"/>
    <col min="16" max="21" width="8.81640625" style="27" bestFit="1" customWidth="1"/>
    <col min="22" max="22" width="8.90625" style="27" customWidth="1"/>
    <col min="23" max="25" width="7.453125" style="28" customWidth="1"/>
    <col min="26" max="28" width="7.81640625" style="28" customWidth="1"/>
    <col min="29" max="29" width="7.453125" style="28" customWidth="1"/>
    <col min="30" max="30" width="3.81640625" style="1" customWidth="1"/>
    <col min="31" max="32" width="8.7265625" style="1"/>
    <col min="33" max="33" width="9.36328125" style="1" bestFit="1" customWidth="1"/>
    <col min="34" max="34" width="8.7265625" style="7"/>
    <col min="35" max="16384" width="8.7265625" style="1"/>
  </cols>
  <sheetData>
    <row r="1" spans="1:34" x14ac:dyDescent="0.35">
      <c r="A1" s="12" t="s">
        <v>24</v>
      </c>
    </row>
    <row r="2" spans="1:34" x14ac:dyDescent="0.35">
      <c r="A2" s="14" t="s">
        <v>25</v>
      </c>
    </row>
    <row r="3" spans="1:34" s="49" customFormat="1" x14ac:dyDescent="0.35">
      <c r="A3" s="46"/>
      <c r="B3" s="47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7" t="s">
        <v>32</v>
      </c>
      <c r="I3" s="48" t="s">
        <v>0</v>
      </c>
      <c r="J3" s="48" t="s">
        <v>1</v>
      </c>
      <c r="K3" s="48" t="s">
        <v>2</v>
      </c>
      <c r="L3" s="48" t="s">
        <v>3</v>
      </c>
      <c r="M3" s="48" t="s">
        <v>4</v>
      </c>
      <c r="N3" s="48" t="s">
        <v>5</v>
      </c>
      <c r="O3" s="48" t="s">
        <v>32</v>
      </c>
      <c r="P3" s="34" t="s">
        <v>27</v>
      </c>
      <c r="Q3" s="34"/>
      <c r="R3" s="34"/>
      <c r="S3" s="34"/>
      <c r="T3" s="34"/>
      <c r="U3" s="34"/>
      <c r="V3" s="34"/>
      <c r="W3" s="35" t="s">
        <v>27</v>
      </c>
      <c r="X3" s="35"/>
      <c r="Y3" s="35"/>
      <c r="Z3" s="35"/>
      <c r="AA3" s="35"/>
      <c r="AB3" s="35"/>
      <c r="AC3" s="35"/>
      <c r="AD3" s="56"/>
      <c r="AE3" s="52" t="s">
        <v>61</v>
      </c>
      <c r="AF3" s="52"/>
      <c r="AG3" s="52" t="s">
        <v>61</v>
      </c>
      <c r="AH3" s="52"/>
    </row>
    <row r="4" spans="1:34" s="49" customFormat="1" x14ac:dyDescent="0.35">
      <c r="A4" s="46"/>
      <c r="B4" s="47" t="s">
        <v>6</v>
      </c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8" t="s">
        <v>7</v>
      </c>
      <c r="J4" s="48" t="s">
        <v>7</v>
      </c>
      <c r="K4" s="48" t="s">
        <v>7</v>
      </c>
      <c r="L4" s="48" t="s">
        <v>7</v>
      </c>
      <c r="M4" s="48" t="s">
        <v>7</v>
      </c>
      <c r="N4" s="48" t="s">
        <v>7</v>
      </c>
      <c r="O4" s="48" t="s">
        <v>7</v>
      </c>
      <c r="P4" s="50" t="s">
        <v>0</v>
      </c>
      <c r="Q4" s="50" t="s">
        <v>1</v>
      </c>
      <c r="R4" s="50" t="s">
        <v>2</v>
      </c>
      <c r="S4" s="50" t="s">
        <v>3</v>
      </c>
      <c r="T4" s="50" t="s">
        <v>4</v>
      </c>
      <c r="U4" s="50" t="s">
        <v>5</v>
      </c>
      <c r="V4" s="50" t="s">
        <v>32</v>
      </c>
      <c r="W4" s="51" t="s">
        <v>0</v>
      </c>
      <c r="X4" s="51" t="s">
        <v>65</v>
      </c>
      <c r="Y4" s="51" t="s">
        <v>2</v>
      </c>
      <c r="Z4" s="51" t="s">
        <v>3</v>
      </c>
      <c r="AA4" s="51" t="s">
        <v>4</v>
      </c>
      <c r="AB4" s="51" t="s">
        <v>5</v>
      </c>
      <c r="AC4" s="51" t="s">
        <v>32</v>
      </c>
      <c r="AD4" s="56"/>
      <c r="AE4" s="53" t="s">
        <v>6</v>
      </c>
      <c r="AF4" s="53" t="s">
        <v>7</v>
      </c>
      <c r="AG4" s="52" t="s">
        <v>62</v>
      </c>
      <c r="AH4" s="52"/>
    </row>
    <row r="5" spans="1:34" x14ac:dyDescent="0.35">
      <c r="A5" s="6" t="s">
        <v>33</v>
      </c>
      <c r="B5" s="38">
        <v>208405</v>
      </c>
      <c r="C5" s="38">
        <v>218936</v>
      </c>
      <c r="D5" s="38">
        <v>233384</v>
      </c>
      <c r="E5" s="38">
        <v>262149</v>
      </c>
      <c r="F5" s="38">
        <v>322059</v>
      </c>
      <c r="G5" s="38">
        <v>407092</v>
      </c>
      <c r="H5" s="38">
        <v>523645</v>
      </c>
      <c r="I5" s="41">
        <v>223216</v>
      </c>
      <c r="J5" s="41">
        <v>232356</v>
      </c>
      <c r="K5" s="41">
        <v>89719</v>
      </c>
      <c r="L5" s="41">
        <v>12884</v>
      </c>
      <c r="M5" s="41">
        <v>37372</v>
      </c>
      <c r="N5" s="41">
        <v>163167</v>
      </c>
      <c r="O5" s="41">
        <v>346692</v>
      </c>
      <c r="P5" s="24">
        <f t="shared" ref="P5:V7" si="0">I5-B5</f>
        <v>14811</v>
      </c>
      <c r="Q5" s="24">
        <f t="shared" si="0"/>
        <v>13420</v>
      </c>
      <c r="R5" s="24">
        <f t="shared" si="0"/>
        <v>-143665</v>
      </c>
      <c r="S5" s="24">
        <f t="shared" si="0"/>
        <v>-249265</v>
      </c>
      <c r="T5" s="24">
        <f t="shared" si="0"/>
        <v>-284687</v>
      </c>
      <c r="U5" s="24">
        <f t="shared" si="0"/>
        <v>-243925</v>
      </c>
      <c r="V5" s="24">
        <f t="shared" si="0"/>
        <v>-176953</v>
      </c>
      <c r="W5" s="20">
        <f t="shared" ref="W5:AC7" si="1">(I5-B5)/B5</f>
        <v>7.1068352486744563E-2</v>
      </c>
      <c r="X5" s="20">
        <f t="shared" si="1"/>
        <v>6.1296451931157965E-2</v>
      </c>
      <c r="Y5" s="20">
        <f t="shared" si="1"/>
        <v>-0.61557347547389707</v>
      </c>
      <c r="Z5" s="20">
        <f t="shared" si="1"/>
        <v>-0.9508523778461867</v>
      </c>
      <c r="AA5" s="20">
        <f t="shared" si="1"/>
        <v>-0.88395915034201811</v>
      </c>
      <c r="AB5" s="21">
        <f t="shared" si="1"/>
        <v>-0.59918888113743329</v>
      </c>
      <c r="AC5" s="21">
        <f t="shared" si="1"/>
        <v>-0.33792550296479484</v>
      </c>
      <c r="AD5" s="57"/>
      <c r="AE5" s="54">
        <v>2175670</v>
      </c>
      <c r="AF5" s="54">
        <v>1105406</v>
      </c>
      <c r="AG5" s="54">
        <f>AF5-AE5</f>
        <v>-1070264</v>
      </c>
      <c r="AH5" s="55">
        <f>(AF5-AE5)/AE5</f>
        <v>-0.49192386713058506</v>
      </c>
    </row>
    <row r="6" spans="1:34" x14ac:dyDescent="0.35">
      <c r="A6" s="6" t="s">
        <v>8</v>
      </c>
      <c r="B6" s="38">
        <v>94757</v>
      </c>
      <c r="C6" s="38">
        <v>108322</v>
      </c>
      <c r="D6" s="38">
        <v>109420</v>
      </c>
      <c r="E6" s="38">
        <v>105940</v>
      </c>
      <c r="F6" s="38">
        <v>110780</v>
      </c>
      <c r="G6" s="38">
        <v>152237</v>
      </c>
      <c r="H6" s="38">
        <v>195486</v>
      </c>
      <c r="I6" s="41">
        <v>94809</v>
      </c>
      <c r="J6" s="41">
        <v>111734</v>
      </c>
      <c r="K6" s="41">
        <v>44566</v>
      </c>
      <c r="L6" s="41">
        <v>11627</v>
      </c>
      <c r="M6" s="41">
        <v>31977</v>
      </c>
      <c r="N6" s="41">
        <v>121365</v>
      </c>
      <c r="O6" s="41">
        <v>210261</v>
      </c>
      <c r="P6" s="24">
        <f t="shared" si="0"/>
        <v>52</v>
      </c>
      <c r="Q6" s="24">
        <f t="shared" si="0"/>
        <v>3412</v>
      </c>
      <c r="R6" s="24">
        <f t="shared" si="0"/>
        <v>-64854</v>
      </c>
      <c r="S6" s="24">
        <f t="shared" si="0"/>
        <v>-94313</v>
      </c>
      <c r="T6" s="24">
        <f t="shared" si="0"/>
        <v>-78803</v>
      </c>
      <c r="U6" s="24">
        <f t="shared" si="0"/>
        <v>-30872</v>
      </c>
      <c r="V6" s="24">
        <f t="shared" si="0"/>
        <v>14775</v>
      </c>
      <c r="W6" s="20">
        <f t="shared" si="1"/>
        <v>5.4877212237618329E-4</v>
      </c>
      <c r="X6" s="20">
        <f t="shared" si="1"/>
        <v>3.1498679861893246E-2</v>
      </c>
      <c r="Y6" s="20">
        <f t="shared" si="1"/>
        <v>-0.5927070005483458</v>
      </c>
      <c r="Z6" s="20">
        <f t="shared" si="1"/>
        <v>-0.8902491976590523</v>
      </c>
      <c r="AA6" s="20">
        <f t="shared" si="1"/>
        <v>-0.71134681350424267</v>
      </c>
      <c r="AB6" s="20">
        <f t="shared" si="1"/>
        <v>-0.20278907230174004</v>
      </c>
      <c r="AC6" s="21">
        <f t="shared" si="1"/>
        <v>7.5580860010435527E-2</v>
      </c>
      <c r="AD6" s="57"/>
      <c r="AE6" s="54">
        <v>876942</v>
      </c>
      <c r="AF6" s="54">
        <v>626339</v>
      </c>
      <c r="AG6" s="54">
        <f t="shared" ref="AG6:AG56" si="2">AF6-AE6</f>
        <v>-250603</v>
      </c>
      <c r="AH6" s="55">
        <f t="shared" ref="AH6:AH56" si="3">(AF6-AE6)/AE6</f>
        <v>-0.28576918427900588</v>
      </c>
    </row>
    <row r="7" spans="1:34" s="5" customFormat="1" x14ac:dyDescent="0.35">
      <c r="A7" s="31" t="s">
        <v>9</v>
      </c>
      <c r="B7" s="39">
        <v>113648</v>
      </c>
      <c r="C7" s="39">
        <v>110614</v>
      </c>
      <c r="D7" s="39">
        <v>123964</v>
      </c>
      <c r="E7" s="39">
        <v>156209</v>
      </c>
      <c r="F7" s="39">
        <v>211279</v>
      </c>
      <c r="G7" s="39">
        <v>254855</v>
      </c>
      <c r="H7" s="39">
        <v>328159</v>
      </c>
      <c r="I7" s="42">
        <v>128407</v>
      </c>
      <c r="J7" s="42">
        <v>120622</v>
      </c>
      <c r="K7" s="42">
        <v>45153</v>
      </c>
      <c r="L7" s="42">
        <v>1257</v>
      </c>
      <c r="M7" s="42">
        <v>5395</v>
      </c>
      <c r="N7" s="42">
        <v>41802</v>
      </c>
      <c r="O7" s="42">
        <v>136431</v>
      </c>
      <c r="P7" s="25">
        <f t="shared" si="0"/>
        <v>14759</v>
      </c>
      <c r="Q7" s="25">
        <f t="shared" si="0"/>
        <v>10008</v>
      </c>
      <c r="R7" s="25">
        <f t="shared" si="0"/>
        <v>-78811</v>
      </c>
      <c r="S7" s="25">
        <f t="shared" si="0"/>
        <v>-154952</v>
      </c>
      <c r="T7" s="25">
        <f t="shared" si="0"/>
        <v>-205884</v>
      </c>
      <c r="U7" s="25">
        <f t="shared" si="0"/>
        <v>-213053</v>
      </c>
      <c r="V7" s="25">
        <f t="shared" si="0"/>
        <v>-191728</v>
      </c>
      <c r="W7" s="22">
        <f t="shared" si="1"/>
        <v>0.12986590173166268</v>
      </c>
      <c r="X7" s="22">
        <f t="shared" si="1"/>
        <v>9.047679317265446E-2</v>
      </c>
      <c r="Y7" s="22">
        <f t="shared" si="1"/>
        <v>-0.63575715530315258</v>
      </c>
      <c r="Z7" s="22">
        <f t="shared" si="1"/>
        <v>-0.99195308849041985</v>
      </c>
      <c r="AA7" s="22">
        <f t="shared" si="1"/>
        <v>-0.9744650438519683</v>
      </c>
      <c r="AB7" s="22">
        <f t="shared" si="1"/>
        <v>-0.83597732043711126</v>
      </c>
      <c r="AC7" s="22">
        <f t="shared" si="1"/>
        <v>-0.58425336498465685</v>
      </c>
      <c r="AD7" s="58"/>
      <c r="AE7" s="54">
        <v>1298728</v>
      </c>
      <c r="AF7" s="54">
        <v>479067</v>
      </c>
      <c r="AG7" s="54">
        <f t="shared" si="2"/>
        <v>-819661</v>
      </c>
      <c r="AH7" s="55">
        <f t="shared" si="3"/>
        <v>-0.63112599404956238</v>
      </c>
    </row>
    <row r="8" spans="1:34" x14ac:dyDescent="0.35">
      <c r="A8" s="6" t="s">
        <v>20</v>
      </c>
      <c r="B8" s="38">
        <v>31968</v>
      </c>
      <c r="C8" s="38">
        <v>51416</v>
      </c>
      <c r="D8" s="38">
        <v>45353</v>
      </c>
      <c r="E8" s="38">
        <v>62142</v>
      </c>
      <c r="F8" s="38">
        <v>69053</v>
      </c>
      <c r="G8" s="38">
        <v>81802</v>
      </c>
      <c r="H8" s="38">
        <v>137319</v>
      </c>
      <c r="I8" s="41">
        <v>39963</v>
      </c>
      <c r="J8" s="41">
        <v>54977</v>
      </c>
      <c r="K8" s="41">
        <v>15934</v>
      </c>
      <c r="L8" s="41">
        <v>64</v>
      </c>
      <c r="M8" s="41">
        <v>1018</v>
      </c>
      <c r="N8" s="41">
        <v>20270</v>
      </c>
      <c r="O8" s="41">
        <v>81440</v>
      </c>
      <c r="P8" s="24">
        <f>I8-B8</f>
        <v>7995</v>
      </c>
      <c r="Q8" s="24">
        <f>J8-C8</f>
        <v>3561</v>
      </c>
      <c r="R8" s="24">
        <f>K8-D8</f>
        <v>-29419</v>
      </c>
      <c r="S8" s="24">
        <f>L8-E8</f>
        <v>-62078</v>
      </c>
      <c r="T8" s="24">
        <f>M8-F8</f>
        <v>-68035</v>
      </c>
      <c r="U8" s="24">
        <f>N8-G8</f>
        <v>-61532</v>
      </c>
      <c r="V8" s="24">
        <f>O8-H8</f>
        <v>-55879</v>
      </c>
      <c r="W8" s="20">
        <f>(I8-B8)/B8</f>
        <v>0.25009384384384387</v>
      </c>
      <c r="X8" s="20">
        <f>(J8-C8)/C8</f>
        <v>6.925859654582231E-2</v>
      </c>
      <c r="Y8" s="20">
        <f>(K8-D8)/D8</f>
        <v>-0.64866712235133284</v>
      </c>
      <c r="Z8" s="20">
        <f>(L8-E8)/E8</f>
        <v>-0.99897010073702164</v>
      </c>
      <c r="AA8" s="20">
        <f>(M8-F8)/F8</f>
        <v>-0.98525770060678031</v>
      </c>
      <c r="AB8" s="20">
        <f>(N8-G8)/G8</f>
        <v>-0.75220654751717564</v>
      </c>
      <c r="AC8" s="20">
        <f>(O8-H8)/H8</f>
        <v>-0.40692839301189204</v>
      </c>
      <c r="AD8" s="57"/>
      <c r="AE8" s="54">
        <v>479053</v>
      </c>
      <c r="AF8" s="54">
        <v>213666</v>
      </c>
      <c r="AG8" s="54">
        <f t="shared" si="2"/>
        <v>-265387</v>
      </c>
      <c r="AH8" s="55">
        <f t="shared" si="3"/>
        <v>-0.55398254472887132</v>
      </c>
    </row>
    <row r="9" spans="1:34" x14ac:dyDescent="0.35">
      <c r="A9" s="6" t="s">
        <v>14</v>
      </c>
      <c r="B9" s="38">
        <v>10007</v>
      </c>
      <c r="C9" s="38">
        <v>11343</v>
      </c>
      <c r="D9" s="38">
        <v>14523</v>
      </c>
      <c r="E9" s="38">
        <v>13873</v>
      </c>
      <c r="F9" s="38">
        <v>16034</v>
      </c>
      <c r="G9" s="38">
        <v>17531</v>
      </c>
      <c r="H9" s="38">
        <v>19612</v>
      </c>
      <c r="I9" s="41">
        <v>10425</v>
      </c>
      <c r="J9" s="41">
        <v>11852</v>
      </c>
      <c r="K9" s="41">
        <v>4143</v>
      </c>
      <c r="L9" s="41">
        <v>176</v>
      </c>
      <c r="M9" s="41">
        <v>1865</v>
      </c>
      <c r="N9" s="41">
        <v>10476</v>
      </c>
      <c r="O9" s="41">
        <v>18578</v>
      </c>
      <c r="P9" s="24">
        <f>I9-B9</f>
        <v>418</v>
      </c>
      <c r="Q9" s="24">
        <f>J9-C9</f>
        <v>509</v>
      </c>
      <c r="R9" s="24">
        <f>K9-D9</f>
        <v>-10380</v>
      </c>
      <c r="S9" s="24">
        <f>L9-E9</f>
        <v>-13697</v>
      </c>
      <c r="T9" s="24">
        <f>M9-F9</f>
        <v>-14169</v>
      </c>
      <c r="U9" s="24">
        <f>N9-G9</f>
        <v>-7055</v>
      </c>
      <c r="V9" s="24">
        <f>O9-H9</f>
        <v>-1034</v>
      </c>
      <c r="W9" s="20">
        <f>(I9-B9)/B9</f>
        <v>4.1770760467672627E-2</v>
      </c>
      <c r="X9" s="20">
        <f>(J9-C9)/C9</f>
        <v>4.4873490258309091E-2</v>
      </c>
      <c r="Y9" s="20">
        <f>(K9-D9)/D9</f>
        <v>-0.7147283619086966</v>
      </c>
      <c r="Z9" s="20">
        <f>(L9-E9)/E9</f>
        <v>-0.98731348662870322</v>
      </c>
      <c r="AA9" s="20">
        <f>(M9-F9)/F9</f>
        <v>-0.88368467007608831</v>
      </c>
      <c r="AB9" s="20">
        <f>(N9-G9)/G9</f>
        <v>-0.40242998117620216</v>
      </c>
      <c r="AC9" s="20">
        <f>(O9-H9)/H9</f>
        <v>-5.2722822761574549E-2</v>
      </c>
      <c r="AD9" s="57"/>
      <c r="AE9" s="54">
        <v>102923</v>
      </c>
      <c r="AF9" s="54">
        <v>57515</v>
      </c>
      <c r="AG9" s="54">
        <f t="shared" si="2"/>
        <v>-45408</v>
      </c>
      <c r="AH9" s="55">
        <f t="shared" si="3"/>
        <v>-0.44118418623631256</v>
      </c>
    </row>
    <row r="10" spans="1:34" x14ac:dyDescent="0.35">
      <c r="A10" s="6" t="s">
        <v>13</v>
      </c>
      <c r="B10" s="38">
        <v>3631</v>
      </c>
      <c r="C10" s="38">
        <v>3346</v>
      </c>
      <c r="D10" s="38">
        <v>4262</v>
      </c>
      <c r="E10" s="38">
        <v>5811</v>
      </c>
      <c r="F10" s="38">
        <v>8039</v>
      </c>
      <c r="G10" s="38">
        <v>10638</v>
      </c>
      <c r="H10" s="38">
        <v>9752</v>
      </c>
      <c r="I10" s="41">
        <v>3484</v>
      </c>
      <c r="J10" s="41">
        <v>3034</v>
      </c>
      <c r="K10" s="41">
        <v>1087</v>
      </c>
      <c r="L10" s="41">
        <v>40</v>
      </c>
      <c r="M10" s="41">
        <v>743</v>
      </c>
      <c r="N10" s="41">
        <v>3739</v>
      </c>
      <c r="O10" s="41">
        <v>10390</v>
      </c>
      <c r="P10" s="24">
        <f>I10-B10</f>
        <v>-147</v>
      </c>
      <c r="Q10" s="24">
        <f>J10-C10</f>
        <v>-312</v>
      </c>
      <c r="R10" s="24">
        <f>K10-D10</f>
        <v>-3175</v>
      </c>
      <c r="S10" s="24">
        <f>L10-E10</f>
        <v>-5771</v>
      </c>
      <c r="T10" s="24">
        <f>M10-F10</f>
        <v>-7296</v>
      </c>
      <c r="U10" s="24">
        <f>N10-G10</f>
        <v>-6899</v>
      </c>
      <c r="V10" s="24">
        <f>O10-H10</f>
        <v>638</v>
      </c>
      <c r="W10" s="20">
        <f>(I10-B10)/B10</f>
        <v>-4.0484714954557972E-2</v>
      </c>
      <c r="X10" s="20">
        <f>(J10-C10)/C10</f>
        <v>-9.3245666467423785E-2</v>
      </c>
      <c r="Y10" s="20">
        <f>(K10-D10)/D10</f>
        <v>-0.74495541999061476</v>
      </c>
      <c r="Z10" s="20">
        <f>(L10-E10)/E10</f>
        <v>-0.99311650318361733</v>
      </c>
      <c r="AA10" s="20">
        <f>(M10-F10)/F10</f>
        <v>-0.90757556910063442</v>
      </c>
      <c r="AB10" s="20">
        <f>(N10-G10)/G10</f>
        <v>-0.64852415867644297</v>
      </c>
      <c r="AC10" s="21">
        <f>(O10-H10)/H10</f>
        <v>6.5422477440525026E-2</v>
      </c>
      <c r="AD10" s="57"/>
      <c r="AE10" s="54">
        <v>45479</v>
      </c>
      <c r="AF10" s="54">
        <v>22517</v>
      </c>
      <c r="AG10" s="54">
        <f t="shared" si="2"/>
        <v>-22962</v>
      </c>
      <c r="AH10" s="55">
        <f t="shared" si="3"/>
        <v>-0.50489236790606651</v>
      </c>
    </row>
    <row r="11" spans="1:34" x14ac:dyDescent="0.35">
      <c r="A11" s="6" t="s">
        <v>19</v>
      </c>
      <c r="B11" s="38">
        <v>3280</v>
      </c>
      <c r="C11" s="38">
        <v>3427</v>
      </c>
      <c r="D11" s="38">
        <v>5169</v>
      </c>
      <c r="E11" s="38">
        <v>8371</v>
      </c>
      <c r="F11" s="38">
        <v>16367</v>
      </c>
      <c r="G11" s="38">
        <v>26814</v>
      </c>
      <c r="H11" s="38">
        <v>30677</v>
      </c>
      <c r="I11" s="41">
        <v>2849</v>
      </c>
      <c r="J11" s="41">
        <v>3268</v>
      </c>
      <c r="K11" s="41">
        <v>1631</v>
      </c>
      <c r="L11" s="41">
        <v>39</v>
      </c>
      <c r="M11" s="41">
        <v>85</v>
      </c>
      <c r="N11" s="41">
        <v>1104</v>
      </c>
      <c r="O11" s="41">
        <v>7080</v>
      </c>
      <c r="P11" s="24">
        <f>I11-B11</f>
        <v>-431</v>
      </c>
      <c r="Q11" s="24">
        <f>J11-C11</f>
        <v>-159</v>
      </c>
      <c r="R11" s="24">
        <f>K11-D11</f>
        <v>-3538</v>
      </c>
      <c r="S11" s="24">
        <f>L11-E11</f>
        <v>-8332</v>
      </c>
      <c r="T11" s="24">
        <f>M11-F11</f>
        <v>-16282</v>
      </c>
      <c r="U11" s="24">
        <f>N11-G11</f>
        <v>-25710</v>
      </c>
      <c r="V11" s="24">
        <f>O11-H11</f>
        <v>-23597</v>
      </c>
      <c r="W11" s="20">
        <f>(I11-B11)/B11</f>
        <v>-0.13140243902439025</v>
      </c>
      <c r="X11" s="20">
        <f>(J11-C11)/C11</f>
        <v>-4.6396264954770935E-2</v>
      </c>
      <c r="Y11" s="20">
        <f>(K11-D11)/D11</f>
        <v>-0.68446508028632236</v>
      </c>
      <c r="Z11" s="20">
        <f>(L11-E11)/E11</f>
        <v>-0.99534105841595988</v>
      </c>
      <c r="AA11" s="20">
        <f>(M11-F11)/F11</f>
        <v>-0.99480662308303291</v>
      </c>
      <c r="AB11" s="20">
        <f>(N11-G11)/G11</f>
        <v>-0.95882747818303871</v>
      </c>
      <c r="AC11" s="20">
        <f>(O11-H11)/H11</f>
        <v>-0.76920820158424874</v>
      </c>
      <c r="AD11" s="57"/>
      <c r="AE11" s="54">
        <v>94105</v>
      </c>
      <c r="AF11" s="54">
        <v>16056</v>
      </c>
      <c r="AG11" s="54">
        <f t="shared" si="2"/>
        <v>-78049</v>
      </c>
      <c r="AH11" s="55">
        <f t="shared" si="3"/>
        <v>-0.82938207321608837</v>
      </c>
    </row>
    <row r="12" spans="1:34" x14ac:dyDescent="0.35">
      <c r="A12" s="6" t="s">
        <v>16</v>
      </c>
      <c r="B12" s="38">
        <v>1400</v>
      </c>
      <c r="C12" s="38">
        <v>1401</v>
      </c>
      <c r="D12" s="38">
        <v>1861</v>
      </c>
      <c r="E12" s="38">
        <v>2882</v>
      </c>
      <c r="F12" s="38">
        <v>3992</v>
      </c>
      <c r="G12" s="38">
        <v>5214</v>
      </c>
      <c r="H12" s="38">
        <v>5852</v>
      </c>
      <c r="I12" s="41">
        <v>1135</v>
      </c>
      <c r="J12" s="41">
        <v>1564</v>
      </c>
      <c r="K12" s="41">
        <v>697</v>
      </c>
      <c r="L12" s="41">
        <v>13</v>
      </c>
      <c r="M12" s="41">
        <v>85</v>
      </c>
      <c r="N12" s="41">
        <v>428</v>
      </c>
      <c r="O12" s="41">
        <v>1976</v>
      </c>
      <c r="P12" s="24">
        <f>I12-B12</f>
        <v>-265</v>
      </c>
      <c r="Q12" s="24">
        <f>J12-C12</f>
        <v>163</v>
      </c>
      <c r="R12" s="24">
        <f>K12-D12</f>
        <v>-1164</v>
      </c>
      <c r="S12" s="24">
        <f>L12-E12</f>
        <v>-2869</v>
      </c>
      <c r="T12" s="24">
        <f>M12-F12</f>
        <v>-3907</v>
      </c>
      <c r="U12" s="24">
        <f>N12-G12</f>
        <v>-4786</v>
      </c>
      <c r="V12" s="24">
        <f>O12-H12</f>
        <v>-3876</v>
      </c>
      <c r="W12" s="20">
        <f>(I12-B12)/B12</f>
        <v>-0.18928571428571428</v>
      </c>
      <c r="X12" s="20">
        <f>(J12-C12)/C12</f>
        <v>0.11634546752319772</v>
      </c>
      <c r="Y12" s="20">
        <f>(K12-D12)/D12</f>
        <v>-0.62547017732401933</v>
      </c>
      <c r="Z12" s="21">
        <f>(L12-E12)/E12</f>
        <v>-0.99548924358084667</v>
      </c>
      <c r="AA12" s="20">
        <f>(M12-F12)/F12</f>
        <v>-0.97870741482965928</v>
      </c>
      <c r="AB12" s="20">
        <f>(N12-G12)/G12</f>
        <v>-0.91791331031837364</v>
      </c>
      <c r="AC12" s="20">
        <f>(O12-H12)/H12</f>
        <v>-0.66233766233766234</v>
      </c>
      <c r="AD12" s="57"/>
      <c r="AE12" s="54">
        <v>22602</v>
      </c>
      <c r="AF12" s="54">
        <v>5898</v>
      </c>
      <c r="AG12" s="54">
        <f t="shared" si="2"/>
        <v>-16704</v>
      </c>
      <c r="AH12" s="55">
        <f t="shared" si="3"/>
        <v>-0.73904964162463493</v>
      </c>
    </row>
    <row r="13" spans="1:34" x14ac:dyDescent="0.35">
      <c r="A13" s="6" t="s">
        <v>22</v>
      </c>
      <c r="B13" s="38">
        <v>34924</v>
      </c>
      <c r="C13" s="38">
        <v>12932</v>
      </c>
      <c r="D13" s="38">
        <v>19969</v>
      </c>
      <c r="E13" s="38">
        <v>16886</v>
      </c>
      <c r="F13" s="38">
        <v>24552</v>
      </c>
      <c r="G13" s="38">
        <v>16971</v>
      </c>
      <c r="H13" s="38">
        <v>22026</v>
      </c>
      <c r="I13" s="41">
        <v>42043</v>
      </c>
      <c r="J13" s="41">
        <v>15470</v>
      </c>
      <c r="K13" s="41">
        <v>9407</v>
      </c>
      <c r="L13" s="41">
        <v>169</v>
      </c>
      <c r="M13" s="41">
        <v>252</v>
      </c>
      <c r="N13" s="41">
        <v>878</v>
      </c>
      <c r="O13" s="41">
        <v>1493</v>
      </c>
      <c r="P13" s="24">
        <f>I13-B13</f>
        <v>7119</v>
      </c>
      <c r="Q13" s="24">
        <f>J13-C13</f>
        <v>2538</v>
      </c>
      <c r="R13" s="24">
        <f>K13-D13</f>
        <v>-10562</v>
      </c>
      <c r="S13" s="24">
        <f>L13-E13</f>
        <v>-16717</v>
      </c>
      <c r="T13" s="24">
        <f>M13-F13</f>
        <v>-24300</v>
      </c>
      <c r="U13" s="24">
        <f>N13-G13</f>
        <v>-16093</v>
      </c>
      <c r="V13" s="24">
        <f>O13-H13</f>
        <v>-20533</v>
      </c>
      <c r="W13" s="20">
        <f>(I13-B13)/B13</f>
        <v>0.20384262971022793</v>
      </c>
      <c r="X13" s="20">
        <f>(J13-C13)/C13</f>
        <v>0.19625734611815651</v>
      </c>
      <c r="Y13" s="20">
        <f>(K13-D13)/D13</f>
        <v>-0.52891982572988128</v>
      </c>
      <c r="Z13" s="20">
        <f>(L13-E13)/E13</f>
        <v>-0.98999170910813694</v>
      </c>
      <c r="AA13" s="20">
        <f>(M13-F13)/F13</f>
        <v>-0.98973607038123168</v>
      </c>
      <c r="AB13" s="20">
        <f>(N13-G13)/G13</f>
        <v>-0.94826468681869069</v>
      </c>
      <c r="AC13" s="20">
        <f>(O13-H13)/H13</f>
        <v>-0.93221647144284026</v>
      </c>
      <c r="AD13" s="57"/>
      <c r="AE13" s="54">
        <v>148260</v>
      </c>
      <c r="AF13" s="54">
        <v>69712</v>
      </c>
      <c r="AG13" s="54">
        <f t="shared" si="2"/>
        <v>-78548</v>
      </c>
      <c r="AH13" s="55">
        <f t="shared" si="3"/>
        <v>-0.529799001753676</v>
      </c>
    </row>
    <row r="14" spans="1:34" x14ac:dyDescent="0.35">
      <c r="A14" s="8" t="s">
        <v>39</v>
      </c>
      <c r="B14" s="38">
        <v>3447</v>
      </c>
      <c r="C14" s="38">
        <v>4010</v>
      </c>
      <c r="D14" s="38">
        <v>4410</v>
      </c>
      <c r="E14" s="38">
        <v>4755</v>
      </c>
      <c r="F14" s="38">
        <v>6846</v>
      </c>
      <c r="G14" s="38">
        <v>8233</v>
      </c>
      <c r="H14" s="38">
        <v>8435</v>
      </c>
      <c r="I14" s="41">
        <v>3056</v>
      </c>
      <c r="J14" s="41">
        <v>3392</v>
      </c>
      <c r="K14" s="41">
        <v>1575</v>
      </c>
      <c r="L14" s="41">
        <v>65</v>
      </c>
      <c r="M14" s="41">
        <v>127</v>
      </c>
      <c r="N14" s="41">
        <v>256</v>
      </c>
      <c r="O14" s="41">
        <v>1350</v>
      </c>
      <c r="P14" s="24">
        <f>I14-B14</f>
        <v>-391</v>
      </c>
      <c r="Q14" s="24">
        <f>J14-C14</f>
        <v>-618</v>
      </c>
      <c r="R14" s="24">
        <f>K14-D14</f>
        <v>-2835</v>
      </c>
      <c r="S14" s="24">
        <f>L14-E14</f>
        <v>-4690</v>
      </c>
      <c r="T14" s="24">
        <f>M14-F14</f>
        <v>-6719</v>
      </c>
      <c r="U14" s="24">
        <f>N14-G14</f>
        <v>-7977</v>
      </c>
      <c r="V14" s="24">
        <f>O14-H14</f>
        <v>-7085</v>
      </c>
      <c r="W14" s="20">
        <f>(I14-B14)/B14</f>
        <v>-0.11343196982883667</v>
      </c>
      <c r="X14" s="20">
        <f>(J14-C14)/C14</f>
        <v>-0.15411471321695761</v>
      </c>
      <c r="Y14" s="20">
        <f>(K14-D14)/D14</f>
        <v>-0.6428571428571429</v>
      </c>
      <c r="Z14" s="20">
        <f>(L14-E14)/E14</f>
        <v>-0.98633017875920082</v>
      </c>
      <c r="AA14" s="20">
        <f>(M14-F14)/F14</f>
        <v>-0.98144902132632195</v>
      </c>
      <c r="AB14" s="20">
        <f>(N14-G14)/G14</f>
        <v>-0.96890562370946187</v>
      </c>
      <c r="AC14" s="20">
        <f>(O14-H14)/H14</f>
        <v>-0.83995257854179017</v>
      </c>
      <c r="AD14" s="57"/>
      <c r="AE14" s="54">
        <v>40136</v>
      </c>
      <c r="AF14" s="54">
        <v>9821</v>
      </c>
      <c r="AG14" s="54">
        <f t="shared" si="2"/>
        <v>-30315</v>
      </c>
      <c r="AH14" s="55">
        <f t="shared" si="3"/>
        <v>-0.75530695634841538</v>
      </c>
    </row>
    <row r="15" spans="1:34" x14ac:dyDescent="0.35">
      <c r="A15" s="6" t="s">
        <v>17</v>
      </c>
      <c r="B15" s="38">
        <v>1164</v>
      </c>
      <c r="C15" s="38">
        <v>1113</v>
      </c>
      <c r="D15" s="38">
        <v>1263</v>
      </c>
      <c r="E15" s="38">
        <v>2073</v>
      </c>
      <c r="F15" s="38">
        <v>4721</v>
      </c>
      <c r="G15" s="38">
        <v>7809</v>
      </c>
      <c r="H15" s="38">
        <v>5228</v>
      </c>
      <c r="I15" s="41">
        <v>1076</v>
      </c>
      <c r="J15" s="41">
        <v>1222</v>
      </c>
      <c r="K15" s="41">
        <v>527</v>
      </c>
      <c r="L15" s="41">
        <v>26</v>
      </c>
      <c r="M15" s="41">
        <v>205</v>
      </c>
      <c r="N15" s="41">
        <v>385</v>
      </c>
      <c r="O15" s="41">
        <v>1136</v>
      </c>
      <c r="P15" s="24">
        <f>I15-B15</f>
        <v>-88</v>
      </c>
      <c r="Q15" s="24">
        <f>J15-C15</f>
        <v>109</v>
      </c>
      <c r="R15" s="24">
        <f>K15-D15</f>
        <v>-736</v>
      </c>
      <c r="S15" s="24">
        <f>L15-E15</f>
        <v>-2047</v>
      </c>
      <c r="T15" s="24">
        <f>M15-F15</f>
        <v>-4516</v>
      </c>
      <c r="U15" s="24">
        <f>N15-G15</f>
        <v>-7424</v>
      </c>
      <c r="V15" s="24">
        <f>O15-H15</f>
        <v>-4092</v>
      </c>
      <c r="W15" s="20">
        <f>(I15-B15)/B15</f>
        <v>-7.560137457044673E-2</v>
      </c>
      <c r="X15" s="20">
        <f>(J15-C15)/C15</f>
        <v>9.7933513027852651E-2</v>
      </c>
      <c r="Y15" s="20">
        <f>(K15-D15)/D15</f>
        <v>-0.58273950910530481</v>
      </c>
      <c r="Z15" s="20">
        <f>(L15-E15)/E15</f>
        <v>-0.98745779064158223</v>
      </c>
      <c r="AA15" s="20">
        <f>(M15-F15)/F15</f>
        <v>-0.95657699639906801</v>
      </c>
      <c r="AB15" s="20">
        <f>(N15-G15)/G15</f>
        <v>-0.95069791266487391</v>
      </c>
      <c r="AC15" s="20">
        <f>(O15-H15)/H15</f>
        <v>-0.78270849273144605</v>
      </c>
      <c r="AD15" s="57"/>
      <c r="AE15" s="54">
        <v>23371</v>
      </c>
      <c r="AF15" s="54">
        <v>4577</v>
      </c>
      <c r="AG15" s="54">
        <f t="shared" si="2"/>
        <v>-18794</v>
      </c>
      <c r="AH15" s="55">
        <f t="shared" si="3"/>
        <v>-0.80415900047066879</v>
      </c>
    </row>
    <row r="16" spans="1:34" x14ac:dyDescent="0.35">
      <c r="A16" s="8" t="s">
        <v>41</v>
      </c>
      <c r="B16" s="38">
        <v>930</v>
      </c>
      <c r="C16" s="38">
        <v>892</v>
      </c>
      <c r="D16" s="38">
        <v>1174</v>
      </c>
      <c r="E16" s="38">
        <v>1643</v>
      </c>
      <c r="F16" s="38">
        <v>2916</v>
      </c>
      <c r="G16" s="38">
        <v>4092</v>
      </c>
      <c r="H16" s="38">
        <v>4694</v>
      </c>
      <c r="I16" s="41">
        <v>811</v>
      </c>
      <c r="J16" s="41">
        <v>1040</v>
      </c>
      <c r="K16" s="41">
        <v>427</v>
      </c>
      <c r="L16" s="41">
        <v>5</v>
      </c>
      <c r="M16" s="41">
        <v>29</v>
      </c>
      <c r="N16" s="41">
        <v>293</v>
      </c>
      <c r="O16" s="41">
        <v>1112</v>
      </c>
      <c r="P16" s="24">
        <f>I16-B16</f>
        <v>-119</v>
      </c>
      <c r="Q16" s="24">
        <f>J16-C16</f>
        <v>148</v>
      </c>
      <c r="R16" s="24">
        <f>K16-D16</f>
        <v>-747</v>
      </c>
      <c r="S16" s="24">
        <f>L16-E16</f>
        <v>-1638</v>
      </c>
      <c r="T16" s="24">
        <f>M16-F16</f>
        <v>-2887</v>
      </c>
      <c r="U16" s="24">
        <f>N16-G16</f>
        <v>-3799</v>
      </c>
      <c r="V16" s="24">
        <f>O16-H16</f>
        <v>-3582</v>
      </c>
      <c r="W16" s="20">
        <f>(I16-B16)/B16</f>
        <v>-0.12795698924731183</v>
      </c>
      <c r="X16" s="20">
        <f>(J16-C16)/C16</f>
        <v>0.16591928251121077</v>
      </c>
      <c r="Y16" s="20">
        <f>(K16-D16)/D16</f>
        <v>-0.6362862010221465</v>
      </c>
      <c r="Z16" s="20">
        <f>(L16-E16)/E16</f>
        <v>-0.99695678636640295</v>
      </c>
      <c r="AA16" s="20">
        <f>(M16-F16)/F16</f>
        <v>-0.99005486968449929</v>
      </c>
      <c r="AB16" s="20">
        <f>(N16-G16)/G16</f>
        <v>-0.92839687194525899</v>
      </c>
      <c r="AC16" s="20">
        <f>(O16-H16)/H16</f>
        <v>-0.76310183212611848</v>
      </c>
      <c r="AD16" s="57"/>
      <c r="AE16" s="54">
        <v>16341</v>
      </c>
      <c r="AF16" s="54">
        <v>3717</v>
      </c>
      <c r="AG16" s="54">
        <f t="shared" si="2"/>
        <v>-12624</v>
      </c>
      <c r="AH16" s="55">
        <f t="shared" si="3"/>
        <v>-0.77253534055443362</v>
      </c>
    </row>
    <row r="17" spans="1:34" x14ac:dyDescent="0.35">
      <c r="A17" s="6" t="s">
        <v>12</v>
      </c>
      <c r="B17" s="38">
        <v>1554</v>
      </c>
      <c r="C17" s="38">
        <v>1386</v>
      </c>
      <c r="D17" s="38">
        <v>1472</v>
      </c>
      <c r="E17" s="38">
        <v>2579</v>
      </c>
      <c r="F17" s="38">
        <v>2587</v>
      </c>
      <c r="G17" s="38">
        <v>3655</v>
      </c>
      <c r="H17" s="38">
        <v>4737</v>
      </c>
      <c r="I17" s="41">
        <v>1063</v>
      </c>
      <c r="J17" s="41">
        <v>1113</v>
      </c>
      <c r="K17" s="41">
        <v>364</v>
      </c>
      <c r="L17" s="41">
        <v>19</v>
      </c>
      <c r="M17" s="41">
        <v>40</v>
      </c>
      <c r="N17" s="41">
        <v>151</v>
      </c>
      <c r="O17" s="41">
        <v>642</v>
      </c>
      <c r="P17" s="24">
        <f>I17-B17</f>
        <v>-491</v>
      </c>
      <c r="Q17" s="24">
        <f>J17-C17</f>
        <v>-273</v>
      </c>
      <c r="R17" s="24">
        <f>K17-D17</f>
        <v>-1108</v>
      </c>
      <c r="S17" s="24">
        <f>L17-E17</f>
        <v>-2560</v>
      </c>
      <c r="T17" s="24">
        <f>M17-F17</f>
        <v>-2547</v>
      </c>
      <c r="U17" s="24">
        <f>N17-G17</f>
        <v>-3504</v>
      </c>
      <c r="V17" s="24">
        <f>O17-H17</f>
        <v>-4095</v>
      </c>
      <c r="W17" s="20">
        <f>(I17-B17)/B17</f>
        <v>-0.31595881595881598</v>
      </c>
      <c r="X17" s="20">
        <f>(J17-C17)/C17</f>
        <v>-0.19696969696969696</v>
      </c>
      <c r="Y17" s="20">
        <f>(K17-D17)/D17</f>
        <v>-0.75271739130434778</v>
      </c>
      <c r="Z17" s="20">
        <f>(L17-E17)/E17</f>
        <v>-0.9926328034121753</v>
      </c>
      <c r="AA17" s="20">
        <f>(M17-F17)/F17</f>
        <v>-0.9845380749903363</v>
      </c>
      <c r="AB17" s="20">
        <f>(N17-G17)/G17</f>
        <v>-0.95868673050615594</v>
      </c>
      <c r="AC17" s="20">
        <f>(O17-H17)/H17</f>
        <v>-0.86447118429385683</v>
      </c>
      <c r="AD17" s="57"/>
      <c r="AE17" s="54">
        <v>17970</v>
      </c>
      <c r="AF17" s="54">
        <v>3392</v>
      </c>
      <c r="AG17" s="54">
        <f t="shared" si="2"/>
        <v>-14578</v>
      </c>
      <c r="AH17" s="55">
        <f t="shared" si="3"/>
        <v>-0.81124095715080691</v>
      </c>
    </row>
    <row r="18" spans="1:34" x14ac:dyDescent="0.35">
      <c r="A18" s="8" t="s">
        <v>35</v>
      </c>
      <c r="B18" s="38">
        <v>419</v>
      </c>
      <c r="C18" s="38">
        <v>336</v>
      </c>
      <c r="D18" s="38">
        <v>555</v>
      </c>
      <c r="E18" s="38">
        <v>757</v>
      </c>
      <c r="F18" s="38">
        <v>1354</v>
      </c>
      <c r="G18" s="38">
        <v>2182</v>
      </c>
      <c r="H18" s="38">
        <v>3364</v>
      </c>
      <c r="I18" s="41">
        <v>385</v>
      </c>
      <c r="J18" s="41">
        <v>368</v>
      </c>
      <c r="K18" s="41">
        <v>100</v>
      </c>
      <c r="L18" s="43" t="s">
        <v>11</v>
      </c>
      <c r="M18" s="41">
        <v>11</v>
      </c>
      <c r="N18" s="41">
        <v>123</v>
      </c>
      <c r="O18" s="41">
        <v>614</v>
      </c>
      <c r="P18" s="24">
        <f>I18-B18</f>
        <v>-34</v>
      </c>
      <c r="Q18" s="24">
        <f>J18-C18</f>
        <v>32</v>
      </c>
      <c r="R18" s="24">
        <f>K18-D18</f>
        <v>-455</v>
      </c>
      <c r="S18" s="24" t="e">
        <f>L18-E18</f>
        <v>#VALUE!</v>
      </c>
      <c r="T18" s="24">
        <f>M18-F18</f>
        <v>-1343</v>
      </c>
      <c r="U18" s="24">
        <f>N18-G18</f>
        <v>-2059</v>
      </c>
      <c r="V18" s="24">
        <f>O18-H18</f>
        <v>-2750</v>
      </c>
      <c r="W18" s="20">
        <f>(I18-B18)/B18</f>
        <v>-8.1145584725536998E-2</v>
      </c>
      <c r="X18" s="20">
        <f>(J18-C18)/C18</f>
        <v>9.5238095238095233E-2</v>
      </c>
      <c r="Y18" s="20">
        <f>(K18-D18)/D18</f>
        <v>-0.81981981981981977</v>
      </c>
      <c r="Z18" s="20" t="e">
        <f>(L18-E18)/E18</f>
        <v>#VALUE!</v>
      </c>
      <c r="AA18" s="20">
        <f>(M18-F18)/F18</f>
        <v>-0.99187592319054652</v>
      </c>
      <c r="AB18" s="20">
        <f>(N18-G18)/G18</f>
        <v>-0.9436296975252062</v>
      </c>
      <c r="AC18" s="20">
        <f>(O18-H18)/H18</f>
        <v>-0.81747919143876335</v>
      </c>
      <c r="AD18" s="57"/>
      <c r="AE18" s="54">
        <v>8967</v>
      </c>
      <c r="AF18" s="54">
        <v>1601</v>
      </c>
      <c r="AG18" s="54">
        <f t="shared" si="2"/>
        <v>-7366</v>
      </c>
      <c r="AH18" s="55">
        <f t="shared" si="3"/>
        <v>-0.82145645143303225</v>
      </c>
    </row>
    <row r="19" spans="1:34" x14ac:dyDescent="0.35">
      <c r="A19" s="6" t="s">
        <v>15</v>
      </c>
      <c r="B19" s="38">
        <v>1928</v>
      </c>
      <c r="C19" s="38">
        <v>1560</v>
      </c>
      <c r="D19" s="38">
        <v>2208</v>
      </c>
      <c r="E19" s="38">
        <v>2998</v>
      </c>
      <c r="F19" s="38">
        <v>3760</v>
      </c>
      <c r="G19" s="38">
        <v>3145</v>
      </c>
      <c r="H19" s="38">
        <v>3580</v>
      </c>
      <c r="I19" s="41">
        <v>1276</v>
      </c>
      <c r="J19" s="41">
        <v>1631</v>
      </c>
      <c r="K19" s="41">
        <v>544</v>
      </c>
      <c r="L19" s="41">
        <v>5</v>
      </c>
      <c r="M19" s="41">
        <v>24</v>
      </c>
      <c r="N19" s="41">
        <v>117</v>
      </c>
      <c r="O19" s="41">
        <v>593</v>
      </c>
      <c r="P19" s="24">
        <f>I19-B19</f>
        <v>-652</v>
      </c>
      <c r="Q19" s="24">
        <f>J19-C19</f>
        <v>71</v>
      </c>
      <c r="R19" s="24">
        <f>K19-D19</f>
        <v>-1664</v>
      </c>
      <c r="S19" s="24">
        <f>L19-E19</f>
        <v>-2993</v>
      </c>
      <c r="T19" s="24">
        <f>M19-F19</f>
        <v>-3736</v>
      </c>
      <c r="U19" s="24">
        <f>N19-G19</f>
        <v>-3028</v>
      </c>
      <c r="V19" s="24">
        <f>O19-H19</f>
        <v>-2987</v>
      </c>
      <c r="W19" s="20">
        <f>(I19-B19)/B19</f>
        <v>-0.33817427385892118</v>
      </c>
      <c r="X19" s="20">
        <f>(J19-C19)/C19</f>
        <v>4.5512820512820511E-2</v>
      </c>
      <c r="Y19" s="20">
        <f>(K19-D19)/D19</f>
        <v>-0.75362318840579712</v>
      </c>
      <c r="Z19" s="20">
        <f>(L19-E19)/E19</f>
        <v>-0.99833222148098733</v>
      </c>
      <c r="AA19" s="20">
        <f>(M19-F19)/F19</f>
        <v>-0.99361702127659579</v>
      </c>
      <c r="AB19" s="20">
        <f>(N19-G19)/G19</f>
        <v>-0.9627980922098569</v>
      </c>
      <c r="AC19" s="20">
        <f>(O19-H19)/H19</f>
        <v>-0.83435754189944134</v>
      </c>
      <c r="AD19" s="57"/>
      <c r="AE19" s="54">
        <v>19179</v>
      </c>
      <c r="AF19" s="54">
        <v>4190</v>
      </c>
      <c r="AG19" s="54">
        <f t="shared" si="2"/>
        <v>-14989</v>
      </c>
      <c r="AH19" s="55">
        <f t="shared" si="3"/>
        <v>-0.78153188383127381</v>
      </c>
    </row>
    <row r="20" spans="1:34" x14ac:dyDescent="0.35">
      <c r="A20" s="6" t="s">
        <v>34</v>
      </c>
      <c r="B20" s="38">
        <v>1504</v>
      </c>
      <c r="C20" s="38">
        <v>1296</v>
      </c>
      <c r="D20" s="38">
        <v>1680</v>
      </c>
      <c r="E20" s="38">
        <v>2032</v>
      </c>
      <c r="F20" s="38">
        <v>2425</v>
      </c>
      <c r="G20" s="38">
        <v>1849</v>
      </c>
      <c r="H20" s="38">
        <v>1962</v>
      </c>
      <c r="I20" s="41">
        <v>1917</v>
      </c>
      <c r="J20" s="41">
        <v>1372</v>
      </c>
      <c r="K20" s="41">
        <v>884</v>
      </c>
      <c r="L20" s="41">
        <v>147</v>
      </c>
      <c r="M20" s="41">
        <v>198</v>
      </c>
      <c r="N20" s="41">
        <v>494</v>
      </c>
      <c r="O20" s="41">
        <v>522</v>
      </c>
      <c r="P20" s="24">
        <f>I20-B20</f>
        <v>413</v>
      </c>
      <c r="Q20" s="24">
        <f>J20-C20</f>
        <v>76</v>
      </c>
      <c r="R20" s="24">
        <f>K20-D20</f>
        <v>-796</v>
      </c>
      <c r="S20" s="24">
        <f>L20-E20</f>
        <v>-1885</v>
      </c>
      <c r="T20" s="24">
        <f>M20-F20</f>
        <v>-2227</v>
      </c>
      <c r="U20" s="24">
        <f>N20-G20</f>
        <v>-1355</v>
      </c>
      <c r="V20" s="24">
        <f>O20-H20</f>
        <v>-1440</v>
      </c>
      <c r="W20" s="20">
        <f>(I20-B20)/B20</f>
        <v>0.27460106382978722</v>
      </c>
      <c r="X20" s="20">
        <f>(J20-C20)/C20</f>
        <v>5.8641975308641972E-2</v>
      </c>
      <c r="Y20" s="20">
        <f>(K20-D20)/D20</f>
        <v>-0.47380952380952379</v>
      </c>
      <c r="Z20" s="20">
        <f>(L20-E20)/E20</f>
        <v>-0.92765748031496065</v>
      </c>
      <c r="AA20" s="20">
        <f>(M20-F20)/F20</f>
        <v>-0.91835051546391755</v>
      </c>
      <c r="AB20" s="20">
        <f>(N20-G20)/G20</f>
        <v>-0.73282855597620333</v>
      </c>
      <c r="AC20" s="20">
        <f>(O20-H20)/H20</f>
        <v>-0.73394495412844041</v>
      </c>
      <c r="AD20" s="57"/>
      <c r="AE20" s="54">
        <v>12748</v>
      </c>
      <c r="AF20" s="54">
        <v>5534</v>
      </c>
      <c r="AG20" s="54">
        <f t="shared" si="2"/>
        <v>-7214</v>
      </c>
      <c r="AH20" s="55">
        <f t="shared" si="3"/>
        <v>-0.5658926890492626</v>
      </c>
    </row>
    <row r="21" spans="1:34" x14ac:dyDescent="0.35">
      <c r="A21" s="8" t="s">
        <v>38</v>
      </c>
      <c r="B21" s="38">
        <v>1370</v>
      </c>
      <c r="C21" s="38">
        <v>1924</v>
      </c>
      <c r="D21" s="38">
        <v>2377</v>
      </c>
      <c r="E21" s="38">
        <v>2571</v>
      </c>
      <c r="F21" s="38">
        <v>5313</v>
      </c>
      <c r="G21" s="38">
        <v>8091</v>
      </c>
      <c r="H21" s="38">
        <v>10222</v>
      </c>
      <c r="I21" s="41">
        <v>1448</v>
      </c>
      <c r="J21" s="41">
        <v>1566</v>
      </c>
      <c r="K21" s="41">
        <v>687</v>
      </c>
      <c r="L21" s="41">
        <v>13</v>
      </c>
      <c r="M21" s="41">
        <v>57</v>
      </c>
      <c r="N21" s="41">
        <v>214</v>
      </c>
      <c r="O21" s="41">
        <v>457</v>
      </c>
      <c r="P21" s="24">
        <f>I21-B21</f>
        <v>78</v>
      </c>
      <c r="Q21" s="24">
        <f>J21-C21</f>
        <v>-358</v>
      </c>
      <c r="R21" s="24">
        <f>K21-D21</f>
        <v>-1690</v>
      </c>
      <c r="S21" s="24">
        <f>L21-E21</f>
        <v>-2558</v>
      </c>
      <c r="T21" s="24">
        <f>M21-F21</f>
        <v>-5256</v>
      </c>
      <c r="U21" s="24">
        <f>N21-G21</f>
        <v>-7877</v>
      </c>
      <c r="V21" s="24">
        <f>O21-H21</f>
        <v>-9765</v>
      </c>
      <c r="W21" s="20">
        <f>(I21-B21)/B21</f>
        <v>5.6934306569343063E-2</v>
      </c>
      <c r="X21" s="20">
        <f>(J21-C21)/C21</f>
        <v>-0.18607068607068608</v>
      </c>
      <c r="Y21" s="20">
        <f>(K21-D21)/D21</f>
        <v>-0.71098022717711395</v>
      </c>
      <c r="Z21" s="20">
        <f>(L21-E21)/E21</f>
        <v>-0.9949436017113964</v>
      </c>
      <c r="AA21" s="20">
        <f>(M21-F21)/F21</f>
        <v>-0.98927159796725017</v>
      </c>
      <c r="AB21" s="20">
        <f>(N21-G21)/G21</f>
        <v>-0.97355085897911264</v>
      </c>
      <c r="AC21" s="20">
        <f>(O21-H21)/H21</f>
        <v>-0.95529250635883389</v>
      </c>
      <c r="AD21" s="57"/>
      <c r="AE21" s="54">
        <v>31868</v>
      </c>
      <c r="AF21" s="54">
        <v>4442</v>
      </c>
      <c r="AG21" s="54">
        <f t="shared" si="2"/>
        <v>-27426</v>
      </c>
      <c r="AH21" s="55">
        <f t="shared" si="3"/>
        <v>-0.86061252667252419</v>
      </c>
    </row>
    <row r="22" spans="1:34" x14ac:dyDescent="0.35">
      <c r="A22" s="6" t="s">
        <v>10</v>
      </c>
      <c r="B22" s="38">
        <v>395</v>
      </c>
      <c r="C22" s="38">
        <v>353</v>
      </c>
      <c r="D22" s="38">
        <v>438</v>
      </c>
      <c r="E22" s="38">
        <v>744</v>
      </c>
      <c r="F22" s="38">
        <v>947</v>
      </c>
      <c r="G22" s="38">
        <v>1852</v>
      </c>
      <c r="H22" s="38">
        <v>2210</v>
      </c>
      <c r="I22" s="41">
        <v>308</v>
      </c>
      <c r="J22" s="41">
        <v>368</v>
      </c>
      <c r="K22" s="41">
        <v>168</v>
      </c>
      <c r="L22" s="41">
        <v>35</v>
      </c>
      <c r="M22" s="41">
        <v>22</v>
      </c>
      <c r="N22" s="41">
        <v>160</v>
      </c>
      <c r="O22" s="41">
        <v>455</v>
      </c>
      <c r="P22" s="24">
        <f>I22-B22</f>
        <v>-87</v>
      </c>
      <c r="Q22" s="24">
        <f>J22-C22</f>
        <v>15</v>
      </c>
      <c r="R22" s="24">
        <f>K22-D22</f>
        <v>-270</v>
      </c>
      <c r="S22" s="24">
        <f>L22-E22</f>
        <v>-709</v>
      </c>
      <c r="T22" s="24">
        <f>M22-F22</f>
        <v>-925</v>
      </c>
      <c r="U22" s="24">
        <f>N22-G22</f>
        <v>-1692</v>
      </c>
      <c r="V22" s="24">
        <f>O22-H22</f>
        <v>-1755</v>
      </c>
      <c r="W22" s="20">
        <f>(I22-B22)/B22</f>
        <v>-0.22025316455696203</v>
      </c>
      <c r="X22" s="20">
        <f>(J22-C22)/C22</f>
        <v>4.2492917847025496E-2</v>
      </c>
      <c r="Y22" s="20">
        <f>(K22-D22)/D22</f>
        <v>-0.61643835616438358</v>
      </c>
      <c r="Z22" s="20">
        <f>(L22-E22)/E22</f>
        <v>-0.95295698924731187</v>
      </c>
      <c r="AA22" s="20">
        <f>(M22-F22)/F22</f>
        <v>-0.97676874340021125</v>
      </c>
      <c r="AB22" s="20">
        <f>(N22-G22)/G22</f>
        <v>-0.91360691144708428</v>
      </c>
      <c r="AC22" s="20">
        <f>(O22-H22)/H22</f>
        <v>-0.79411764705882348</v>
      </c>
      <c r="AD22" s="57"/>
      <c r="AE22" s="54">
        <v>6939</v>
      </c>
      <c r="AF22" s="54">
        <v>1516</v>
      </c>
      <c r="AG22" s="54">
        <f t="shared" si="2"/>
        <v>-5423</v>
      </c>
      <c r="AH22" s="55">
        <f t="shared" si="3"/>
        <v>-0.78152471537685542</v>
      </c>
    </row>
    <row r="23" spans="1:34" x14ac:dyDescent="0.35">
      <c r="A23" s="6" t="s">
        <v>21</v>
      </c>
      <c r="B23" s="38">
        <v>753</v>
      </c>
      <c r="C23" s="38">
        <v>740</v>
      </c>
      <c r="D23" s="38">
        <v>1035</v>
      </c>
      <c r="E23" s="38">
        <v>1378</v>
      </c>
      <c r="F23" s="38">
        <v>2136</v>
      </c>
      <c r="G23" s="38">
        <v>3504</v>
      </c>
      <c r="H23" s="38">
        <v>2458</v>
      </c>
      <c r="I23" s="41">
        <v>879</v>
      </c>
      <c r="J23" s="41">
        <v>748</v>
      </c>
      <c r="K23" s="41">
        <v>449</v>
      </c>
      <c r="L23" s="41">
        <v>4</v>
      </c>
      <c r="M23" s="41">
        <v>18</v>
      </c>
      <c r="N23" s="41">
        <v>140</v>
      </c>
      <c r="O23" s="41">
        <v>429</v>
      </c>
      <c r="P23" s="24">
        <f>I23-B23</f>
        <v>126</v>
      </c>
      <c r="Q23" s="24">
        <f>J23-C23</f>
        <v>8</v>
      </c>
      <c r="R23" s="24">
        <f>K23-D23</f>
        <v>-586</v>
      </c>
      <c r="S23" s="24">
        <f>L23-E23</f>
        <v>-1374</v>
      </c>
      <c r="T23" s="24">
        <f>M23-F23</f>
        <v>-2118</v>
      </c>
      <c r="U23" s="24">
        <f>N23-G23</f>
        <v>-3364</v>
      </c>
      <c r="V23" s="24">
        <f>O23-H23</f>
        <v>-2029</v>
      </c>
      <c r="W23" s="20">
        <f>(I23-B23)/B23</f>
        <v>0.16733067729083664</v>
      </c>
      <c r="X23" s="20">
        <f>(J23-C23)/C23</f>
        <v>1.0810810810810811E-2</v>
      </c>
      <c r="Y23" s="20">
        <f>(K23-D23)/D23</f>
        <v>-0.5661835748792271</v>
      </c>
      <c r="Z23" s="20">
        <f>(L23-E23)/E23</f>
        <v>-0.99709724238026121</v>
      </c>
      <c r="AA23" s="20">
        <f>(M23-F23)/F23</f>
        <v>-0.9915730337078652</v>
      </c>
      <c r="AB23" s="20">
        <f>(N23-G23)/G23</f>
        <v>-0.96004566210045661</v>
      </c>
      <c r="AC23" s="20">
        <f>(O23-H23)/H23</f>
        <v>-0.82546786004882022</v>
      </c>
      <c r="AD23" s="57"/>
      <c r="AE23" s="54">
        <v>12004</v>
      </c>
      <c r="AF23" s="54">
        <v>2667</v>
      </c>
      <c r="AG23" s="54">
        <f t="shared" si="2"/>
        <v>-9337</v>
      </c>
      <c r="AH23" s="55">
        <f t="shared" si="3"/>
        <v>-0.77782405864711768</v>
      </c>
    </row>
    <row r="24" spans="1:34" x14ac:dyDescent="0.35">
      <c r="A24" s="8" t="s">
        <v>23</v>
      </c>
      <c r="B24" s="38">
        <v>579</v>
      </c>
      <c r="C24" s="38">
        <v>525</v>
      </c>
      <c r="D24" s="38">
        <v>658</v>
      </c>
      <c r="E24" s="38">
        <v>866</v>
      </c>
      <c r="F24" s="38">
        <v>1143</v>
      </c>
      <c r="G24" s="38">
        <v>1589</v>
      </c>
      <c r="H24" s="38">
        <v>2202</v>
      </c>
      <c r="I24" s="41">
        <v>541</v>
      </c>
      <c r="J24" s="41">
        <v>610</v>
      </c>
      <c r="K24" s="41">
        <v>197</v>
      </c>
      <c r="L24" s="41">
        <v>44</v>
      </c>
      <c r="M24" s="41">
        <v>56</v>
      </c>
      <c r="N24" s="41">
        <v>79</v>
      </c>
      <c r="O24" s="41">
        <v>415</v>
      </c>
      <c r="P24" s="24">
        <f>I24-B24</f>
        <v>-38</v>
      </c>
      <c r="Q24" s="24">
        <f>J24-C24</f>
        <v>85</v>
      </c>
      <c r="R24" s="24">
        <f>K24-D24</f>
        <v>-461</v>
      </c>
      <c r="S24" s="24">
        <f>L24-E24</f>
        <v>-822</v>
      </c>
      <c r="T24" s="24">
        <f>M24-F24</f>
        <v>-1087</v>
      </c>
      <c r="U24" s="24">
        <f>N24-G24</f>
        <v>-1510</v>
      </c>
      <c r="V24" s="24">
        <f>O24-H24</f>
        <v>-1787</v>
      </c>
      <c r="W24" s="20">
        <f>(I24-B24)/B24</f>
        <v>-6.563039723661486E-2</v>
      </c>
      <c r="X24" s="20">
        <f>(J24-C24)/C24</f>
        <v>0.16190476190476191</v>
      </c>
      <c r="Y24" s="20">
        <f>(K24-D24)/D24</f>
        <v>-0.70060790273556228</v>
      </c>
      <c r="Z24" s="20">
        <f>(L24-E24)/E24</f>
        <v>-0.94919168591224024</v>
      </c>
      <c r="AA24" s="20">
        <f>(M24-F24)/F24</f>
        <v>-0.95100612423447073</v>
      </c>
      <c r="AB24" s="20">
        <f>(N24-G24)/G24</f>
        <v>-0.95028319697923225</v>
      </c>
      <c r="AC24" s="20">
        <f>(O24-H24)/H24</f>
        <v>-0.81153496821071758</v>
      </c>
      <c r="AD24" s="57"/>
      <c r="AE24" s="54">
        <v>7562</v>
      </c>
      <c r="AF24" s="54">
        <v>1942</v>
      </c>
      <c r="AG24" s="54">
        <f t="shared" si="2"/>
        <v>-5620</v>
      </c>
      <c r="AH24" s="55">
        <f t="shared" si="3"/>
        <v>-0.74318963237238822</v>
      </c>
    </row>
    <row r="25" spans="1:34" x14ac:dyDescent="0.35">
      <c r="A25" s="6" t="s">
        <v>18</v>
      </c>
      <c r="B25" s="38">
        <v>3643</v>
      </c>
      <c r="C25" s="38">
        <v>3499</v>
      </c>
      <c r="D25" s="38">
        <v>4159</v>
      </c>
      <c r="E25" s="38">
        <v>6163</v>
      </c>
      <c r="F25" s="38">
        <v>8336</v>
      </c>
      <c r="G25" s="38">
        <v>7222</v>
      </c>
      <c r="H25" s="38">
        <v>12200</v>
      </c>
      <c r="I25" s="41">
        <v>3350</v>
      </c>
      <c r="J25" s="41">
        <v>4320</v>
      </c>
      <c r="K25" s="41">
        <v>1176</v>
      </c>
      <c r="L25" s="41">
        <v>62</v>
      </c>
      <c r="M25" s="41">
        <v>63</v>
      </c>
      <c r="N25" s="41">
        <v>200</v>
      </c>
      <c r="O25" s="41">
        <v>401</v>
      </c>
      <c r="P25" s="24">
        <f>I25-B25</f>
        <v>-293</v>
      </c>
      <c r="Q25" s="24">
        <f>J25-C25</f>
        <v>821</v>
      </c>
      <c r="R25" s="24">
        <f>K25-D25</f>
        <v>-2983</v>
      </c>
      <c r="S25" s="24">
        <f>L25-E25</f>
        <v>-6101</v>
      </c>
      <c r="T25" s="24">
        <f>M25-F25</f>
        <v>-8273</v>
      </c>
      <c r="U25" s="24">
        <f>N25-G25</f>
        <v>-7022</v>
      </c>
      <c r="V25" s="24">
        <f>O25-H25</f>
        <v>-11799</v>
      </c>
      <c r="W25" s="20">
        <f>(I25-B25)/B25</f>
        <v>-8.0428218501235244E-2</v>
      </c>
      <c r="X25" s="20">
        <f>(J25-C25)/C25</f>
        <v>0.2346384681337525</v>
      </c>
      <c r="Y25" s="20">
        <f>(K25-D25)/D25</f>
        <v>-0.71723972108679968</v>
      </c>
      <c r="Z25" s="20">
        <f>(L25-E25)/E25</f>
        <v>-0.98993996430309916</v>
      </c>
      <c r="AA25" s="20">
        <f>(M25-F25)/F25</f>
        <v>-0.9924424184261037</v>
      </c>
      <c r="AB25" s="20">
        <f>(N25-G25)/G25</f>
        <v>-0.97230684021046798</v>
      </c>
      <c r="AC25" s="20">
        <f>(O25-H25)/H25</f>
        <v>-0.96713114754098362</v>
      </c>
      <c r="AD25" s="57"/>
      <c r="AE25" s="54">
        <v>45222</v>
      </c>
      <c r="AF25" s="54">
        <v>9572</v>
      </c>
      <c r="AG25" s="54">
        <f t="shared" si="2"/>
        <v>-35650</v>
      </c>
      <c r="AH25" s="55">
        <f t="shared" si="3"/>
        <v>-0.78833311220202551</v>
      </c>
    </row>
    <row r="26" spans="1:34" x14ac:dyDescent="0.35">
      <c r="A26" s="8" t="s">
        <v>40</v>
      </c>
      <c r="B26" s="38">
        <v>630</v>
      </c>
      <c r="C26" s="38">
        <v>633</v>
      </c>
      <c r="D26" s="38">
        <v>809</v>
      </c>
      <c r="E26" s="38">
        <v>2078</v>
      </c>
      <c r="F26" s="38">
        <v>2298</v>
      </c>
      <c r="G26" s="38">
        <v>4656</v>
      </c>
      <c r="H26" s="38">
        <v>6877</v>
      </c>
      <c r="I26" s="41">
        <v>799</v>
      </c>
      <c r="J26" s="41">
        <v>775</v>
      </c>
      <c r="K26" s="41">
        <v>359</v>
      </c>
      <c r="L26" s="43" t="s">
        <v>11</v>
      </c>
      <c r="M26" s="41">
        <v>49</v>
      </c>
      <c r="N26" s="41">
        <v>132</v>
      </c>
      <c r="O26" s="41">
        <v>366</v>
      </c>
      <c r="P26" s="24">
        <f>I26-B26</f>
        <v>169</v>
      </c>
      <c r="Q26" s="24">
        <f>J26-C26</f>
        <v>142</v>
      </c>
      <c r="R26" s="24">
        <f>K26-D26</f>
        <v>-450</v>
      </c>
      <c r="S26" s="24" t="e">
        <f>L26-E26</f>
        <v>#VALUE!</v>
      </c>
      <c r="T26" s="24">
        <f>M26-F26</f>
        <v>-2249</v>
      </c>
      <c r="U26" s="24">
        <f>N26-G26</f>
        <v>-4524</v>
      </c>
      <c r="V26" s="24">
        <f>O26-H26</f>
        <v>-6511</v>
      </c>
      <c r="W26" s="20">
        <f>(I26-B26)/B26</f>
        <v>0.26825396825396824</v>
      </c>
      <c r="X26" s="20">
        <f>(J26-C26)/C26</f>
        <v>0.22432859399684044</v>
      </c>
      <c r="Y26" s="20">
        <f>(K26-D26)/D26</f>
        <v>-0.55624227441285534</v>
      </c>
      <c r="Z26" s="20" t="e">
        <f>(L26-E26)/E26</f>
        <v>#VALUE!</v>
      </c>
      <c r="AA26" s="20">
        <f>(M26-F26)/F26</f>
        <v>-0.97867711053089645</v>
      </c>
      <c r="AB26" s="20">
        <f>(N26-G26)/G26</f>
        <v>-0.97164948453608246</v>
      </c>
      <c r="AC26" s="20">
        <f>(O26-H26)/H26</f>
        <v>-0.9467791188018031</v>
      </c>
      <c r="AD26" s="57"/>
      <c r="AE26" s="54">
        <v>17981</v>
      </c>
      <c r="AF26" s="54">
        <v>2480</v>
      </c>
      <c r="AG26" s="54">
        <f t="shared" si="2"/>
        <v>-15501</v>
      </c>
      <c r="AH26" s="55">
        <f t="shared" si="3"/>
        <v>-0.86207663644958565</v>
      </c>
    </row>
    <row r="27" spans="1:34" x14ac:dyDescent="0.35">
      <c r="A27" s="8" t="s">
        <v>37</v>
      </c>
      <c r="B27" s="38">
        <v>1424</v>
      </c>
      <c r="C27" s="38">
        <v>904</v>
      </c>
      <c r="D27" s="38">
        <v>1260</v>
      </c>
      <c r="E27" s="38">
        <v>2413</v>
      </c>
      <c r="F27" s="38">
        <v>3932</v>
      </c>
      <c r="G27" s="38">
        <v>3839</v>
      </c>
      <c r="H27" s="38">
        <v>3026</v>
      </c>
      <c r="I27" s="41">
        <v>1123</v>
      </c>
      <c r="J27" s="41">
        <v>1026</v>
      </c>
      <c r="K27" s="41">
        <v>379</v>
      </c>
      <c r="L27" s="43" t="s">
        <v>11</v>
      </c>
      <c r="M27" s="43" t="s">
        <v>11</v>
      </c>
      <c r="N27" s="43" t="s">
        <v>11</v>
      </c>
      <c r="O27" s="41">
        <v>52</v>
      </c>
      <c r="P27" s="24">
        <f>I27-B27</f>
        <v>-301</v>
      </c>
      <c r="Q27" s="24">
        <f>J27-C27</f>
        <v>122</v>
      </c>
      <c r="R27" s="24">
        <f>K27-D27</f>
        <v>-881</v>
      </c>
      <c r="S27" s="24" t="e">
        <f>L27-E27</f>
        <v>#VALUE!</v>
      </c>
      <c r="T27" s="24" t="e">
        <f>M27-F27</f>
        <v>#VALUE!</v>
      </c>
      <c r="U27" s="24" t="e">
        <f>N27-G27</f>
        <v>#VALUE!</v>
      </c>
      <c r="V27" s="24">
        <f>O27-H27</f>
        <v>-2974</v>
      </c>
      <c r="W27" s="20">
        <f>(I27-B27)/B27</f>
        <v>-0.21137640449438203</v>
      </c>
      <c r="X27" s="20">
        <f>(J27-C27)/C27</f>
        <v>0.13495575221238937</v>
      </c>
      <c r="Y27" s="20">
        <f>(K27-D27)/D27</f>
        <v>-0.69920634920634916</v>
      </c>
      <c r="Z27" s="20" t="e">
        <f>(L27-E27)/E27</f>
        <v>#VALUE!</v>
      </c>
      <c r="AA27" s="20" t="e">
        <f>(M27-F27)/F27</f>
        <v>#VALUE!</v>
      </c>
      <c r="AB27" s="20" t="e">
        <f>(N27-G27)/G27</f>
        <v>#VALUE!</v>
      </c>
      <c r="AC27" s="20">
        <f>(O27-H27)/H27</f>
        <v>-0.98281559814937214</v>
      </c>
      <c r="AD27" s="57"/>
      <c r="AE27" s="54">
        <v>16798</v>
      </c>
      <c r="AF27" s="54">
        <v>2580</v>
      </c>
      <c r="AG27" s="54">
        <f t="shared" si="2"/>
        <v>-14218</v>
      </c>
      <c r="AH27" s="55">
        <f t="shared" si="3"/>
        <v>-0.84641028693892129</v>
      </c>
    </row>
    <row r="28" spans="1:34" x14ac:dyDescent="0.35">
      <c r="A28" s="8" t="s">
        <v>36</v>
      </c>
      <c r="B28" s="38">
        <v>469</v>
      </c>
      <c r="C28" s="38">
        <v>743</v>
      </c>
      <c r="D28" s="38">
        <v>624</v>
      </c>
      <c r="E28" s="38">
        <v>1231</v>
      </c>
      <c r="F28" s="38">
        <v>3399</v>
      </c>
      <c r="G28" s="38">
        <v>3622</v>
      </c>
      <c r="H28" s="38">
        <v>3433</v>
      </c>
      <c r="I28" s="41">
        <v>876</v>
      </c>
      <c r="J28" s="41">
        <v>422</v>
      </c>
      <c r="K28" s="41">
        <v>71</v>
      </c>
      <c r="L28" s="41">
        <v>0</v>
      </c>
      <c r="M28" s="41">
        <v>0</v>
      </c>
      <c r="N28" s="41">
        <v>39</v>
      </c>
      <c r="O28" s="41">
        <v>48</v>
      </c>
      <c r="P28" s="24">
        <f>I28-B28</f>
        <v>407</v>
      </c>
      <c r="Q28" s="24">
        <f>J28-C28</f>
        <v>-321</v>
      </c>
      <c r="R28" s="24">
        <f>K28-D28</f>
        <v>-553</v>
      </c>
      <c r="S28" s="24">
        <f>L28-E28</f>
        <v>-1231</v>
      </c>
      <c r="T28" s="24">
        <f>M28-F28</f>
        <v>-3399</v>
      </c>
      <c r="U28" s="24">
        <f>N28-G28</f>
        <v>-3583</v>
      </c>
      <c r="V28" s="24">
        <f>O28-H28</f>
        <v>-3385</v>
      </c>
      <c r="W28" s="20">
        <f>(I28-B28)/B28</f>
        <v>0.86780383795309168</v>
      </c>
      <c r="X28" s="20">
        <f>(J28-C28)/C28</f>
        <v>-0.43203230148048455</v>
      </c>
      <c r="Y28" s="20">
        <f>(K28-D28)/D28</f>
        <v>-0.88621794871794868</v>
      </c>
      <c r="Z28" s="20">
        <f>(L28-E28)/E28</f>
        <v>-1</v>
      </c>
      <c r="AA28" s="20">
        <f>(M28-F28)/F28</f>
        <v>-1</v>
      </c>
      <c r="AB28" s="20">
        <f>(N28-G28)/G28</f>
        <v>-0.98923246824958588</v>
      </c>
      <c r="AC28" s="20">
        <f>(O28-H28)/H28</f>
        <v>-0.98601806000582581</v>
      </c>
      <c r="AD28" s="57"/>
      <c r="AE28" s="54">
        <v>13521</v>
      </c>
      <c r="AF28" s="54">
        <v>1456</v>
      </c>
      <c r="AG28" s="54">
        <f t="shared" si="2"/>
        <v>-12065</v>
      </c>
      <c r="AH28" s="55">
        <f t="shared" si="3"/>
        <v>-0.89231565712595218</v>
      </c>
    </row>
    <row r="29" spans="1:34" x14ac:dyDescent="0.3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6"/>
      <c r="P29" s="29"/>
      <c r="Q29" s="29"/>
      <c r="R29" s="29"/>
      <c r="S29" s="29"/>
      <c r="T29" s="29"/>
      <c r="U29" s="29"/>
      <c r="V29" s="29"/>
      <c r="W29" s="18"/>
      <c r="X29" s="18"/>
      <c r="Y29" s="18"/>
      <c r="Z29" s="18"/>
      <c r="AA29" s="18"/>
      <c r="AB29" s="18"/>
      <c r="AC29" s="18"/>
      <c r="AD29" s="57"/>
    </row>
    <row r="30" spans="1:34" x14ac:dyDescent="0.35">
      <c r="A30" s="14" t="s">
        <v>26</v>
      </c>
      <c r="B30" s="2"/>
      <c r="C30" s="2"/>
      <c r="D30" s="2"/>
      <c r="E30" s="2"/>
      <c r="F30" s="2"/>
      <c r="G30" s="2"/>
      <c r="H30" s="44"/>
      <c r="I30" s="44"/>
      <c r="J30" s="44"/>
      <c r="K30" s="44"/>
      <c r="L30" s="44"/>
      <c r="M30" s="44"/>
      <c r="N30" s="44"/>
      <c r="O30" s="44"/>
      <c r="P30" s="29"/>
      <c r="Q30" s="29"/>
      <c r="R30" s="29"/>
      <c r="S30" s="29"/>
      <c r="T30" s="29"/>
      <c r="U30" s="29"/>
      <c r="V30" s="29"/>
      <c r="W30" s="18"/>
      <c r="X30" s="18"/>
      <c r="Y30" s="18"/>
      <c r="Z30" s="18"/>
      <c r="AA30" s="18"/>
      <c r="AB30" s="18"/>
      <c r="AC30" s="18"/>
      <c r="AD30" s="57"/>
    </row>
    <row r="31" spans="1:34" s="5" customFormat="1" x14ac:dyDescent="0.35">
      <c r="A31" s="30"/>
      <c r="B31" s="37" t="s">
        <v>0</v>
      </c>
      <c r="C31" s="37" t="s">
        <v>1</v>
      </c>
      <c r="D31" s="37" t="s">
        <v>2</v>
      </c>
      <c r="E31" s="37" t="s">
        <v>3</v>
      </c>
      <c r="F31" s="37" t="s">
        <v>4</v>
      </c>
      <c r="G31" s="37" t="s">
        <v>5</v>
      </c>
      <c r="H31" s="37" t="s">
        <v>32</v>
      </c>
      <c r="I31" s="40" t="s">
        <v>0</v>
      </c>
      <c r="J31" s="40" t="s">
        <v>1</v>
      </c>
      <c r="K31" s="40" t="s">
        <v>2</v>
      </c>
      <c r="L31" s="40" t="s">
        <v>3</v>
      </c>
      <c r="M31" s="40" t="s">
        <v>4</v>
      </c>
      <c r="N31" s="40" t="s">
        <v>5</v>
      </c>
      <c r="O31" s="40" t="s">
        <v>32</v>
      </c>
      <c r="P31" s="34" t="s">
        <v>27</v>
      </c>
      <c r="Q31" s="34"/>
      <c r="R31" s="34"/>
      <c r="S31" s="34"/>
      <c r="T31" s="34"/>
      <c r="U31" s="34"/>
      <c r="V31" s="34"/>
      <c r="W31" s="35" t="s">
        <v>27</v>
      </c>
      <c r="X31" s="35"/>
      <c r="Y31" s="35"/>
      <c r="Z31" s="35"/>
      <c r="AA31" s="35"/>
      <c r="AB31" s="35"/>
      <c r="AC31" s="35"/>
      <c r="AD31" s="58"/>
      <c r="AE31" s="52" t="s">
        <v>61</v>
      </c>
      <c r="AF31" s="52"/>
      <c r="AG31" s="52" t="s">
        <v>61</v>
      </c>
      <c r="AH31" s="52"/>
    </row>
    <row r="32" spans="1:34" s="5" customFormat="1" x14ac:dyDescent="0.35">
      <c r="A32" s="30"/>
      <c r="B32" s="37" t="s">
        <v>6</v>
      </c>
      <c r="C32" s="37" t="s">
        <v>6</v>
      </c>
      <c r="D32" s="37" t="s">
        <v>6</v>
      </c>
      <c r="E32" s="37" t="s">
        <v>6</v>
      </c>
      <c r="F32" s="37" t="s">
        <v>6</v>
      </c>
      <c r="G32" s="37" t="s">
        <v>6</v>
      </c>
      <c r="H32" s="37" t="s">
        <v>6</v>
      </c>
      <c r="I32" s="40" t="s">
        <v>7</v>
      </c>
      <c r="J32" s="40" t="s">
        <v>7</v>
      </c>
      <c r="K32" s="40" t="s">
        <v>7</v>
      </c>
      <c r="L32" s="40" t="s">
        <v>7</v>
      </c>
      <c r="M32" s="40" t="s">
        <v>7</v>
      </c>
      <c r="N32" s="40" t="s">
        <v>7</v>
      </c>
      <c r="O32" s="40" t="s">
        <v>7</v>
      </c>
      <c r="P32" s="32" t="s">
        <v>0</v>
      </c>
      <c r="Q32" s="32" t="s">
        <v>1</v>
      </c>
      <c r="R32" s="32" t="s">
        <v>2</v>
      </c>
      <c r="S32" s="32" t="s">
        <v>3</v>
      </c>
      <c r="T32" s="32" t="s">
        <v>4</v>
      </c>
      <c r="U32" s="32" t="s">
        <v>5</v>
      </c>
      <c r="V32" s="32" t="s">
        <v>32</v>
      </c>
      <c r="W32" s="33" t="s">
        <v>0</v>
      </c>
      <c r="X32" s="33" t="s">
        <v>1</v>
      </c>
      <c r="Y32" s="33" t="s">
        <v>2</v>
      </c>
      <c r="Z32" s="33" t="s">
        <v>3</v>
      </c>
      <c r="AA32" s="33" t="s">
        <v>4</v>
      </c>
      <c r="AB32" s="33" t="s">
        <v>5</v>
      </c>
      <c r="AC32" s="33" t="s">
        <v>32</v>
      </c>
      <c r="AD32" s="58"/>
      <c r="AE32" s="53" t="s">
        <v>6</v>
      </c>
      <c r="AF32" s="53" t="s">
        <v>7</v>
      </c>
      <c r="AG32" s="52" t="s">
        <v>62</v>
      </c>
      <c r="AH32" s="52"/>
    </row>
    <row r="33" spans="1:34" x14ac:dyDescent="0.35">
      <c r="A33" s="6" t="s">
        <v>33</v>
      </c>
      <c r="B33" s="38">
        <v>394683</v>
      </c>
      <c r="C33" s="38">
        <v>379649</v>
      </c>
      <c r="D33" s="38">
        <v>420897</v>
      </c>
      <c r="E33" s="38">
        <v>481794</v>
      </c>
      <c r="F33" s="38">
        <v>587683</v>
      </c>
      <c r="G33" s="38">
        <v>743547</v>
      </c>
      <c r="H33" s="38">
        <v>1000612</v>
      </c>
      <c r="I33" s="41">
        <v>411047</v>
      </c>
      <c r="J33" s="41">
        <v>414584</v>
      </c>
      <c r="K33" s="41">
        <v>177167</v>
      </c>
      <c r="L33" s="41">
        <v>43078</v>
      </c>
      <c r="M33" s="41">
        <v>83417</v>
      </c>
      <c r="N33" s="41">
        <v>301351</v>
      </c>
      <c r="O33" s="41">
        <v>652213</v>
      </c>
      <c r="P33" s="24">
        <f t="shared" ref="P33:P35" si="4">I33-B33</f>
        <v>16364</v>
      </c>
      <c r="Q33" s="24">
        <f t="shared" ref="Q33:Q35" si="5">J33-C33</f>
        <v>34935</v>
      </c>
      <c r="R33" s="24">
        <f t="shared" ref="R33:R35" si="6">K33-D33</f>
        <v>-243730</v>
      </c>
      <c r="S33" s="24">
        <f t="shared" ref="S33:S35" si="7">L33-E33</f>
        <v>-438716</v>
      </c>
      <c r="T33" s="24">
        <f t="shared" ref="T33:T35" si="8">M33-F33</f>
        <v>-504266</v>
      </c>
      <c r="U33" s="24">
        <f t="shared" ref="U33:U35" si="9">N33-G33</f>
        <v>-442196</v>
      </c>
      <c r="V33" s="24">
        <f t="shared" ref="V33:V35" si="10">O33-H33</f>
        <v>-348399</v>
      </c>
      <c r="W33" s="20">
        <f t="shared" ref="W33:W35" si="11">(I33-B33)/B33</f>
        <v>4.1461121963702517E-2</v>
      </c>
      <c r="X33" s="20">
        <f t="shared" ref="X33:X35" si="12">(J33-C33)/C33</f>
        <v>9.2019207215085511E-2</v>
      </c>
      <c r="Y33" s="20">
        <f t="shared" ref="Y33:Y35" si="13">(K33-D33)/D33</f>
        <v>-0.57907278977992238</v>
      </c>
      <c r="Z33" s="20">
        <f t="shared" ref="Z33:Z35" si="14">(L33-E33)/E33</f>
        <v>-0.910588342735692</v>
      </c>
      <c r="AA33" s="20">
        <f t="shared" ref="AA33:AA35" si="15">(M33-F33)/F33</f>
        <v>-0.85805783049705364</v>
      </c>
      <c r="AB33" s="20">
        <f t="shared" ref="AB33:AB35" si="16">(N33-G33)/G33</f>
        <v>-0.59471156497168298</v>
      </c>
      <c r="AC33" s="20">
        <f t="shared" ref="AC33:AC35" si="17">(O33-H33)/H33</f>
        <v>-0.34818591022294354</v>
      </c>
      <c r="AD33" s="57"/>
      <c r="AE33" s="54">
        <v>4008865</v>
      </c>
      <c r="AF33" s="54">
        <v>2082857</v>
      </c>
      <c r="AG33" s="54">
        <f t="shared" si="2"/>
        <v>-1926008</v>
      </c>
      <c r="AH33" s="55">
        <f t="shared" si="3"/>
        <v>-0.48043723098682545</v>
      </c>
    </row>
    <row r="34" spans="1:34" x14ac:dyDescent="0.35">
      <c r="A34" s="6" t="s">
        <v>8</v>
      </c>
      <c r="B34" s="38">
        <v>155230</v>
      </c>
      <c r="C34" s="38">
        <v>171453</v>
      </c>
      <c r="D34" s="38">
        <v>174655</v>
      </c>
      <c r="E34" s="38">
        <v>175689</v>
      </c>
      <c r="F34" s="38">
        <v>181785</v>
      </c>
      <c r="G34" s="38">
        <v>263938</v>
      </c>
      <c r="H34" s="38">
        <v>366434</v>
      </c>
      <c r="I34" s="41">
        <v>152122</v>
      </c>
      <c r="J34" s="41">
        <v>180264</v>
      </c>
      <c r="K34" s="41">
        <v>83116</v>
      </c>
      <c r="L34" s="41">
        <v>34034</v>
      </c>
      <c r="M34" s="41">
        <v>66450</v>
      </c>
      <c r="N34" s="41">
        <v>218080</v>
      </c>
      <c r="O34" s="41">
        <v>392808</v>
      </c>
      <c r="P34" s="24">
        <f t="shared" si="4"/>
        <v>-3108</v>
      </c>
      <c r="Q34" s="24">
        <f t="shared" si="5"/>
        <v>8811</v>
      </c>
      <c r="R34" s="24">
        <f t="shared" si="6"/>
        <v>-91539</v>
      </c>
      <c r="S34" s="24">
        <f t="shared" si="7"/>
        <v>-141655</v>
      </c>
      <c r="T34" s="24">
        <f t="shared" si="8"/>
        <v>-115335</v>
      </c>
      <c r="U34" s="24">
        <f t="shared" si="9"/>
        <v>-45858</v>
      </c>
      <c r="V34" s="24">
        <f t="shared" si="10"/>
        <v>26374</v>
      </c>
      <c r="W34" s="20">
        <f t="shared" si="11"/>
        <v>-2.0021902982670876E-2</v>
      </c>
      <c r="X34" s="20">
        <f t="shared" si="12"/>
        <v>5.1390176899791778E-2</v>
      </c>
      <c r="Y34" s="20">
        <f t="shared" si="13"/>
        <v>-0.52411325183934043</v>
      </c>
      <c r="Z34" s="20">
        <f t="shared" si="14"/>
        <v>-0.80628269271269115</v>
      </c>
      <c r="AA34" s="20">
        <f t="shared" si="15"/>
        <v>-0.63445828863767639</v>
      </c>
      <c r="AB34" s="20">
        <f t="shared" si="16"/>
        <v>-0.17374534928657487</v>
      </c>
      <c r="AC34" s="20">
        <f t="shared" si="17"/>
        <v>7.1974762167266143E-2</v>
      </c>
      <c r="AD34" s="57"/>
      <c r="AE34" s="54">
        <v>1489184</v>
      </c>
      <c r="AF34" s="54">
        <v>1126874</v>
      </c>
      <c r="AG34" s="54">
        <f t="shared" si="2"/>
        <v>-362310</v>
      </c>
      <c r="AH34" s="55">
        <f t="shared" si="3"/>
        <v>-0.24329431420160302</v>
      </c>
    </row>
    <row r="35" spans="1:34" s="5" customFormat="1" x14ac:dyDescent="0.35">
      <c r="A35" s="31" t="s">
        <v>9</v>
      </c>
      <c r="B35" s="39">
        <v>239453</v>
      </c>
      <c r="C35" s="39">
        <v>208196</v>
      </c>
      <c r="D35" s="39">
        <v>246242</v>
      </c>
      <c r="E35" s="39">
        <v>306105</v>
      </c>
      <c r="F35" s="39">
        <v>405898</v>
      </c>
      <c r="G35" s="39">
        <v>479609</v>
      </c>
      <c r="H35" s="39">
        <v>634178</v>
      </c>
      <c r="I35" s="42">
        <v>258925</v>
      </c>
      <c r="J35" s="42">
        <v>234320</v>
      </c>
      <c r="K35" s="42">
        <v>94051</v>
      </c>
      <c r="L35" s="42">
        <v>9044</v>
      </c>
      <c r="M35" s="42">
        <v>16967</v>
      </c>
      <c r="N35" s="42">
        <v>83271</v>
      </c>
      <c r="O35" s="42">
        <v>259405</v>
      </c>
      <c r="P35" s="25">
        <f t="shared" si="4"/>
        <v>19472</v>
      </c>
      <c r="Q35" s="25">
        <f t="shared" si="5"/>
        <v>26124</v>
      </c>
      <c r="R35" s="25">
        <f t="shared" si="6"/>
        <v>-152191</v>
      </c>
      <c r="S35" s="25">
        <f t="shared" si="7"/>
        <v>-297061</v>
      </c>
      <c r="T35" s="25">
        <f t="shared" si="8"/>
        <v>-388931</v>
      </c>
      <c r="U35" s="25">
        <f t="shared" si="9"/>
        <v>-396338</v>
      </c>
      <c r="V35" s="25">
        <f t="shared" si="10"/>
        <v>-374773</v>
      </c>
      <c r="W35" s="22">
        <f t="shared" si="11"/>
        <v>8.1318672140252998E-2</v>
      </c>
      <c r="X35" s="22">
        <f t="shared" si="12"/>
        <v>0.12547791504159542</v>
      </c>
      <c r="Y35" s="22">
        <f t="shared" si="13"/>
        <v>-0.61805459669755769</v>
      </c>
      <c r="Z35" s="22">
        <f t="shared" si="14"/>
        <v>-0.97045458257787365</v>
      </c>
      <c r="AA35" s="22">
        <f t="shared" si="15"/>
        <v>-0.95819885784113246</v>
      </c>
      <c r="AB35" s="22">
        <f t="shared" si="16"/>
        <v>-0.82637731985846807</v>
      </c>
      <c r="AC35" s="22">
        <f t="shared" si="17"/>
        <v>-0.59095868983156152</v>
      </c>
      <c r="AD35" s="58"/>
      <c r="AE35" s="63">
        <v>2519681</v>
      </c>
      <c r="AF35" s="63">
        <v>955983</v>
      </c>
      <c r="AG35" s="63">
        <f t="shared" si="2"/>
        <v>-1563698</v>
      </c>
      <c r="AH35" s="64">
        <f t="shared" si="3"/>
        <v>-0.62059363863917694</v>
      </c>
    </row>
    <row r="36" spans="1:34" x14ac:dyDescent="0.35">
      <c r="A36" s="6" t="s">
        <v>20</v>
      </c>
      <c r="B36" s="38">
        <v>56263</v>
      </c>
      <c r="C36" s="38">
        <v>84462</v>
      </c>
      <c r="D36" s="38">
        <v>83670</v>
      </c>
      <c r="E36" s="38">
        <v>117989</v>
      </c>
      <c r="F36" s="38">
        <v>133613</v>
      </c>
      <c r="G36" s="38">
        <v>156146</v>
      </c>
      <c r="H36" s="38">
        <v>266584</v>
      </c>
      <c r="I36" s="41">
        <v>71950</v>
      </c>
      <c r="J36" s="41">
        <v>101165</v>
      </c>
      <c r="K36" s="41">
        <v>30978</v>
      </c>
      <c r="L36" s="41">
        <v>262</v>
      </c>
      <c r="M36" s="41">
        <v>1873</v>
      </c>
      <c r="N36" s="41">
        <v>37248</v>
      </c>
      <c r="O36" s="41">
        <v>156166</v>
      </c>
      <c r="P36" s="24">
        <f>I36-B36</f>
        <v>15687</v>
      </c>
      <c r="Q36" s="24">
        <f>J36-C36</f>
        <v>16703</v>
      </c>
      <c r="R36" s="24">
        <f>K36-D36</f>
        <v>-52692</v>
      </c>
      <c r="S36" s="24">
        <f>L36-E36</f>
        <v>-117727</v>
      </c>
      <c r="T36" s="24">
        <f>M36-F36</f>
        <v>-131740</v>
      </c>
      <c r="U36" s="24">
        <f>N36-G36</f>
        <v>-118898</v>
      </c>
      <c r="V36" s="24">
        <f>O36-H36</f>
        <v>-110418</v>
      </c>
      <c r="W36" s="20">
        <f>(I36-B36)/B36</f>
        <v>0.27881556262552654</v>
      </c>
      <c r="X36" s="20">
        <f>(J36-C36)/C36</f>
        <v>0.19775757145225073</v>
      </c>
      <c r="Y36" s="20">
        <f>(K36-D36)/D36</f>
        <v>-0.62975977052707066</v>
      </c>
      <c r="Z36" s="20">
        <f>(L36-E36)/E36</f>
        <v>-0.99777945401689982</v>
      </c>
      <c r="AA36" s="20">
        <f>(M36-F36)/F36</f>
        <v>-0.98598190295854449</v>
      </c>
      <c r="AB36" s="20">
        <f>(N36-G36)/G36</f>
        <v>-0.76145402379824012</v>
      </c>
      <c r="AC36" s="20">
        <f>(O36-H36)/H36</f>
        <v>-0.41419590072922607</v>
      </c>
      <c r="AD36" s="57"/>
      <c r="AE36" s="54">
        <v>898727</v>
      </c>
      <c r="AF36" s="54">
        <v>399642</v>
      </c>
      <c r="AG36" s="54">
        <f t="shared" si="2"/>
        <v>-499085</v>
      </c>
      <c r="AH36" s="55">
        <f t="shared" si="3"/>
        <v>-0.5553243643509097</v>
      </c>
    </row>
    <row r="37" spans="1:34" x14ac:dyDescent="0.35">
      <c r="A37" s="6" t="s">
        <v>14</v>
      </c>
      <c r="B37" s="38">
        <v>16084</v>
      </c>
      <c r="C37" s="38">
        <v>17455</v>
      </c>
      <c r="D37" s="38">
        <v>21629</v>
      </c>
      <c r="E37" s="38">
        <v>21471</v>
      </c>
      <c r="F37" s="38">
        <v>23984</v>
      </c>
      <c r="G37" s="38">
        <v>26278</v>
      </c>
      <c r="H37" s="38">
        <v>29836</v>
      </c>
      <c r="I37" s="41">
        <v>16082</v>
      </c>
      <c r="J37" s="41">
        <v>17233</v>
      </c>
      <c r="K37" s="41">
        <v>7375</v>
      </c>
      <c r="L37" s="41">
        <v>1105</v>
      </c>
      <c r="M37" s="41">
        <v>3562</v>
      </c>
      <c r="N37" s="41">
        <v>17580</v>
      </c>
      <c r="O37" s="41">
        <v>28733</v>
      </c>
      <c r="P37" s="24">
        <f>I37-B37</f>
        <v>-2</v>
      </c>
      <c r="Q37" s="24">
        <f>J37-C37</f>
        <v>-222</v>
      </c>
      <c r="R37" s="24">
        <f>K37-D37</f>
        <v>-14254</v>
      </c>
      <c r="S37" s="24">
        <f>L37-E37</f>
        <v>-20366</v>
      </c>
      <c r="T37" s="24">
        <f>M37-F37</f>
        <v>-20422</v>
      </c>
      <c r="U37" s="24">
        <f>N37-G37</f>
        <v>-8698</v>
      </c>
      <c r="V37" s="24">
        <f>O37-H37</f>
        <v>-1103</v>
      </c>
      <c r="W37" s="20">
        <f>(I37-B37)/B37</f>
        <v>-1.2434717731907486E-4</v>
      </c>
      <c r="X37" s="20">
        <f>(J37-C37)/C37</f>
        <v>-1.2718418791177313E-2</v>
      </c>
      <c r="Y37" s="20">
        <f>(K37-D37)/D37</f>
        <v>-0.65902260853483752</v>
      </c>
      <c r="Z37" s="20">
        <f>(L37-E37)/E37</f>
        <v>-0.948535233570863</v>
      </c>
      <c r="AA37" s="20">
        <f>(M37-F37)/F37</f>
        <v>-0.85148432288192133</v>
      </c>
      <c r="AB37" s="20">
        <f>(N37-G37)/G37</f>
        <v>-0.33099931501636348</v>
      </c>
      <c r="AC37" s="20">
        <f>(O37-H37)/H37</f>
        <v>-3.6968762568708943E-2</v>
      </c>
      <c r="AD37" s="57"/>
      <c r="AE37" s="54">
        <v>156737</v>
      </c>
      <c r="AF37" s="54">
        <v>91670</v>
      </c>
      <c r="AG37" s="54">
        <f t="shared" si="2"/>
        <v>-65067</v>
      </c>
      <c r="AH37" s="55">
        <f t="shared" si="3"/>
        <v>-0.4151349075202409</v>
      </c>
    </row>
    <row r="38" spans="1:34" x14ac:dyDescent="0.35">
      <c r="A38" s="6" t="s">
        <v>13</v>
      </c>
      <c r="B38" s="38">
        <v>6613</v>
      </c>
      <c r="C38" s="38">
        <v>6214</v>
      </c>
      <c r="D38" s="38">
        <v>7552</v>
      </c>
      <c r="E38" s="38">
        <v>10131</v>
      </c>
      <c r="F38" s="38">
        <v>12889</v>
      </c>
      <c r="G38" s="38">
        <v>16571</v>
      </c>
      <c r="H38" s="38">
        <v>15176</v>
      </c>
      <c r="I38" s="41">
        <v>5978</v>
      </c>
      <c r="J38" s="41">
        <v>5387</v>
      </c>
      <c r="K38" s="41">
        <v>1949</v>
      </c>
      <c r="L38" s="41">
        <v>156</v>
      </c>
      <c r="M38" s="41">
        <v>1628</v>
      </c>
      <c r="N38" s="41">
        <v>6797</v>
      </c>
      <c r="O38" s="41">
        <v>16110</v>
      </c>
      <c r="P38" s="24">
        <f>I38-B38</f>
        <v>-635</v>
      </c>
      <c r="Q38" s="24">
        <f>J38-C38</f>
        <v>-827</v>
      </c>
      <c r="R38" s="24">
        <f>K38-D38</f>
        <v>-5603</v>
      </c>
      <c r="S38" s="24">
        <f>L38-E38</f>
        <v>-9975</v>
      </c>
      <c r="T38" s="24">
        <f>M38-F38</f>
        <v>-11261</v>
      </c>
      <c r="U38" s="24">
        <f>N38-G38</f>
        <v>-9774</v>
      </c>
      <c r="V38" s="24">
        <f>O38-H38</f>
        <v>934</v>
      </c>
      <c r="W38" s="20">
        <f>(I38-B38)/B38</f>
        <v>-9.6022985029487376E-2</v>
      </c>
      <c r="X38" s="20">
        <f>(J38-C38)/C38</f>
        <v>-0.13308657869327326</v>
      </c>
      <c r="Y38" s="20">
        <f>(K38-D38)/D38</f>
        <v>-0.74192266949152541</v>
      </c>
      <c r="Z38" s="20">
        <f>(L38-E38)/E38</f>
        <v>-0.98460171750074033</v>
      </c>
      <c r="AA38" s="20">
        <f>(M38-F38)/F38</f>
        <v>-0.87369074404531</v>
      </c>
      <c r="AB38" s="20">
        <f>(N38-G38)/G38</f>
        <v>-0.58982559893790354</v>
      </c>
      <c r="AC38" s="20">
        <f>(O38-H38)/H38</f>
        <v>6.1544544016868742E-2</v>
      </c>
      <c r="AD38" s="57"/>
      <c r="AE38" s="54">
        <v>75146</v>
      </c>
      <c r="AF38" s="54">
        <v>38005</v>
      </c>
      <c r="AG38" s="54">
        <f t="shared" si="2"/>
        <v>-37141</v>
      </c>
      <c r="AH38" s="55">
        <f t="shared" si="3"/>
        <v>-0.49425119101482445</v>
      </c>
    </row>
    <row r="39" spans="1:34" x14ac:dyDescent="0.35">
      <c r="A39" s="6" t="s">
        <v>19</v>
      </c>
      <c r="B39" s="38">
        <v>11393</v>
      </c>
      <c r="C39" s="38">
        <v>11552</v>
      </c>
      <c r="D39" s="38">
        <v>14173</v>
      </c>
      <c r="E39" s="38">
        <v>20000</v>
      </c>
      <c r="F39" s="38">
        <v>29127</v>
      </c>
      <c r="G39" s="38">
        <v>45864</v>
      </c>
      <c r="H39" s="38">
        <v>54770</v>
      </c>
      <c r="I39" s="41">
        <v>6327</v>
      </c>
      <c r="J39" s="41">
        <v>7101</v>
      </c>
      <c r="K39" s="41">
        <v>3687</v>
      </c>
      <c r="L39" s="41">
        <v>307</v>
      </c>
      <c r="M39" s="41">
        <v>340</v>
      </c>
      <c r="N39" s="41">
        <v>2234</v>
      </c>
      <c r="O39" s="41">
        <v>14068</v>
      </c>
      <c r="P39" s="24">
        <f>I39-B39</f>
        <v>-5066</v>
      </c>
      <c r="Q39" s="24">
        <f>J39-C39</f>
        <v>-4451</v>
      </c>
      <c r="R39" s="24">
        <f>K39-D39</f>
        <v>-10486</v>
      </c>
      <c r="S39" s="24">
        <f>L39-E39</f>
        <v>-19693</v>
      </c>
      <c r="T39" s="24">
        <f>M39-F39</f>
        <v>-28787</v>
      </c>
      <c r="U39" s="24">
        <f>N39-G39</f>
        <v>-43630</v>
      </c>
      <c r="V39" s="24">
        <f>O39-H39</f>
        <v>-40702</v>
      </c>
      <c r="W39" s="20">
        <f>(I39-B39)/B39</f>
        <v>-0.4446590011410515</v>
      </c>
      <c r="X39" s="20">
        <f>(J39-C39)/C39</f>
        <v>-0.38530124653739611</v>
      </c>
      <c r="Y39" s="20">
        <f>(K39-D39)/D39</f>
        <v>-0.73985747548154945</v>
      </c>
      <c r="Z39" s="20">
        <f>(L39-E39)/E39</f>
        <v>-0.98465000000000003</v>
      </c>
      <c r="AA39" s="20">
        <f>(M39-F39)/F39</f>
        <v>-0.98832698183815704</v>
      </c>
      <c r="AB39" s="20">
        <f>(N39-G39)/G39</f>
        <v>-0.95129077271934415</v>
      </c>
      <c r="AC39" s="20">
        <f>(O39-H39)/H39</f>
        <v>-0.74314405696549202</v>
      </c>
      <c r="AD39" s="57"/>
      <c r="AE39" s="54">
        <v>186879</v>
      </c>
      <c r="AF39" s="54">
        <v>34064</v>
      </c>
      <c r="AG39" s="54">
        <f t="shared" si="2"/>
        <v>-152815</v>
      </c>
      <c r="AH39" s="55">
        <f t="shared" si="3"/>
        <v>-0.81772162736316012</v>
      </c>
    </row>
    <row r="40" spans="1:34" x14ac:dyDescent="0.35">
      <c r="A40" s="6" t="s">
        <v>17</v>
      </c>
      <c r="B40" s="38">
        <v>2692</v>
      </c>
      <c r="C40" s="38">
        <v>2793</v>
      </c>
      <c r="D40" s="38">
        <v>3328</v>
      </c>
      <c r="E40" s="38">
        <v>4631</v>
      </c>
      <c r="F40" s="38">
        <v>10017</v>
      </c>
      <c r="G40" s="38">
        <v>15382</v>
      </c>
      <c r="H40" s="38">
        <v>10708</v>
      </c>
      <c r="I40" s="41">
        <v>2660</v>
      </c>
      <c r="J40" s="41">
        <v>3061</v>
      </c>
      <c r="K40" s="41">
        <v>1583</v>
      </c>
      <c r="L40" s="41">
        <v>241</v>
      </c>
      <c r="M40" s="41">
        <v>2412</v>
      </c>
      <c r="N40" s="41">
        <v>3425</v>
      </c>
      <c r="O40" s="41">
        <v>5094</v>
      </c>
      <c r="P40" s="24">
        <f>I40-B40</f>
        <v>-32</v>
      </c>
      <c r="Q40" s="24">
        <f>J40-C40</f>
        <v>268</v>
      </c>
      <c r="R40" s="24">
        <f>K40-D40</f>
        <v>-1745</v>
      </c>
      <c r="S40" s="24">
        <f>L40-E40</f>
        <v>-4390</v>
      </c>
      <c r="T40" s="24">
        <f>M40-F40</f>
        <v>-7605</v>
      </c>
      <c r="U40" s="24">
        <f>N40-G40</f>
        <v>-11957</v>
      </c>
      <c r="V40" s="24">
        <f>O40-H40</f>
        <v>-5614</v>
      </c>
      <c r="W40" s="20">
        <f>(I40-B40)/B40</f>
        <v>-1.188707280832095E-2</v>
      </c>
      <c r="X40" s="20">
        <f>(J40-C40)/C40</f>
        <v>9.5954171142141068E-2</v>
      </c>
      <c r="Y40" s="20">
        <f>(K40-D40)/D40</f>
        <v>-0.52433894230769229</v>
      </c>
      <c r="Z40" s="20">
        <f>(L40-E40)/E40</f>
        <v>-0.9479594040164111</v>
      </c>
      <c r="AA40" s="20">
        <f>(M40-F40)/F40</f>
        <v>-0.75920934411500451</v>
      </c>
      <c r="AB40" s="20">
        <f>(N40-G40)/G40</f>
        <v>-0.77733714731504355</v>
      </c>
      <c r="AC40" s="20">
        <f>(O40-H40)/H40</f>
        <v>-0.52428091146806122</v>
      </c>
      <c r="AD40" s="57"/>
      <c r="AE40" s="54">
        <v>49551</v>
      </c>
      <c r="AF40" s="54">
        <v>18476</v>
      </c>
      <c r="AG40" s="54">
        <f>AF40-AE40</f>
        <v>-31075</v>
      </c>
      <c r="AH40" s="55">
        <f>(AF40-AE40)/AE40</f>
        <v>-0.62713164214647532</v>
      </c>
    </row>
    <row r="41" spans="1:34" x14ac:dyDescent="0.35">
      <c r="A41" s="6" t="s">
        <v>16</v>
      </c>
      <c r="B41" s="38">
        <v>2761</v>
      </c>
      <c r="C41" s="38">
        <v>3201</v>
      </c>
      <c r="D41" s="38">
        <v>3792</v>
      </c>
      <c r="E41" s="38">
        <v>5873</v>
      </c>
      <c r="F41" s="38">
        <v>8310</v>
      </c>
      <c r="G41" s="38">
        <v>9212</v>
      </c>
      <c r="H41" s="38">
        <v>10357</v>
      </c>
      <c r="I41" s="41">
        <v>2243</v>
      </c>
      <c r="J41" s="41">
        <v>3267</v>
      </c>
      <c r="K41" s="41">
        <v>1431</v>
      </c>
      <c r="L41" s="41">
        <v>181</v>
      </c>
      <c r="M41" s="41">
        <v>250</v>
      </c>
      <c r="N41" s="41">
        <v>948</v>
      </c>
      <c r="O41" s="41">
        <v>3955</v>
      </c>
      <c r="P41" s="24">
        <f>I41-B41</f>
        <v>-518</v>
      </c>
      <c r="Q41" s="24">
        <f>J41-C41</f>
        <v>66</v>
      </c>
      <c r="R41" s="24">
        <f>K41-D41</f>
        <v>-2361</v>
      </c>
      <c r="S41" s="24">
        <f>L41-E41</f>
        <v>-5692</v>
      </c>
      <c r="T41" s="24">
        <f>M41-F41</f>
        <v>-8060</v>
      </c>
      <c r="U41" s="24">
        <f>N41-G41</f>
        <v>-8264</v>
      </c>
      <c r="V41" s="24">
        <f>O41-H41</f>
        <v>-6402</v>
      </c>
      <c r="W41" s="20">
        <f>(I41-B41)/B41</f>
        <v>-0.18761318362911988</v>
      </c>
      <c r="X41" s="20">
        <f>(J41-C41)/C41</f>
        <v>2.0618556701030927E-2</v>
      </c>
      <c r="Y41" s="20">
        <f>(K41-D41)/D41</f>
        <v>-0.622626582278481</v>
      </c>
      <c r="Z41" s="20">
        <f>(L41-E41)/E41</f>
        <v>-0.96918099778648048</v>
      </c>
      <c r="AA41" s="20">
        <f>(M41-F41)/F41</f>
        <v>-0.96991576413959091</v>
      </c>
      <c r="AB41" s="20">
        <f>(N41-G41)/G41</f>
        <v>-0.89709075119409465</v>
      </c>
      <c r="AC41" s="20">
        <f>(O41-H41)/H41</f>
        <v>-0.61813266389881238</v>
      </c>
      <c r="AD41" s="57"/>
      <c r="AE41" s="54">
        <v>43506</v>
      </c>
      <c r="AF41" s="54">
        <v>12275</v>
      </c>
      <c r="AG41" s="54">
        <f>AF41-AE41</f>
        <v>-31231</v>
      </c>
      <c r="AH41" s="55">
        <f>(AF41-AE41)/AE41</f>
        <v>-0.71785500850457407</v>
      </c>
    </row>
    <row r="42" spans="1:34" x14ac:dyDescent="0.35">
      <c r="A42" s="8" t="s">
        <v>39</v>
      </c>
      <c r="B42" s="38">
        <v>8974</v>
      </c>
      <c r="C42" s="38">
        <v>9657</v>
      </c>
      <c r="D42" s="38">
        <v>10680</v>
      </c>
      <c r="E42" s="38">
        <v>10941</v>
      </c>
      <c r="F42" s="38">
        <v>15460</v>
      </c>
      <c r="G42" s="38">
        <v>18747</v>
      </c>
      <c r="H42" s="38">
        <v>19038</v>
      </c>
      <c r="I42" s="41">
        <v>7520</v>
      </c>
      <c r="J42" s="41">
        <v>8331</v>
      </c>
      <c r="K42" s="41">
        <v>3918</v>
      </c>
      <c r="L42" s="41">
        <v>792</v>
      </c>
      <c r="M42" s="41">
        <v>899</v>
      </c>
      <c r="N42" s="41">
        <v>1160</v>
      </c>
      <c r="O42" s="41">
        <v>3844</v>
      </c>
      <c r="P42" s="24">
        <f>I42-B42</f>
        <v>-1454</v>
      </c>
      <c r="Q42" s="24">
        <f>J42-C42</f>
        <v>-1326</v>
      </c>
      <c r="R42" s="24">
        <f>K42-D42</f>
        <v>-6762</v>
      </c>
      <c r="S42" s="24">
        <f>L42-E42</f>
        <v>-10149</v>
      </c>
      <c r="T42" s="24">
        <f>M42-F42</f>
        <v>-14561</v>
      </c>
      <c r="U42" s="24">
        <f>N42-G42</f>
        <v>-17587</v>
      </c>
      <c r="V42" s="24">
        <f>O42-H42</f>
        <v>-15194</v>
      </c>
      <c r="W42" s="20">
        <f>(I42-B42)/B42</f>
        <v>-0.16202362380209495</v>
      </c>
      <c r="X42" s="20">
        <f>(J42-C42)/C42</f>
        <v>-0.13730972351662007</v>
      </c>
      <c r="Y42" s="20">
        <f>(K42-D42)/D42</f>
        <v>-0.63314606741573032</v>
      </c>
      <c r="Z42" s="20">
        <f>(L42-E42)/E42</f>
        <v>-0.92761173567315602</v>
      </c>
      <c r="AA42" s="20">
        <f>(M42-F42)/F42</f>
        <v>-0.94184993531694694</v>
      </c>
      <c r="AB42" s="20">
        <f>(N42-G42)/G42</f>
        <v>-0.93812343308262658</v>
      </c>
      <c r="AC42" s="20">
        <f>(O42-H42)/H42</f>
        <v>-0.79808803445740095</v>
      </c>
      <c r="AD42" s="57"/>
      <c r="AE42" s="54">
        <v>93497</v>
      </c>
      <c r="AF42" s="54">
        <v>26464</v>
      </c>
      <c r="AG42" s="54">
        <f>AF42-AE42</f>
        <v>-67033</v>
      </c>
      <c r="AH42" s="55">
        <f>(AF42-AE42)/AE42</f>
        <v>-0.71695348513856061</v>
      </c>
    </row>
    <row r="43" spans="1:34" x14ac:dyDescent="0.35">
      <c r="A43" s="6" t="s">
        <v>22</v>
      </c>
      <c r="B43" s="38">
        <v>79573</v>
      </c>
      <c r="C43" s="38">
        <v>23987</v>
      </c>
      <c r="D43" s="38">
        <v>38026</v>
      </c>
      <c r="E43" s="38">
        <v>31104</v>
      </c>
      <c r="F43" s="38">
        <v>48423</v>
      </c>
      <c r="G43" s="38">
        <v>35278</v>
      </c>
      <c r="H43" s="38">
        <v>48773</v>
      </c>
      <c r="I43" s="41">
        <v>91978</v>
      </c>
      <c r="J43" s="41">
        <v>28440</v>
      </c>
      <c r="K43" s="41">
        <v>17517</v>
      </c>
      <c r="L43" s="41">
        <v>608</v>
      </c>
      <c r="M43" s="41">
        <v>613</v>
      </c>
      <c r="N43" s="41">
        <v>1756</v>
      </c>
      <c r="O43" s="41">
        <v>2944</v>
      </c>
      <c r="P43" s="24">
        <f>I43-B43</f>
        <v>12405</v>
      </c>
      <c r="Q43" s="24">
        <f>J43-C43</f>
        <v>4453</v>
      </c>
      <c r="R43" s="24">
        <f>K43-D43</f>
        <v>-20509</v>
      </c>
      <c r="S43" s="24">
        <f>L43-E43</f>
        <v>-30496</v>
      </c>
      <c r="T43" s="24">
        <f>M43-F43</f>
        <v>-47810</v>
      </c>
      <c r="U43" s="24">
        <f>N43-G43</f>
        <v>-33522</v>
      </c>
      <c r="V43" s="24">
        <f>O43-H43</f>
        <v>-45829</v>
      </c>
      <c r="W43" s="20">
        <f>(I43-B43)/B43</f>
        <v>0.15589458736003417</v>
      </c>
      <c r="X43" s="20">
        <f>(J43-C43)/C43</f>
        <v>0.18564222287072163</v>
      </c>
      <c r="Y43" s="20">
        <f>(K43-D43)/D43</f>
        <v>-0.53934150318203333</v>
      </c>
      <c r="Z43" s="20">
        <f>(L43-E43)/E43</f>
        <v>-0.98045267489711929</v>
      </c>
      <c r="AA43" s="20">
        <f>(M43-F43)/F43</f>
        <v>-0.98734072651425975</v>
      </c>
      <c r="AB43" s="20">
        <f>(N43-G43)/G43</f>
        <v>-0.95022393559725604</v>
      </c>
      <c r="AC43" s="20">
        <f>(O43-H43)/H43</f>
        <v>-0.93963873454575275</v>
      </c>
      <c r="AD43" s="57"/>
      <c r="AE43" s="54">
        <v>305164</v>
      </c>
      <c r="AF43" s="54">
        <v>143856</v>
      </c>
      <c r="AG43" s="54">
        <f>AF43-AE43</f>
        <v>-161308</v>
      </c>
      <c r="AH43" s="55">
        <f>(AF43-AE43)/AE43</f>
        <v>-0.52859446068343574</v>
      </c>
    </row>
    <row r="44" spans="1:34" x14ac:dyDescent="0.35">
      <c r="A44" s="6" t="s">
        <v>34</v>
      </c>
      <c r="B44" s="38">
        <v>5060</v>
      </c>
      <c r="C44" s="38">
        <v>4001</v>
      </c>
      <c r="D44" s="38">
        <v>5649</v>
      </c>
      <c r="E44" s="38">
        <v>6910</v>
      </c>
      <c r="F44" s="38">
        <v>8408</v>
      </c>
      <c r="G44" s="38">
        <v>7342</v>
      </c>
      <c r="H44" s="38">
        <v>7810</v>
      </c>
      <c r="I44" s="41">
        <v>6193</v>
      </c>
      <c r="J44" s="41">
        <v>5468</v>
      </c>
      <c r="K44" s="41">
        <v>4026</v>
      </c>
      <c r="L44" s="41">
        <v>1987</v>
      </c>
      <c r="M44" s="41">
        <v>1444</v>
      </c>
      <c r="N44" s="41">
        <v>2146</v>
      </c>
      <c r="O44" s="41">
        <v>2455</v>
      </c>
      <c r="P44" s="24">
        <f>I44-B44</f>
        <v>1133</v>
      </c>
      <c r="Q44" s="24">
        <f>J44-C44</f>
        <v>1467</v>
      </c>
      <c r="R44" s="24">
        <f>K44-D44</f>
        <v>-1623</v>
      </c>
      <c r="S44" s="24">
        <f>L44-E44</f>
        <v>-4923</v>
      </c>
      <c r="T44" s="24">
        <f>M44-F44</f>
        <v>-6964</v>
      </c>
      <c r="U44" s="24">
        <f>N44-G44</f>
        <v>-5196</v>
      </c>
      <c r="V44" s="24">
        <f>O44-H44</f>
        <v>-5355</v>
      </c>
      <c r="W44" s="20">
        <f>(I44-B44)/B44</f>
        <v>0.22391304347826088</v>
      </c>
      <c r="X44" s="20">
        <f>(J44-C44)/C44</f>
        <v>0.36665833541614595</v>
      </c>
      <c r="Y44" s="20">
        <f>(K44-D44)/D44</f>
        <v>-0.2873074880509825</v>
      </c>
      <c r="Z44" s="20">
        <f>(L44-E44)/E44</f>
        <v>-0.71244573082489149</v>
      </c>
      <c r="AA44" s="20">
        <f>(M44-F44)/F44</f>
        <v>-0.82825880114176975</v>
      </c>
      <c r="AB44" s="20">
        <f>(N44-G44)/G44</f>
        <v>-0.70770907109779346</v>
      </c>
      <c r="AC44" s="20">
        <f>(O44-H44)/H44</f>
        <v>-0.68565941101152372</v>
      </c>
      <c r="AD44" s="57"/>
      <c r="AE44" s="54">
        <v>45180</v>
      </c>
      <c r="AF44" s="54">
        <v>23719</v>
      </c>
      <c r="AG44" s="54">
        <f>AF44-AE44</f>
        <v>-21461</v>
      </c>
      <c r="AH44" s="55">
        <f>(AF44-AE44)/AE44</f>
        <v>-0.47501106684373617</v>
      </c>
    </row>
    <row r="45" spans="1:34" x14ac:dyDescent="0.35">
      <c r="A45" s="8" t="s">
        <v>41</v>
      </c>
      <c r="B45" s="38">
        <v>2041</v>
      </c>
      <c r="C45" s="38">
        <v>2011</v>
      </c>
      <c r="D45" s="38">
        <v>2779</v>
      </c>
      <c r="E45" s="38">
        <v>3986</v>
      </c>
      <c r="F45" s="38">
        <v>6028</v>
      </c>
      <c r="G45" s="38">
        <v>7323</v>
      </c>
      <c r="H45" s="38">
        <v>9170</v>
      </c>
      <c r="I45" s="41">
        <v>1596</v>
      </c>
      <c r="J45" s="41">
        <v>1941</v>
      </c>
      <c r="K45" s="41">
        <v>1066</v>
      </c>
      <c r="L45" s="41">
        <v>44</v>
      </c>
      <c r="M45" s="41">
        <v>71</v>
      </c>
      <c r="N45" s="41">
        <v>757</v>
      </c>
      <c r="O45" s="41">
        <v>2236</v>
      </c>
      <c r="P45" s="24">
        <f>I45-B45</f>
        <v>-445</v>
      </c>
      <c r="Q45" s="24">
        <f>J45-C45</f>
        <v>-70</v>
      </c>
      <c r="R45" s="24">
        <f>K45-D45</f>
        <v>-1713</v>
      </c>
      <c r="S45" s="24">
        <f>L45-E45</f>
        <v>-3942</v>
      </c>
      <c r="T45" s="24">
        <f>M45-F45</f>
        <v>-5957</v>
      </c>
      <c r="U45" s="24">
        <f>N45-G45</f>
        <v>-6566</v>
      </c>
      <c r="V45" s="24">
        <f>O45-H45</f>
        <v>-6934</v>
      </c>
      <c r="W45" s="20">
        <f>(I45-B45)/B45</f>
        <v>-0.21803037726604604</v>
      </c>
      <c r="X45" s="20">
        <f>(J45-C45)/C45</f>
        <v>-3.4808552958727E-2</v>
      </c>
      <c r="Y45" s="20">
        <f>(K45-D45)/D45</f>
        <v>-0.61640878013673983</v>
      </c>
      <c r="Z45" s="20">
        <f>(L45-E45)/E45</f>
        <v>-0.98896136477671848</v>
      </c>
      <c r="AA45" s="20">
        <f>(M45-F45)/F45</f>
        <v>-0.98822163238221628</v>
      </c>
      <c r="AB45" s="20">
        <f>(N45-G45)/G45</f>
        <v>-0.89662706541035098</v>
      </c>
      <c r="AC45" s="20">
        <f>(O45-H45)/H45</f>
        <v>-0.75616139585605235</v>
      </c>
      <c r="AD45" s="57"/>
      <c r="AE45" s="54">
        <v>33338</v>
      </c>
      <c r="AF45" s="54">
        <v>7711</v>
      </c>
      <c r="AG45" s="54">
        <f>AF45-AE45</f>
        <v>-25627</v>
      </c>
      <c r="AH45" s="55">
        <f>(AF45-AE45)/AE45</f>
        <v>-0.76870238166656668</v>
      </c>
    </row>
    <row r="46" spans="1:34" x14ac:dyDescent="0.35">
      <c r="A46" s="8" t="s">
        <v>38</v>
      </c>
      <c r="B46" s="38">
        <v>3232</v>
      </c>
      <c r="C46" s="38">
        <v>3973</v>
      </c>
      <c r="D46" s="38">
        <v>5114</v>
      </c>
      <c r="E46" s="38">
        <v>5227</v>
      </c>
      <c r="F46" s="38">
        <v>10647</v>
      </c>
      <c r="G46" s="38">
        <v>15216</v>
      </c>
      <c r="H46" s="38">
        <v>22807</v>
      </c>
      <c r="I46" s="41">
        <v>3702</v>
      </c>
      <c r="J46" s="41">
        <v>3558</v>
      </c>
      <c r="K46" s="41">
        <v>1544</v>
      </c>
      <c r="L46" s="41">
        <v>100</v>
      </c>
      <c r="M46" s="41">
        <v>480</v>
      </c>
      <c r="N46" s="41">
        <v>1522</v>
      </c>
      <c r="O46" s="41">
        <v>2040</v>
      </c>
      <c r="P46" s="24">
        <f>I46-B46</f>
        <v>470</v>
      </c>
      <c r="Q46" s="24">
        <f>J46-C46</f>
        <v>-415</v>
      </c>
      <c r="R46" s="24">
        <f>K46-D46</f>
        <v>-3570</v>
      </c>
      <c r="S46" s="24">
        <f>L46-E46</f>
        <v>-5127</v>
      </c>
      <c r="T46" s="24">
        <f>M46-F46</f>
        <v>-10167</v>
      </c>
      <c r="U46" s="24">
        <f>N46-G46</f>
        <v>-13694</v>
      </c>
      <c r="V46" s="24">
        <f>O46-H46</f>
        <v>-20767</v>
      </c>
      <c r="W46" s="20">
        <f>(I46-B46)/B46</f>
        <v>0.14542079207920791</v>
      </c>
      <c r="X46" s="20">
        <f>(J46-C46)/C46</f>
        <v>-0.10445507173420589</v>
      </c>
      <c r="Y46" s="20">
        <f>(K46-D46)/D46</f>
        <v>-0.69808369182635899</v>
      </c>
      <c r="Z46" s="20">
        <f>(L46-E46)/E46</f>
        <v>-0.98086856705567249</v>
      </c>
      <c r="AA46" s="20">
        <f>(M46-F46)/F46</f>
        <v>-0.95491687799380109</v>
      </c>
      <c r="AB46" s="20">
        <f>(N46-G46)/G46</f>
        <v>-0.89997371188222919</v>
      </c>
      <c r="AC46" s="20">
        <f>(O46-H46)/H46</f>
        <v>-0.91055377734905951</v>
      </c>
      <c r="AD46" s="57"/>
      <c r="AE46" s="54">
        <v>66216</v>
      </c>
      <c r="AF46" s="54">
        <v>12946</v>
      </c>
      <c r="AG46" s="54">
        <f>AF46-AE46</f>
        <v>-53270</v>
      </c>
      <c r="AH46" s="55">
        <f>(AF46-AE46)/AE46</f>
        <v>-0.80448834118642021</v>
      </c>
    </row>
    <row r="47" spans="1:34" x14ac:dyDescent="0.35">
      <c r="A47" s="6" t="s">
        <v>15</v>
      </c>
      <c r="B47" s="38">
        <v>4567</v>
      </c>
      <c r="C47" s="38">
        <v>3337</v>
      </c>
      <c r="D47" s="38">
        <v>4685</v>
      </c>
      <c r="E47" s="38">
        <v>6655</v>
      </c>
      <c r="F47" s="38">
        <v>7896</v>
      </c>
      <c r="G47" s="38">
        <v>6943</v>
      </c>
      <c r="H47" s="38">
        <v>8353</v>
      </c>
      <c r="I47" s="41">
        <v>3113</v>
      </c>
      <c r="J47" s="41">
        <v>3470</v>
      </c>
      <c r="K47" s="41">
        <v>1113</v>
      </c>
      <c r="L47" s="41">
        <v>61</v>
      </c>
      <c r="M47" s="41">
        <v>154</v>
      </c>
      <c r="N47" s="41">
        <v>318</v>
      </c>
      <c r="O47" s="41">
        <v>1396</v>
      </c>
      <c r="P47" s="24">
        <f>I47-B47</f>
        <v>-1454</v>
      </c>
      <c r="Q47" s="24">
        <f>J47-C47</f>
        <v>133</v>
      </c>
      <c r="R47" s="24">
        <f>K47-D47</f>
        <v>-3572</v>
      </c>
      <c r="S47" s="24">
        <f>L47-E47</f>
        <v>-6594</v>
      </c>
      <c r="T47" s="24">
        <f>M47-F47</f>
        <v>-7742</v>
      </c>
      <c r="U47" s="24">
        <f>N47-G47</f>
        <v>-6625</v>
      </c>
      <c r="V47" s="24">
        <f>O47-H47</f>
        <v>-6957</v>
      </c>
      <c r="W47" s="20">
        <f>(I47-B47)/B47</f>
        <v>-0.31837092183052335</v>
      </c>
      <c r="X47" s="20">
        <f>(J47-C47)/C47</f>
        <v>3.9856158225951455E-2</v>
      </c>
      <c r="Y47" s="20">
        <f>(K47-D47)/D47</f>
        <v>-0.76243329775880475</v>
      </c>
      <c r="Z47" s="20">
        <f>(L47-E47)/E47</f>
        <v>-0.99083395942900077</v>
      </c>
      <c r="AA47" s="20">
        <f>(M47-F47)/F47</f>
        <v>-0.98049645390070927</v>
      </c>
      <c r="AB47" s="20">
        <f>(N47-G47)/G47</f>
        <v>-0.95419847328244278</v>
      </c>
      <c r="AC47" s="20">
        <f>(O47-H47)/H47</f>
        <v>-0.83287441637734949</v>
      </c>
      <c r="AD47" s="57"/>
      <c r="AE47" s="54">
        <v>42436</v>
      </c>
      <c r="AF47" s="54">
        <v>9625</v>
      </c>
      <c r="AG47" s="54">
        <f>AF47-AE47</f>
        <v>-32811</v>
      </c>
      <c r="AH47" s="55">
        <f>(AF47-AE47)/AE47</f>
        <v>-0.77318785936469037</v>
      </c>
    </row>
    <row r="48" spans="1:34" x14ac:dyDescent="0.35">
      <c r="A48" s="6" t="s">
        <v>12</v>
      </c>
      <c r="B48" s="38">
        <v>3448</v>
      </c>
      <c r="C48" s="38">
        <v>3330</v>
      </c>
      <c r="D48" s="38">
        <v>3622</v>
      </c>
      <c r="E48" s="38">
        <v>5583</v>
      </c>
      <c r="F48" s="38">
        <v>5679</v>
      </c>
      <c r="G48" s="38">
        <v>7236</v>
      </c>
      <c r="H48" s="38">
        <v>9669</v>
      </c>
      <c r="I48" s="41">
        <v>2245</v>
      </c>
      <c r="J48" s="41">
        <v>2681</v>
      </c>
      <c r="K48" s="41">
        <v>1048</v>
      </c>
      <c r="L48" s="41">
        <v>239</v>
      </c>
      <c r="M48" s="41">
        <v>183</v>
      </c>
      <c r="N48" s="41">
        <v>361</v>
      </c>
      <c r="O48" s="41">
        <v>1391</v>
      </c>
      <c r="P48" s="24">
        <f>I48-B48</f>
        <v>-1203</v>
      </c>
      <c r="Q48" s="24">
        <f>J48-C48</f>
        <v>-649</v>
      </c>
      <c r="R48" s="24">
        <f>K48-D48</f>
        <v>-2574</v>
      </c>
      <c r="S48" s="24">
        <f>L48-E48</f>
        <v>-5344</v>
      </c>
      <c r="T48" s="24">
        <f>M48-F48</f>
        <v>-5496</v>
      </c>
      <c r="U48" s="24">
        <f>N48-G48</f>
        <v>-6875</v>
      </c>
      <c r="V48" s="24">
        <f>O48-H48</f>
        <v>-8278</v>
      </c>
      <c r="W48" s="20">
        <f>(I48-B48)/B48</f>
        <v>-0.34889791183294666</v>
      </c>
      <c r="X48" s="20">
        <f>(J48-C48)/C48</f>
        <v>-0.19489489489489489</v>
      </c>
      <c r="Y48" s="20">
        <f>(K48-D48)/D48</f>
        <v>-0.71065709552733292</v>
      </c>
      <c r="Z48" s="20">
        <f>(L48-E48)/E48</f>
        <v>-0.95719147411785777</v>
      </c>
      <c r="AA48" s="20">
        <f>(M48-F48)/F48</f>
        <v>-0.96777601690438453</v>
      </c>
      <c r="AB48" s="20">
        <f>(N48-G48)/G48</f>
        <v>-0.95011055831951352</v>
      </c>
      <c r="AC48" s="20">
        <f>(O48-H48)/H48</f>
        <v>-0.85613817354431687</v>
      </c>
      <c r="AD48" s="57"/>
      <c r="AE48" s="54">
        <v>38567</v>
      </c>
      <c r="AF48" s="54">
        <v>8148</v>
      </c>
      <c r="AG48" s="54">
        <f>AF48-AE48</f>
        <v>-30419</v>
      </c>
      <c r="AH48" s="55">
        <f>(AF48-AE48)/AE48</f>
        <v>-0.7887312987787487</v>
      </c>
    </row>
    <row r="49" spans="1:34" x14ac:dyDescent="0.35">
      <c r="A49" s="8" t="s">
        <v>35</v>
      </c>
      <c r="B49" s="38">
        <v>917</v>
      </c>
      <c r="C49" s="38">
        <v>642</v>
      </c>
      <c r="D49" s="38">
        <v>1123</v>
      </c>
      <c r="E49" s="38">
        <v>1499</v>
      </c>
      <c r="F49" s="38">
        <v>2435</v>
      </c>
      <c r="G49" s="38">
        <v>3891</v>
      </c>
      <c r="H49" s="38">
        <v>6585</v>
      </c>
      <c r="I49" s="41">
        <v>814</v>
      </c>
      <c r="J49" s="41">
        <v>683</v>
      </c>
      <c r="K49" s="41">
        <v>216</v>
      </c>
      <c r="L49" s="43" t="s">
        <v>11</v>
      </c>
      <c r="M49" s="41">
        <v>24</v>
      </c>
      <c r="N49" s="41">
        <v>266</v>
      </c>
      <c r="O49" s="41">
        <v>1115</v>
      </c>
      <c r="P49" s="24">
        <f>I49-B49</f>
        <v>-103</v>
      </c>
      <c r="Q49" s="24">
        <f>J49-C49</f>
        <v>41</v>
      </c>
      <c r="R49" s="24">
        <f>K49-D49</f>
        <v>-907</v>
      </c>
      <c r="S49" s="24" t="e">
        <f>L49-E49</f>
        <v>#VALUE!</v>
      </c>
      <c r="T49" s="24">
        <f>M49-F49</f>
        <v>-2411</v>
      </c>
      <c r="U49" s="24">
        <f>N49-G49</f>
        <v>-3625</v>
      </c>
      <c r="V49" s="24">
        <f>O49-H49</f>
        <v>-5470</v>
      </c>
      <c r="W49" s="20">
        <f>(I49-B49)/B49</f>
        <v>-0.11232279171210469</v>
      </c>
      <c r="X49" s="20">
        <f>(J49-C49)/C49</f>
        <v>6.3862928348909651E-2</v>
      </c>
      <c r="Y49" s="20">
        <f>(K49-D49)/D49</f>
        <v>-0.80765805877114871</v>
      </c>
      <c r="Z49" s="20" t="e">
        <f>(L49-E49)/E49</f>
        <v>#VALUE!</v>
      </c>
      <c r="AA49" s="20">
        <f>(M49-F49)/F49</f>
        <v>-0.99014373716632442</v>
      </c>
      <c r="AB49" s="20">
        <f>(N49-G49)/G49</f>
        <v>-0.93163711128244664</v>
      </c>
      <c r="AC49" s="20">
        <f>(O49-H49)/H49</f>
        <v>-0.83067577828397876</v>
      </c>
      <c r="AD49" s="57"/>
      <c r="AE49" s="54">
        <v>17092</v>
      </c>
      <c r="AF49" s="54">
        <v>3118</v>
      </c>
      <c r="AG49" s="54">
        <f>AF49-AE49</f>
        <v>-13974</v>
      </c>
      <c r="AH49" s="55">
        <f>(AF49-AE49)/AE49</f>
        <v>-0.81757547390592089</v>
      </c>
    </row>
    <row r="50" spans="1:34" x14ac:dyDescent="0.35">
      <c r="A50" s="6" t="s">
        <v>21</v>
      </c>
      <c r="B50" s="38">
        <v>1650</v>
      </c>
      <c r="C50" s="38">
        <v>1533</v>
      </c>
      <c r="D50" s="38">
        <v>1826</v>
      </c>
      <c r="E50" s="38">
        <v>2932</v>
      </c>
      <c r="F50" s="38">
        <v>3540</v>
      </c>
      <c r="G50" s="38">
        <v>7256</v>
      </c>
      <c r="H50" s="38">
        <v>4462</v>
      </c>
      <c r="I50" s="41">
        <v>1644</v>
      </c>
      <c r="J50" s="41">
        <v>1379</v>
      </c>
      <c r="K50" s="41">
        <v>798</v>
      </c>
      <c r="L50" s="41">
        <v>4</v>
      </c>
      <c r="M50" s="41">
        <v>105</v>
      </c>
      <c r="N50" s="41">
        <v>320</v>
      </c>
      <c r="O50" s="41">
        <v>1010</v>
      </c>
      <c r="P50" s="24">
        <f>I50-B50</f>
        <v>-6</v>
      </c>
      <c r="Q50" s="24">
        <f>J50-C50</f>
        <v>-154</v>
      </c>
      <c r="R50" s="24">
        <f>K50-D50</f>
        <v>-1028</v>
      </c>
      <c r="S50" s="24">
        <f>L50-E50</f>
        <v>-2928</v>
      </c>
      <c r="T50" s="24">
        <f>M50-F50</f>
        <v>-3435</v>
      </c>
      <c r="U50" s="24">
        <f>N50-G50</f>
        <v>-6936</v>
      </c>
      <c r="V50" s="24">
        <f>O50-H50</f>
        <v>-3452</v>
      </c>
      <c r="W50" s="20">
        <f>(I50-B50)/B50</f>
        <v>-3.6363636363636364E-3</v>
      </c>
      <c r="X50" s="20">
        <f>(J50-C50)/C50</f>
        <v>-0.1004566210045662</v>
      </c>
      <c r="Y50" s="20">
        <f>(K50-D50)/D50</f>
        <v>-0.56297918948521353</v>
      </c>
      <c r="Z50" s="20">
        <f>(L50-E50)/E50</f>
        <v>-0.99863574351978168</v>
      </c>
      <c r="AA50" s="20">
        <f>(M50-F50)/F50</f>
        <v>-0.97033898305084743</v>
      </c>
      <c r="AB50" s="20">
        <f>(N50-G50)/G50</f>
        <v>-0.95589856670341788</v>
      </c>
      <c r="AC50" s="20">
        <f>(O50-H50)/H50</f>
        <v>-0.77364410578216047</v>
      </c>
      <c r="AD50" s="57"/>
      <c r="AE50" s="54">
        <v>23199</v>
      </c>
      <c r="AF50" s="54">
        <v>5260</v>
      </c>
      <c r="AG50" s="54">
        <f>AF50-AE50</f>
        <v>-17939</v>
      </c>
      <c r="AH50" s="55">
        <f>(AF50-AE50)/AE50</f>
        <v>-0.77326608905556271</v>
      </c>
    </row>
    <row r="51" spans="1:34" x14ac:dyDescent="0.35">
      <c r="A51" s="6" t="s">
        <v>10</v>
      </c>
      <c r="B51" s="38">
        <v>949</v>
      </c>
      <c r="C51" s="38">
        <v>809</v>
      </c>
      <c r="D51" s="38">
        <v>906</v>
      </c>
      <c r="E51" s="38">
        <v>1525</v>
      </c>
      <c r="F51" s="38">
        <v>2270</v>
      </c>
      <c r="G51" s="38">
        <v>3482</v>
      </c>
      <c r="H51" s="38">
        <v>4192</v>
      </c>
      <c r="I51" s="41">
        <v>786</v>
      </c>
      <c r="J51" s="41">
        <v>1030</v>
      </c>
      <c r="K51" s="41">
        <v>379</v>
      </c>
      <c r="L51" s="41">
        <v>271</v>
      </c>
      <c r="M51" s="41">
        <v>125</v>
      </c>
      <c r="N51" s="41">
        <v>550</v>
      </c>
      <c r="O51" s="41">
        <v>929</v>
      </c>
      <c r="P51" s="24">
        <f>I51-B51</f>
        <v>-163</v>
      </c>
      <c r="Q51" s="24">
        <f>J51-C51</f>
        <v>221</v>
      </c>
      <c r="R51" s="24">
        <f>K51-D51</f>
        <v>-527</v>
      </c>
      <c r="S51" s="24">
        <f>L51-E51</f>
        <v>-1254</v>
      </c>
      <c r="T51" s="24">
        <f>M51-F51</f>
        <v>-2145</v>
      </c>
      <c r="U51" s="24">
        <f>N51-G51</f>
        <v>-2932</v>
      </c>
      <c r="V51" s="24">
        <f>O51-H51</f>
        <v>-3263</v>
      </c>
      <c r="W51" s="20">
        <f>(I51-B51)/B51</f>
        <v>-0.17175974710221287</v>
      </c>
      <c r="X51" s="20">
        <f>(J51-C51)/C51</f>
        <v>0.27317676143386899</v>
      </c>
      <c r="Y51" s="20">
        <f>(K51-D51)/D51</f>
        <v>-0.58167770419426046</v>
      </c>
      <c r="Z51" s="20">
        <f>(L51-E51)/E51</f>
        <v>-0.82229508196721313</v>
      </c>
      <c r="AA51" s="20">
        <f>(M51-F51)/F51</f>
        <v>-0.94493392070484583</v>
      </c>
      <c r="AB51" s="20">
        <f>(N51-G51)/G51</f>
        <v>-0.8420448018380241</v>
      </c>
      <c r="AC51" s="20">
        <f>(O51-H51)/H51</f>
        <v>-0.77838740458015265</v>
      </c>
      <c r="AD51" s="57"/>
      <c r="AE51" s="54">
        <v>14133</v>
      </c>
      <c r="AF51" s="54">
        <v>4070</v>
      </c>
      <c r="AG51" s="54">
        <f>AF51-AE51</f>
        <v>-10063</v>
      </c>
      <c r="AH51" s="55">
        <f>(AF51-AE51)/AE51</f>
        <v>-0.71202150994127222</v>
      </c>
    </row>
    <row r="52" spans="1:34" x14ac:dyDescent="0.35">
      <c r="A52" s="8" t="s">
        <v>40</v>
      </c>
      <c r="B52" s="38">
        <v>1900</v>
      </c>
      <c r="C52" s="38">
        <v>1704</v>
      </c>
      <c r="D52" s="38">
        <v>2222</v>
      </c>
      <c r="E52" s="38">
        <v>4760</v>
      </c>
      <c r="F52" s="38">
        <v>5356</v>
      </c>
      <c r="G52" s="38">
        <v>9859</v>
      </c>
      <c r="H52" s="38">
        <v>14125</v>
      </c>
      <c r="I52" s="41">
        <v>1610</v>
      </c>
      <c r="J52" s="41">
        <v>2118</v>
      </c>
      <c r="K52" s="41">
        <v>1186</v>
      </c>
      <c r="L52" s="43" t="s">
        <v>11</v>
      </c>
      <c r="M52" s="41">
        <v>181</v>
      </c>
      <c r="N52" s="41">
        <v>240</v>
      </c>
      <c r="O52" s="41">
        <v>844</v>
      </c>
      <c r="P52" s="24">
        <f>I52-B52</f>
        <v>-290</v>
      </c>
      <c r="Q52" s="24">
        <f>J52-C52</f>
        <v>414</v>
      </c>
      <c r="R52" s="24">
        <f>K52-D52</f>
        <v>-1036</v>
      </c>
      <c r="S52" s="24" t="e">
        <f>L52-E52</f>
        <v>#VALUE!</v>
      </c>
      <c r="T52" s="24">
        <f>M52-F52</f>
        <v>-5175</v>
      </c>
      <c r="U52" s="24">
        <f>N52-G52</f>
        <v>-9619</v>
      </c>
      <c r="V52" s="24">
        <f>O52-H52</f>
        <v>-13281</v>
      </c>
      <c r="W52" s="20">
        <f>(I52-B52)/B52</f>
        <v>-0.15263157894736842</v>
      </c>
      <c r="X52" s="20">
        <f>(J52-C52)/C52</f>
        <v>0.24295774647887325</v>
      </c>
      <c r="Y52" s="20">
        <f>(K52-D52)/D52</f>
        <v>-0.46624662466246625</v>
      </c>
      <c r="Z52" s="20" t="e">
        <f>(L52-E52)/E52</f>
        <v>#VALUE!</v>
      </c>
      <c r="AA52" s="20">
        <f>(M52-F52)/F52</f>
        <v>-0.96620612397311423</v>
      </c>
      <c r="AB52" s="20">
        <f>(N52-G52)/G52</f>
        <v>-0.97565676032051929</v>
      </c>
      <c r="AC52" s="20">
        <f>(O52-H52)/H52</f>
        <v>-0.94024778761061945</v>
      </c>
      <c r="AD52" s="57"/>
      <c r="AE52" s="54">
        <v>39926</v>
      </c>
      <c r="AF52" s="54">
        <v>6179</v>
      </c>
      <c r="AG52" s="54">
        <f>AF52-AE52</f>
        <v>-33747</v>
      </c>
      <c r="AH52" s="55">
        <f>(AF52-AE52)/AE52</f>
        <v>-0.84523869157942189</v>
      </c>
    </row>
    <row r="53" spans="1:34" x14ac:dyDescent="0.35">
      <c r="A53" s="6" t="s">
        <v>18</v>
      </c>
      <c r="B53" s="38">
        <v>8439</v>
      </c>
      <c r="C53" s="38">
        <v>7237</v>
      </c>
      <c r="D53" s="38">
        <v>9774</v>
      </c>
      <c r="E53" s="38">
        <v>12263</v>
      </c>
      <c r="F53" s="38">
        <v>18147</v>
      </c>
      <c r="G53" s="38">
        <v>13328</v>
      </c>
      <c r="H53" s="38">
        <v>23037</v>
      </c>
      <c r="I53" s="41">
        <v>7250</v>
      </c>
      <c r="J53" s="41">
        <v>9878</v>
      </c>
      <c r="K53" s="41">
        <v>2697</v>
      </c>
      <c r="L53" s="41">
        <v>274</v>
      </c>
      <c r="M53" s="41">
        <v>110</v>
      </c>
      <c r="N53" s="41">
        <v>572</v>
      </c>
      <c r="O53" s="41">
        <v>797</v>
      </c>
      <c r="P53" s="24">
        <f>I53-B53</f>
        <v>-1189</v>
      </c>
      <c r="Q53" s="24">
        <f>J53-C53</f>
        <v>2641</v>
      </c>
      <c r="R53" s="24">
        <f>K53-D53</f>
        <v>-7077</v>
      </c>
      <c r="S53" s="24">
        <f>L53-E53</f>
        <v>-11989</v>
      </c>
      <c r="T53" s="24">
        <f>M53-F53</f>
        <v>-18037</v>
      </c>
      <c r="U53" s="24">
        <f>N53-G53</f>
        <v>-12756</v>
      </c>
      <c r="V53" s="24">
        <f>O53-H53</f>
        <v>-22240</v>
      </c>
      <c r="W53" s="20">
        <f>(I53-B53)/B53</f>
        <v>-0.14089347079037801</v>
      </c>
      <c r="X53" s="20">
        <f>(J53-C53)/C53</f>
        <v>0.36493021970429734</v>
      </c>
      <c r="Y53" s="20">
        <f>(K53-D53)/D53</f>
        <v>-0.72406384284837322</v>
      </c>
      <c r="Z53" s="20">
        <f>(L53-E53)/E53</f>
        <v>-0.97765636467422323</v>
      </c>
      <c r="AA53" s="20">
        <f>(M53-F53)/F53</f>
        <v>-0.99393839202071965</v>
      </c>
      <c r="AB53" s="20">
        <f>(N53-G53)/G53</f>
        <v>-0.95708283313325326</v>
      </c>
      <c r="AC53" s="20">
        <f>(O53-H53)/H53</f>
        <v>-0.96540348135607934</v>
      </c>
      <c r="AD53" s="57"/>
      <c r="AE53" s="54">
        <v>92225</v>
      </c>
      <c r="AF53" s="54">
        <v>21578</v>
      </c>
      <c r="AG53" s="54">
        <f>AF53-AE53</f>
        <v>-70647</v>
      </c>
      <c r="AH53" s="55">
        <f>(AF53-AE53)/AE53</f>
        <v>-0.76602873407427485</v>
      </c>
    </row>
    <row r="54" spans="1:34" x14ac:dyDescent="0.35">
      <c r="A54" s="8" t="s">
        <v>23</v>
      </c>
      <c r="B54" s="38">
        <v>1003</v>
      </c>
      <c r="C54" s="38">
        <v>1023</v>
      </c>
      <c r="D54" s="38">
        <v>1435</v>
      </c>
      <c r="E54" s="38">
        <v>1762</v>
      </c>
      <c r="F54" s="38">
        <v>2302</v>
      </c>
      <c r="G54" s="38">
        <v>3154</v>
      </c>
      <c r="H54" s="38">
        <v>4317</v>
      </c>
      <c r="I54" s="41">
        <v>1006</v>
      </c>
      <c r="J54" s="41">
        <v>1314</v>
      </c>
      <c r="K54" s="41">
        <v>457</v>
      </c>
      <c r="L54" s="41">
        <v>126</v>
      </c>
      <c r="M54" s="41">
        <v>185</v>
      </c>
      <c r="N54" s="41">
        <v>180</v>
      </c>
      <c r="O54" s="41">
        <v>731</v>
      </c>
      <c r="P54" s="24">
        <f>I54-B54</f>
        <v>3</v>
      </c>
      <c r="Q54" s="24">
        <f>J54-C54</f>
        <v>291</v>
      </c>
      <c r="R54" s="24">
        <f>K54-D54</f>
        <v>-978</v>
      </c>
      <c r="S54" s="24">
        <f>L54-E54</f>
        <v>-1636</v>
      </c>
      <c r="T54" s="24">
        <f>M54-F54</f>
        <v>-2117</v>
      </c>
      <c r="U54" s="24">
        <f>N54-G54</f>
        <v>-2974</v>
      </c>
      <c r="V54" s="24">
        <f>O54-H54</f>
        <v>-3586</v>
      </c>
      <c r="W54" s="20">
        <f>(I54-B54)/B54</f>
        <v>2.9910269192422734E-3</v>
      </c>
      <c r="X54" s="20">
        <f>(J54-C54)/C54</f>
        <v>0.28445747800586513</v>
      </c>
      <c r="Y54" s="20">
        <f>(K54-D54)/D54</f>
        <v>-0.68153310104529619</v>
      </c>
      <c r="Z54" s="20">
        <f>(L54-E54)/E54</f>
        <v>-0.92849035187287177</v>
      </c>
      <c r="AA54" s="20">
        <f>(M54-F54)/F54</f>
        <v>-0.91963509991311898</v>
      </c>
      <c r="AB54" s="20">
        <f>(N54-G54)/G54</f>
        <v>-0.94292961318960056</v>
      </c>
      <c r="AC54" s="20">
        <f>(O54-H54)/H54</f>
        <v>-0.83066944637479734</v>
      </c>
      <c r="AD54" s="57"/>
      <c r="AE54" s="54">
        <v>14996</v>
      </c>
      <c r="AF54" s="54">
        <v>3999</v>
      </c>
      <c r="AG54" s="54">
        <f>AF54-AE54</f>
        <v>-10997</v>
      </c>
      <c r="AH54" s="55">
        <f>(AF54-AE54)/AE54</f>
        <v>-0.73332888770338756</v>
      </c>
    </row>
    <row r="55" spans="1:34" x14ac:dyDescent="0.35">
      <c r="A55" s="8" t="s">
        <v>37</v>
      </c>
      <c r="B55" s="38">
        <v>2355</v>
      </c>
      <c r="C55" s="38">
        <v>1642</v>
      </c>
      <c r="D55" s="38">
        <v>2786</v>
      </c>
      <c r="E55" s="38">
        <v>3767</v>
      </c>
      <c r="F55" s="38">
        <v>6697</v>
      </c>
      <c r="G55" s="38">
        <v>6194</v>
      </c>
      <c r="H55" s="38">
        <v>5444</v>
      </c>
      <c r="I55" s="41">
        <v>2136</v>
      </c>
      <c r="J55" s="41">
        <v>2187</v>
      </c>
      <c r="K55" s="41">
        <v>688</v>
      </c>
      <c r="L55" s="43" t="s">
        <v>11</v>
      </c>
      <c r="M55" s="43" t="s">
        <v>11</v>
      </c>
      <c r="N55" s="43" t="s">
        <v>11</v>
      </c>
      <c r="O55" s="41">
        <v>224</v>
      </c>
      <c r="P55" s="24">
        <f>I55-B55</f>
        <v>-219</v>
      </c>
      <c r="Q55" s="24">
        <f>J55-C55</f>
        <v>545</v>
      </c>
      <c r="R55" s="24">
        <f>K55-D55</f>
        <v>-2098</v>
      </c>
      <c r="S55" s="24" t="e">
        <f>L55-E55</f>
        <v>#VALUE!</v>
      </c>
      <c r="T55" s="24" t="e">
        <f>M55-F55</f>
        <v>#VALUE!</v>
      </c>
      <c r="U55" s="24" t="e">
        <f>N55-G55</f>
        <v>#VALUE!</v>
      </c>
      <c r="V55" s="24">
        <f>O55-H55</f>
        <v>-5220</v>
      </c>
      <c r="W55" s="20">
        <f>(I55-B55)/B55</f>
        <v>-9.2993630573248401E-2</v>
      </c>
      <c r="X55" s="20">
        <f>(J55-C55)/C55</f>
        <v>0.33191230207064554</v>
      </c>
      <c r="Y55" s="20">
        <f>(K55-D55)/D55</f>
        <v>-0.75305096913137115</v>
      </c>
      <c r="Z55" s="20" t="e">
        <f>(L55-E55)/E55</f>
        <v>#VALUE!</v>
      </c>
      <c r="AA55" s="20" t="e">
        <f>(M55-F55)/F55</f>
        <v>#VALUE!</v>
      </c>
      <c r="AB55" s="20" t="e">
        <f>(N55-G55)/G55</f>
        <v>#VALUE!</v>
      </c>
      <c r="AC55" s="20">
        <f>(O55-H55)/H55</f>
        <v>-0.95885378398236587</v>
      </c>
      <c r="AD55" s="57"/>
      <c r="AE55" s="54">
        <v>28885</v>
      </c>
      <c r="AF55" s="54">
        <v>5235</v>
      </c>
      <c r="AG55" s="54">
        <f>AF55-AE55</f>
        <v>-23650</v>
      </c>
      <c r="AH55" s="55">
        <f>(AF55-AE55)/AE55</f>
        <v>-0.81876406439328375</v>
      </c>
    </row>
    <row r="56" spans="1:34" x14ac:dyDescent="0.35">
      <c r="A56" s="8" t="s">
        <v>36</v>
      </c>
      <c r="B56" s="38">
        <v>1028</v>
      </c>
      <c r="C56" s="38">
        <v>1442</v>
      </c>
      <c r="D56" s="38">
        <v>1184</v>
      </c>
      <c r="E56" s="38">
        <v>1926</v>
      </c>
      <c r="F56" s="38">
        <v>4758</v>
      </c>
      <c r="G56" s="38">
        <v>5334</v>
      </c>
      <c r="H56" s="38">
        <v>5382</v>
      </c>
      <c r="I56" s="41">
        <v>1743</v>
      </c>
      <c r="J56" s="41">
        <v>793</v>
      </c>
      <c r="K56" s="41">
        <v>210</v>
      </c>
      <c r="L56" s="41">
        <v>0</v>
      </c>
      <c r="M56" s="41">
        <v>0</v>
      </c>
      <c r="N56" s="41">
        <v>47</v>
      </c>
      <c r="O56" s="41">
        <v>95</v>
      </c>
      <c r="P56" s="24">
        <f>I56-B56</f>
        <v>715</v>
      </c>
      <c r="Q56" s="24">
        <f>J56-C56</f>
        <v>-649</v>
      </c>
      <c r="R56" s="24">
        <f>K56-D56</f>
        <v>-974</v>
      </c>
      <c r="S56" s="24">
        <f>L56-E56</f>
        <v>-1926</v>
      </c>
      <c r="T56" s="24">
        <f>M56-F56</f>
        <v>-4758</v>
      </c>
      <c r="U56" s="24">
        <f>N56-G56</f>
        <v>-5287</v>
      </c>
      <c r="V56" s="24">
        <f>O56-H56</f>
        <v>-5287</v>
      </c>
      <c r="W56" s="20">
        <f>(I56-B56)/B56</f>
        <v>0.69552529182879375</v>
      </c>
      <c r="X56" s="20">
        <f>(J56-C56)/C56</f>
        <v>-0.45006934812760058</v>
      </c>
      <c r="Y56" s="20">
        <f>(K56-D56)/D56</f>
        <v>-0.82263513513513509</v>
      </c>
      <c r="Z56" s="20">
        <f>(L56-E56)/E56</f>
        <v>-1</v>
      </c>
      <c r="AA56" s="20">
        <f>(M56-F56)/F56</f>
        <v>-1</v>
      </c>
      <c r="AB56" s="20">
        <f>(N56-G56)/G56</f>
        <v>-0.9911886014248219</v>
      </c>
      <c r="AC56" s="20">
        <f>(O56-H56)/H56</f>
        <v>-0.98234856930509107</v>
      </c>
      <c r="AD56" s="57"/>
      <c r="AE56" s="54">
        <v>21054</v>
      </c>
      <c r="AF56" s="54">
        <v>2888</v>
      </c>
      <c r="AG56" s="54">
        <f>AF56-AE56</f>
        <v>-18166</v>
      </c>
      <c r="AH56" s="55">
        <f>(AF56-AE56)/AE56</f>
        <v>-0.86282891612045221</v>
      </c>
    </row>
    <row r="57" spans="1:34" x14ac:dyDescent="0.35">
      <c r="A57" s="1" t="s">
        <v>31</v>
      </c>
    </row>
  </sheetData>
  <sortState xmlns:xlrd2="http://schemas.microsoft.com/office/spreadsheetml/2017/richdata2" ref="A40:AH56">
    <sortCondition descending="1" ref="O40:O56"/>
  </sortState>
  <mergeCells count="10">
    <mergeCell ref="AG3:AH3"/>
    <mergeCell ref="AG4:AH4"/>
    <mergeCell ref="AE31:AF31"/>
    <mergeCell ref="AG31:AH31"/>
    <mergeCell ref="AG32:AH32"/>
    <mergeCell ref="P3:V3"/>
    <mergeCell ref="W3:AC3"/>
    <mergeCell ref="P31:V31"/>
    <mergeCell ref="W31:AC31"/>
    <mergeCell ref="AE3:AF3"/>
  </mergeCells>
  <conditionalFormatting sqref="W33:AC56 W5:AC30">
    <cfRule type="cellIs" dxfId="12" priority="7" operator="lessThan">
      <formula>0</formula>
    </cfRule>
  </conditionalFormatting>
  <conditionalFormatting sqref="AG1:AH2 AG4:AH30 AG33:AH1048576">
    <cfRule type="cellIs" dxfId="11" priority="2" operator="lessThan">
      <formula>0</formula>
    </cfRule>
  </conditionalFormatting>
  <conditionalFormatting sqref="AG32:AH32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A6B28-2192-410B-92B5-9FB44471517A}">
  <dimension ref="A1:AH23"/>
  <sheetViews>
    <sheetView zoomScale="90" zoomScaleNormal="90" workbookViewId="0">
      <pane xSplit="1" topLeftCell="B1" activePane="topRight" state="frozen"/>
      <selection pane="topRight" activeCell="AJ20" sqref="AJ20"/>
    </sheetView>
  </sheetViews>
  <sheetFormatPr defaultRowHeight="14.5" x14ac:dyDescent="0.35"/>
  <cols>
    <col min="1" max="1" width="10.1796875" style="9" customWidth="1"/>
    <col min="2" max="3" width="10" style="1" customWidth="1"/>
    <col min="4" max="4" width="9.6328125" style="10" customWidth="1"/>
    <col min="5" max="5" width="7.26953125" style="11" customWidth="1"/>
    <col min="6" max="6" width="3.6328125" style="9" customWidth="1"/>
    <col min="7" max="12" width="8.7265625" style="1"/>
    <col min="13" max="13" width="9.54296875" style="1" customWidth="1"/>
    <col min="14" max="18" width="8.7265625" style="1"/>
    <col min="19" max="24" width="8.7265625" style="9"/>
    <col min="25" max="27" width="8.90625" style="9" customWidth="1"/>
    <col min="28" max="34" width="7" style="9" customWidth="1"/>
    <col min="35" max="16384" width="8.7265625" style="9"/>
  </cols>
  <sheetData>
    <row r="1" spans="1:34" x14ac:dyDescent="0.35">
      <c r="A1" s="12" t="s">
        <v>24</v>
      </c>
      <c r="D1" s="9"/>
      <c r="E1" s="7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4" x14ac:dyDescent="0.35">
      <c r="A2" s="14" t="s">
        <v>26</v>
      </c>
      <c r="C2" s="15"/>
      <c r="D2" s="9"/>
      <c r="E2" s="16" t="s">
        <v>28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x14ac:dyDescent="0.35">
      <c r="A3" s="70"/>
      <c r="B3" s="68" t="s">
        <v>61</v>
      </c>
      <c r="C3" s="52"/>
      <c r="D3" s="52" t="s">
        <v>61</v>
      </c>
      <c r="E3" s="52"/>
      <c r="F3" s="71"/>
      <c r="G3" s="66" t="s">
        <v>0</v>
      </c>
      <c r="H3" s="66" t="s">
        <v>1</v>
      </c>
      <c r="I3" s="66" t="s">
        <v>2</v>
      </c>
      <c r="J3" s="66" t="s">
        <v>3</v>
      </c>
      <c r="K3" s="66" t="s">
        <v>4</v>
      </c>
      <c r="L3" s="66" t="s">
        <v>5</v>
      </c>
      <c r="M3" s="66" t="s">
        <v>32</v>
      </c>
      <c r="N3" s="67" t="s">
        <v>0</v>
      </c>
      <c r="O3" s="67" t="s">
        <v>1</v>
      </c>
      <c r="P3" s="67" t="s">
        <v>2</v>
      </c>
      <c r="Q3" s="67" t="s">
        <v>3</v>
      </c>
      <c r="R3" s="67" t="s">
        <v>4</v>
      </c>
      <c r="S3" s="67" t="s">
        <v>5</v>
      </c>
      <c r="T3" s="67" t="s">
        <v>32</v>
      </c>
      <c r="U3" s="34" t="s">
        <v>27</v>
      </c>
      <c r="V3" s="34"/>
      <c r="W3" s="34"/>
      <c r="X3" s="34"/>
      <c r="Y3" s="34"/>
      <c r="Z3" s="34"/>
      <c r="AA3" s="34"/>
      <c r="AB3" s="35" t="s">
        <v>27</v>
      </c>
      <c r="AC3" s="35"/>
      <c r="AD3" s="35"/>
      <c r="AE3" s="35"/>
      <c r="AF3" s="35"/>
      <c r="AG3" s="35"/>
      <c r="AH3" s="35"/>
    </row>
    <row r="4" spans="1:34" x14ac:dyDescent="0.35">
      <c r="A4" s="70"/>
      <c r="B4" s="69" t="s">
        <v>6</v>
      </c>
      <c r="C4" s="53" t="s">
        <v>7</v>
      </c>
      <c r="D4" s="52" t="s">
        <v>62</v>
      </c>
      <c r="E4" s="52"/>
      <c r="F4" s="71"/>
      <c r="G4" s="66" t="s">
        <v>6</v>
      </c>
      <c r="H4" s="66" t="s">
        <v>6</v>
      </c>
      <c r="I4" s="66" t="s">
        <v>6</v>
      </c>
      <c r="J4" s="66" t="s">
        <v>6</v>
      </c>
      <c r="K4" s="66" t="s">
        <v>6</v>
      </c>
      <c r="L4" s="66" t="s">
        <v>6</v>
      </c>
      <c r="M4" s="66" t="s">
        <v>6</v>
      </c>
      <c r="N4" s="67" t="s">
        <v>7</v>
      </c>
      <c r="O4" s="67" t="s">
        <v>7</v>
      </c>
      <c r="P4" s="67" t="s">
        <v>7</v>
      </c>
      <c r="Q4" s="67" t="s">
        <v>7</v>
      </c>
      <c r="R4" s="67" t="s">
        <v>7</v>
      </c>
      <c r="S4" s="67" t="s">
        <v>7</v>
      </c>
      <c r="T4" s="67" t="s">
        <v>7</v>
      </c>
      <c r="U4" s="51" t="s">
        <v>64</v>
      </c>
      <c r="V4" s="51" t="s">
        <v>65</v>
      </c>
      <c r="W4" s="50" t="s">
        <v>2</v>
      </c>
      <c r="X4" s="50" t="s">
        <v>3</v>
      </c>
      <c r="Y4" s="50" t="s">
        <v>4</v>
      </c>
      <c r="Z4" s="50" t="s">
        <v>5</v>
      </c>
      <c r="AA4" s="50" t="s">
        <v>32</v>
      </c>
      <c r="AB4" s="51" t="s">
        <v>64</v>
      </c>
      <c r="AC4" s="51" t="s">
        <v>65</v>
      </c>
      <c r="AD4" s="51" t="s">
        <v>2</v>
      </c>
      <c r="AE4" s="51" t="s">
        <v>3</v>
      </c>
      <c r="AF4" s="51" t="s">
        <v>4</v>
      </c>
      <c r="AG4" s="51" t="s">
        <v>5</v>
      </c>
      <c r="AH4" s="51" t="s">
        <v>32</v>
      </c>
    </row>
    <row r="5" spans="1:34" x14ac:dyDescent="0.35">
      <c r="A5" s="6" t="s">
        <v>42</v>
      </c>
      <c r="B5" s="3">
        <v>4008865</v>
      </c>
      <c r="C5" s="3">
        <v>2082857</v>
      </c>
      <c r="D5" s="54">
        <f>C5-B5</f>
        <v>-1926008</v>
      </c>
      <c r="E5" s="55">
        <f>(C5-B5)/B5</f>
        <v>-0.48043723098682545</v>
      </c>
      <c r="F5" s="72"/>
      <c r="G5" s="38">
        <v>394683</v>
      </c>
      <c r="H5" s="38">
        <v>379649</v>
      </c>
      <c r="I5" s="38">
        <v>420897</v>
      </c>
      <c r="J5" s="38">
        <v>481794</v>
      </c>
      <c r="K5" s="38">
        <v>587683</v>
      </c>
      <c r="L5" s="38">
        <v>743547</v>
      </c>
      <c r="M5" s="38">
        <v>1000612</v>
      </c>
      <c r="N5" s="41">
        <v>411047</v>
      </c>
      <c r="O5" s="41">
        <v>414584</v>
      </c>
      <c r="P5" s="41">
        <v>177167</v>
      </c>
      <c r="Q5" s="41">
        <v>43078</v>
      </c>
      <c r="R5" s="41">
        <v>83417</v>
      </c>
      <c r="S5" s="41">
        <v>301351</v>
      </c>
      <c r="T5" s="41">
        <v>652213</v>
      </c>
      <c r="U5" s="24">
        <f t="shared" ref="U5:AA7" si="0">N5-G5</f>
        <v>16364</v>
      </c>
      <c r="V5" s="24">
        <f t="shared" si="0"/>
        <v>34935</v>
      </c>
      <c r="W5" s="24">
        <f t="shared" si="0"/>
        <v>-243730</v>
      </c>
      <c r="X5" s="24">
        <f t="shared" si="0"/>
        <v>-438716</v>
      </c>
      <c r="Y5" s="24">
        <f t="shared" si="0"/>
        <v>-504266</v>
      </c>
      <c r="Z5" s="24">
        <f t="shared" si="0"/>
        <v>-442196</v>
      </c>
      <c r="AA5" s="24">
        <f t="shared" si="0"/>
        <v>-348399</v>
      </c>
      <c r="AB5" s="20">
        <f t="shared" ref="AB5:AH7" si="1">(N5-G5)/G5</f>
        <v>4.1461121963702517E-2</v>
      </c>
      <c r="AC5" s="20">
        <f t="shared" si="1"/>
        <v>9.2019207215085511E-2</v>
      </c>
      <c r="AD5" s="20">
        <f t="shared" si="1"/>
        <v>-0.57907278977992238</v>
      </c>
      <c r="AE5" s="20">
        <f t="shared" si="1"/>
        <v>-0.910588342735692</v>
      </c>
      <c r="AF5" s="20">
        <f t="shared" si="1"/>
        <v>-0.85805783049705364</v>
      </c>
      <c r="AG5" s="21">
        <f t="shared" si="1"/>
        <v>-0.59471156497168298</v>
      </c>
      <c r="AH5" s="21">
        <f t="shared" si="1"/>
        <v>-0.34818591022294354</v>
      </c>
    </row>
    <row r="6" spans="1:34" x14ac:dyDescent="0.35">
      <c r="A6" s="8" t="s">
        <v>63</v>
      </c>
      <c r="B6" s="3">
        <v>1839639</v>
      </c>
      <c r="C6" s="3">
        <v>761959</v>
      </c>
      <c r="D6" s="54">
        <f>C6-B6</f>
        <v>-1077680</v>
      </c>
      <c r="E6" s="55">
        <f>(C6-B6)/B6</f>
        <v>-0.58581058566381772</v>
      </c>
      <c r="F6" s="72"/>
      <c r="G6" s="38">
        <v>197489</v>
      </c>
      <c r="H6" s="38">
        <v>175982</v>
      </c>
      <c r="I6" s="38">
        <v>198688</v>
      </c>
      <c r="J6" s="38">
        <v>242731</v>
      </c>
      <c r="K6" s="38">
        <v>296550</v>
      </c>
      <c r="L6" s="38">
        <v>329009</v>
      </c>
      <c r="M6" s="38">
        <v>399190</v>
      </c>
      <c r="N6" s="41">
        <v>211130</v>
      </c>
      <c r="O6" s="41">
        <v>200769</v>
      </c>
      <c r="P6" s="41">
        <v>81579</v>
      </c>
      <c r="Q6" s="41">
        <v>14766</v>
      </c>
      <c r="R6" s="41">
        <v>23311</v>
      </c>
      <c r="S6" s="41">
        <v>61672</v>
      </c>
      <c r="T6" s="41">
        <v>168732</v>
      </c>
      <c r="U6" s="24">
        <f>N6-G6</f>
        <v>13641</v>
      </c>
      <c r="V6" s="24">
        <f>O6-H6</f>
        <v>24787</v>
      </c>
      <c r="W6" s="24">
        <f>P6-I6</f>
        <v>-117109</v>
      </c>
      <c r="X6" s="24">
        <f>Q6-J6</f>
        <v>-227965</v>
      </c>
      <c r="Y6" s="24">
        <f>R6-K6</f>
        <v>-273239</v>
      </c>
      <c r="Z6" s="24">
        <f>S6-L6</f>
        <v>-267337</v>
      </c>
      <c r="AA6" s="24">
        <f>T6-M6</f>
        <v>-230458</v>
      </c>
      <c r="AB6" s="20">
        <f>(N6-G6)/G6</f>
        <v>6.9072201489703222E-2</v>
      </c>
      <c r="AC6" s="20">
        <f>(O6-H6)/H6</f>
        <v>0.14084963234876294</v>
      </c>
      <c r="AD6" s="20">
        <f>(P6-I6)/I6</f>
        <v>-0.58941153970043481</v>
      </c>
      <c r="AE6" s="20">
        <f>(Q6-J6)/J6</f>
        <v>-0.93916722627105731</v>
      </c>
      <c r="AF6" s="20">
        <f>(R6-K6)/K6</f>
        <v>-0.92139268251559603</v>
      </c>
      <c r="AG6" s="20">
        <f>(S6-L6)/L6</f>
        <v>-0.81255224021227379</v>
      </c>
      <c r="AH6" s="21">
        <f>(T6-M6)/M6</f>
        <v>-0.57731406097347127</v>
      </c>
    </row>
    <row r="7" spans="1:34" x14ac:dyDescent="0.35">
      <c r="A7" s="6" t="s">
        <v>54</v>
      </c>
      <c r="B7" s="3">
        <v>552343</v>
      </c>
      <c r="C7" s="3">
        <v>325488</v>
      </c>
      <c r="D7" s="54">
        <f>C7-B7</f>
        <v>-226855</v>
      </c>
      <c r="E7" s="55">
        <f>(C7-B7)/B7</f>
        <v>-0.41071399474601833</v>
      </c>
      <c r="F7" s="72"/>
      <c r="G7" s="38">
        <v>47023</v>
      </c>
      <c r="H7" s="38">
        <v>51339</v>
      </c>
      <c r="I7" s="38">
        <v>58164</v>
      </c>
      <c r="J7" s="38">
        <v>60777</v>
      </c>
      <c r="K7" s="38">
        <v>75263</v>
      </c>
      <c r="L7" s="38">
        <v>106836</v>
      </c>
      <c r="M7" s="38">
        <v>152941</v>
      </c>
      <c r="N7" s="41">
        <v>46879</v>
      </c>
      <c r="O7" s="41">
        <v>56024</v>
      </c>
      <c r="P7" s="41">
        <v>24465</v>
      </c>
      <c r="Q7" s="41">
        <v>4416</v>
      </c>
      <c r="R7" s="41">
        <v>10258</v>
      </c>
      <c r="S7" s="41">
        <v>67017</v>
      </c>
      <c r="T7" s="41">
        <v>116429</v>
      </c>
      <c r="U7" s="24">
        <f>N7-G7</f>
        <v>-144</v>
      </c>
      <c r="V7" s="24">
        <f>O7-H7</f>
        <v>4685</v>
      </c>
      <c r="W7" s="24">
        <f>P7-I7</f>
        <v>-33699</v>
      </c>
      <c r="X7" s="24">
        <f>Q7-J7</f>
        <v>-56361</v>
      </c>
      <c r="Y7" s="24">
        <f>R7-K7</f>
        <v>-65005</v>
      </c>
      <c r="Z7" s="24">
        <f>S7-L7</f>
        <v>-39819</v>
      </c>
      <c r="AA7" s="24">
        <f>T7-M7</f>
        <v>-36512</v>
      </c>
      <c r="AB7" s="20">
        <f>(N7-G7)/G7</f>
        <v>-3.062331199625715E-3</v>
      </c>
      <c r="AC7" s="20">
        <f>(O7-H7)/H7</f>
        <v>9.1256160034281927E-2</v>
      </c>
      <c r="AD7" s="20">
        <f>(P7-I7)/I7</f>
        <v>-0.57937899731792863</v>
      </c>
      <c r="AE7" s="20">
        <f>(Q7-J7)/J7</f>
        <v>-0.92734093489313396</v>
      </c>
      <c r="AF7" s="20">
        <f>(R7-K7)/K7</f>
        <v>-0.86370460917050873</v>
      </c>
      <c r="AG7" s="20">
        <f>(S7-L7)/L7</f>
        <v>-0.37271144558014152</v>
      </c>
      <c r="AH7" s="20">
        <f>(T7-M7)/M7</f>
        <v>-0.23873258315298057</v>
      </c>
    </row>
    <row r="8" spans="1:34" x14ac:dyDescent="0.35">
      <c r="A8" s="6" t="s">
        <v>44</v>
      </c>
      <c r="B8" s="3">
        <v>482731</v>
      </c>
      <c r="C8" s="3">
        <v>282978</v>
      </c>
      <c r="D8" s="54">
        <f>C8-B8</f>
        <v>-199753</v>
      </c>
      <c r="E8" s="55">
        <f>(C8-B8)/B8</f>
        <v>-0.41379774657107166</v>
      </c>
      <c r="F8" s="72"/>
      <c r="G8" s="38">
        <v>43475</v>
      </c>
      <c r="H8" s="38">
        <v>48545</v>
      </c>
      <c r="I8" s="38">
        <v>55078</v>
      </c>
      <c r="J8" s="38">
        <v>57432</v>
      </c>
      <c r="K8" s="38">
        <v>68221</v>
      </c>
      <c r="L8" s="38">
        <v>88376</v>
      </c>
      <c r="M8" s="38">
        <v>121604</v>
      </c>
      <c r="N8" s="41">
        <v>44517</v>
      </c>
      <c r="O8" s="41">
        <v>52595</v>
      </c>
      <c r="P8" s="41">
        <v>22962</v>
      </c>
      <c r="Q8" s="41">
        <v>3350</v>
      </c>
      <c r="R8" s="41">
        <v>7899</v>
      </c>
      <c r="S8" s="41">
        <v>55807</v>
      </c>
      <c r="T8" s="41">
        <v>95848</v>
      </c>
      <c r="U8" s="24">
        <f>N8-G8</f>
        <v>1042</v>
      </c>
      <c r="V8" s="24">
        <f>O8-H8</f>
        <v>4050</v>
      </c>
      <c r="W8" s="24">
        <f>P8-I8</f>
        <v>-32116</v>
      </c>
      <c r="X8" s="24">
        <f>Q8-J8</f>
        <v>-54082</v>
      </c>
      <c r="Y8" s="24">
        <f>R8-K8</f>
        <v>-60322</v>
      </c>
      <c r="Z8" s="24">
        <f>S8-L8</f>
        <v>-32569</v>
      </c>
      <c r="AA8" s="24">
        <f>T8-M8</f>
        <v>-25756</v>
      </c>
      <c r="AB8" s="20">
        <f>(N8-G8)/G8</f>
        <v>2.3967797584818862E-2</v>
      </c>
      <c r="AC8" s="20">
        <f>(O8-H8)/H8</f>
        <v>8.3427747450818823E-2</v>
      </c>
      <c r="AD8" s="20">
        <f>(P8-I8)/I8</f>
        <v>-0.58310033044046627</v>
      </c>
      <c r="AE8" s="20">
        <f>(Q8-J8)/J8</f>
        <v>-0.94167014904582813</v>
      </c>
      <c r="AF8" s="20">
        <f>(R8-K8)/K8</f>
        <v>-0.8842145380454699</v>
      </c>
      <c r="AG8" s="20">
        <f>(S8-L8)/L8</f>
        <v>-0.36852765456685072</v>
      </c>
      <c r="AH8" s="20">
        <f>(T8-M8)/M8</f>
        <v>-0.21180224334725831</v>
      </c>
    </row>
    <row r="9" spans="1:34" x14ac:dyDescent="0.35">
      <c r="A9" s="6" t="s">
        <v>48</v>
      </c>
      <c r="B9" s="3">
        <v>274819</v>
      </c>
      <c r="C9" s="3">
        <v>178413</v>
      </c>
      <c r="D9" s="54">
        <f>C9-B9</f>
        <v>-96406</v>
      </c>
      <c r="E9" s="55">
        <f>(C9-B9)/B9</f>
        <v>-0.35079816169915473</v>
      </c>
      <c r="F9" s="72"/>
      <c r="G9" s="38">
        <v>32996</v>
      </c>
      <c r="H9" s="38">
        <v>30162</v>
      </c>
      <c r="I9" s="38">
        <v>33382</v>
      </c>
      <c r="J9" s="38">
        <v>35728</v>
      </c>
      <c r="K9" s="38">
        <v>37428</v>
      </c>
      <c r="L9" s="38">
        <v>43202</v>
      </c>
      <c r="M9" s="38">
        <v>61921</v>
      </c>
      <c r="N9" s="41">
        <v>32558</v>
      </c>
      <c r="O9" s="41">
        <v>31070</v>
      </c>
      <c r="P9" s="41">
        <v>14376</v>
      </c>
      <c r="Q9" s="41">
        <v>3076</v>
      </c>
      <c r="R9" s="41">
        <v>7896</v>
      </c>
      <c r="S9" s="41">
        <v>32058</v>
      </c>
      <c r="T9" s="41">
        <v>57379</v>
      </c>
      <c r="U9" s="24">
        <f>N9-G9</f>
        <v>-438</v>
      </c>
      <c r="V9" s="24">
        <f>O9-H9</f>
        <v>908</v>
      </c>
      <c r="W9" s="24">
        <f>P9-I9</f>
        <v>-19006</v>
      </c>
      <c r="X9" s="24">
        <f>Q9-J9</f>
        <v>-32652</v>
      </c>
      <c r="Y9" s="24">
        <f>R9-K9</f>
        <v>-29532</v>
      </c>
      <c r="Z9" s="24">
        <f>S9-L9</f>
        <v>-11144</v>
      </c>
      <c r="AA9" s="24">
        <f>T9-M9</f>
        <v>-4542</v>
      </c>
      <c r="AB9" s="20">
        <f>(N9-G9)/G9</f>
        <v>-1.3274336283185841E-2</v>
      </c>
      <c r="AC9" s="20">
        <f>(O9-H9)/H9</f>
        <v>3.0104104502353957E-2</v>
      </c>
      <c r="AD9" s="20">
        <f>(P9-I9)/I9</f>
        <v>-0.56934875082379721</v>
      </c>
      <c r="AE9" s="20">
        <f>(Q9-J9)/J9</f>
        <v>-0.91390506045678455</v>
      </c>
      <c r="AF9" s="20">
        <f>(R9-K9)/K9</f>
        <v>-0.78903494709842903</v>
      </c>
      <c r="AG9" s="20">
        <f>(S9-L9)/L9</f>
        <v>-0.25795102078607474</v>
      </c>
      <c r="AH9" s="20">
        <f>(T9-M9)/M9</f>
        <v>-7.3351528560585258E-2</v>
      </c>
    </row>
    <row r="10" spans="1:34" x14ac:dyDescent="0.35">
      <c r="A10" s="6" t="s">
        <v>57</v>
      </c>
      <c r="B10" s="3">
        <v>332453</v>
      </c>
      <c r="C10" s="3">
        <v>173723</v>
      </c>
      <c r="D10" s="54">
        <f>C10-B10</f>
        <v>-158730</v>
      </c>
      <c r="E10" s="55">
        <f>(C10-B10)/B10</f>
        <v>-0.47745094795354531</v>
      </c>
      <c r="F10" s="72"/>
      <c r="G10" s="38">
        <v>34151</v>
      </c>
      <c r="H10" s="38">
        <v>33313</v>
      </c>
      <c r="I10" s="38">
        <v>41179</v>
      </c>
      <c r="J10" s="38">
        <v>43203</v>
      </c>
      <c r="K10" s="38">
        <v>49195</v>
      </c>
      <c r="L10" s="38">
        <v>56989</v>
      </c>
      <c r="M10" s="38">
        <v>74423</v>
      </c>
      <c r="N10" s="41">
        <v>34267</v>
      </c>
      <c r="O10" s="41">
        <v>35888</v>
      </c>
      <c r="P10" s="41">
        <v>15066</v>
      </c>
      <c r="Q10" s="41">
        <v>3927</v>
      </c>
      <c r="R10" s="41">
        <v>7816</v>
      </c>
      <c r="S10" s="41">
        <v>22569</v>
      </c>
      <c r="T10" s="41">
        <v>54190</v>
      </c>
      <c r="U10" s="24">
        <f>N10-G10</f>
        <v>116</v>
      </c>
      <c r="V10" s="24">
        <f>O10-H10</f>
        <v>2575</v>
      </c>
      <c r="W10" s="24">
        <f>P10-I10</f>
        <v>-26113</v>
      </c>
      <c r="X10" s="24">
        <f>Q10-J10</f>
        <v>-39276</v>
      </c>
      <c r="Y10" s="24">
        <f>R10-K10</f>
        <v>-41379</v>
      </c>
      <c r="Z10" s="24">
        <f>S10-L10</f>
        <v>-34420</v>
      </c>
      <c r="AA10" s="24">
        <f>T10-M10</f>
        <v>-20233</v>
      </c>
      <c r="AB10" s="20">
        <f>(N10-G10)/G10</f>
        <v>3.3966794530174813E-3</v>
      </c>
      <c r="AC10" s="20">
        <f>(O10-H10)/H10</f>
        <v>7.7297151262269978E-2</v>
      </c>
      <c r="AD10" s="20">
        <f>(P10-I10)/I10</f>
        <v>-0.63413390320308893</v>
      </c>
      <c r="AE10" s="20">
        <f>(Q10-J10)/J10</f>
        <v>-0.9091035344767725</v>
      </c>
      <c r="AF10" s="20">
        <f>(R10-K10)/K10</f>
        <v>-0.84112206525053357</v>
      </c>
      <c r="AG10" s="20">
        <f>(S10-L10)/L10</f>
        <v>-0.60397620593447854</v>
      </c>
      <c r="AH10" s="20">
        <f>(T10-M10)/M10</f>
        <v>-0.27186488048049662</v>
      </c>
    </row>
    <row r="11" spans="1:34" x14ac:dyDescent="0.35">
      <c r="A11" s="6" t="s">
        <v>45</v>
      </c>
      <c r="B11" s="3">
        <v>296696</v>
      </c>
      <c r="C11" s="3">
        <v>152415</v>
      </c>
      <c r="D11" s="54">
        <f>C11-B11</f>
        <v>-144281</v>
      </c>
      <c r="E11" s="55">
        <f>(C11-B11)/B11</f>
        <v>-0.48629236659746</v>
      </c>
      <c r="F11" s="72"/>
      <c r="G11" s="38">
        <v>31746</v>
      </c>
      <c r="H11" s="38">
        <v>30644</v>
      </c>
      <c r="I11" s="38">
        <v>38339</v>
      </c>
      <c r="J11" s="38">
        <v>39639</v>
      </c>
      <c r="K11" s="38">
        <v>43952</v>
      </c>
      <c r="L11" s="38">
        <v>49980</v>
      </c>
      <c r="M11" s="38">
        <v>62396</v>
      </c>
      <c r="N11" s="41">
        <v>32328</v>
      </c>
      <c r="O11" s="41">
        <v>33654</v>
      </c>
      <c r="P11" s="41">
        <v>13789</v>
      </c>
      <c r="Q11" s="41">
        <v>3117</v>
      </c>
      <c r="R11" s="41">
        <v>6407</v>
      </c>
      <c r="S11" s="41">
        <v>18554</v>
      </c>
      <c r="T11" s="41">
        <v>44566</v>
      </c>
      <c r="U11" s="24">
        <f>N11-G11</f>
        <v>582</v>
      </c>
      <c r="V11" s="24">
        <f>O11-H11</f>
        <v>3010</v>
      </c>
      <c r="W11" s="24">
        <f>P11-I11</f>
        <v>-24550</v>
      </c>
      <c r="X11" s="24">
        <f>Q11-J11</f>
        <v>-36522</v>
      </c>
      <c r="Y11" s="24">
        <f>R11-K11</f>
        <v>-37545</v>
      </c>
      <c r="Z11" s="24">
        <f>S11-L11</f>
        <v>-31426</v>
      </c>
      <c r="AA11" s="24">
        <f>T11-M11</f>
        <v>-17830</v>
      </c>
      <c r="AB11" s="20">
        <f>(N11-G11)/G11</f>
        <v>1.8333018333018335E-2</v>
      </c>
      <c r="AC11" s="20">
        <f>(O11-H11)/H11</f>
        <v>9.8224774833572642E-2</v>
      </c>
      <c r="AD11" s="20">
        <f>(P11-I11)/I11</f>
        <v>-0.64034012363389758</v>
      </c>
      <c r="AE11" s="20">
        <f>(Q11-J11)/J11</f>
        <v>-0.92136532203133281</v>
      </c>
      <c r="AF11" s="20">
        <f>(R11-K11)/K11</f>
        <v>-0.85422733891518021</v>
      </c>
      <c r="AG11" s="20">
        <f>(S11-L11)/L11</f>
        <v>-0.62877150860344133</v>
      </c>
      <c r="AH11" s="20">
        <f>(T11-M11)/M11</f>
        <v>-0.28575549714725301</v>
      </c>
    </row>
    <row r="12" spans="1:34" x14ac:dyDescent="0.35">
      <c r="A12" s="6" t="s">
        <v>56</v>
      </c>
      <c r="B12" s="3">
        <v>192091</v>
      </c>
      <c r="C12" s="3">
        <v>123065</v>
      </c>
      <c r="D12" s="54">
        <f>C12-B12</f>
        <v>-69026</v>
      </c>
      <c r="E12" s="55">
        <f>(C12-B12)/B12</f>
        <v>-0.35934010442967135</v>
      </c>
      <c r="F12" s="72"/>
      <c r="G12" s="38">
        <v>11513</v>
      </c>
      <c r="H12" s="38">
        <v>11589</v>
      </c>
      <c r="I12" s="38">
        <v>13985</v>
      </c>
      <c r="J12" s="38">
        <v>17301</v>
      </c>
      <c r="K12" s="38">
        <v>25225</v>
      </c>
      <c r="L12" s="38">
        <v>42154</v>
      </c>
      <c r="M12" s="38">
        <v>70324</v>
      </c>
      <c r="N12" s="41">
        <v>14007</v>
      </c>
      <c r="O12" s="41">
        <v>13721</v>
      </c>
      <c r="P12" s="41">
        <v>5455</v>
      </c>
      <c r="Q12" s="41">
        <v>1611</v>
      </c>
      <c r="R12" s="41">
        <v>2941</v>
      </c>
      <c r="S12" s="41">
        <v>25149</v>
      </c>
      <c r="T12" s="41">
        <v>60181</v>
      </c>
      <c r="U12" s="24">
        <f>N12-G12</f>
        <v>2494</v>
      </c>
      <c r="V12" s="24">
        <f>O12-H12</f>
        <v>2132</v>
      </c>
      <c r="W12" s="24">
        <f>P12-I12</f>
        <v>-8530</v>
      </c>
      <c r="X12" s="24">
        <f>Q12-J12</f>
        <v>-15690</v>
      </c>
      <c r="Y12" s="24">
        <f>R12-K12</f>
        <v>-22284</v>
      </c>
      <c r="Z12" s="24">
        <f>S12-L12</f>
        <v>-17005</v>
      </c>
      <c r="AA12" s="24">
        <f>T12-M12</f>
        <v>-10143</v>
      </c>
      <c r="AB12" s="20">
        <f>(N12-G12)/G12</f>
        <v>0.21662468513853905</v>
      </c>
      <c r="AC12" s="20">
        <f>(O12-H12)/H12</f>
        <v>0.18396755544050392</v>
      </c>
      <c r="AD12" s="20">
        <f>(P12-I12)/I12</f>
        <v>-0.60993922059349304</v>
      </c>
      <c r="AE12" s="20">
        <f>(Q12-J12)/J12</f>
        <v>-0.90688399514478935</v>
      </c>
      <c r="AF12" s="20">
        <f>(R12-K12)/K12</f>
        <v>-0.88340931615460849</v>
      </c>
      <c r="AG12" s="20">
        <f>(S12-L12)/L12</f>
        <v>-0.40340181240214451</v>
      </c>
      <c r="AH12" s="20">
        <f>(T12-M12)/M12</f>
        <v>-0.14423240998805528</v>
      </c>
    </row>
    <row r="13" spans="1:34" s="13" customFormat="1" x14ac:dyDescent="0.35">
      <c r="A13" s="8" t="s">
        <v>46</v>
      </c>
      <c r="B13" s="75">
        <v>189381</v>
      </c>
      <c r="C13" s="75">
        <v>99407</v>
      </c>
      <c r="D13" s="61">
        <f>C13-B13</f>
        <v>-89974</v>
      </c>
      <c r="E13" s="62">
        <f>(C13-B13)/B13</f>
        <v>-0.47509517850259531</v>
      </c>
      <c r="F13" s="76"/>
      <c r="G13" s="59">
        <v>16951</v>
      </c>
      <c r="H13" s="59">
        <v>19267</v>
      </c>
      <c r="I13" s="59">
        <v>18605</v>
      </c>
      <c r="J13" s="59">
        <v>19291</v>
      </c>
      <c r="K13" s="59">
        <v>24147</v>
      </c>
      <c r="L13" s="59">
        <v>38614</v>
      </c>
      <c r="M13" s="59">
        <v>52506</v>
      </c>
      <c r="N13" s="60">
        <v>19304</v>
      </c>
      <c r="O13" s="60">
        <v>20498</v>
      </c>
      <c r="P13" s="60">
        <v>7834</v>
      </c>
      <c r="Q13" s="60">
        <v>1622</v>
      </c>
      <c r="R13" s="60">
        <v>4171</v>
      </c>
      <c r="S13" s="60">
        <v>16353</v>
      </c>
      <c r="T13" s="60">
        <v>29625</v>
      </c>
      <c r="U13" s="26">
        <f>N13-G13</f>
        <v>2353</v>
      </c>
      <c r="V13" s="26">
        <f>O13-H13</f>
        <v>1231</v>
      </c>
      <c r="W13" s="26">
        <f>P13-I13</f>
        <v>-10771</v>
      </c>
      <c r="X13" s="26">
        <f>Q13-J13</f>
        <v>-17669</v>
      </c>
      <c r="Y13" s="26">
        <f>R13-K13</f>
        <v>-19976</v>
      </c>
      <c r="Z13" s="26">
        <f>S13-L13</f>
        <v>-22261</v>
      </c>
      <c r="AA13" s="26">
        <f>T13-M13</f>
        <v>-22881</v>
      </c>
      <c r="AB13" s="23">
        <f>(N13-G13)/G13</f>
        <v>0.13881186950622382</v>
      </c>
      <c r="AC13" s="23">
        <f>(O13-H13)/H13</f>
        <v>6.389162817252296E-2</v>
      </c>
      <c r="AD13" s="23">
        <f>(P13-I13)/I13</f>
        <v>-0.57893039505509269</v>
      </c>
      <c r="AE13" s="23">
        <f>(Q13-J13)/J13</f>
        <v>-0.915919340625162</v>
      </c>
      <c r="AF13" s="23">
        <f>(R13-K13)/K13</f>
        <v>-0.8272663270799685</v>
      </c>
      <c r="AG13" s="23">
        <f>(S13-L13)/L13</f>
        <v>-0.57650075102294507</v>
      </c>
      <c r="AH13" s="23">
        <f>(T13-M13)/M13</f>
        <v>-0.43577876814078392</v>
      </c>
    </row>
    <row r="14" spans="1:34" x14ac:dyDescent="0.35">
      <c r="A14" s="6" t="s">
        <v>52</v>
      </c>
      <c r="B14" s="3">
        <v>140567</v>
      </c>
      <c r="C14" s="3">
        <v>93326</v>
      </c>
      <c r="D14" s="54">
        <f>C14-B14</f>
        <v>-47241</v>
      </c>
      <c r="E14" s="55">
        <f>(C14-B14)/B14</f>
        <v>-0.33607461210668221</v>
      </c>
      <c r="F14" s="72"/>
      <c r="G14" s="38">
        <v>12257</v>
      </c>
      <c r="H14" s="38">
        <v>13285</v>
      </c>
      <c r="I14" s="38">
        <v>15019</v>
      </c>
      <c r="J14" s="38">
        <v>15987</v>
      </c>
      <c r="K14" s="38">
        <v>17606</v>
      </c>
      <c r="L14" s="38">
        <v>26969</v>
      </c>
      <c r="M14" s="38">
        <v>39444</v>
      </c>
      <c r="N14" s="41">
        <v>14313</v>
      </c>
      <c r="O14" s="41">
        <v>13518</v>
      </c>
      <c r="P14" s="41">
        <v>7671</v>
      </c>
      <c r="Q14" s="41">
        <v>2796</v>
      </c>
      <c r="R14" s="41">
        <v>5356</v>
      </c>
      <c r="S14" s="41">
        <v>16226</v>
      </c>
      <c r="T14" s="41">
        <v>33446</v>
      </c>
      <c r="U14" s="24">
        <f>N14-G14</f>
        <v>2056</v>
      </c>
      <c r="V14" s="24">
        <f>O14-H14</f>
        <v>233</v>
      </c>
      <c r="W14" s="24">
        <f>P14-I14</f>
        <v>-7348</v>
      </c>
      <c r="X14" s="24">
        <f>Q14-J14</f>
        <v>-13191</v>
      </c>
      <c r="Y14" s="24">
        <f>R14-K14</f>
        <v>-12250</v>
      </c>
      <c r="Z14" s="24">
        <f>S14-L14</f>
        <v>-10743</v>
      </c>
      <c r="AA14" s="24">
        <f>T14-M14</f>
        <v>-5998</v>
      </c>
      <c r="AB14" s="20">
        <f>(N14-G14)/G14</f>
        <v>0.16774088276087135</v>
      </c>
      <c r="AC14" s="20">
        <f>(O14-H14)/H14</f>
        <v>1.7538577342867897E-2</v>
      </c>
      <c r="AD14" s="20">
        <f>(P14-I14)/I14</f>
        <v>-0.48924695385844597</v>
      </c>
      <c r="AE14" s="20">
        <f>(Q14-J14)/J14</f>
        <v>-0.82510790016888724</v>
      </c>
      <c r="AF14" s="20">
        <f>(R14-K14)/K14</f>
        <v>-0.69578552766102464</v>
      </c>
      <c r="AG14" s="20">
        <f>(S14-L14)/L14</f>
        <v>-0.39834624939745633</v>
      </c>
      <c r="AH14" s="20">
        <f>(T14-M14)/M14</f>
        <v>-0.15206368522462224</v>
      </c>
    </row>
    <row r="15" spans="1:34" x14ac:dyDescent="0.35">
      <c r="A15" s="6" t="s">
        <v>58</v>
      </c>
      <c r="B15" s="3">
        <v>116028</v>
      </c>
      <c r="C15" s="3">
        <v>71096</v>
      </c>
      <c r="D15" s="54">
        <f>C15-B15</f>
        <v>-44932</v>
      </c>
      <c r="E15" s="55">
        <f>(C15-B15)/B15</f>
        <v>-0.38725135312166031</v>
      </c>
      <c r="F15" s="72"/>
      <c r="G15" s="38">
        <v>13336</v>
      </c>
      <c r="H15" s="38">
        <v>15298</v>
      </c>
      <c r="I15" s="38">
        <v>8867</v>
      </c>
      <c r="J15" s="38">
        <v>8911</v>
      </c>
      <c r="K15" s="38">
        <v>13671</v>
      </c>
      <c r="L15" s="38">
        <v>24888</v>
      </c>
      <c r="M15" s="38">
        <v>31057</v>
      </c>
      <c r="N15" s="41">
        <v>10330</v>
      </c>
      <c r="O15" s="41">
        <v>11270</v>
      </c>
      <c r="P15" s="41">
        <v>4102</v>
      </c>
      <c r="Q15" s="41">
        <v>1273</v>
      </c>
      <c r="R15" s="41">
        <v>3043</v>
      </c>
      <c r="S15" s="41">
        <v>11180</v>
      </c>
      <c r="T15" s="41">
        <v>29898</v>
      </c>
      <c r="U15" s="24">
        <f>N15-G15</f>
        <v>-3006</v>
      </c>
      <c r="V15" s="24">
        <f>O15-H15</f>
        <v>-4028</v>
      </c>
      <c r="W15" s="24">
        <f>P15-I15</f>
        <v>-4765</v>
      </c>
      <c r="X15" s="24">
        <f>Q15-J15</f>
        <v>-7638</v>
      </c>
      <c r="Y15" s="24">
        <f>R15-K15</f>
        <v>-10628</v>
      </c>
      <c r="Z15" s="24">
        <f>S15-L15</f>
        <v>-13708</v>
      </c>
      <c r="AA15" s="24">
        <f>T15-M15</f>
        <v>-1159</v>
      </c>
      <c r="AB15" s="20">
        <f>(N15-G15)/G15</f>
        <v>-0.22540491901619675</v>
      </c>
      <c r="AC15" s="20">
        <f>(O15-H15)/H15</f>
        <v>-0.26330239246960385</v>
      </c>
      <c r="AD15" s="20">
        <f>(P15-I15)/I15</f>
        <v>-0.53738581256343743</v>
      </c>
      <c r="AE15" s="20">
        <f>(Q15-J15)/J15</f>
        <v>-0.8571428571428571</v>
      </c>
      <c r="AF15" s="20">
        <f>(R15-K15)/K15</f>
        <v>-0.7774120400848511</v>
      </c>
      <c r="AG15" s="20">
        <f>(S15-L15)/L15</f>
        <v>-0.55078752812600451</v>
      </c>
      <c r="AH15" s="20">
        <f>(T15-M15)/M15</f>
        <v>-3.7318478925846027E-2</v>
      </c>
    </row>
    <row r="16" spans="1:34" x14ac:dyDescent="0.35">
      <c r="A16" s="6" t="s">
        <v>51</v>
      </c>
      <c r="B16" s="3">
        <v>100201</v>
      </c>
      <c r="C16" s="3">
        <v>65784</v>
      </c>
      <c r="D16" s="54">
        <f>C16-B16</f>
        <v>-34417</v>
      </c>
      <c r="E16" s="55">
        <f>(C16-B16)/B16</f>
        <v>-0.34347960599195615</v>
      </c>
      <c r="F16" s="72"/>
      <c r="G16" s="38">
        <v>4784</v>
      </c>
      <c r="H16" s="38">
        <v>6909</v>
      </c>
      <c r="I16" s="38">
        <v>9252</v>
      </c>
      <c r="J16" s="38">
        <v>12572</v>
      </c>
      <c r="K16" s="38">
        <v>14336</v>
      </c>
      <c r="L16" s="38">
        <v>19371</v>
      </c>
      <c r="M16" s="38">
        <v>32977</v>
      </c>
      <c r="N16" s="41">
        <v>5090</v>
      </c>
      <c r="O16" s="41">
        <v>7726</v>
      </c>
      <c r="P16" s="41">
        <v>4224</v>
      </c>
      <c r="Q16" s="41">
        <v>2813</v>
      </c>
      <c r="R16" s="41">
        <v>4468</v>
      </c>
      <c r="S16" s="41">
        <v>14057</v>
      </c>
      <c r="T16" s="41">
        <v>27406</v>
      </c>
      <c r="U16" s="24">
        <f>N16-G16</f>
        <v>306</v>
      </c>
      <c r="V16" s="24">
        <f>O16-H16</f>
        <v>817</v>
      </c>
      <c r="W16" s="24">
        <f>P16-I16</f>
        <v>-5028</v>
      </c>
      <c r="X16" s="24">
        <f>Q16-J16</f>
        <v>-9759</v>
      </c>
      <c r="Y16" s="24">
        <f>R16-K16</f>
        <v>-9868</v>
      </c>
      <c r="Z16" s="24">
        <f>S16-L16</f>
        <v>-5314</v>
      </c>
      <c r="AA16" s="24">
        <f>T16-M16</f>
        <v>-5571</v>
      </c>
      <c r="AB16" s="20">
        <f>(N16-G16)/G16</f>
        <v>6.3963210702341136E-2</v>
      </c>
      <c r="AC16" s="20">
        <f>(O16-H16)/H16</f>
        <v>0.11825155594152555</v>
      </c>
      <c r="AD16" s="20">
        <f>(P16-I16)/I16</f>
        <v>-0.54345006485084302</v>
      </c>
      <c r="AE16" s="21">
        <f>(Q16-J16)/J16</f>
        <v>-0.77624880687241493</v>
      </c>
      <c r="AF16" s="20">
        <f>(R16-K16)/K16</f>
        <v>-0.6883370535714286</v>
      </c>
      <c r="AG16" s="20">
        <f>(S16-L16)/L16</f>
        <v>-0.27432760311806309</v>
      </c>
      <c r="AH16" s="20">
        <f>(T16-M16)/M16</f>
        <v>-0.16893592503866331</v>
      </c>
    </row>
    <row r="17" spans="1:34" x14ac:dyDescent="0.35">
      <c r="A17" s="6" t="s">
        <v>60</v>
      </c>
      <c r="B17" s="3">
        <v>99116</v>
      </c>
      <c r="C17" s="3">
        <v>64556</v>
      </c>
      <c r="D17" s="54">
        <f>C17-B17</f>
        <v>-34560</v>
      </c>
      <c r="E17" s="55">
        <f>(C17-B17)/B17</f>
        <v>-0.3486823519916058</v>
      </c>
      <c r="F17" s="72"/>
      <c r="G17" s="38">
        <v>10289</v>
      </c>
      <c r="H17" s="38">
        <v>9930</v>
      </c>
      <c r="I17" s="38">
        <v>10152</v>
      </c>
      <c r="J17" s="38">
        <v>10051</v>
      </c>
      <c r="K17" s="38">
        <v>12181</v>
      </c>
      <c r="L17" s="38">
        <v>19626</v>
      </c>
      <c r="M17" s="38">
        <v>26887</v>
      </c>
      <c r="N17" s="41">
        <v>10095</v>
      </c>
      <c r="O17" s="41">
        <v>9075</v>
      </c>
      <c r="P17" s="41">
        <v>3756</v>
      </c>
      <c r="Q17" s="41">
        <v>777</v>
      </c>
      <c r="R17" s="41">
        <v>2977</v>
      </c>
      <c r="S17" s="41">
        <v>12814</v>
      </c>
      <c r="T17" s="41">
        <v>25062</v>
      </c>
      <c r="U17" s="24">
        <f>N17-G17</f>
        <v>-194</v>
      </c>
      <c r="V17" s="24">
        <f>O17-H17</f>
        <v>-855</v>
      </c>
      <c r="W17" s="24">
        <f>P17-I17</f>
        <v>-6396</v>
      </c>
      <c r="X17" s="24">
        <f>Q17-J17</f>
        <v>-9274</v>
      </c>
      <c r="Y17" s="24">
        <f>R17-K17</f>
        <v>-9204</v>
      </c>
      <c r="Z17" s="24">
        <f>S17-L17</f>
        <v>-6812</v>
      </c>
      <c r="AA17" s="24">
        <f>T17-M17</f>
        <v>-1825</v>
      </c>
      <c r="AB17" s="20">
        <f>(N17-G17)/G17</f>
        <v>-1.8855087958013411E-2</v>
      </c>
      <c r="AC17" s="20">
        <f>(O17-H17)/H17</f>
        <v>-8.6102719033232633E-2</v>
      </c>
      <c r="AD17" s="20">
        <f>(P17-I17)/I17</f>
        <v>-0.6300236406619385</v>
      </c>
      <c r="AE17" s="20">
        <f>(Q17-J17)/J17</f>
        <v>-0.92269425927768378</v>
      </c>
      <c r="AF17" s="20">
        <f>(R17-K17)/K17</f>
        <v>-0.75560298826040551</v>
      </c>
      <c r="AG17" s="20">
        <f>(S17-L17)/L17</f>
        <v>-0.34709059410985427</v>
      </c>
      <c r="AH17" s="20">
        <f>(T17-M17)/M17</f>
        <v>-6.7876669022204045E-2</v>
      </c>
    </row>
    <row r="18" spans="1:34" x14ac:dyDescent="0.35">
      <c r="A18" s="6" t="s">
        <v>59</v>
      </c>
      <c r="B18" s="3">
        <v>59185</v>
      </c>
      <c r="C18" s="3">
        <v>40214</v>
      </c>
      <c r="D18" s="54">
        <f>C18-B18</f>
        <v>-18971</v>
      </c>
      <c r="E18" s="55">
        <f>(C18-B18)/B18</f>
        <v>-0.32053729830193461</v>
      </c>
      <c r="F18" s="72"/>
      <c r="G18" s="38">
        <v>4316</v>
      </c>
      <c r="H18" s="38">
        <v>3734</v>
      </c>
      <c r="I18" s="38">
        <v>4546</v>
      </c>
      <c r="J18" s="38">
        <v>5169</v>
      </c>
      <c r="K18" s="38">
        <v>7361</v>
      </c>
      <c r="L18" s="38">
        <v>11709</v>
      </c>
      <c r="M18" s="38">
        <v>22350</v>
      </c>
      <c r="N18" s="41">
        <v>3904</v>
      </c>
      <c r="O18" s="41">
        <v>5194</v>
      </c>
      <c r="P18" s="41">
        <v>3061</v>
      </c>
      <c r="Q18" s="41">
        <v>1780</v>
      </c>
      <c r="R18" s="41">
        <v>3823</v>
      </c>
      <c r="S18" s="41">
        <v>6822</v>
      </c>
      <c r="T18" s="41">
        <v>15630</v>
      </c>
      <c r="U18" s="24">
        <f>N18-G18</f>
        <v>-412</v>
      </c>
      <c r="V18" s="24">
        <f>O18-H18</f>
        <v>1460</v>
      </c>
      <c r="W18" s="24">
        <f>P18-I18</f>
        <v>-1485</v>
      </c>
      <c r="X18" s="24">
        <f>Q18-J18</f>
        <v>-3389</v>
      </c>
      <c r="Y18" s="24">
        <f>R18-K18</f>
        <v>-3538</v>
      </c>
      <c r="Z18" s="24">
        <f>S18-L18</f>
        <v>-4887</v>
      </c>
      <c r="AA18" s="24">
        <f>T18-M18</f>
        <v>-6720</v>
      </c>
      <c r="AB18" s="20">
        <f>(N18-G18)/G18</f>
        <v>-9.5458758109360525E-2</v>
      </c>
      <c r="AC18" s="20">
        <f>(O18-H18)/H18</f>
        <v>0.39100160685591856</v>
      </c>
      <c r="AD18" s="20">
        <f>(P18-I18)/I18</f>
        <v>-0.32666080070391551</v>
      </c>
      <c r="AE18" s="20">
        <f>(Q18-J18)/J18</f>
        <v>-0.65563938866318439</v>
      </c>
      <c r="AF18" s="20">
        <f>(R18-K18)/K18</f>
        <v>-0.4806412172259204</v>
      </c>
      <c r="AG18" s="20">
        <f>(S18-L18)/L18</f>
        <v>-0.41737125288239818</v>
      </c>
      <c r="AH18" s="20">
        <f>(T18-M18)/M18</f>
        <v>-0.30067114093959729</v>
      </c>
    </row>
    <row r="19" spans="1:34" x14ac:dyDescent="0.35">
      <c r="A19" s="6" t="s">
        <v>53</v>
      </c>
      <c r="B19" s="3">
        <v>23232</v>
      </c>
      <c r="C19" s="3">
        <v>20595</v>
      </c>
      <c r="D19" s="54">
        <f>C19-B19</f>
        <v>-2637</v>
      </c>
      <c r="E19" s="55">
        <f>(C19-B19)/B19</f>
        <v>-0.11350723140495868</v>
      </c>
      <c r="F19" s="72"/>
      <c r="G19" s="38">
        <v>1813</v>
      </c>
      <c r="H19" s="38">
        <v>1265</v>
      </c>
      <c r="I19" s="38">
        <v>1705</v>
      </c>
      <c r="J19" s="38">
        <v>1614</v>
      </c>
      <c r="K19" s="38">
        <v>3299</v>
      </c>
      <c r="L19" s="38">
        <v>4890</v>
      </c>
      <c r="M19" s="38">
        <v>8646</v>
      </c>
      <c r="N19" s="41">
        <v>2295</v>
      </c>
      <c r="O19" s="41">
        <v>1552</v>
      </c>
      <c r="P19" s="41">
        <v>872</v>
      </c>
      <c r="Q19" s="41">
        <v>961</v>
      </c>
      <c r="R19" s="41">
        <v>1837</v>
      </c>
      <c r="S19" s="41">
        <v>3431</v>
      </c>
      <c r="T19" s="41">
        <v>9647</v>
      </c>
      <c r="U19" s="24">
        <f>N19-G19</f>
        <v>482</v>
      </c>
      <c r="V19" s="24">
        <f>O19-H19</f>
        <v>287</v>
      </c>
      <c r="W19" s="24">
        <f>P19-I19</f>
        <v>-833</v>
      </c>
      <c r="X19" s="24">
        <f>Q19-J19</f>
        <v>-653</v>
      </c>
      <c r="Y19" s="24">
        <f>R19-K19</f>
        <v>-1462</v>
      </c>
      <c r="Z19" s="24">
        <f>S19-L19</f>
        <v>-1459</v>
      </c>
      <c r="AA19" s="24">
        <f>T19-M19</f>
        <v>1001</v>
      </c>
      <c r="AB19" s="20">
        <f>(N19-G19)/G19</f>
        <v>0.26585769442912299</v>
      </c>
      <c r="AC19" s="20">
        <f>(O19-H19)/H19</f>
        <v>0.22687747035573122</v>
      </c>
      <c r="AD19" s="20">
        <f>(P19-I19)/I19</f>
        <v>-0.48856304985337246</v>
      </c>
      <c r="AE19" s="20">
        <f>(Q19-J19)/J19</f>
        <v>-0.40458488228004957</v>
      </c>
      <c r="AF19" s="20">
        <f>(R19-K19)/K19</f>
        <v>-0.44316459533191876</v>
      </c>
      <c r="AG19" s="20">
        <f>(S19-L19)/L19</f>
        <v>-0.29836400817995912</v>
      </c>
      <c r="AH19" s="20">
        <f>(T19-M19)/M19</f>
        <v>0.11577608142493638</v>
      </c>
    </row>
    <row r="20" spans="1:34" x14ac:dyDescent="0.35">
      <c r="A20" s="6" t="s">
        <v>47</v>
      </c>
      <c r="B20" s="3">
        <v>24947</v>
      </c>
      <c r="C20" s="3">
        <v>19437</v>
      </c>
      <c r="D20" s="54">
        <f>C20-B20</f>
        <v>-5510</v>
      </c>
      <c r="E20" s="55">
        <f>(C20-B20)/B20</f>
        <v>-0.22086824067022087</v>
      </c>
      <c r="F20" s="72"/>
      <c r="G20" s="38">
        <v>1258</v>
      </c>
      <c r="H20" s="38">
        <v>1181</v>
      </c>
      <c r="I20" s="38">
        <v>1019</v>
      </c>
      <c r="J20" s="38">
        <v>1614</v>
      </c>
      <c r="K20" s="38">
        <v>2361</v>
      </c>
      <c r="L20" s="38">
        <v>5852</v>
      </c>
      <c r="M20" s="38">
        <v>11662</v>
      </c>
      <c r="N20" s="41">
        <v>1028</v>
      </c>
      <c r="O20" s="41">
        <v>1106</v>
      </c>
      <c r="P20" s="41">
        <v>558</v>
      </c>
      <c r="Q20" s="41">
        <v>70</v>
      </c>
      <c r="R20" s="41">
        <v>1131</v>
      </c>
      <c r="S20" s="41">
        <v>4108</v>
      </c>
      <c r="T20" s="41">
        <v>11436</v>
      </c>
      <c r="U20" s="24">
        <f>N20-G20</f>
        <v>-230</v>
      </c>
      <c r="V20" s="24">
        <f>O20-H20</f>
        <v>-75</v>
      </c>
      <c r="W20" s="24">
        <f>P20-I20</f>
        <v>-461</v>
      </c>
      <c r="X20" s="24">
        <f>Q20-J20</f>
        <v>-1544</v>
      </c>
      <c r="Y20" s="24">
        <f>R20-K20</f>
        <v>-1230</v>
      </c>
      <c r="Z20" s="24">
        <f>S20-L20</f>
        <v>-1744</v>
      </c>
      <c r="AA20" s="24">
        <f>T20-M20</f>
        <v>-226</v>
      </c>
      <c r="AB20" s="20">
        <f>(N20-G20)/G20</f>
        <v>-0.18282988871224165</v>
      </c>
      <c r="AC20" s="20">
        <f>(O20-H20)/H20</f>
        <v>-6.3505503810330224E-2</v>
      </c>
      <c r="AD20" s="20">
        <f>(P20-I20)/I20</f>
        <v>-0.45240431795878311</v>
      </c>
      <c r="AE20" s="20">
        <f>(Q20-J20)/J20</f>
        <v>-0.95662949194547708</v>
      </c>
      <c r="AF20" s="20">
        <f>(R20-K20)/K20</f>
        <v>-0.52096569250317659</v>
      </c>
      <c r="AG20" s="20">
        <f>(S20-L20)/L20</f>
        <v>-0.29801777170198224</v>
      </c>
      <c r="AH20" s="20">
        <f>(T20-M20)/M20</f>
        <v>-1.9379180243525983E-2</v>
      </c>
    </row>
    <row r="21" spans="1:34" x14ac:dyDescent="0.35">
      <c r="A21" s="6" t="s">
        <v>49</v>
      </c>
      <c r="B21" s="3">
        <v>24016</v>
      </c>
      <c r="C21" s="3">
        <v>17429</v>
      </c>
      <c r="D21" s="54">
        <f>C21-B21</f>
        <v>-6587</v>
      </c>
      <c r="E21" s="55">
        <f>(C21-B21)/B21</f>
        <v>-0.27427548301132576</v>
      </c>
      <c r="F21" s="72"/>
      <c r="G21" s="38">
        <v>2154</v>
      </c>
      <c r="H21" s="38">
        <v>2206</v>
      </c>
      <c r="I21" s="38">
        <v>2288</v>
      </c>
      <c r="J21" s="38">
        <v>2840</v>
      </c>
      <c r="K21" s="38">
        <v>2868</v>
      </c>
      <c r="L21" s="38">
        <v>3816</v>
      </c>
      <c r="M21" s="38">
        <v>7844</v>
      </c>
      <c r="N21" s="41">
        <v>2188</v>
      </c>
      <c r="O21" s="41">
        <v>1988</v>
      </c>
      <c r="P21" s="41">
        <v>1367</v>
      </c>
      <c r="Q21" s="41">
        <v>1117</v>
      </c>
      <c r="R21" s="41">
        <v>1703</v>
      </c>
      <c r="S21" s="41">
        <v>3247</v>
      </c>
      <c r="T21" s="41">
        <v>5819</v>
      </c>
      <c r="U21" s="24">
        <f>N21-G21</f>
        <v>34</v>
      </c>
      <c r="V21" s="24">
        <f>O21-H21</f>
        <v>-218</v>
      </c>
      <c r="W21" s="24">
        <f>P21-I21</f>
        <v>-921</v>
      </c>
      <c r="X21" s="24">
        <f>Q21-J21</f>
        <v>-1723</v>
      </c>
      <c r="Y21" s="24">
        <f>R21-K21</f>
        <v>-1165</v>
      </c>
      <c r="Z21" s="24">
        <f>S21-L21</f>
        <v>-569</v>
      </c>
      <c r="AA21" s="24">
        <f>T21-M21</f>
        <v>-2025</v>
      </c>
      <c r="AB21" s="20">
        <f>(N21-G21)/G21</f>
        <v>1.5784586815227482E-2</v>
      </c>
      <c r="AC21" s="20">
        <f>(O21-H21)/H21</f>
        <v>-9.8821396192203079E-2</v>
      </c>
      <c r="AD21" s="20">
        <f>(P21-I21)/I21</f>
        <v>-0.40253496503496505</v>
      </c>
      <c r="AE21" s="20">
        <f>(Q21-J21)/J21</f>
        <v>-0.60669014084507045</v>
      </c>
      <c r="AF21" s="20">
        <f>(R21-K21)/K21</f>
        <v>-0.40620641562064158</v>
      </c>
      <c r="AG21" s="20">
        <f>(S21-L21)/L21</f>
        <v>-0.14910901467505241</v>
      </c>
      <c r="AH21" s="21">
        <f>(T21-M21)/M21</f>
        <v>-0.25815910249872515</v>
      </c>
    </row>
    <row r="22" spans="1:34" x14ac:dyDescent="0.35">
      <c r="A22" s="6" t="s">
        <v>50</v>
      </c>
      <c r="B22" s="3">
        <v>25314</v>
      </c>
      <c r="C22" s="3">
        <v>17425</v>
      </c>
      <c r="D22" s="54">
        <f>C22-B22</f>
        <v>-7889</v>
      </c>
      <c r="E22" s="55">
        <f>(C22-B22)/B22</f>
        <v>-0.31164572963577469</v>
      </c>
      <c r="F22" s="72"/>
      <c r="G22" s="38">
        <v>2688</v>
      </c>
      <c r="H22" s="38">
        <v>2607</v>
      </c>
      <c r="I22" s="38">
        <v>2482</v>
      </c>
      <c r="J22" s="38">
        <v>2209</v>
      </c>
      <c r="K22" s="38">
        <v>3427</v>
      </c>
      <c r="L22" s="38">
        <v>6013</v>
      </c>
      <c r="M22" s="38">
        <v>5888</v>
      </c>
      <c r="N22" s="41">
        <v>2263</v>
      </c>
      <c r="O22" s="41">
        <v>3827</v>
      </c>
      <c r="P22" s="41">
        <v>1655</v>
      </c>
      <c r="Q22" s="41">
        <v>821</v>
      </c>
      <c r="R22" s="41">
        <v>1329</v>
      </c>
      <c r="S22" s="41">
        <v>2504</v>
      </c>
      <c r="T22" s="41">
        <v>5026</v>
      </c>
      <c r="U22" s="24">
        <f>N22-G22</f>
        <v>-425</v>
      </c>
      <c r="V22" s="24">
        <f>O22-H22</f>
        <v>1220</v>
      </c>
      <c r="W22" s="24">
        <f>P22-I22</f>
        <v>-827</v>
      </c>
      <c r="X22" s="24">
        <f>Q22-J22</f>
        <v>-1388</v>
      </c>
      <c r="Y22" s="24">
        <f>R22-K22</f>
        <v>-2098</v>
      </c>
      <c r="Z22" s="24">
        <f>S22-L22</f>
        <v>-3509</v>
      </c>
      <c r="AA22" s="24">
        <f>T22-M22</f>
        <v>-862</v>
      </c>
      <c r="AB22" s="20">
        <f>(N22-G22)/G22</f>
        <v>-0.15811011904761904</v>
      </c>
      <c r="AC22" s="20">
        <f>(O22-H22)/H22</f>
        <v>0.46797084771768316</v>
      </c>
      <c r="AD22" s="20">
        <f>(P22-I22)/I22</f>
        <v>-0.33319903303787268</v>
      </c>
      <c r="AE22" s="20">
        <f>(Q22-J22)/J22</f>
        <v>-0.62833861475780894</v>
      </c>
      <c r="AF22" s="20">
        <f>(R22-K22)/K22</f>
        <v>-0.61219725707615991</v>
      </c>
      <c r="AG22" s="20">
        <f>(S22-L22)/L22</f>
        <v>-0.58356893397638454</v>
      </c>
      <c r="AH22" s="20">
        <f>(T22-M22)/M22</f>
        <v>-0.14639945652173914</v>
      </c>
    </row>
    <row r="23" spans="1:34" x14ac:dyDescent="0.35">
      <c r="A23" s="6" t="s">
        <v>55</v>
      </c>
      <c r="B23" s="3">
        <v>15533</v>
      </c>
      <c r="C23" s="3">
        <v>10940</v>
      </c>
      <c r="D23" s="54">
        <f>C23-B23</f>
        <v>-4593</v>
      </c>
      <c r="E23" s="55">
        <f>(C23-B23)/B23</f>
        <v>-0.29569304062318935</v>
      </c>
      <c r="F23" s="72"/>
      <c r="G23" s="38">
        <v>1665</v>
      </c>
      <c r="H23" s="38">
        <v>1582</v>
      </c>
      <c r="I23" s="38">
        <v>1564</v>
      </c>
      <c r="J23" s="38">
        <v>1796</v>
      </c>
      <c r="K23" s="38">
        <v>2765</v>
      </c>
      <c r="L23" s="38">
        <v>3609</v>
      </c>
      <c r="M23" s="38">
        <v>2552</v>
      </c>
      <c r="N23" s="41">
        <v>1396</v>
      </c>
      <c r="O23" s="41">
        <v>1358</v>
      </c>
      <c r="P23" s="41">
        <v>1126</v>
      </c>
      <c r="Q23" s="41">
        <v>1252</v>
      </c>
      <c r="R23" s="41">
        <v>1357</v>
      </c>
      <c r="S23" s="41">
        <v>2144</v>
      </c>
      <c r="T23" s="41">
        <v>2307</v>
      </c>
      <c r="U23" s="24">
        <f>N23-G23</f>
        <v>-269</v>
      </c>
      <c r="V23" s="24">
        <f>O23-H23</f>
        <v>-224</v>
      </c>
      <c r="W23" s="24">
        <f>P23-I23</f>
        <v>-438</v>
      </c>
      <c r="X23" s="24">
        <f>Q23-J23</f>
        <v>-544</v>
      </c>
      <c r="Y23" s="24">
        <f>R23-K23</f>
        <v>-1408</v>
      </c>
      <c r="Z23" s="24">
        <f>S23-L23</f>
        <v>-1465</v>
      </c>
      <c r="AA23" s="24">
        <f>T23-M23</f>
        <v>-245</v>
      </c>
      <c r="AB23" s="20">
        <f>(N23-G23)/G23</f>
        <v>-0.16156156156156157</v>
      </c>
      <c r="AC23" s="20">
        <f>(O23-H23)/H23</f>
        <v>-0.1415929203539823</v>
      </c>
      <c r="AD23" s="20">
        <f>(P23-I23)/I23</f>
        <v>-0.28005115089514065</v>
      </c>
      <c r="AE23" s="20">
        <f>(Q23-J23)/J23</f>
        <v>-0.30289532293986637</v>
      </c>
      <c r="AF23" s="20">
        <f>(R23-K23)/K23</f>
        <v>-0.50922242314647381</v>
      </c>
      <c r="AG23" s="20">
        <f>(S23-L23)/L23</f>
        <v>-0.40592962039346081</v>
      </c>
      <c r="AH23" s="20">
        <f>(T23-M23)/M23</f>
        <v>-9.6003134796238246E-2</v>
      </c>
    </row>
  </sheetData>
  <sortState xmlns:xlrd2="http://schemas.microsoft.com/office/spreadsheetml/2017/richdata2" ref="A6:AH23">
    <sortCondition descending="1" ref="C6:C23"/>
  </sortState>
  <mergeCells count="5">
    <mergeCell ref="B3:C3"/>
    <mergeCell ref="D3:E3"/>
    <mergeCell ref="U3:AA3"/>
    <mergeCell ref="AB3:AH3"/>
    <mergeCell ref="D4:E4"/>
  </mergeCells>
  <conditionalFormatting sqref="S24:AD1048576 D24:E1048576">
    <cfRule type="cellIs" dxfId="9" priority="8" operator="lessThan">
      <formula>0</formula>
    </cfRule>
  </conditionalFormatting>
  <conditionalFormatting sqref="D4:E23">
    <cfRule type="cellIs" dxfId="8" priority="3" operator="lessThan">
      <formula>0</formula>
    </cfRule>
  </conditionalFormatting>
  <conditionalFormatting sqref="AB5:AH23">
    <cfRule type="cellIs" dxfId="7" priority="2" operator="lessThan">
      <formula>0</formula>
    </cfRule>
  </conditionalFormatting>
  <conditionalFormatting sqref="AA7:AA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E529-EA54-4558-92F6-767CB8EE3D55}">
  <dimension ref="A1:AH23"/>
  <sheetViews>
    <sheetView zoomScale="90" zoomScaleNormal="90" workbookViewId="0">
      <pane xSplit="1" topLeftCell="N1" activePane="topRight" state="frozen"/>
      <selection pane="topRight" activeCell="A20" sqref="A20:XFD20"/>
    </sheetView>
  </sheetViews>
  <sheetFormatPr defaultRowHeight="14.5" x14ac:dyDescent="0.35"/>
  <cols>
    <col min="1" max="1" width="11.08984375" style="9" customWidth="1"/>
    <col min="2" max="3" width="10" style="1" customWidth="1"/>
    <col min="4" max="4" width="9.6328125" style="10" customWidth="1"/>
    <col min="5" max="5" width="7" style="11" customWidth="1"/>
    <col min="6" max="6" width="3.6328125" style="9" customWidth="1"/>
    <col min="7" max="18" width="8.7265625" style="1"/>
    <col min="19" max="24" width="8.7265625" style="9"/>
    <col min="25" max="25" width="9" style="9" customWidth="1"/>
    <col min="26" max="27" width="8" style="9" customWidth="1"/>
    <col min="28" max="34" width="6.26953125" style="9" customWidth="1"/>
    <col min="35" max="16384" width="8.7265625" style="9"/>
  </cols>
  <sheetData>
    <row r="1" spans="1:34" x14ac:dyDescent="0.35">
      <c r="A1" s="12" t="s">
        <v>24</v>
      </c>
      <c r="B1" s="12"/>
      <c r="C1" s="12"/>
      <c r="D1" s="12"/>
      <c r="E1" s="12"/>
      <c r="F1" s="12"/>
    </row>
    <row r="2" spans="1:34" x14ac:dyDescent="0.35">
      <c r="A2" s="14" t="s">
        <v>26</v>
      </c>
      <c r="B2" s="14"/>
      <c r="C2" s="14"/>
      <c r="D2" s="14"/>
      <c r="E2" s="14"/>
      <c r="F2" s="14"/>
      <c r="G2" s="17" t="s">
        <v>29</v>
      </c>
    </row>
    <row r="3" spans="1:34" x14ac:dyDescent="0.35">
      <c r="A3" s="45"/>
      <c r="B3" s="52" t="s">
        <v>61</v>
      </c>
      <c r="C3" s="52"/>
      <c r="D3" s="52" t="s">
        <v>61</v>
      </c>
      <c r="E3" s="52"/>
      <c r="F3" s="71"/>
      <c r="G3" s="66" t="s">
        <v>0</v>
      </c>
      <c r="H3" s="66" t="s">
        <v>1</v>
      </c>
      <c r="I3" s="66" t="s">
        <v>2</v>
      </c>
      <c r="J3" s="66" t="s">
        <v>3</v>
      </c>
      <c r="K3" s="66" t="s">
        <v>4</v>
      </c>
      <c r="L3" s="66" t="s">
        <v>5</v>
      </c>
      <c r="M3" s="66" t="s">
        <v>32</v>
      </c>
      <c r="N3" s="67" t="s">
        <v>0</v>
      </c>
      <c r="O3" s="67" t="s">
        <v>1</v>
      </c>
      <c r="P3" s="67" t="s">
        <v>2</v>
      </c>
      <c r="Q3" s="67" t="s">
        <v>3</v>
      </c>
      <c r="R3" s="67" t="s">
        <v>4</v>
      </c>
      <c r="S3" s="67" t="s">
        <v>5</v>
      </c>
      <c r="T3" s="67" t="s">
        <v>32</v>
      </c>
      <c r="U3" s="34" t="s">
        <v>27</v>
      </c>
      <c r="V3" s="34"/>
      <c r="W3" s="34"/>
      <c r="X3" s="34"/>
      <c r="Y3" s="34"/>
      <c r="Z3" s="34"/>
      <c r="AA3" s="34"/>
      <c r="AB3" s="35" t="s">
        <v>27</v>
      </c>
      <c r="AC3" s="35"/>
      <c r="AD3" s="35"/>
      <c r="AE3" s="35"/>
      <c r="AF3" s="35"/>
      <c r="AG3" s="35"/>
      <c r="AH3" s="35"/>
    </row>
    <row r="4" spans="1:34" x14ac:dyDescent="0.35">
      <c r="A4" s="45"/>
      <c r="B4" s="53" t="s">
        <v>6</v>
      </c>
      <c r="C4" s="53" t="s">
        <v>7</v>
      </c>
      <c r="D4" s="52" t="s">
        <v>62</v>
      </c>
      <c r="E4" s="52"/>
      <c r="F4" s="71"/>
      <c r="G4" s="66" t="s">
        <v>6</v>
      </c>
      <c r="H4" s="66" t="s">
        <v>6</v>
      </c>
      <c r="I4" s="66" t="s">
        <v>6</v>
      </c>
      <c r="J4" s="66" t="s">
        <v>6</v>
      </c>
      <c r="K4" s="66" t="s">
        <v>6</v>
      </c>
      <c r="L4" s="66" t="s">
        <v>6</v>
      </c>
      <c r="M4" s="66" t="s">
        <v>6</v>
      </c>
      <c r="N4" s="67" t="s">
        <v>7</v>
      </c>
      <c r="O4" s="67" t="s">
        <v>7</v>
      </c>
      <c r="P4" s="67" t="s">
        <v>7</v>
      </c>
      <c r="Q4" s="67" t="s">
        <v>7</v>
      </c>
      <c r="R4" s="67" t="s">
        <v>7</v>
      </c>
      <c r="S4" s="67" t="s">
        <v>7</v>
      </c>
      <c r="T4" s="67" t="s">
        <v>7</v>
      </c>
      <c r="U4" s="51" t="s">
        <v>64</v>
      </c>
      <c r="V4" s="51" t="s">
        <v>65</v>
      </c>
      <c r="W4" s="50" t="s">
        <v>2</v>
      </c>
      <c r="X4" s="50" t="s">
        <v>3</v>
      </c>
      <c r="Y4" s="50" t="s">
        <v>4</v>
      </c>
      <c r="Z4" s="50" t="s">
        <v>5</v>
      </c>
      <c r="AA4" s="50" t="s">
        <v>32</v>
      </c>
      <c r="AB4" s="51" t="s">
        <v>64</v>
      </c>
      <c r="AC4" s="51" t="s">
        <v>65</v>
      </c>
      <c r="AD4" s="51" t="s">
        <v>2</v>
      </c>
      <c r="AE4" s="51" t="s">
        <v>3</v>
      </c>
      <c r="AF4" s="51" t="s">
        <v>4</v>
      </c>
      <c r="AG4" s="51" t="s">
        <v>5</v>
      </c>
      <c r="AH4" s="51" t="s">
        <v>32</v>
      </c>
    </row>
    <row r="5" spans="1:34" x14ac:dyDescent="0.35">
      <c r="A5" s="6" t="s">
        <v>42</v>
      </c>
      <c r="B5" s="3">
        <v>1489184</v>
      </c>
      <c r="C5" s="3">
        <v>1126874</v>
      </c>
      <c r="D5" s="54">
        <f>C5-B5</f>
        <v>-362310</v>
      </c>
      <c r="E5" s="55">
        <f>(C5-B5)/B5</f>
        <v>-0.24329431420160302</v>
      </c>
      <c r="F5" s="72"/>
      <c r="G5" s="38">
        <v>155230</v>
      </c>
      <c r="H5" s="38">
        <v>171453</v>
      </c>
      <c r="I5" s="38">
        <v>174655</v>
      </c>
      <c r="J5" s="38">
        <v>175689</v>
      </c>
      <c r="K5" s="38">
        <v>181785</v>
      </c>
      <c r="L5" s="38">
        <v>263938</v>
      </c>
      <c r="M5" s="38">
        <v>366434</v>
      </c>
      <c r="N5" s="41">
        <v>152122</v>
      </c>
      <c r="O5" s="41">
        <v>180264</v>
      </c>
      <c r="P5" s="41">
        <v>83116</v>
      </c>
      <c r="Q5" s="41">
        <v>34034</v>
      </c>
      <c r="R5" s="41">
        <v>66450</v>
      </c>
      <c r="S5" s="41">
        <v>218080</v>
      </c>
      <c r="T5" s="41">
        <v>392808</v>
      </c>
      <c r="U5" s="24">
        <f>N5-G5</f>
        <v>-3108</v>
      </c>
      <c r="V5" s="24">
        <f>O5-H5</f>
        <v>8811</v>
      </c>
      <c r="W5" s="24">
        <f>P5-I5</f>
        <v>-91539</v>
      </c>
      <c r="X5" s="24">
        <f>Q5-J5</f>
        <v>-141655</v>
      </c>
      <c r="Y5" s="24">
        <f>R5-K5</f>
        <v>-115335</v>
      </c>
      <c r="Z5" s="24">
        <f>S5-L5</f>
        <v>-45858</v>
      </c>
      <c r="AA5" s="24">
        <f>T5-M5</f>
        <v>26374</v>
      </c>
      <c r="AB5" s="20">
        <f>(N5-G5)/G5</f>
        <v>-2.0021902982670876E-2</v>
      </c>
      <c r="AC5" s="20">
        <f>(O5-H5)/H5</f>
        <v>5.1390176899791778E-2</v>
      </c>
      <c r="AD5" s="20">
        <f>(P5-I5)/I5</f>
        <v>-0.52411325183934043</v>
      </c>
      <c r="AE5" s="20">
        <f>(Q5-J5)/J5</f>
        <v>-0.80628269271269115</v>
      </c>
      <c r="AF5" s="20">
        <f>(R5-K5)/K5</f>
        <v>-0.63445828863767639</v>
      </c>
      <c r="AG5" s="20">
        <f>(S5-L5)/L5</f>
        <v>-0.17374534928657487</v>
      </c>
      <c r="AH5" s="20">
        <f>(T5-M5)/M5</f>
        <v>7.1974762167266143E-2</v>
      </c>
    </row>
    <row r="6" spans="1:34" x14ac:dyDescent="0.35">
      <c r="A6" s="6" t="s">
        <v>54</v>
      </c>
      <c r="B6" s="3">
        <v>223307</v>
      </c>
      <c r="C6" s="3">
        <v>188026</v>
      </c>
      <c r="D6" s="54">
        <f>C6-B6</f>
        <v>-35281</v>
      </c>
      <c r="E6" s="55">
        <f>(C6-B6)/B6</f>
        <v>-0.15799325592122057</v>
      </c>
      <c r="F6" s="72"/>
      <c r="G6" s="38">
        <v>22321</v>
      </c>
      <c r="H6" s="38">
        <v>28879</v>
      </c>
      <c r="I6" s="38">
        <v>30969</v>
      </c>
      <c r="J6" s="38">
        <v>25357</v>
      </c>
      <c r="K6" s="38">
        <v>24319</v>
      </c>
      <c r="L6" s="38">
        <v>40846</v>
      </c>
      <c r="M6" s="38">
        <v>50616</v>
      </c>
      <c r="N6" s="41">
        <v>21991</v>
      </c>
      <c r="O6" s="41">
        <v>29201</v>
      </c>
      <c r="P6" s="41">
        <v>13623</v>
      </c>
      <c r="Q6" s="41">
        <v>3727</v>
      </c>
      <c r="R6" s="41">
        <v>8842</v>
      </c>
      <c r="S6" s="41">
        <v>49119</v>
      </c>
      <c r="T6" s="41">
        <v>61523</v>
      </c>
      <c r="U6" s="24">
        <f>N6-G6</f>
        <v>-330</v>
      </c>
      <c r="V6" s="24">
        <f>O6-H6</f>
        <v>322</v>
      </c>
      <c r="W6" s="24">
        <f>P6-I6</f>
        <v>-17346</v>
      </c>
      <c r="X6" s="24">
        <f>Q6-J6</f>
        <v>-21630</v>
      </c>
      <c r="Y6" s="24">
        <f>R6-K6</f>
        <v>-15477</v>
      </c>
      <c r="Z6" s="24">
        <f>S6-L6</f>
        <v>8273</v>
      </c>
      <c r="AA6" s="24">
        <f>T6-M6</f>
        <v>10907</v>
      </c>
      <c r="AB6" s="20">
        <f>(N6-G6)/G6</f>
        <v>-1.4784283858250079E-2</v>
      </c>
      <c r="AC6" s="20">
        <f>(O6-H6)/H6</f>
        <v>1.1149970566847883E-2</v>
      </c>
      <c r="AD6" s="20">
        <f>(P6-I6)/I6</f>
        <v>-0.56010849559236653</v>
      </c>
      <c r="AE6" s="20">
        <f>(Q6-J6)/J6</f>
        <v>-0.85301889024726896</v>
      </c>
      <c r="AF6" s="20">
        <f>(R6-K6)/K6</f>
        <v>-0.63641597105144121</v>
      </c>
      <c r="AG6" s="20">
        <f>(S6-L6)/L6</f>
        <v>0.20254125250942565</v>
      </c>
      <c r="AH6" s="20">
        <f>(T6-M6)/M6</f>
        <v>0.21548522206416942</v>
      </c>
    </row>
    <row r="7" spans="1:34" x14ac:dyDescent="0.35">
      <c r="A7" s="6" t="s">
        <v>44</v>
      </c>
      <c r="B7" s="3">
        <v>170297</v>
      </c>
      <c r="C7" s="3">
        <v>150025</v>
      </c>
      <c r="D7" s="54">
        <f>C7-B7</f>
        <v>-20272</v>
      </c>
      <c r="E7" s="55">
        <f>(C7-B7)/B7</f>
        <v>-0.11903909053007393</v>
      </c>
      <c r="F7" s="72"/>
      <c r="G7" s="38">
        <v>19117</v>
      </c>
      <c r="H7" s="38">
        <v>26445</v>
      </c>
      <c r="I7" s="38">
        <v>28215</v>
      </c>
      <c r="J7" s="38">
        <v>22565</v>
      </c>
      <c r="K7" s="38">
        <v>18253</v>
      </c>
      <c r="L7" s="38">
        <v>26885</v>
      </c>
      <c r="M7" s="38">
        <v>28817</v>
      </c>
      <c r="N7" s="41">
        <v>19836</v>
      </c>
      <c r="O7" s="41">
        <v>25899</v>
      </c>
      <c r="P7" s="41">
        <v>12305</v>
      </c>
      <c r="Q7" s="41">
        <v>2678</v>
      </c>
      <c r="R7" s="41">
        <v>6536</v>
      </c>
      <c r="S7" s="41">
        <v>38722</v>
      </c>
      <c r="T7" s="41">
        <v>44049</v>
      </c>
      <c r="U7" s="24">
        <f>N7-G7</f>
        <v>719</v>
      </c>
      <c r="V7" s="24">
        <f>O7-H7</f>
        <v>-546</v>
      </c>
      <c r="W7" s="24">
        <f>P7-I7</f>
        <v>-15910</v>
      </c>
      <c r="X7" s="24">
        <f>Q7-J7</f>
        <v>-19887</v>
      </c>
      <c r="Y7" s="24">
        <f>R7-K7</f>
        <v>-11717</v>
      </c>
      <c r="Z7" s="24">
        <f>S7-L7</f>
        <v>11837</v>
      </c>
      <c r="AA7" s="24">
        <f>T7-M7</f>
        <v>15232</v>
      </c>
      <c r="AB7" s="20">
        <f>(N7-G7)/G7</f>
        <v>3.7610503740126588E-2</v>
      </c>
      <c r="AC7" s="20">
        <f>(O7-H7)/H7</f>
        <v>-2.0646625070901873E-2</v>
      </c>
      <c r="AD7" s="20">
        <f>(P7-I7)/I7</f>
        <v>-0.56388445862130077</v>
      </c>
      <c r="AE7" s="20">
        <f>(Q7-J7)/J7</f>
        <v>-0.88132062929315313</v>
      </c>
      <c r="AF7" s="20">
        <f>(R7-K7)/K7</f>
        <v>-0.64192187585602367</v>
      </c>
      <c r="AG7" s="20">
        <f>(S7-L7)/L7</f>
        <v>0.44028268551236749</v>
      </c>
      <c r="AH7" s="20">
        <f>(T7-M7)/M7</f>
        <v>0.5285768817017733</v>
      </c>
    </row>
    <row r="8" spans="1:34" x14ac:dyDescent="0.35">
      <c r="A8" s="8" t="s">
        <v>63</v>
      </c>
      <c r="B8" s="3">
        <v>259811</v>
      </c>
      <c r="C8" s="3">
        <v>148918</v>
      </c>
      <c r="D8" s="54">
        <f>C8-B8</f>
        <v>-110893</v>
      </c>
      <c r="E8" s="55">
        <f>(C8-B8)/B8</f>
        <v>-0.42682180508138606</v>
      </c>
      <c r="F8" s="72"/>
      <c r="G8" s="38">
        <v>34927</v>
      </c>
      <c r="H8" s="38">
        <v>32457</v>
      </c>
      <c r="I8" s="38">
        <v>35225</v>
      </c>
      <c r="J8" s="38">
        <v>39258</v>
      </c>
      <c r="K8" s="38">
        <v>39546</v>
      </c>
      <c r="L8" s="38">
        <v>35700</v>
      </c>
      <c r="M8" s="38">
        <v>42698</v>
      </c>
      <c r="N8" s="41">
        <v>30274</v>
      </c>
      <c r="O8" s="41">
        <v>34738</v>
      </c>
      <c r="P8" s="41">
        <v>17409</v>
      </c>
      <c r="Q8" s="41">
        <v>8190</v>
      </c>
      <c r="R8" s="41">
        <v>12270</v>
      </c>
      <c r="S8" s="41">
        <v>18693</v>
      </c>
      <c r="T8" s="41">
        <v>27344</v>
      </c>
      <c r="U8" s="24">
        <f>N8-G8</f>
        <v>-4653</v>
      </c>
      <c r="V8" s="24">
        <f>O8-H8</f>
        <v>2281</v>
      </c>
      <c r="W8" s="24">
        <f>P8-I8</f>
        <v>-17816</v>
      </c>
      <c r="X8" s="24">
        <f>Q8-J8</f>
        <v>-31068</v>
      </c>
      <c r="Y8" s="24">
        <f>R8-K8</f>
        <v>-27276</v>
      </c>
      <c r="Z8" s="24">
        <f>S8-L8</f>
        <v>-17007</v>
      </c>
      <c r="AA8" s="24">
        <f>T8-M8</f>
        <v>-15354</v>
      </c>
      <c r="AB8" s="20">
        <f>(N8-G8)/G8</f>
        <v>-0.1332207174964927</v>
      </c>
      <c r="AC8" s="20">
        <f>(O8-H8)/H8</f>
        <v>7.0277598052808338E-2</v>
      </c>
      <c r="AD8" s="20">
        <f>(P8-I8)/I8</f>
        <v>-0.50577714691270403</v>
      </c>
      <c r="AE8" s="20">
        <f>(Q8-J8)/J8</f>
        <v>-0.79138010087116006</v>
      </c>
      <c r="AF8" s="20">
        <f>(R8-K8)/K8</f>
        <v>-0.68972841753906844</v>
      </c>
      <c r="AG8" s="20">
        <f>(S8-L8)/L8</f>
        <v>-0.47638655462184876</v>
      </c>
      <c r="AH8" s="20">
        <f>(T8-M8)/M8</f>
        <v>-0.3595952972036161</v>
      </c>
    </row>
    <row r="9" spans="1:34" x14ac:dyDescent="0.35">
      <c r="A9" s="6" t="s">
        <v>48</v>
      </c>
      <c r="B9" s="3">
        <v>155965</v>
      </c>
      <c r="C9" s="3">
        <v>135864</v>
      </c>
      <c r="D9" s="54">
        <f>C9-B9</f>
        <v>-20101</v>
      </c>
      <c r="E9" s="55">
        <f>(C9-B9)/B9</f>
        <v>-0.12888147981919021</v>
      </c>
      <c r="F9" s="72"/>
      <c r="G9" s="38">
        <v>17140</v>
      </c>
      <c r="H9" s="38">
        <v>19229</v>
      </c>
      <c r="I9" s="38">
        <v>17947</v>
      </c>
      <c r="J9" s="38">
        <v>20775</v>
      </c>
      <c r="K9" s="38">
        <v>18267</v>
      </c>
      <c r="L9" s="38">
        <v>24786</v>
      </c>
      <c r="M9" s="38">
        <v>37821</v>
      </c>
      <c r="N9" s="41">
        <v>15790</v>
      </c>
      <c r="O9" s="41">
        <v>19887</v>
      </c>
      <c r="P9" s="41">
        <v>8394</v>
      </c>
      <c r="Q9" s="41">
        <v>2827</v>
      </c>
      <c r="R9" s="41">
        <v>6976</v>
      </c>
      <c r="S9" s="41">
        <v>29474</v>
      </c>
      <c r="T9" s="41">
        <v>52516</v>
      </c>
      <c r="U9" s="24">
        <f>N9-G9</f>
        <v>-1350</v>
      </c>
      <c r="V9" s="24">
        <f>O9-H9</f>
        <v>658</v>
      </c>
      <c r="W9" s="24">
        <f>P9-I9</f>
        <v>-9553</v>
      </c>
      <c r="X9" s="24">
        <f>Q9-J9</f>
        <v>-17948</v>
      </c>
      <c r="Y9" s="24">
        <f>R9-K9</f>
        <v>-11291</v>
      </c>
      <c r="Z9" s="24">
        <f>S9-L9</f>
        <v>4688</v>
      </c>
      <c r="AA9" s="24">
        <f>T9-M9</f>
        <v>14695</v>
      </c>
      <c r="AB9" s="20">
        <f>(N9-G9)/G9</f>
        <v>-7.8763127187864643E-2</v>
      </c>
      <c r="AC9" s="20">
        <f>(O9-H9)/H9</f>
        <v>3.4219148161630873E-2</v>
      </c>
      <c r="AD9" s="20">
        <f>(P9-I9)/I9</f>
        <v>-0.53228951913968914</v>
      </c>
      <c r="AE9" s="20">
        <f>(Q9-J9)/J9</f>
        <v>-0.8639229843561973</v>
      </c>
      <c r="AF9" s="20">
        <f>(R9-K9)/K9</f>
        <v>-0.61810915859199644</v>
      </c>
      <c r="AG9" s="20">
        <f>(S9-L9)/L9</f>
        <v>0.18913903009763577</v>
      </c>
      <c r="AH9" s="20">
        <f>(T9-M9)/M9</f>
        <v>0.3885407577800693</v>
      </c>
    </row>
    <row r="10" spans="1:34" x14ac:dyDescent="0.35">
      <c r="A10" s="6" t="s">
        <v>57</v>
      </c>
      <c r="B10" s="3">
        <v>166928</v>
      </c>
      <c r="C10" s="3">
        <v>118479</v>
      </c>
      <c r="D10" s="54">
        <f>C10-B10</f>
        <v>-48449</v>
      </c>
      <c r="E10" s="55">
        <f>(C10-B10)/B10</f>
        <v>-0.29023890539633856</v>
      </c>
      <c r="F10" s="72"/>
      <c r="G10" s="38">
        <v>21106</v>
      </c>
      <c r="H10" s="38">
        <v>21278</v>
      </c>
      <c r="I10" s="38">
        <v>24725</v>
      </c>
      <c r="J10" s="38">
        <v>23602</v>
      </c>
      <c r="K10" s="38">
        <v>21927</v>
      </c>
      <c r="L10" s="38">
        <v>24603</v>
      </c>
      <c r="M10" s="38">
        <v>29687</v>
      </c>
      <c r="N10" s="41">
        <v>21030</v>
      </c>
      <c r="O10" s="41">
        <v>23222</v>
      </c>
      <c r="P10" s="41">
        <v>10473</v>
      </c>
      <c r="Q10" s="41">
        <v>3635</v>
      </c>
      <c r="R10" s="41">
        <v>7007</v>
      </c>
      <c r="S10" s="41">
        <v>17411</v>
      </c>
      <c r="T10" s="41">
        <v>35701</v>
      </c>
      <c r="U10" s="24">
        <f>N10-G10</f>
        <v>-76</v>
      </c>
      <c r="V10" s="24">
        <f>O10-H10</f>
        <v>1944</v>
      </c>
      <c r="W10" s="24">
        <f>P10-I10</f>
        <v>-14252</v>
      </c>
      <c r="X10" s="24">
        <f>Q10-J10</f>
        <v>-19967</v>
      </c>
      <c r="Y10" s="24">
        <f>R10-K10</f>
        <v>-14920</v>
      </c>
      <c r="Z10" s="24">
        <f>S10-L10</f>
        <v>-7192</v>
      </c>
      <c r="AA10" s="24">
        <f>T10-M10</f>
        <v>6014</v>
      </c>
      <c r="AB10" s="20">
        <f>(N10-G10)/G10</f>
        <v>-3.6008717900123189E-3</v>
      </c>
      <c r="AC10" s="20">
        <f>(O10-H10)/H10</f>
        <v>9.136197010997274E-2</v>
      </c>
      <c r="AD10" s="20">
        <f>(P10-I10)/I10</f>
        <v>-0.57642062689585438</v>
      </c>
      <c r="AE10" s="20">
        <f>(Q10-J10)/J10</f>
        <v>-0.84598762816710449</v>
      </c>
      <c r="AF10" s="20">
        <f>(R10-K10)/K10</f>
        <v>-0.68043964062571261</v>
      </c>
      <c r="AG10" s="20">
        <f>(S10-L10)/L10</f>
        <v>-0.29232207454375481</v>
      </c>
      <c r="AH10" s="20">
        <f>(T10-M10)/M10</f>
        <v>0.20258025398322499</v>
      </c>
    </row>
    <row r="11" spans="1:34" x14ac:dyDescent="0.35">
      <c r="A11" s="6" t="s">
        <v>45</v>
      </c>
      <c r="B11" s="3">
        <v>142734</v>
      </c>
      <c r="C11" s="3">
        <v>100028</v>
      </c>
      <c r="D11" s="54">
        <f>C11-B11</f>
        <v>-42706</v>
      </c>
      <c r="E11" s="55">
        <f>(C11-B11)/B11</f>
        <v>-0.29919991032269816</v>
      </c>
      <c r="F11" s="72"/>
      <c r="G11" s="38">
        <v>19413</v>
      </c>
      <c r="H11" s="38">
        <v>19532</v>
      </c>
      <c r="I11" s="38">
        <v>22815</v>
      </c>
      <c r="J11" s="38">
        <v>21535</v>
      </c>
      <c r="K11" s="38">
        <v>18546</v>
      </c>
      <c r="L11" s="38">
        <v>19993</v>
      </c>
      <c r="M11" s="38">
        <v>20900</v>
      </c>
      <c r="N11" s="41">
        <v>19654</v>
      </c>
      <c r="O11" s="41">
        <v>21431</v>
      </c>
      <c r="P11" s="41">
        <v>9474</v>
      </c>
      <c r="Q11" s="41">
        <v>2857</v>
      </c>
      <c r="R11" s="41">
        <v>5656</v>
      </c>
      <c r="S11" s="41">
        <v>13787</v>
      </c>
      <c r="T11" s="41">
        <v>27169</v>
      </c>
      <c r="U11" s="24">
        <f>N11-G11</f>
        <v>241</v>
      </c>
      <c r="V11" s="24">
        <f>O11-H11</f>
        <v>1899</v>
      </c>
      <c r="W11" s="24">
        <f>P11-I11</f>
        <v>-13341</v>
      </c>
      <c r="X11" s="24">
        <f>Q11-J11</f>
        <v>-18678</v>
      </c>
      <c r="Y11" s="24">
        <f>R11-K11</f>
        <v>-12890</v>
      </c>
      <c r="Z11" s="24">
        <f>S11-L11</f>
        <v>-6206</v>
      </c>
      <c r="AA11" s="24">
        <f>T11-M11</f>
        <v>6269</v>
      </c>
      <c r="AB11" s="20">
        <f>(N11-G11)/G11</f>
        <v>1.2414361510328131E-2</v>
      </c>
      <c r="AC11" s="20">
        <f>(O11-H11)/H11</f>
        <v>9.7225066557444201E-2</v>
      </c>
      <c r="AD11" s="20">
        <f>(P11-I11)/I11</f>
        <v>-0.5847468770545694</v>
      </c>
      <c r="AE11" s="20">
        <f>(Q11-J11)/J11</f>
        <v>-0.86733224982586488</v>
      </c>
      <c r="AF11" s="20">
        <f>(R11-K11)/K11</f>
        <v>-0.69502857759085512</v>
      </c>
      <c r="AG11" s="20">
        <f>(S11-L11)/L11</f>
        <v>-0.31040864302505877</v>
      </c>
      <c r="AH11" s="20">
        <f>(T11-M11)/M11</f>
        <v>0.29995215311004786</v>
      </c>
    </row>
    <row r="12" spans="1:34" x14ac:dyDescent="0.35">
      <c r="A12" s="6" t="s">
        <v>56</v>
      </c>
      <c r="B12" s="3">
        <v>113839</v>
      </c>
      <c r="C12" s="3">
        <v>97887</v>
      </c>
      <c r="D12" s="54">
        <f>C12-B12</f>
        <v>-15952</v>
      </c>
      <c r="E12" s="55">
        <f>(C12-B12)/B12</f>
        <v>-0.14012772424213144</v>
      </c>
      <c r="F12" s="72"/>
      <c r="G12" s="38">
        <v>9231</v>
      </c>
      <c r="H12" s="38">
        <v>10024</v>
      </c>
      <c r="I12" s="38">
        <v>10494</v>
      </c>
      <c r="J12" s="38">
        <v>11751</v>
      </c>
      <c r="K12" s="38">
        <v>12783</v>
      </c>
      <c r="L12" s="38">
        <v>21979</v>
      </c>
      <c r="M12" s="38">
        <v>37577</v>
      </c>
      <c r="N12" s="41">
        <v>11442</v>
      </c>
      <c r="O12" s="41">
        <v>12091</v>
      </c>
      <c r="P12" s="41">
        <v>4666</v>
      </c>
      <c r="Q12" s="41">
        <v>1611</v>
      </c>
      <c r="R12" s="41">
        <v>2742</v>
      </c>
      <c r="S12" s="41">
        <v>20152</v>
      </c>
      <c r="T12" s="41">
        <v>45183</v>
      </c>
      <c r="U12" s="24">
        <f>N12-G12</f>
        <v>2211</v>
      </c>
      <c r="V12" s="24">
        <f>O12-H12</f>
        <v>2067</v>
      </c>
      <c r="W12" s="24">
        <f>P12-I12</f>
        <v>-5828</v>
      </c>
      <c r="X12" s="24">
        <f>Q12-J12</f>
        <v>-10140</v>
      </c>
      <c r="Y12" s="24">
        <f>R12-K12</f>
        <v>-10041</v>
      </c>
      <c r="Z12" s="24">
        <f>S12-L12</f>
        <v>-1827</v>
      </c>
      <c r="AA12" s="24">
        <f>T12-M12</f>
        <v>7606</v>
      </c>
      <c r="AB12" s="20">
        <f>(N12-G12)/G12</f>
        <v>0.23951901202469938</v>
      </c>
      <c r="AC12" s="20">
        <f>(O12-H12)/H12</f>
        <v>0.20620510774142059</v>
      </c>
      <c r="AD12" s="20">
        <f>(P12-I12)/I12</f>
        <v>-0.5553649704593101</v>
      </c>
      <c r="AE12" s="20">
        <f>(Q12-J12)/J12</f>
        <v>-0.86290528465662497</v>
      </c>
      <c r="AF12" s="20">
        <f>(R12-K12)/K12</f>
        <v>-0.78549636235625442</v>
      </c>
      <c r="AG12" s="20">
        <f>(S12-L12)/L12</f>
        <v>-8.3124800946357894E-2</v>
      </c>
      <c r="AH12" s="20">
        <f>(T12-M12)/M12</f>
        <v>0.20241104931207921</v>
      </c>
    </row>
    <row r="13" spans="1:34" x14ac:dyDescent="0.35">
      <c r="A13" s="6" t="s">
        <v>52</v>
      </c>
      <c r="B13" s="3">
        <v>98446</v>
      </c>
      <c r="C13" s="3">
        <v>77675</v>
      </c>
      <c r="D13" s="54">
        <f>C13-B13</f>
        <v>-20771</v>
      </c>
      <c r="E13" s="55">
        <f>(C13-B13)/B13</f>
        <v>-0.21098876541454198</v>
      </c>
      <c r="F13" s="72"/>
      <c r="G13" s="38">
        <v>8674</v>
      </c>
      <c r="H13" s="38">
        <v>11235</v>
      </c>
      <c r="I13" s="38">
        <v>11979</v>
      </c>
      <c r="J13" s="38">
        <v>12146</v>
      </c>
      <c r="K13" s="38">
        <v>11133</v>
      </c>
      <c r="L13" s="38">
        <v>18041</v>
      </c>
      <c r="M13" s="38">
        <v>25238</v>
      </c>
      <c r="N13" s="41">
        <v>9901</v>
      </c>
      <c r="O13" s="41">
        <v>10981</v>
      </c>
      <c r="P13" s="41">
        <v>5580</v>
      </c>
      <c r="Q13" s="41">
        <v>2588</v>
      </c>
      <c r="R13" s="41">
        <v>5033</v>
      </c>
      <c r="S13" s="41">
        <v>14606</v>
      </c>
      <c r="T13" s="41">
        <v>28986</v>
      </c>
      <c r="U13" s="24">
        <f>N13-G13</f>
        <v>1227</v>
      </c>
      <c r="V13" s="24">
        <f>O13-H13</f>
        <v>-254</v>
      </c>
      <c r="W13" s="24">
        <f>P13-I13</f>
        <v>-6399</v>
      </c>
      <c r="X13" s="24">
        <f>Q13-J13</f>
        <v>-9558</v>
      </c>
      <c r="Y13" s="24">
        <f>R13-K13</f>
        <v>-6100</v>
      </c>
      <c r="Z13" s="24">
        <f>S13-L13</f>
        <v>-3435</v>
      </c>
      <c r="AA13" s="24">
        <f>T13-M13</f>
        <v>3748</v>
      </c>
      <c r="AB13" s="20">
        <f>(N13-G13)/G13</f>
        <v>0.14145722849896242</v>
      </c>
      <c r="AC13" s="20">
        <f>(O13-H13)/H13</f>
        <v>-2.2607921673342236E-2</v>
      </c>
      <c r="AD13" s="20">
        <f>(P13-I13)/I13</f>
        <v>-0.53418482344102181</v>
      </c>
      <c r="AE13" s="20">
        <f>(Q13-J13)/J13</f>
        <v>-0.78692573686810474</v>
      </c>
      <c r="AF13" s="20">
        <f>(R13-K13)/K13</f>
        <v>-0.54792059642504265</v>
      </c>
      <c r="AG13" s="20">
        <f>(S13-L13)/L13</f>
        <v>-0.19039964525248046</v>
      </c>
      <c r="AH13" s="20">
        <f>(T13-M13)/M13</f>
        <v>0.14850622077819162</v>
      </c>
    </row>
    <row r="14" spans="1:34" x14ac:dyDescent="0.35">
      <c r="A14" s="8" t="s">
        <v>46</v>
      </c>
      <c r="B14" s="3">
        <v>109947</v>
      </c>
      <c r="C14" s="3">
        <v>71761</v>
      </c>
      <c r="D14" s="54">
        <f>C14-B14</f>
        <v>-38186</v>
      </c>
      <c r="E14" s="55">
        <f>(C14-B14)/B14</f>
        <v>-0.34731279616542515</v>
      </c>
      <c r="F14" s="73"/>
      <c r="G14" s="38">
        <v>10487</v>
      </c>
      <c r="H14" s="38">
        <v>12514</v>
      </c>
      <c r="I14" s="38">
        <v>11848</v>
      </c>
      <c r="J14" s="38">
        <v>10899</v>
      </c>
      <c r="K14" s="38">
        <v>12683</v>
      </c>
      <c r="L14" s="38">
        <v>22297</v>
      </c>
      <c r="M14" s="38">
        <v>29219</v>
      </c>
      <c r="N14" s="41">
        <v>11769</v>
      </c>
      <c r="O14" s="41">
        <v>14042</v>
      </c>
      <c r="P14" s="41">
        <v>5860</v>
      </c>
      <c r="Q14" s="41">
        <v>1573</v>
      </c>
      <c r="R14" s="41">
        <v>3597</v>
      </c>
      <c r="S14" s="41">
        <v>13553</v>
      </c>
      <c r="T14" s="41">
        <v>21367</v>
      </c>
      <c r="U14" s="24">
        <f>N14-G14</f>
        <v>1282</v>
      </c>
      <c r="V14" s="24">
        <f>O14-H14</f>
        <v>1528</v>
      </c>
      <c r="W14" s="24">
        <f>P14-I14</f>
        <v>-5988</v>
      </c>
      <c r="X14" s="24">
        <f>Q14-J14</f>
        <v>-9326</v>
      </c>
      <c r="Y14" s="24">
        <f>R14-K14</f>
        <v>-9086</v>
      </c>
      <c r="Z14" s="24">
        <f>S14-L14</f>
        <v>-8744</v>
      </c>
      <c r="AA14" s="24">
        <f>T14-M14</f>
        <v>-7852</v>
      </c>
      <c r="AB14" s="20">
        <f>(N14-G14)/G14</f>
        <v>0.12224659101745018</v>
      </c>
      <c r="AC14" s="20">
        <f>(O14-H14)/H14</f>
        <v>0.12210324436630973</v>
      </c>
      <c r="AD14" s="20">
        <f>(P14-I14)/I14</f>
        <v>-0.50540175557056044</v>
      </c>
      <c r="AE14" s="20">
        <f>(Q14-J14)/J14</f>
        <v>-0.85567483255344523</v>
      </c>
      <c r="AF14" s="20">
        <f>(R14-K14)/K14</f>
        <v>-0.71639202081526454</v>
      </c>
      <c r="AG14" s="20">
        <f>(S14-L14)/L14</f>
        <v>-0.39216038032022243</v>
      </c>
      <c r="AH14" s="20">
        <f>(T14-M14)/M14</f>
        <v>-0.26872925151442556</v>
      </c>
    </row>
    <row r="15" spans="1:34" x14ac:dyDescent="0.35">
      <c r="A15" s="6" t="s">
        <v>58</v>
      </c>
      <c r="B15" s="3">
        <v>83880</v>
      </c>
      <c r="C15" s="3">
        <v>63300</v>
      </c>
      <c r="D15" s="54">
        <f>C15-B15</f>
        <v>-20580</v>
      </c>
      <c r="E15" s="55">
        <f>(C15-B15)/B15</f>
        <v>-0.24535050071530759</v>
      </c>
      <c r="F15" s="72"/>
      <c r="G15" s="38">
        <v>9111</v>
      </c>
      <c r="H15" s="38">
        <v>11981</v>
      </c>
      <c r="I15" s="38">
        <v>6749</v>
      </c>
      <c r="J15" s="38">
        <v>5948</v>
      </c>
      <c r="K15" s="38">
        <v>8083</v>
      </c>
      <c r="L15" s="38">
        <v>18663</v>
      </c>
      <c r="M15" s="38">
        <v>23345</v>
      </c>
      <c r="N15" s="41">
        <v>8386</v>
      </c>
      <c r="O15" s="41">
        <v>9246</v>
      </c>
      <c r="P15" s="41">
        <v>3778</v>
      </c>
      <c r="Q15" s="41">
        <v>1273</v>
      </c>
      <c r="R15" s="41">
        <v>2560</v>
      </c>
      <c r="S15" s="41">
        <v>10128</v>
      </c>
      <c r="T15" s="41">
        <v>27929</v>
      </c>
      <c r="U15" s="24">
        <f>N15-G15</f>
        <v>-725</v>
      </c>
      <c r="V15" s="24">
        <f>O15-H15</f>
        <v>-2735</v>
      </c>
      <c r="W15" s="24">
        <f>P15-I15</f>
        <v>-2971</v>
      </c>
      <c r="X15" s="24">
        <f>Q15-J15</f>
        <v>-4675</v>
      </c>
      <c r="Y15" s="24">
        <f>R15-K15</f>
        <v>-5523</v>
      </c>
      <c r="Z15" s="24">
        <f>S15-L15</f>
        <v>-8535</v>
      </c>
      <c r="AA15" s="24">
        <f>T15-M15</f>
        <v>4584</v>
      </c>
      <c r="AB15" s="20">
        <f>(N15-G15)/G15</f>
        <v>-7.9574141148062785E-2</v>
      </c>
      <c r="AC15" s="20">
        <f>(O15-H15)/H15</f>
        <v>-0.22827810700275436</v>
      </c>
      <c r="AD15" s="20">
        <f>(P15-I15)/I15</f>
        <v>-0.44021336494295449</v>
      </c>
      <c r="AE15" s="20">
        <f>(Q15-J15)/J15</f>
        <v>-0.78597848016139882</v>
      </c>
      <c r="AF15" s="20">
        <f>(R15-K15)/K15</f>
        <v>-0.68328590869726591</v>
      </c>
      <c r="AG15" s="20">
        <f>(S15-L15)/L15</f>
        <v>-0.45732197395917057</v>
      </c>
      <c r="AH15" s="20">
        <f>(T15-M15)/M15</f>
        <v>0.19635896337545514</v>
      </c>
    </row>
    <row r="16" spans="1:34" x14ac:dyDescent="0.35">
      <c r="A16" s="6" t="s">
        <v>51</v>
      </c>
      <c r="B16" s="3">
        <v>63210</v>
      </c>
      <c r="C16" s="3">
        <v>57406</v>
      </c>
      <c r="D16" s="54">
        <f>C16-B16</f>
        <v>-5804</v>
      </c>
      <c r="E16" s="55">
        <f>(C16-B16)/B16</f>
        <v>-9.1820914412276536E-2</v>
      </c>
      <c r="F16" s="72"/>
      <c r="G16" s="38">
        <v>3778</v>
      </c>
      <c r="H16" s="38">
        <v>5379</v>
      </c>
      <c r="I16" s="38">
        <v>6238</v>
      </c>
      <c r="J16" s="38">
        <v>6599</v>
      </c>
      <c r="K16" s="38">
        <v>7355</v>
      </c>
      <c r="L16" s="38">
        <v>12305</v>
      </c>
      <c r="M16" s="38">
        <v>21556</v>
      </c>
      <c r="N16" s="41">
        <v>3813</v>
      </c>
      <c r="O16" s="41">
        <v>6543</v>
      </c>
      <c r="P16" s="41">
        <v>3252</v>
      </c>
      <c r="Q16" s="41">
        <v>2726</v>
      </c>
      <c r="R16" s="41">
        <v>4356</v>
      </c>
      <c r="S16" s="41">
        <v>13158</v>
      </c>
      <c r="T16" s="41">
        <v>23558</v>
      </c>
      <c r="U16" s="24">
        <f>N16-G16</f>
        <v>35</v>
      </c>
      <c r="V16" s="24">
        <f>O16-H16</f>
        <v>1164</v>
      </c>
      <c r="W16" s="24">
        <f>P16-I16</f>
        <v>-2986</v>
      </c>
      <c r="X16" s="24">
        <f>Q16-J16</f>
        <v>-3873</v>
      </c>
      <c r="Y16" s="24">
        <f>R16-K16</f>
        <v>-2999</v>
      </c>
      <c r="Z16" s="24">
        <f>S16-L16</f>
        <v>853</v>
      </c>
      <c r="AA16" s="24">
        <f>T16-M16</f>
        <v>2002</v>
      </c>
      <c r="AB16" s="20">
        <f>(N16-G16)/G16</f>
        <v>9.2641609317098989E-3</v>
      </c>
      <c r="AC16" s="20">
        <f>(O16-H16)/H16</f>
        <v>0.21639709983268265</v>
      </c>
      <c r="AD16" s="20">
        <f>(P16-I16)/I16</f>
        <v>-0.4786790638025008</v>
      </c>
      <c r="AE16" s="20">
        <f>(Q16-J16)/J16</f>
        <v>-0.58690710713744509</v>
      </c>
      <c r="AF16" s="20">
        <f>(R16-K16)/K16</f>
        <v>-0.40774983004758669</v>
      </c>
      <c r="AG16" s="20">
        <f>(S16-L16)/L16</f>
        <v>6.9321414059325473E-2</v>
      </c>
      <c r="AH16" s="20">
        <f>(T16-M16)/M16</f>
        <v>9.2874373724253112E-2</v>
      </c>
    </row>
    <row r="17" spans="1:34" x14ac:dyDescent="0.35">
      <c r="A17" s="6" t="s">
        <v>60</v>
      </c>
      <c r="B17" s="3">
        <v>81636</v>
      </c>
      <c r="C17" s="3">
        <v>56409</v>
      </c>
      <c r="D17" s="54">
        <f>C17-B17</f>
        <v>-25227</v>
      </c>
      <c r="E17" s="55">
        <f>(C17-B17)/B17</f>
        <v>-0.30901808025870942</v>
      </c>
      <c r="F17" s="72"/>
      <c r="G17" s="38">
        <v>7811</v>
      </c>
      <c r="H17" s="38">
        <v>8722</v>
      </c>
      <c r="I17" s="38">
        <v>8528</v>
      </c>
      <c r="J17" s="38">
        <v>8000</v>
      </c>
      <c r="K17" s="38">
        <v>9621</v>
      </c>
      <c r="L17" s="38">
        <v>16222</v>
      </c>
      <c r="M17" s="38">
        <v>22732</v>
      </c>
      <c r="N17" s="41">
        <v>7292</v>
      </c>
      <c r="O17" s="41">
        <v>7365</v>
      </c>
      <c r="P17" s="41">
        <v>2769</v>
      </c>
      <c r="Q17" s="41">
        <v>657</v>
      </c>
      <c r="R17" s="41">
        <v>2797</v>
      </c>
      <c r="S17" s="41">
        <v>11969</v>
      </c>
      <c r="T17" s="41">
        <v>23560</v>
      </c>
      <c r="U17" s="24">
        <f>N17-G17</f>
        <v>-519</v>
      </c>
      <c r="V17" s="24">
        <f>O17-H17</f>
        <v>-1357</v>
      </c>
      <c r="W17" s="24">
        <f>P17-I17</f>
        <v>-5759</v>
      </c>
      <c r="X17" s="24">
        <f>Q17-J17</f>
        <v>-7343</v>
      </c>
      <c r="Y17" s="24">
        <f>R17-K17</f>
        <v>-6824</v>
      </c>
      <c r="Z17" s="24">
        <f>S17-L17</f>
        <v>-4253</v>
      </c>
      <c r="AA17" s="24">
        <f>T17-M17</f>
        <v>828</v>
      </c>
      <c r="AB17" s="20">
        <f>(N17-G17)/G17</f>
        <v>-6.644475739341954E-2</v>
      </c>
      <c r="AC17" s="20">
        <f>(O17-H17)/H17</f>
        <v>-0.15558358174730566</v>
      </c>
      <c r="AD17" s="20">
        <f>(P17-I17)/I17</f>
        <v>-0.67530487804878048</v>
      </c>
      <c r="AE17" s="20">
        <f>(Q17-J17)/J17</f>
        <v>-0.917875</v>
      </c>
      <c r="AF17" s="20">
        <f>(R17-K17)/K17</f>
        <v>-0.70928177944080661</v>
      </c>
      <c r="AG17" s="20">
        <f>(S17-L17)/L17</f>
        <v>-0.26217482431266181</v>
      </c>
      <c r="AH17" s="20">
        <f>(T17-M17)/M17</f>
        <v>3.6424423719866268E-2</v>
      </c>
    </row>
    <row r="18" spans="1:34" x14ac:dyDescent="0.35">
      <c r="A18" s="6" t="s">
        <v>59</v>
      </c>
      <c r="B18" s="3">
        <v>45363</v>
      </c>
      <c r="C18" s="3">
        <v>35667</v>
      </c>
      <c r="D18" s="54">
        <f>C18-B18</f>
        <v>-9696</v>
      </c>
      <c r="E18" s="55">
        <f>(C18-B18)/B18</f>
        <v>-0.21374247734938165</v>
      </c>
      <c r="F18" s="72"/>
      <c r="G18" s="38">
        <v>3423</v>
      </c>
      <c r="H18" s="38">
        <v>3066</v>
      </c>
      <c r="I18" s="38">
        <v>3405</v>
      </c>
      <c r="J18" s="38">
        <v>3819</v>
      </c>
      <c r="K18" s="38">
        <v>4927</v>
      </c>
      <c r="L18" s="38">
        <v>9261</v>
      </c>
      <c r="M18" s="38">
        <v>17462</v>
      </c>
      <c r="N18" s="41">
        <v>3187</v>
      </c>
      <c r="O18" s="41">
        <v>4564</v>
      </c>
      <c r="P18" s="41">
        <v>2613</v>
      </c>
      <c r="Q18" s="41">
        <v>1729</v>
      </c>
      <c r="R18" s="41">
        <v>3660</v>
      </c>
      <c r="S18" s="41">
        <v>6045</v>
      </c>
      <c r="T18" s="41">
        <v>13869</v>
      </c>
      <c r="U18" s="24">
        <f>N18-G18</f>
        <v>-236</v>
      </c>
      <c r="V18" s="24">
        <f>O18-H18</f>
        <v>1498</v>
      </c>
      <c r="W18" s="24">
        <f>P18-I18</f>
        <v>-792</v>
      </c>
      <c r="X18" s="24">
        <f>Q18-J18</f>
        <v>-2090</v>
      </c>
      <c r="Y18" s="24">
        <f>R18-K18</f>
        <v>-1267</v>
      </c>
      <c r="Z18" s="24">
        <f>S18-L18</f>
        <v>-3216</v>
      </c>
      <c r="AA18" s="24">
        <f>T18-M18</f>
        <v>-3593</v>
      </c>
      <c r="AB18" s="20">
        <f>(N18-G18)/G18</f>
        <v>-6.8945369558866487E-2</v>
      </c>
      <c r="AC18" s="20">
        <f>(O18-H18)/H18</f>
        <v>0.48858447488584472</v>
      </c>
      <c r="AD18" s="20">
        <f>(P18-I18)/I18</f>
        <v>-0.23259911894273128</v>
      </c>
      <c r="AE18" s="20">
        <f>(Q18-J18)/J18</f>
        <v>-0.54726368159203975</v>
      </c>
      <c r="AF18" s="20">
        <f>(R18-K18)/K18</f>
        <v>-0.2571544550436371</v>
      </c>
      <c r="AG18" s="20">
        <f>(S18-L18)/L18</f>
        <v>-0.34726271460965341</v>
      </c>
      <c r="AH18" s="20">
        <f>(T18-M18)/M18</f>
        <v>-0.20576108120490208</v>
      </c>
    </row>
    <row r="19" spans="1:34" x14ac:dyDescent="0.35">
      <c r="A19" s="6" t="s">
        <v>47</v>
      </c>
      <c r="B19" s="3">
        <v>19314</v>
      </c>
      <c r="C19" s="3">
        <v>18495</v>
      </c>
      <c r="D19" s="54">
        <f>C19-B19</f>
        <v>-819</v>
      </c>
      <c r="E19" s="55">
        <f>(C19-B19)/B19</f>
        <v>-4.2404473438956196E-2</v>
      </c>
      <c r="F19" s="72"/>
      <c r="G19" s="38">
        <v>1041</v>
      </c>
      <c r="H19" s="38">
        <v>993</v>
      </c>
      <c r="I19" s="38">
        <v>710</v>
      </c>
      <c r="J19" s="38">
        <v>1318</v>
      </c>
      <c r="K19" s="38">
        <v>1792</v>
      </c>
      <c r="L19" s="38">
        <v>4537</v>
      </c>
      <c r="M19" s="38">
        <v>8923</v>
      </c>
      <c r="N19" s="41">
        <v>936</v>
      </c>
      <c r="O19" s="41">
        <v>1064</v>
      </c>
      <c r="P19" s="41">
        <v>516</v>
      </c>
      <c r="Q19" s="41">
        <v>67</v>
      </c>
      <c r="R19" s="41">
        <v>1099</v>
      </c>
      <c r="S19" s="41">
        <v>3824</v>
      </c>
      <c r="T19" s="41">
        <v>10989</v>
      </c>
      <c r="U19" s="24">
        <f>N19-G19</f>
        <v>-105</v>
      </c>
      <c r="V19" s="24">
        <f>O19-H19</f>
        <v>71</v>
      </c>
      <c r="W19" s="24">
        <f>P19-I19</f>
        <v>-194</v>
      </c>
      <c r="X19" s="24">
        <f>Q19-J19</f>
        <v>-1251</v>
      </c>
      <c r="Y19" s="24">
        <f>R19-K19</f>
        <v>-693</v>
      </c>
      <c r="Z19" s="24">
        <f>S19-L19</f>
        <v>-713</v>
      </c>
      <c r="AA19" s="24">
        <f>T19-M19</f>
        <v>2066</v>
      </c>
      <c r="AB19" s="20">
        <f>(N19-G19)/G19</f>
        <v>-0.10086455331412104</v>
      </c>
      <c r="AC19" s="20">
        <f>(O19-H19)/H19</f>
        <v>7.1500503524672715E-2</v>
      </c>
      <c r="AD19" s="20">
        <f>(P19-I19)/I19</f>
        <v>-0.27323943661971833</v>
      </c>
      <c r="AE19" s="20">
        <f>(Q19-J19)/J19</f>
        <v>-0.9491654021244309</v>
      </c>
      <c r="AF19" s="20">
        <f>(R19-K19)/K19</f>
        <v>-0.38671875</v>
      </c>
      <c r="AG19" s="20">
        <f>(S19-L19)/L19</f>
        <v>-0.15715230328410845</v>
      </c>
      <c r="AH19" s="20">
        <f>(T19-M19)/M19</f>
        <v>0.23153647876274797</v>
      </c>
    </row>
    <row r="20" spans="1:34" x14ac:dyDescent="0.35">
      <c r="A20" s="6" t="s">
        <v>53</v>
      </c>
      <c r="B20" s="3">
        <v>19369</v>
      </c>
      <c r="C20" s="3">
        <v>17206</v>
      </c>
      <c r="D20" s="54">
        <f>C20-B20</f>
        <v>-2163</v>
      </c>
      <c r="E20" s="55">
        <f>(C20-B20)/B20</f>
        <v>-0.11167329237441272</v>
      </c>
      <c r="F20" s="72"/>
      <c r="G20" s="38">
        <v>1359</v>
      </c>
      <c r="H20" s="38">
        <v>982</v>
      </c>
      <c r="I20" s="38">
        <v>1257</v>
      </c>
      <c r="J20" s="38">
        <v>1262</v>
      </c>
      <c r="K20" s="38">
        <v>2708</v>
      </c>
      <c r="L20" s="38">
        <v>4206</v>
      </c>
      <c r="M20" s="38">
        <v>7595</v>
      </c>
      <c r="N20" s="41">
        <v>1211</v>
      </c>
      <c r="O20" s="41">
        <v>1123</v>
      </c>
      <c r="P20" s="41">
        <v>579</v>
      </c>
      <c r="Q20" s="41">
        <v>589</v>
      </c>
      <c r="R20" s="41">
        <v>1701</v>
      </c>
      <c r="S20" s="41">
        <v>3078</v>
      </c>
      <c r="T20" s="41">
        <v>8925</v>
      </c>
      <c r="U20" s="24">
        <f>N20-G20</f>
        <v>-148</v>
      </c>
      <c r="V20" s="24">
        <f>O20-H20</f>
        <v>141</v>
      </c>
      <c r="W20" s="24">
        <f>P20-I20</f>
        <v>-678</v>
      </c>
      <c r="X20" s="24">
        <f>Q20-J20</f>
        <v>-673</v>
      </c>
      <c r="Y20" s="24">
        <f>R20-K20</f>
        <v>-1007</v>
      </c>
      <c r="Z20" s="24">
        <f>S20-L20</f>
        <v>-1128</v>
      </c>
      <c r="AA20" s="24">
        <f>T20-M20</f>
        <v>1330</v>
      </c>
      <c r="AB20" s="20">
        <f>(N20-G20)/G20</f>
        <v>-0.10890360559234731</v>
      </c>
      <c r="AC20" s="20">
        <f>(O20-H20)/H20</f>
        <v>0.14358452138492872</v>
      </c>
      <c r="AD20" s="20">
        <f>(P20-I20)/I20</f>
        <v>-0.53937947494033411</v>
      </c>
      <c r="AE20" s="20">
        <f>(Q20-J20)/J20</f>
        <v>-0.5332805071315373</v>
      </c>
      <c r="AF20" s="20">
        <f>(R20-K20)/K20</f>
        <v>-0.37186115214180204</v>
      </c>
      <c r="AG20" s="20">
        <f>(S20-L20)/L20</f>
        <v>-0.26818830242510699</v>
      </c>
      <c r="AH20" s="20">
        <f>(T20-M20)/M20</f>
        <v>0.17511520737327188</v>
      </c>
    </row>
    <row r="21" spans="1:34" x14ac:dyDescent="0.35">
      <c r="A21" s="6" t="s">
        <v>49</v>
      </c>
      <c r="B21" s="3">
        <v>13691</v>
      </c>
      <c r="C21" s="3">
        <v>15275</v>
      </c>
      <c r="D21" s="54">
        <f>C21-B21</f>
        <v>1584</v>
      </c>
      <c r="E21" s="55">
        <f>(C21-B21)/B21</f>
        <v>0.11569644291870572</v>
      </c>
      <c r="F21" s="72"/>
      <c r="G21" s="38">
        <v>984</v>
      </c>
      <c r="H21" s="38">
        <v>1075</v>
      </c>
      <c r="I21" s="38">
        <v>1264</v>
      </c>
      <c r="J21" s="38">
        <v>1635</v>
      </c>
      <c r="K21" s="38">
        <v>1831</v>
      </c>
      <c r="L21" s="38">
        <v>2465</v>
      </c>
      <c r="M21" s="38">
        <v>4437</v>
      </c>
      <c r="N21" s="41">
        <v>1959</v>
      </c>
      <c r="O21" s="41">
        <v>1710</v>
      </c>
      <c r="P21" s="41">
        <v>1209</v>
      </c>
      <c r="Q21" s="41">
        <v>1005</v>
      </c>
      <c r="R21" s="41">
        <v>1605</v>
      </c>
      <c r="S21" s="41">
        <v>2935</v>
      </c>
      <c r="T21" s="41">
        <v>4852</v>
      </c>
      <c r="U21" s="24">
        <f>N21-G21</f>
        <v>975</v>
      </c>
      <c r="V21" s="24">
        <f>O21-H21</f>
        <v>635</v>
      </c>
      <c r="W21" s="24">
        <f>P21-I21</f>
        <v>-55</v>
      </c>
      <c r="X21" s="24">
        <f>Q21-J21</f>
        <v>-630</v>
      </c>
      <c r="Y21" s="24">
        <f>R21-K21</f>
        <v>-226</v>
      </c>
      <c r="Z21" s="24">
        <f>S21-L21</f>
        <v>470</v>
      </c>
      <c r="AA21" s="24">
        <f>T21-M21</f>
        <v>415</v>
      </c>
      <c r="AB21" s="20">
        <f>(N21-G21)/G21</f>
        <v>0.99085365853658536</v>
      </c>
      <c r="AC21" s="20">
        <f>(O21-H21)/H21</f>
        <v>0.59069767441860466</v>
      </c>
      <c r="AD21" s="20">
        <f>(P21-I21)/I21</f>
        <v>-4.3512658227848104E-2</v>
      </c>
      <c r="AE21" s="20">
        <f>(Q21-J21)/J21</f>
        <v>-0.38532110091743121</v>
      </c>
      <c r="AF21" s="20">
        <f>(R21-K21)/K21</f>
        <v>-0.12342981977061715</v>
      </c>
      <c r="AG21" s="20">
        <f>(S21-L21)/L21</f>
        <v>0.19066937119675456</v>
      </c>
      <c r="AH21" s="20">
        <f>(T21-M21)/M21</f>
        <v>9.3531665539779124E-2</v>
      </c>
    </row>
    <row r="22" spans="1:34" x14ac:dyDescent="0.35">
      <c r="A22" s="6" t="s">
        <v>50</v>
      </c>
      <c r="B22" s="3">
        <v>21503</v>
      </c>
      <c r="C22" s="3">
        <v>15008</v>
      </c>
      <c r="D22" s="54">
        <f>C22-B22</f>
        <v>-6495</v>
      </c>
      <c r="E22" s="55">
        <f>(C22-B22)/B22</f>
        <v>-0.30205087662186669</v>
      </c>
      <c r="F22" s="72"/>
      <c r="G22" s="38">
        <v>2410</v>
      </c>
      <c r="H22" s="38">
        <v>2202</v>
      </c>
      <c r="I22" s="38">
        <v>2093</v>
      </c>
      <c r="J22" s="38">
        <v>1750</v>
      </c>
      <c r="K22" s="38">
        <v>2769</v>
      </c>
      <c r="L22" s="38">
        <v>4981</v>
      </c>
      <c r="M22" s="38">
        <v>5298</v>
      </c>
      <c r="N22" s="41">
        <v>1980</v>
      </c>
      <c r="O22" s="41">
        <v>3364</v>
      </c>
      <c r="P22" s="41">
        <v>1498</v>
      </c>
      <c r="Q22" s="41">
        <v>733</v>
      </c>
      <c r="R22" s="41">
        <v>1085</v>
      </c>
      <c r="S22" s="41">
        <v>2053</v>
      </c>
      <c r="T22" s="41">
        <v>4295</v>
      </c>
      <c r="U22" s="24">
        <f>N22-G22</f>
        <v>-430</v>
      </c>
      <c r="V22" s="24">
        <f>O22-H22</f>
        <v>1162</v>
      </c>
      <c r="W22" s="24">
        <f>P22-I22</f>
        <v>-595</v>
      </c>
      <c r="X22" s="24">
        <f>Q22-J22</f>
        <v>-1017</v>
      </c>
      <c r="Y22" s="24">
        <f>R22-K22</f>
        <v>-1684</v>
      </c>
      <c r="Z22" s="24">
        <f>S22-L22</f>
        <v>-2928</v>
      </c>
      <c r="AA22" s="24">
        <f>T22-M22</f>
        <v>-1003</v>
      </c>
      <c r="AB22" s="20">
        <f>(N22-G22)/G22</f>
        <v>-0.17842323651452283</v>
      </c>
      <c r="AC22" s="20">
        <f>(O22-H22)/H22</f>
        <v>0.52770208900999094</v>
      </c>
      <c r="AD22" s="20">
        <f>(P22-I22)/I22</f>
        <v>-0.28428093645484948</v>
      </c>
      <c r="AE22" s="20">
        <f>(Q22-J22)/J22</f>
        <v>-0.58114285714285718</v>
      </c>
      <c r="AF22" s="20">
        <f>(R22-K22)/K22</f>
        <v>-0.60816179126038283</v>
      </c>
      <c r="AG22" s="20">
        <f>(S22-L22)/L22</f>
        <v>-0.58783376831961454</v>
      </c>
      <c r="AH22" s="20">
        <f>(T22-M22)/M22</f>
        <v>-0.18931672329180824</v>
      </c>
    </row>
    <row r="23" spans="1:34" x14ac:dyDescent="0.35">
      <c r="A23" s="6" t="s">
        <v>55</v>
      </c>
      <c r="B23" s="3">
        <v>12975</v>
      </c>
      <c r="C23" s="3">
        <v>9498</v>
      </c>
      <c r="D23" s="54">
        <f>C23-B23</f>
        <v>-3477</v>
      </c>
      <c r="E23" s="55">
        <f>(C23-B23)/B23</f>
        <v>-0.26797687861271674</v>
      </c>
      <c r="F23" s="72"/>
      <c r="G23" s="38">
        <v>1427</v>
      </c>
      <c r="H23" s="38">
        <v>1437</v>
      </c>
      <c r="I23" s="38">
        <v>1224</v>
      </c>
      <c r="J23" s="38">
        <v>1570</v>
      </c>
      <c r="K23" s="38">
        <v>2041</v>
      </c>
      <c r="L23" s="38">
        <v>3046</v>
      </c>
      <c r="M23" s="38">
        <v>2230</v>
      </c>
      <c r="N23" s="41">
        <v>1161</v>
      </c>
      <c r="O23" s="41">
        <v>1123</v>
      </c>
      <c r="P23" s="41">
        <v>897</v>
      </c>
      <c r="Q23" s="41">
        <v>1104</v>
      </c>
      <c r="R23" s="41">
        <v>1120</v>
      </c>
      <c r="S23" s="41">
        <v>1882</v>
      </c>
      <c r="T23" s="41">
        <v>2211</v>
      </c>
      <c r="U23" s="24">
        <f>N23-G23</f>
        <v>-266</v>
      </c>
      <c r="V23" s="24">
        <f>O23-H23</f>
        <v>-314</v>
      </c>
      <c r="W23" s="24">
        <f>P23-I23</f>
        <v>-327</v>
      </c>
      <c r="X23" s="24">
        <f>Q23-J23</f>
        <v>-466</v>
      </c>
      <c r="Y23" s="24">
        <f>R23-K23</f>
        <v>-921</v>
      </c>
      <c r="Z23" s="24">
        <f>S23-L23</f>
        <v>-1164</v>
      </c>
      <c r="AA23" s="24">
        <f>T23-M23</f>
        <v>-19</v>
      </c>
      <c r="AB23" s="20">
        <f>(N23-G23)/G23</f>
        <v>-0.18640504555010512</v>
      </c>
      <c r="AC23" s="20">
        <f>(O23-H23)/H23</f>
        <v>-0.21851078636047322</v>
      </c>
      <c r="AD23" s="20">
        <f>(P23-I23)/I23</f>
        <v>-0.26715686274509803</v>
      </c>
      <c r="AE23" s="20">
        <f>(Q23-J23)/J23</f>
        <v>-0.29681528662420381</v>
      </c>
      <c r="AF23" s="20">
        <f>(R23-K23)/K23</f>
        <v>-0.45124938755512006</v>
      </c>
      <c r="AG23" s="20">
        <f>(S23-L23)/L23</f>
        <v>-0.38214051214707812</v>
      </c>
      <c r="AH23" s="20">
        <f>(T23-M23)/M23</f>
        <v>-8.5201793721973087E-3</v>
      </c>
    </row>
  </sheetData>
  <sortState xmlns:xlrd2="http://schemas.microsoft.com/office/spreadsheetml/2017/richdata2" ref="A5:AH23">
    <sortCondition descending="1" ref="C5:C23"/>
  </sortState>
  <mergeCells count="5">
    <mergeCell ref="B3:C3"/>
    <mergeCell ref="D3:E3"/>
    <mergeCell ref="U3:AA3"/>
    <mergeCell ref="AB3:AH3"/>
    <mergeCell ref="D4:E4"/>
  </mergeCells>
  <conditionalFormatting sqref="S1:AD2 D24:E1048576 S24:AD1048576">
    <cfRule type="cellIs" dxfId="6" priority="10" operator="lessThan">
      <formula>0</formula>
    </cfRule>
  </conditionalFormatting>
  <conditionalFormatting sqref="G2">
    <cfRule type="cellIs" dxfId="5" priority="7" operator="lessThan">
      <formula>0</formula>
    </cfRule>
  </conditionalFormatting>
  <conditionalFormatting sqref="G2">
    <cfRule type="cellIs" dxfId="4" priority="6" operator="lessThan">
      <formula>0</formula>
    </cfRule>
  </conditionalFormatting>
  <conditionalFormatting sqref="D4:E23 AB5:AH23">
    <cfRule type="cellIs" dxfId="3" priority="3" operator="lessThan">
      <formula>0</formula>
    </cfRule>
  </conditionalFormatting>
  <conditionalFormatting sqref="Z5:Z23">
    <cfRule type="colorScale" priority="2">
      <colorScale>
        <cfvo type="min"/>
        <cfvo type="max"/>
        <color rgb="FFFFEF9C"/>
        <color rgb="FF63BE7B"/>
      </colorScale>
    </cfRule>
  </conditionalFormatting>
  <conditionalFormatting sqref="AA5:AA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57356-31F5-4230-9479-9E795B5EC36F}">
  <dimension ref="A1:AH23"/>
  <sheetViews>
    <sheetView zoomScale="90" zoomScaleNormal="90" workbookViewId="0">
      <pane xSplit="1" topLeftCell="B1" activePane="topRight" state="frozen"/>
      <selection pane="topRight" activeCell="AE23" sqref="AE23"/>
    </sheetView>
  </sheetViews>
  <sheetFormatPr defaultRowHeight="14.5" x14ac:dyDescent="0.35"/>
  <cols>
    <col min="1" max="1" width="12.7265625" customWidth="1"/>
    <col min="2" max="2" width="9.453125" style="1" customWidth="1"/>
    <col min="3" max="3" width="8.6328125" style="1" customWidth="1"/>
    <col min="4" max="4" width="9.6328125" style="10" customWidth="1"/>
    <col min="5" max="5" width="7" style="11" customWidth="1"/>
    <col min="6" max="6" width="3.6328125" style="9" customWidth="1"/>
    <col min="7" max="18" width="8.7265625" style="1"/>
  </cols>
  <sheetData>
    <row r="1" spans="1:34" x14ac:dyDescent="0.35">
      <c r="A1" s="12" t="s">
        <v>24</v>
      </c>
      <c r="B1" s="12"/>
      <c r="C1" s="12"/>
      <c r="D1" s="12"/>
      <c r="E1" s="12"/>
      <c r="F1" s="12"/>
    </row>
    <row r="2" spans="1:34" s="9" customFormat="1" x14ac:dyDescent="0.35">
      <c r="A2" s="14" t="s">
        <v>26</v>
      </c>
      <c r="B2" s="14"/>
      <c r="C2" s="14"/>
      <c r="D2" s="14"/>
      <c r="E2" s="14"/>
      <c r="F2" s="14"/>
      <c r="G2" s="12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4" x14ac:dyDescent="0.35">
      <c r="A3" s="45"/>
      <c r="B3" s="52" t="s">
        <v>61</v>
      </c>
      <c r="C3" s="52"/>
      <c r="D3" s="52" t="s">
        <v>61</v>
      </c>
      <c r="E3" s="52"/>
      <c r="F3" s="71"/>
      <c r="G3" s="66" t="s">
        <v>0</v>
      </c>
      <c r="H3" s="66" t="s">
        <v>1</v>
      </c>
      <c r="I3" s="66" t="s">
        <v>2</v>
      </c>
      <c r="J3" s="66" t="s">
        <v>3</v>
      </c>
      <c r="K3" s="66" t="s">
        <v>4</v>
      </c>
      <c r="L3" s="66" t="s">
        <v>5</v>
      </c>
      <c r="M3" s="66" t="s">
        <v>32</v>
      </c>
      <c r="N3" s="67" t="s">
        <v>0</v>
      </c>
      <c r="O3" s="67" t="s">
        <v>1</v>
      </c>
      <c r="P3" s="67" t="s">
        <v>2</v>
      </c>
      <c r="Q3" s="67" t="s">
        <v>3</v>
      </c>
      <c r="R3" s="67" t="s">
        <v>4</v>
      </c>
      <c r="S3" s="67" t="s">
        <v>5</v>
      </c>
      <c r="T3" s="67" t="s">
        <v>32</v>
      </c>
      <c r="U3" s="34" t="s">
        <v>27</v>
      </c>
      <c r="V3" s="34"/>
      <c r="W3" s="34"/>
      <c r="X3" s="34"/>
      <c r="Y3" s="34"/>
      <c r="Z3" s="34"/>
      <c r="AA3" s="34"/>
      <c r="AB3" s="35" t="s">
        <v>27</v>
      </c>
      <c r="AC3" s="35"/>
      <c r="AD3" s="35"/>
      <c r="AE3" s="35"/>
      <c r="AF3" s="35"/>
      <c r="AG3" s="35"/>
      <c r="AH3" s="35"/>
    </row>
    <row r="4" spans="1:34" x14ac:dyDescent="0.35">
      <c r="A4" s="45"/>
      <c r="B4" s="53" t="s">
        <v>6</v>
      </c>
      <c r="C4" s="53" t="s">
        <v>7</v>
      </c>
      <c r="D4" s="52" t="s">
        <v>62</v>
      </c>
      <c r="E4" s="52"/>
      <c r="F4" s="71"/>
      <c r="G4" s="66" t="s">
        <v>6</v>
      </c>
      <c r="H4" s="66" t="s">
        <v>6</v>
      </c>
      <c r="I4" s="66" t="s">
        <v>6</v>
      </c>
      <c r="J4" s="66" t="s">
        <v>6</v>
      </c>
      <c r="K4" s="66" t="s">
        <v>6</v>
      </c>
      <c r="L4" s="66" t="s">
        <v>6</v>
      </c>
      <c r="M4" s="66" t="s">
        <v>6</v>
      </c>
      <c r="N4" s="67" t="s">
        <v>7</v>
      </c>
      <c r="O4" s="67" t="s">
        <v>7</v>
      </c>
      <c r="P4" s="67" t="s">
        <v>7</v>
      </c>
      <c r="Q4" s="67" t="s">
        <v>7</v>
      </c>
      <c r="R4" s="67" t="s">
        <v>7</v>
      </c>
      <c r="S4" s="67" t="s">
        <v>7</v>
      </c>
      <c r="T4" s="67" t="s">
        <v>7</v>
      </c>
      <c r="U4" s="51" t="s">
        <v>64</v>
      </c>
      <c r="V4" s="51" t="s">
        <v>65</v>
      </c>
      <c r="W4" s="50" t="s">
        <v>2</v>
      </c>
      <c r="X4" s="50" t="s">
        <v>3</v>
      </c>
      <c r="Y4" s="50" t="s">
        <v>4</v>
      </c>
      <c r="Z4" s="50" t="s">
        <v>5</v>
      </c>
      <c r="AA4" s="50" t="s">
        <v>32</v>
      </c>
      <c r="AB4" s="51" t="s">
        <v>64</v>
      </c>
      <c r="AC4" s="51" t="s">
        <v>65</v>
      </c>
      <c r="AD4" s="51" t="s">
        <v>2</v>
      </c>
      <c r="AE4" s="51" t="s">
        <v>3</v>
      </c>
      <c r="AF4" s="51" t="s">
        <v>4</v>
      </c>
      <c r="AG4" s="51" t="s">
        <v>5</v>
      </c>
      <c r="AH4" s="51" t="s">
        <v>32</v>
      </c>
    </row>
    <row r="5" spans="1:34" x14ac:dyDescent="0.35">
      <c r="A5" s="6" t="s">
        <v>42</v>
      </c>
      <c r="B5" s="3">
        <v>2519681</v>
      </c>
      <c r="C5" s="3">
        <v>955983</v>
      </c>
      <c r="D5" s="54">
        <f t="shared" ref="D5:D23" si="0">C5-B5</f>
        <v>-1563698</v>
      </c>
      <c r="E5" s="55">
        <f t="shared" ref="E5:E23" si="1">(C5-B5)/B5</f>
        <v>-0.62059363863917694</v>
      </c>
      <c r="F5" s="72"/>
      <c r="G5" s="38">
        <v>239453</v>
      </c>
      <c r="H5" s="38">
        <v>208196</v>
      </c>
      <c r="I5" s="38">
        <v>246242</v>
      </c>
      <c r="J5" s="38">
        <v>306105</v>
      </c>
      <c r="K5" s="38">
        <v>405898</v>
      </c>
      <c r="L5" s="38">
        <v>479609</v>
      </c>
      <c r="M5" s="38">
        <v>634178</v>
      </c>
      <c r="N5" s="41">
        <v>258925</v>
      </c>
      <c r="O5" s="41">
        <v>234320</v>
      </c>
      <c r="P5" s="41">
        <v>94051</v>
      </c>
      <c r="Q5" s="41">
        <v>9044</v>
      </c>
      <c r="R5" s="41">
        <v>16967</v>
      </c>
      <c r="S5" s="41">
        <v>83271</v>
      </c>
      <c r="T5" s="41">
        <v>259405</v>
      </c>
      <c r="U5" s="24">
        <f t="shared" ref="U5:AA23" si="2">N5-G5</f>
        <v>19472</v>
      </c>
      <c r="V5" s="24">
        <f t="shared" si="2"/>
        <v>26124</v>
      </c>
      <c r="W5" s="24">
        <f t="shared" si="2"/>
        <v>-152191</v>
      </c>
      <c r="X5" s="24">
        <f t="shared" si="2"/>
        <v>-297061</v>
      </c>
      <c r="Y5" s="24">
        <f t="shared" si="2"/>
        <v>-388931</v>
      </c>
      <c r="Z5" s="24">
        <f t="shared" si="2"/>
        <v>-396338</v>
      </c>
      <c r="AA5" s="24">
        <f t="shared" si="2"/>
        <v>-374773</v>
      </c>
      <c r="AB5" s="20">
        <f t="shared" ref="AB5:AH23" si="3">(N5-G5)/G5</f>
        <v>8.1318672140252998E-2</v>
      </c>
      <c r="AC5" s="20">
        <f t="shared" si="3"/>
        <v>0.12547791504159542</v>
      </c>
      <c r="AD5" s="20">
        <f t="shared" si="3"/>
        <v>-0.61805459669755769</v>
      </c>
      <c r="AE5" s="20">
        <f t="shared" si="3"/>
        <v>-0.97045458257787365</v>
      </c>
      <c r="AF5" s="20">
        <f t="shared" si="3"/>
        <v>-0.95819885784113246</v>
      </c>
      <c r="AG5" s="20">
        <f t="shared" si="3"/>
        <v>-0.82637731985846807</v>
      </c>
      <c r="AH5" s="20">
        <f t="shared" si="3"/>
        <v>-0.59095868983156152</v>
      </c>
    </row>
    <row r="6" spans="1:34" x14ac:dyDescent="0.35">
      <c r="A6" s="8" t="s">
        <v>63</v>
      </c>
      <c r="B6" s="3">
        <v>1579828</v>
      </c>
      <c r="C6" s="3">
        <v>613041</v>
      </c>
      <c r="D6" s="54">
        <f>C6-B6</f>
        <v>-966787</v>
      </c>
      <c r="E6" s="55">
        <f>(C6-B6)/B6</f>
        <v>-0.61195712444645878</v>
      </c>
      <c r="F6" s="72"/>
      <c r="G6" s="38">
        <v>162562</v>
      </c>
      <c r="H6" s="38">
        <v>143525</v>
      </c>
      <c r="I6" s="38">
        <v>163463</v>
      </c>
      <c r="J6" s="38">
        <v>203473</v>
      </c>
      <c r="K6" s="38">
        <v>257004</v>
      </c>
      <c r="L6" s="38">
        <v>293309</v>
      </c>
      <c r="M6" s="38">
        <v>356492</v>
      </c>
      <c r="N6" s="41">
        <v>180856</v>
      </c>
      <c r="O6" s="41">
        <v>166031</v>
      </c>
      <c r="P6" s="41">
        <v>64170</v>
      </c>
      <c r="Q6" s="41">
        <v>6576</v>
      </c>
      <c r="R6" s="41">
        <v>11041</v>
      </c>
      <c r="S6" s="41">
        <v>42979</v>
      </c>
      <c r="T6" s="41">
        <v>141388</v>
      </c>
      <c r="U6" s="24">
        <f>N6-G6</f>
        <v>18294</v>
      </c>
      <c r="V6" s="24">
        <f>O6-H6</f>
        <v>22506</v>
      </c>
      <c r="W6" s="24">
        <f>P6-I6</f>
        <v>-99293</v>
      </c>
      <c r="X6" s="24">
        <f>Q6-J6</f>
        <v>-196897</v>
      </c>
      <c r="Y6" s="24">
        <f>R6-K6</f>
        <v>-245963</v>
      </c>
      <c r="Z6" s="24">
        <f>S6-L6</f>
        <v>-250330</v>
      </c>
      <c r="AA6" s="24">
        <f>T6-M6</f>
        <v>-215104</v>
      </c>
      <c r="AB6" s="20">
        <f>(N6-G6)/G6</f>
        <v>0.11253552490741994</v>
      </c>
      <c r="AC6" s="20">
        <f>(O6-H6)/H6</f>
        <v>0.15680891830691518</v>
      </c>
      <c r="AD6" s="20">
        <f>(P6-I6)/I6</f>
        <v>-0.60743409823629813</v>
      </c>
      <c r="AE6" s="20">
        <f>(Q6-J6)/J6</f>
        <v>-0.9676812156895509</v>
      </c>
      <c r="AF6" s="20">
        <f>(R6-K6)/K6</f>
        <v>-0.95703957915051907</v>
      </c>
      <c r="AG6" s="20">
        <f>(S6-L6)/L6</f>
        <v>-0.85346852636639181</v>
      </c>
      <c r="AH6" s="20">
        <f>(T6-M6)/M6</f>
        <v>-0.60339081942932804</v>
      </c>
    </row>
    <row r="7" spans="1:34" x14ac:dyDescent="0.35">
      <c r="A7" s="6" t="s">
        <v>54</v>
      </c>
      <c r="B7" s="3">
        <v>329036</v>
      </c>
      <c r="C7" s="3">
        <v>137462</v>
      </c>
      <c r="D7" s="54">
        <f>C7-B7</f>
        <v>-191574</v>
      </c>
      <c r="E7" s="55">
        <f>(C7-B7)/B7</f>
        <v>-0.5822280844649218</v>
      </c>
      <c r="F7" s="72"/>
      <c r="G7" s="38">
        <v>24702</v>
      </c>
      <c r="H7" s="38">
        <v>22460</v>
      </c>
      <c r="I7" s="38">
        <v>27195</v>
      </c>
      <c r="J7" s="38">
        <v>35420</v>
      </c>
      <c r="K7" s="38">
        <v>50944</v>
      </c>
      <c r="L7" s="38">
        <v>65990</v>
      </c>
      <c r="M7" s="38">
        <v>102325</v>
      </c>
      <c r="N7" s="41">
        <v>24888</v>
      </c>
      <c r="O7" s="41">
        <v>26823</v>
      </c>
      <c r="P7" s="41">
        <v>10842</v>
      </c>
      <c r="Q7" s="41">
        <v>689</v>
      </c>
      <c r="R7" s="41">
        <v>1416</v>
      </c>
      <c r="S7" s="41">
        <v>17898</v>
      </c>
      <c r="T7" s="41">
        <v>54906</v>
      </c>
      <c r="U7" s="24">
        <f>N7-G7</f>
        <v>186</v>
      </c>
      <c r="V7" s="24">
        <f>O7-H7</f>
        <v>4363</v>
      </c>
      <c r="W7" s="24">
        <f>P7-I7</f>
        <v>-16353</v>
      </c>
      <c r="X7" s="24">
        <f>Q7-J7</f>
        <v>-34731</v>
      </c>
      <c r="Y7" s="24">
        <f>R7-K7</f>
        <v>-49528</v>
      </c>
      <c r="Z7" s="24">
        <f>S7-L7</f>
        <v>-48092</v>
      </c>
      <c r="AA7" s="24">
        <f>T7-M7</f>
        <v>-47419</v>
      </c>
      <c r="AB7" s="20">
        <f>(N7-G7)/G7</f>
        <v>7.5297546757347586E-3</v>
      </c>
      <c r="AC7" s="20">
        <f>(O7-H7)/H7</f>
        <v>0.19425645592163845</v>
      </c>
      <c r="AD7" s="20">
        <f>(P7-I7)/I7</f>
        <v>-0.60132377275234417</v>
      </c>
      <c r="AE7" s="20">
        <f>(Q7-J7)/J7</f>
        <v>-0.98054771315640876</v>
      </c>
      <c r="AF7" s="20">
        <f>(R7-K7)/K7</f>
        <v>-0.97220477386934678</v>
      </c>
      <c r="AG7" s="20">
        <f>(S7-L7)/L7</f>
        <v>-0.72877708743749048</v>
      </c>
      <c r="AH7" s="20">
        <f>(T7-M7)/M7</f>
        <v>-0.46341558758856582</v>
      </c>
    </row>
    <row r="8" spans="1:34" x14ac:dyDescent="0.35">
      <c r="A8" s="6" t="s">
        <v>44</v>
      </c>
      <c r="B8" s="3">
        <v>312434</v>
      </c>
      <c r="C8" s="3">
        <v>132953</v>
      </c>
      <c r="D8" s="54">
        <f>C8-B8</f>
        <v>-179481</v>
      </c>
      <c r="E8" s="55">
        <f>(C8-B8)/B8</f>
        <v>-0.57446052606310449</v>
      </c>
      <c r="F8" s="72"/>
      <c r="G8" s="38">
        <v>24358</v>
      </c>
      <c r="H8" s="38">
        <v>22100</v>
      </c>
      <c r="I8" s="38">
        <v>26863</v>
      </c>
      <c r="J8" s="38">
        <v>34867</v>
      </c>
      <c r="K8" s="38">
        <v>49968</v>
      </c>
      <c r="L8" s="38">
        <v>61491</v>
      </c>
      <c r="M8" s="38">
        <v>92787</v>
      </c>
      <c r="N8" s="41">
        <v>24681</v>
      </c>
      <c r="O8" s="41">
        <v>26696</v>
      </c>
      <c r="P8" s="41">
        <v>10657</v>
      </c>
      <c r="Q8" s="41">
        <v>672</v>
      </c>
      <c r="R8" s="41">
        <v>1363</v>
      </c>
      <c r="S8" s="41">
        <v>17085</v>
      </c>
      <c r="T8" s="41">
        <v>51799</v>
      </c>
      <c r="U8" s="24">
        <f>N8-G8</f>
        <v>323</v>
      </c>
      <c r="V8" s="24">
        <f>O8-H8</f>
        <v>4596</v>
      </c>
      <c r="W8" s="24">
        <f>P8-I8</f>
        <v>-16206</v>
      </c>
      <c r="X8" s="24">
        <f>Q8-J8</f>
        <v>-34195</v>
      </c>
      <c r="Y8" s="24">
        <f>R8-K8</f>
        <v>-48605</v>
      </c>
      <c r="Z8" s="24">
        <f>S8-L8</f>
        <v>-44406</v>
      </c>
      <c r="AA8" s="24">
        <f>T8-M8</f>
        <v>-40988</v>
      </c>
      <c r="AB8" s="20">
        <f>(N8-G8)/G8</f>
        <v>1.3260530421216849E-2</v>
      </c>
      <c r="AC8" s="20">
        <f>(O8-H8)/H8</f>
        <v>0.20796380090497738</v>
      </c>
      <c r="AD8" s="20">
        <f>(P8-I8)/I8</f>
        <v>-0.60328332650858063</v>
      </c>
      <c r="AE8" s="20">
        <f>(Q8-J8)/J8</f>
        <v>-0.98072676169443884</v>
      </c>
      <c r="AF8" s="20">
        <f>(R8-K8)/K8</f>
        <v>-0.97272254242715339</v>
      </c>
      <c r="AG8" s="20">
        <f>(S8-L8)/L8</f>
        <v>-0.72215446162853103</v>
      </c>
      <c r="AH8" s="20">
        <f>(T8-M8)/M8</f>
        <v>-0.44174291657236464</v>
      </c>
    </row>
    <row r="9" spans="1:34" x14ac:dyDescent="0.35">
      <c r="A9" s="6" t="s">
        <v>57</v>
      </c>
      <c r="B9" s="3">
        <v>165525</v>
      </c>
      <c r="C9" s="3">
        <v>55244</v>
      </c>
      <c r="D9" s="54">
        <f>C9-B9</f>
        <v>-110281</v>
      </c>
      <c r="E9" s="55">
        <f>(C9-B9)/B9</f>
        <v>-0.6662498112067663</v>
      </c>
      <c r="F9" s="72"/>
      <c r="G9" s="38">
        <v>13045</v>
      </c>
      <c r="H9" s="38">
        <v>12035</v>
      </c>
      <c r="I9" s="38">
        <v>16454</v>
      </c>
      <c r="J9" s="38">
        <v>19601</v>
      </c>
      <c r="K9" s="38">
        <v>27268</v>
      </c>
      <c r="L9" s="38">
        <v>32386</v>
      </c>
      <c r="M9" s="38">
        <v>44736</v>
      </c>
      <c r="N9" s="41">
        <v>13237</v>
      </c>
      <c r="O9" s="41">
        <v>12666</v>
      </c>
      <c r="P9" s="41">
        <v>4593</v>
      </c>
      <c r="Q9" s="41">
        <v>292</v>
      </c>
      <c r="R9" s="41">
        <v>809</v>
      </c>
      <c r="S9" s="41">
        <v>5158</v>
      </c>
      <c r="T9" s="41">
        <v>18489</v>
      </c>
      <c r="U9" s="24">
        <f>N9-G9</f>
        <v>192</v>
      </c>
      <c r="V9" s="24">
        <f>O9-H9</f>
        <v>631</v>
      </c>
      <c r="W9" s="24">
        <f>P9-I9</f>
        <v>-11861</v>
      </c>
      <c r="X9" s="24">
        <f>Q9-J9</f>
        <v>-19309</v>
      </c>
      <c r="Y9" s="24">
        <f>R9-K9</f>
        <v>-26459</v>
      </c>
      <c r="Z9" s="24">
        <f>S9-L9</f>
        <v>-27228</v>
      </c>
      <c r="AA9" s="24">
        <f>T9-M9</f>
        <v>-26247</v>
      </c>
      <c r="AB9" s="20">
        <f>(N9-G9)/G9</f>
        <v>1.471828286699885E-2</v>
      </c>
      <c r="AC9" s="20">
        <f>(O9-H9)/H9</f>
        <v>5.2430411300373909E-2</v>
      </c>
      <c r="AD9" s="20">
        <f>(P9-I9)/I9</f>
        <v>-0.7208581499939225</v>
      </c>
      <c r="AE9" s="20">
        <f>(Q9-J9)/J9</f>
        <v>-0.98510280087750624</v>
      </c>
      <c r="AF9" s="20">
        <f>(R9-K9)/K9</f>
        <v>-0.97033152413084933</v>
      </c>
      <c r="AG9" s="20">
        <f>(S9-L9)/L9</f>
        <v>-0.84073365034274072</v>
      </c>
      <c r="AH9" s="20">
        <f>(T9-M9)/M9</f>
        <v>-0.58670869098712441</v>
      </c>
    </row>
    <row r="10" spans="1:34" x14ac:dyDescent="0.35">
      <c r="A10" s="6" t="s">
        <v>45</v>
      </c>
      <c r="B10" s="3">
        <v>153962</v>
      </c>
      <c r="C10" s="3">
        <v>52387</v>
      </c>
      <c r="D10" s="54">
        <f>C10-B10</f>
        <v>-101575</v>
      </c>
      <c r="E10" s="55">
        <f>(C10-B10)/B10</f>
        <v>-0.65974071524142319</v>
      </c>
      <c r="F10" s="72"/>
      <c r="G10" s="38">
        <v>12333</v>
      </c>
      <c r="H10" s="38">
        <v>11112</v>
      </c>
      <c r="I10" s="38">
        <v>15524</v>
      </c>
      <c r="J10" s="38">
        <v>18104</v>
      </c>
      <c r="K10" s="38">
        <v>25406</v>
      </c>
      <c r="L10" s="38">
        <v>29987</v>
      </c>
      <c r="M10" s="38">
        <v>41496</v>
      </c>
      <c r="N10" s="41">
        <v>12674</v>
      </c>
      <c r="O10" s="41">
        <v>12223</v>
      </c>
      <c r="P10" s="41">
        <v>4315</v>
      </c>
      <c r="Q10" s="41">
        <v>260</v>
      </c>
      <c r="R10" s="41">
        <v>751</v>
      </c>
      <c r="S10" s="41">
        <v>4767</v>
      </c>
      <c r="T10" s="41">
        <v>17397</v>
      </c>
      <c r="U10" s="24">
        <f>N10-G10</f>
        <v>341</v>
      </c>
      <c r="V10" s="24">
        <f>O10-H10</f>
        <v>1111</v>
      </c>
      <c r="W10" s="24">
        <f>P10-I10</f>
        <v>-11209</v>
      </c>
      <c r="X10" s="24">
        <f>Q10-J10</f>
        <v>-17844</v>
      </c>
      <c r="Y10" s="24">
        <f>R10-K10</f>
        <v>-24655</v>
      </c>
      <c r="Z10" s="24">
        <f>S10-L10</f>
        <v>-25220</v>
      </c>
      <c r="AA10" s="24">
        <f>T10-M10</f>
        <v>-24099</v>
      </c>
      <c r="AB10" s="20">
        <f>(N10-G10)/G10</f>
        <v>2.7649395929619718E-2</v>
      </c>
      <c r="AC10" s="20">
        <f>(O10-H10)/H10</f>
        <v>9.998200143988481E-2</v>
      </c>
      <c r="AD10" s="20">
        <f>(P10-I10)/I10</f>
        <v>-0.72204328781241944</v>
      </c>
      <c r="AE10" s="20">
        <f>(Q10-J10)/J10</f>
        <v>-0.98563853292090142</v>
      </c>
      <c r="AF10" s="20">
        <f>(R10-K10)/K10</f>
        <v>-0.97044005353066209</v>
      </c>
      <c r="AG10" s="20">
        <f>(S10-L10)/L10</f>
        <v>-0.84103111348250914</v>
      </c>
      <c r="AH10" s="20">
        <f>(T10-M10)/M10</f>
        <v>-0.58075477154424526</v>
      </c>
    </row>
    <row r="11" spans="1:34" x14ac:dyDescent="0.35">
      <c r="A11" s="6" t="s">
        <v>48</v>
      </c>
      <c r="B11" s="3">
        <v>118854</v>
      </c>
      <c r="C11" s="3">
        <v>42549</v>
      </c>
      <c r="D11" s="54">
        <f>C11-B11</f>
        <v>-76305</v>
      </c>
      <c r="E11" s="55">
        <f>(C11-B11)/B11</f>
        <v>-0.64200615881669953</v>
      </c>
      <c r="F11" s="72"/>
      <c r="G11" s="38">
        <v>15856</v>
      </c>
      <c r="H11" s="38">
        <v>10933</v>
      </c>
      <c r="I11" s="38">
        <v>15435</v>
      </c>
      <c r="J11" s="38">
        <v>14953</v>
      </c>
      <c r="K11" s="38">
        <v>19161</v>
      </c>
      <c r="L11" s="38">
        <v>18416</v>
      </c>
      <c r="M11" s="38">
        <v>24100</v>
      </c>
      <c r="N11" s="41">
        <v>16768</v>
      </c>
      <c r="O11" s="41">
        <v>11183</v>
      </c>
      <c r="P11" s="41">
        <v>5982</v>
      </c>
      <c r="Q11" s="41">
        <v>249</v>
      </c>
      <c r="R11" s="41">
        <v>920</v>
      </c>
      <c r="S11" s="41">
        <v>2584</v>
      </c>
      <c r="T11" s="41">
        <v>4863</v>
      </c>
      <c r="U11" s="24">
        <f>N11-G11</f>
        <v>912</v>
      </c>
      <c r="V11" s="24">
        <f>O11-H11</f>
        <v>250</v>
      </c>
      <c r="W11" s="24">
        <f>P11-I11</f>
        <v>-9453</v>
      </c>
      <c r="X11" s="24">
        <f>Q11-J11</f>
        <v>-14704</v>
      </c>
      <c r="Y11" s="24">
        <f>R11-K11</f>
        <v>-18241</v>
      </c>
      <c r="Z11" s="24">
        <f>S11-L11</f>
        <v>-15832</v>
      </c>
      <c r="AA11" s="24">
        <f>T11-M11</f>
        <v>-19237</v>
      </c>
      <c r="AB11" s="20">
        <f>(N11-G11)/G11</f>
        <v>5.7517658930373361E-2</v>
      </c>
      <c r="AC11" s="20">
        <f>(O11-H11)/H11</f>
        <v>2.2866550809475899E-2</v>
      </c>
      <c r="AD11" s="20">
        <f>(P11-I11)/I11</f>
        <v>-0.6124392614188533</v>
      </c>
      <c r="AE11" s="20">
        <f>(Q11-J11)/J11</f>
        <v>-0.98334782317929514</v>
      </c>
      <c r="AF11" s="20">
        <f>(R11-K11)/K11</f>
        <v>-0.95198580449872139</v>
      </c>
      <c r="AG11" s="20">
        <f>(S11-L11)/L11</f>
        <v>-0.85968722849695911</v>
      </c>
      <c r="AH11" s="20">
        <f>(T11-M11)/M11</f>
        <v>-0.7982157676348548</v>
      </c>
    </row>
    <row r="12" spans="1:34" x14ac:dyDescent="0.35">
      <c r="A12" s="8" t="s">
        <v>46</v>
      </c>
      <c r="B12" s="3">
        <v>79434</v>
      </c>
      <c r="C12" s="3">
        <v>27646</v>
      </c>
      <c r="D12" s="54">
        <f>C12-B12</f>
        <v>-51788</v>
      </c>
      <c r="E12" s="55">
        <f>(C12-B12)/B12</f>
        <v>-0.65196263564720391</v>
      </c>
      <c r="F12" s="73"/>
      <c r="G12" s="38">
        <v>6464</v>
      </c>
      <c r="H12" s="38">
        <v>6753</v>
      </c>
      <c r="I12" s="38">
        <v>6757</v>
      </c>
      <c r="J12" s="38">
        <v>8392</v>
      </c>
      <c r="K12" s="38">
        <v>11464</v>
      </c>
      <c r="L12" s="38">
        <v>16317</v>
      </c>
      <c r="M12" s="38">
        <v>23287</v>
      </c>
      <c r="N12" s="41">
        <v>7535</v>
      </c>
      <c r="O12" s="41">
        <v>6456</v>
      </c>
      <c r="P12" s="41">
        <v>1974</v>
      </c>
      <c r="Q12" s="41">
        <v>49</v>
      </c>
      <c r="R12" s="41">
        <v>574</v>
      </c>
      <c r="S12" s="41">
        <v>2800</v>
      </c>
      <c r="T12" s="41">
        <v>8258</v>
      </c>
      <c r="U12" s="24">
        <f>N12-G12</f>
        <v>1071</v>
      </c>
      <c r="V12" s="24">
        <f>O12-H12</f>
        <v>-297</v>
      </c>
      <c r="W12" s="24">
        <f>P12-I12</f>
        <v>-4783</v>
      </c>
      <c r="X12" s="24">
        <f>Q12-J12</f>
        <v>-8343</v>
      </c>
      <c r="Y12" s="24">
        <f>R12-K12</f>
        <v>-10890</v>
      </c>
      <c r="Z12" s="24">
        <f>S12-L12</f>
        <v>-13517</v>
      </c>
      <c r="AA12" s="24">
        <f>T12-M12</f>
        <v>-15029</v>
      </c>
      <c r="AB12" s="20">
        <f>(N12-G12)/G12</f>
        <v>0.16568688118811881</v>
      </c>
      <c r="AC12" s="20">
        <f>(O12-H12)/H12</f>
        <v>-4.3980453131941356E-2</v>
      </c>
      <c r="AD12" s="20">
        <f>(P12-I12)/I12</f>
        <v>-0.70785851709338465</v>
      </c>
      <c r="AE12" s="20">
        <f>(Q12-J12)/J12</f>
        <v>-0.99416110581506201</v>
      </c>
      <c r="AF12" s="20">
        <f>(R12-K12)/K12</f>
        <v>-0.94993021632937891</v>
      </c>
      <c r="AG12" s="20">
        <f>(S12-L12)/L12</f>
        <v>-0.8283998283998284</v>
      </c>
      <c r="AH12" s="20">
        <f>(T12-M12)/M12</f>
        <v>-0.64538154335036713</v>
      </c>
    </row>
    <row r="13" spans="1:34" x14ac:dyDescent="0.35">
      <c r="A13" s="6" t="s">
        <v>56</v>
      </c>
      <c r="B13" s="3">
        <v>78252</v>
      </c>
      <c r="C13" s="3">
        <v>25178</v>
      </c>
      <c r="D13" s="54">
        <f>C13-B13</f>
        <v>-53074</v>
      </c>
      <c r="E13" s="55">
        <f>(C13-B13)/B13</f>
        <v>-0.67824464550426822</v>
      </c>
      <c r="F13" s="72"/>
      <c r="G13" s="38">
        <v>2282</v>
      </c>
      <c r="H13" s="38">
        <v>1565</v>
      </c>
      <c r="I13" s="38">
        <v>3491</v>
      </c>
      <c r="J13" s="38">
        <v>5550</v>
      </c>
      <c r="K13" s="38">
        <v>12442</v>
      </c>
      <c r="L13" s="38">
        <v>20175</v>
      </c>
      <c r="M13" s="38">
        <v>32747</v>
      </c>
      <c r="N13" s="41">
        <v>2565</v>
      </c>
      <c r="O13" s="41">
        <v>1630</v>
      </c>
      <c r="P13" s="41">
        <v>789</v>
      </c>
      <c r="Q13" s="41">
        <v>0</v>
      </c>
      <c r="R13" s="41">
        <v>199</v>
      </c>
      <c r="S13" s="41">
        <v>4997</v>
      </c>
      <c r="T13" s="41">
        <v>14998</v>
      </c>
      <c r="U13" s="24">
        <f>N13-G13</f>
        <v>283</v>
      </c>
      <c r="V13" s="24">
        <f>O13-H13</f>
        <v>65</v>
      </c>
      <c r="W13" s="24">
        <f>P13-I13</f>
        <v>-2702</v>
      </c>
      <c r="X13" s="24">
        <f>Q13-J13</f>
        <v>-5550</v>
      </c>
      <c r="Y13" s="24">
        <f>R13-K13</f>
        <v>-12243</v>
      </c>
      <c r="Z13" s="24">
        <f>S13-L13</f>
        <v>-15178</v>
      </c>
      <c r="AA13" s="24">
        <f>T13-M13</f>
        <v>-17749</v>
      </c>
      <c r="AB13" s="20">
        <f>(N13-G13)/G13</f>
        <v>0.12401402278702892</v>
      </c>
      <c r="AC13" s="20">
        <f>(O13-H13)/H13</f>
        <v>4.1533546325878593E-2</v>
      </c>
      <c r="AD13" s="20">
        <f>(P13-I13)/I13</f>
        <v>-0.77399026067029508</v>
      </c>
      <c r="AE13" s="20">
        <f>(Q13-J13)/J13</f>
        <v>-1</v>
      </c>
      <c r="AF13" s="20">
        <f>(R13-K13)/K13</f>
        <v>-0.98400578685098861</v>
      </c>
      <c r="AG13" s="20">
        <f>(S13-L13)/L13</f>
        <v>-0.75231722428748449</v>
      </c>
      <c r="AH13" s="20">
        <f>(T13-M13)/M13</f>
        <v>-0.54200384768070353</v>
      </c>
    </row>
    <row r="14" spans="1:34" x14ac:dyDescent="0.35">
      <c r="A14" s="6" t="s">
        <v>52</v>
      </c>
      <c r="B14" s="3">
        <v>42121</v>
      </c>
      <c r="C14" s="3">
        <v>15651</v>
      </c>
      <c r="D14" s="54">
        <f>C14-B14</f>
        <v>-26470</v>
      </c>
      <c r="E14" s="55">
        <f>(C14-B14)/B14</f>
        <v>-0.62842762517509076</v>
      </c>
      <c r="F14" s="72"/>
      <c r="G14" s="38">
        <v>3583</v>
      </c>
      <c r="H14" s="38">
        <v>2050</v>
      </c>
      <c r="I14" s="38">
        <v>3040</v>
      </c>
      <c r="J14" s="38">
        <v>3841</v>
      </c>
      <c r="K14" s="38">
        <v>6473</v>
      </c>
      <c r="L14" s="38">
        <v>8928</v>
      </c>
      <c r="M14" s="38">
        <v>14206</v>
      </c>
      <c r="N14" s="41">
        <v>4412</v>
      </c>
      <c r="O14" s="41">
        <v>2537</v>
      </c>
      <c r="P14" s="41">
        <v>2091</v>
      </c>
      <c r="Q14" s="41">
        <v>208</v>
      </c>
      <c r="R14" s="41">
        <v>323</v>
      </c>
      <c r="S14" s="41">
        <v>1620</v>
      </c>
      <c r="T14" s="41">
        <v>4460</v>
      </c>
      <c r="U14" s="24">
        <f>N14-G14</f>
        <v>829</v>
      </c>
      <c r="V14" s="24">
        <f>O14-H14</f>
        <v>487</v>
      </c>
      <c r="W14" s="24">
        <f>P14-I14</f>
        <v>-949</v>
      </c>
      <c r="X14" s="24">
        <f>Q14-J14</f>
        <v>-3633</v>
      </c>
      <c r="Y14" s="24">
        <f>R14-K14</f>
        <v>-6150</v>
      </c>
      <c r="Z14" s="24">
        <f>S14-L14</f>
        <v>-7308</v>
      </c>
      <c r="AA14" s="24">
        <f>T14-M14</f>
        <v>-9746</v>
      </c>
      <c r="AB14" s="20">
        <f>(N14-G14)/G14</f>
        <v>0.23137036003349148</v>
      </c>
      <c r="AC14" s="20">
        <f>(O14-H14)/H14</f>
        <v>0.23756097560975609</v>
      </c>
      <c r="AD14" s="20">
        <f>(P14-I14)/I14</f>
        <v>-0.31217105263157896</v>
      </c>
      <c r="AE14" s="20">
        <f>(Q14-J14)/J14</f>
        <v>-0.94584743556365525</v>
      </c>
      <c r="AF14" s="20">
        <f>(R14-K14)/K14</f>
        <v>-0.95010041711725635</v>
      </c>
      <c r="AG14" s="20">
        <f>(S14-L14)/L14</f>
        <v>-0.81854838709677424</v>
      </c>
      <c r="AH14" s="20">
        <f>(T14-M14)/M14</f>
        <v>-0.6860481486695762</v>
      </c>
    </row>
    <row r="15" spans="1:34" x14ac:dyDescent="0.35">
      <c r="A15" s="6" t="s">
        <v>51</v>
      </c>
      <c r="B15" s="3">
        <v>36991</v>
      </c>
      <c r="C15" s="3">
        <v>8378</v>
      </c>
      <c r="D15" s="54">
        <f>C15-B15</f>
        <v>-28613</v>
      </c>
      <c r="E15" s="55">
        <f>(C15-B15)/B15</f>
        <v>-0.77351247600767759</v>
      </c>
      <c r="F15" s="72"/>
      <c r="G15" s="38">
        <v>1006</v>
      </c>
      <c r="H15" s="38">
        <v>1530</v>
      </c>
      <c r="I15" s="38">
        <v>3014</v>
      </c>
      <c r="J15" s="38">
        <v>5973</v>
      </c>
      <c r="K15" s="38">
        <v>6981</v>
      </c>
      <c r="L15" s="38">
        <v>7066</v>
      </c>
      <c r="M15" s="38">
        <v>11421</v>
      </c>
      <c r="N15" s="41">
        <v>1277</v>
      </c>
      <c r="O15" s="41">
        <v>1183</v>
      </c>
      <c r="P15" s="41">
        <v>972</v>
      </c>
      <c r="Q15" s="41">
        <v>87</v>
      </c>
      <c r="R15" s="41">
        <v>112</v>
      </c>
      <c r="S15" s="41">
        <v>899</v>
      </c>
      <c r="T15" s="41">
        <v>3848</v>
      </c>
      <c r="U15" s="24">
        <f>N15-G15</f>
        <v>271</v>
      </c>
      <c r="V15" s="24">
        <f>O15-H15</f>
        <v>-347</v>
      </c>
      <c r="W15" s="24">
        <f>P15-I15</f>
        <v>-2042</v>
      </c>
      <c r="X15" s="24">
        <f>Q15-J15</f>
        <v>-5886</v>
      </c>
      <c r="Y15" s="24">
        <f>R15-K15</f>
        <v>-6869</v>
      </c>
      <c r="Z15" s="24">
        <f>S15-L15</f>
        <v>-6167</v>
      </c>
      <c r="AA15" s="24">
        <f>T15-M15</f>
        <v>-7573</v>
      </c>
      <c r="AB15" s="20">
        <f>(N15-G15)/G15</f>
        <v>0.26938369781312127</v>
      </c>
      <c r="AC15" s="20">
        <f>(O15-H15)/H15</f>
        <v>-0.22679738562091503</v>
      </c>
      <c r="AD15" s="20">
        <f>(P15-I15)/I15</f>
        <v>-0.67750497677504973</v>
      </c>
      <c r="AE15" s="20">
        <f>(Q15-J15)/J15</f>
        <v>-0.98543445504771476</v>
      </c>
      <c r="AF15" s="20">
        <f>(R15-K15)/K15</f>
        <v>-0.9839564532301962</v>
      </c>
      <c r="AG15" s="20">
        <f>(S15-L15)/L15</f>
        <v>-0.87277101613359753</v>
      </c>
      <c r="AH15" s="20">
        <f>(T15-M15)/M15</f>
        <v>-0.66307678837229667</v>
      </c>
    </row>
    <row r="16" spans="1:34" x14ac:dyDescent="0.35">
      <c r="A16" s="6" t="s">
        <v>60</v>
      </c>
      <c r="B16" s="3">
        <v>17480</v>
      </c>
      <c r="C16" s="3">
        <v>8147</v>
      </c>
      <c r="D16" s="54">
        <f>C16-B16</f>
        <v>-9333</v>
      </c>
      <c r="E16" s="55">
        <f>(C16-B16)/B16</f>
        <v>-0.53392448512585811</v>
      </c>
      <c r="F16" s="72"/>
      <c r="G16" s="38">
        <v>2478</v>
      </c>
      <c r="H16" s="38">
        <v>1208</v>
      </c>
      <c r="I16" s="38">
        <v>1624</v>
      </c>
      <c r="J16" s="38">
        <v>2051</v>
      </c>
      <c r="K16" s="38">
        <v>2560</v>
      </c>
      <c r="L16" s="38">
        <v>3404</v>
      </c>
      <c r="M16" s="38">
        <v>4155</v>
      </c>
      <c r="N16" s="41">
        <v>2803</v>
      </c>
      <c r="O16" s="41">
        <v>1710</v>
      </c>
      <c r="P16" s="41">
        <v>987</v>
      </c>
      <c r="Q16" s="41">
        <v>120</v>
      </c>
      <c r="R16" s="41">
        <v>180</v>
      </c>
      <c r="S16" s="41">
        <v>845</v>
      </c>
      <c r="T16" s="41">
        <v>1502</v>
      </c>
      <c r="U16" s="24">
        <f>N16-G16</f>
        <v>325</v>
      </c>
      <c r="V16" s="24">
        <f>O16-H16</f>
        <v>502</v>
      </c>
      <c r="W16" s="24">
        <f>P16-I16</f>
        <v>-637</v>
      </c>
      <c r="X16" s="24">
        <f>Q16-J16</f>
        <v>-1931</v>
      </c>
      <c r="Y16" s="24">
        <f>R16-K16</f>
        <v>-2380</v>
      </c>
      <c r="Z16" s="24">
        <f>S16-L16</f>
        <v>-2559</v>
      </c>
      <c r="AA16" s="24">
        <f>T16-M16</f>
        <v>-2653</v>
      </c>
      <c r="AB16" s="20">
        <f>(N16-G16)/G16</f>
        <v>0.1311541565778854</v>
      </c>
      <c r="AC16" s="20">
        <f>(O16-H16)/H16</f>
        <v>0.41556291390728478</v>
      </c>
      <c r="AD16" s="20">
        <f>(P16-I16)/I16</f>
        <v>-0.39224137931034481</v>
      </c>
      <c r="AE16" s="20">
        <f>(Q16-J16)/J16</f>
        <v>-0.94149195514383233</v>
      </c>
      <c r="AF16" s="20">
        <f>(R16-K16)/K16</f>
        <v>-0.9296875</v>
      </c>
      <c r="AG16" s="20">
        <f>(S16-L16)/L16</f>
        <v>-0.75176263219741479</v>
      </c>
      <c r="AH16" s="20">
        <f>(T16-M16)/M16</f>
        <v>-0.63850782190132371</v>
      </c>
    </row>
    <row r="17" spans="1:34" x14ac:dyDescent="0.35">
      <c r="A17" s="6" t="s">
        <v>58</v>
      </c>
      <c r="B17" s="3">
        <v>32148</v>
      </c>
      <c r="C17" s="3">
        <v>7796</v>
      </c>
      <c r="D17" s="54">
        <f>C17-B17</f>
        <v>-24352</v>
      </c>
      <c r="E17" s="55">
        <f>(C17-B17)/B17</f>
        <v>-0.75749657832524575</v>
      </c>
      <c r="F17" s="72"/>
      <c r="G17" s="38">
        <v>4225</v>
      </c>
      <c r="H17" s="38">
        <v>3317</v>
      </c>
      <c r="I17" s="38">
        <v>2118</v>
      </c>
      <c r="J17" s="38">
        <v>2963</v>
      </c>
      <c r="K17" s="38">
        <v>5588</v>
      </c>
      <c r="L17" s="38">
        <v>6225</v>
      </c>
      <c r="M17" s="38">
        <v>7712</v>
      </c>
      <c r="N17" s="41">
        <v>1944</v>
      </c>
      <c r="O17" s="41">
        <v>2024</v>
      </c>
      <c r="P17" s="41">
        <v>324</v>
      </c>
      <c r="Q17" s="41">
        <v>0</v>
      </c>
      <c r="R17" s="41">
        <v>483</v>
      </c>
      <c r="S17" s="41">
        <v>1052</v>
      </c>
      <c r="T17" s="41">
        <v>1969</v>
      </c>
      <c r="U17" s="24">
        <f>N17-G17</f>
        <v>-2281</v>
      </c>
      <c r="V17" s="24">
        <f>O17-H17</f>
        <v>-1293</v>
      </c>
      <c r="W17" s="24">
        <f>P17-I17</f>
        <v>-1794</v>
      </c>
      <c r="X17" s="24">
        <f>Q17-J17</f>
        <v>-2963</v>
      </c>
      <c r="Y17" s="24">
        <f>R17-K17</f>
        <v>-5105</v>
      </c>
      <c r="Z17" s="24">
        <f>S17-L17</f>
        <v>-5173</v>
      </c>
      <c r="AA17" s="24">
        <f>T17-M17</f>
        <v>-5743</v>
      </c>
      <c r="AB17" s="20">
        <f>(N17-G17)/G17</f>
        <v>-0.53988165680473377</v>
      </c>
      <c r="AC17" s="20">
        <f>(O17-H17)/H17</f>
        <v>-0.38981006933976486</v>
      </c>
      <c r="AD17" s="20">
        <f>(P17-I17)/I17</f>
        <v>-0.84702549575070818</v>
      </c>
      <c r="AE17" s="20">
        <f>(Q17-J17)/J17</f>
        <v>-1</v>
      </c>
      <c r="AF17" s="20">
        <f>(R17-K17)/K17</f>
        <v>-0.91356478167501787</v>
      </c>
      <c r="AG17" s="20">
        <f>(S17-L17)/L17</f>
        <v>-0.831004016064257</v>
      </c>
      <c r="AH17" s="20">
        <f>(T17-M17)/M17</f>
        <v>-0.74468360995850624</v>
      </c>
    </row>
    <row r="18" spans="1:34" x14ac:dyDescent="0.35">
      <c r="A18" s="6" t="s">
        <v>59</v>
      </c>
      <c r="B18" s="3">
        <v>13822</v>
      </c>
      <c r="C18" s="3">
        <v>4547</v>
      </c>
      <c r="D18" s="54">
        <f>C18-B18</f>
        <v>-9275</v>
      </c>
      <c r="E18" s="55">
        <f>(C18-B18)/B18</f>
        <v>-0.67103168861235707</v>
      </c>
      <c r="F18" s="72"/>
      <c r="G18" s="38">
        <v>893</v>
      </c>
      <c r="H18" s="38">
        <v>668</v>
      </c>
      <c r="I18" s="38">
        <v>1141</v>
      </c>
      <c r="J18" s="38">
        <v>1350</v>
      </c>
      <c r="K18" s="38">
        <v>2434</v>
      </c>
      <c r="L18" s="38">
        <v>2448</v>
      </c>
      <c r="M18" s="38">
        <v>4888</v>
      </c>
      <c r="N18" s="41">
        <v>717</v>
      </c>
      <c r="O18" s="41">
        <v>630</v>
      </c>
      <c r="P18" s="41">
        <v>448</v>
      </c>
      <c r="Q18" s="41">
        <v>51</v>
      </c>
      <c r="R18" s="41">
        <v>163</v>
      </c>
      <c r="S18" s="41">
        <v>777</v>
      </c>
      <c r="T18" s="41">
        <v>1761</v>
      </c>
      <c r="U18" s="24">
        <f>N18-G18</f>
        <v>-176</v>
      </c>
      <c r="V18" s="24">
        <f>O18-H18</f>
        <v>-38</v>
      </c>
      <c r="W18" s="24">
        <f>P18-I18</f>
        <v>-693</v>
      </c>
      <c r="X18" s="24">
        <f>Q18-J18</f>
        <v>-1299</v>
      </c>
      <c r="Y18" s="24">
        <f>R18-K18</f>
        <v>-2271</v>
      </c>
      <c r="Z18" s="24">
        <f>S18-L18</f>
        <v>-1671</v>
      </c>
      <c r="AA18" s="24">
        <f>T18-M18</f>
        <v>-3127</v>
      </c>
      <c r="AB18" s="20">
        <f>(N18-G18)/G18</f>
        <v>-0.19708846584546472</v>
      </c>
      <c r="AC18" s="20">
        <f>(O18-H18)/H18</f>
        <v>-5.6886227544910177E-2</v>
      </c>
      <c r="AD18" s="20">
        <f>(P18-I18)/I18</f>
        <v>-0.6073619631901841</v>
      </c>
      <c r="AE18" s="20">
        <f>(Q18-J18)/J18</f>
        <v>-0.9622222222222222</v>
      </c>
      <c r="AF18" s="20">
        <f>(R18-K18)/K18</f>
        <v>-0.93303204601479051</v>
      </c>
      <c r="AG18" s="20">
        <f>(S18-L18)/L18</f>
        <v>-0.68259803921568629</v>
      </c>
      <c r="AH18" s="20">
        <f>(T18-M18)/M18</f>
        <v>-0.63972995090016371</v>
      </c>
    </row>
    <row r="19" spans="1:34" x14ac:dyDescent="0.35">
      <c r="A19" s="6" t="s">
        <v>53</v>
      </c>
      <c r="B19" s="3">
        <v>3863</v>
      </c>
      <c r="C19" s="3">
        <v>3389</v>
      </c>
      <c r="D19" s="54">
        <f>C19-B19</f>
        <v>-474</v>
      </c>
      <c r="E19" s="55">
        <f>(C19-B19)/B19</f>
        <v>-0.12270256277504531</v>
      </c>
      <c r="F19" s="72"/>
      <c r="G19" s="38">
        <v>454</v>
      </c>
      <c r="H19" s="38">
        <v>283</v>
      </c>
      <c r="I19" s="38">
        <v>448</v>
      </c>
      <c r="J19" s="38">
        <v>352</v>
      </c>
      <c r="K19" s="38">
        <v>591</v>
      </c>
      <c r="L19" s="38">
        <v>684</v>
      </c>
      <c r="M19" s="38">
        <v>1051</v>
      </c>
      <c r="N19" s="41">
        <v>1084</v>
      </c>
      <c r="O19" s="41">
        <v>429</v>
      </c>
      <c r="P19" s="41">
        <v>293</v>
      </c>
      <c r="Q19" s="41">
        <v>372</v>
      </c>
      <c r="R19" s="41">
        <v>136</v>
      </c>
      <c r="S19" s="41">
        <v>353</v>
      </c>
      <c r="T19" s="41">
        <v>722</v>
      </c>
      <c r="U19" s="24">
        <f>N19-G19</f>
        <v>630</v>
      </c>
      <c r="V19" s="24">
        <f>O19-H19</f>
        <v>146</v>
      </c>
      <c r="W19" s="24">
        <f>P19-I19</f>
        <v>-155</v>
      </c>
      <c r="X19" s="24">
        <f>Q19-J19</f>
        <v>20</v>
      </c>
      <c r="Y19" s="24">
        <f>R19-K19</f>
        <v>-455</v>
      </c>
      <c r="Z19" s="24">
        <f>S19-L19</f>
        <v>-331</v>
      </c>
      <c r="AA19" s="24">
        <f>T19-M19</f>
        <v>-329</v>
      </c>
      <c r="AB19" s="20">
        <f>(N19-G19)/G19</f>
        <v>1.3876651982378854</v>
      </c>
      <c r="AC19" s="20">
        <f>(O19-H19)/H19</f>
        <v>0.51590106007067138</v>
      </c>
      <c r="AD19" s="20">
        <f>(P19-I19)/I19</f>
        <v>-0.34598214285714285</v>
      </c>
      <c r="AE19" s="20">
        <f>(Q19-J19)/J19</f>
        <v>5.6818181818181816E-2</v>
      </c>
      <c r="AF19" s="20">
        <f>(R19-K19)/K19</f>
        <v>-0.76988155668358715</v>
      </c>
      <c r="AG19" s="20">
        <f>(S19-L19)/L19</f>
        <v>-0.48391812865497075</v>
      </c>
      <c r="AH19" s="20">
        <f>(T19-M19)/M19</f>
        <v>-0.31303520456707895</v>
      </c>
    </row>
    <row r="20" spans="1:34" x14ac:dyDescent="0.35">
      <c r="A20" s="6" t="s">
        <v>50</v>
      </c>
      <c r="B20" s="3">
        <v>3811</v>
      </c>
      <c r="C20" s="3">
        <v>2417</v>
      </c>
      <c r="D20" s="54">
        <f>C20-B20</f>
        <v>-1394</v>
      </c>
      <c r="E20" s="55">
        <f>(C20-B20)/B20</f>
        <v>-0.36578325898714248</v>
      </c>
      <c r="F20" s="72"/>
      <c r="G20" s="38">
        <v>278</v>
      </c>
      <c r="H20" s="38">
        <v>405</v>
      </c>
      <c r="I20" s="38">
        <v>389</v>
      </c>
      <c r="J20" s="38">
        <v>459</v>
      </c>
      <c r="K20" s="38">
        <v>658</v>
      </c>
      <c r="L20" s="38">
        <v>1032</v>
      </c>
      <c r="M20" s="38">
        <v>590</v>
      </c>
      <c r="N20" s="41">
        <v>283</v>
      </c>
      <c r="O20" s="41">
        <v>463</v>
      </c>
      <c r="P20" s="41">
        <v>157</v>
      </c>
      <c r="Q20" s="41">
        <v>88</v>
      </c>
      <c r="R20" s="41">
        <v>244</v>
      </c>
      <c r="S20" s="41">
        <v>451</v>
      </c>
      <c r="T20" s="41">
        <v>731</v>
      </c>
      <c r="U20" s="24">
        <f>N20-G20</f>
        <v>5</v>
      </c>
      <c r="V20" s="24">
        <f>O20-H20</f>
        <v>58</v>
      </c>
      <c r="W20" s="24">
        <f>P20-I20</f>
        <v>-232</v>
      </c>
      <c r="X20" s="24">
        <f>Q20-J20</f>
        <v>-371</v>
      </c>
      <c r="Y20" s="24">
        <f>R20-K20</f>
        <v>-414</v>
      </c>
      <c r="Z20" s="24">
        <f>S20-L20</f>
        <v>-581</v>
      </c>
      <c r="AA20" s="24">
        <f>T20-M20</f>
        <v>141</v>
      </c>
      <c r="AB20" s="20">
        <f>(N20-G20)/G20</f>
        <v>1.7985611510791366E-2</v>
      </c>
      <c r="AC20" s="20">
        <f>(O20-H20)/H20</f>
        <v>0.14320987654320988</v>
      </c>
      <c r="AD20" s="20">
        <f>(P20-I20)/I20</f>
        <v>-0.59640102827763497</v>
      </c>
      <c r="AE20" s="20">
        <f>(Q20-J20)/J20</f>
        <v>-0.80827886710239649</v>
      </c>
      <c r="AF20" s="20">
        <f>(R20-K20)/K20</f>
        <v>-0.62917933130699089</v>
      </c>
      <c r="AG20" s="20">
        <f>(S20-L20)/L20</f>
        <v>-0.56298449612403101</v>
      </c>
      <c r="AH20" s="20">
        <f>(T20-M20)/M20</f>
        <v>0.23898305084745763</v>
      </c>
    </row>
    <row r="21" spans="1:34" x14ac:dyDescent="0.35">
      <c r="A21" s="6" t="s">
        <v>49</v>
      </c>
      <c r="B21" s="3">
        <v>10325</v>
      </c>
      <c r="C21" s="3">
        <v>2154</v>
      </c>
      <c r="D21" s="54">
        <f>C21-B21</f>
        <v>-8171</v>
      </c>
      <c r="E21" s="55">
        <f>(C21-B21)/B21</f>
        <v>-0.79138014527845035</v>
      </c>
      <c r="F21" s="72"/>
      <c r="G21" s="38">
        <v>1170</v>
      </c>
      <c r="H21" s="38">
        <v>1131</v>
      </c>
      <c r="I21" s="38">
        <v>1024</v>
      </c>
      <c r="J21" s="38">
        <v>1205</v>
      </c>
      <c r="K21" s="38">
        <v>1037</v>
      </c>
      <c r="L21" s="38">
        <v>1351</v>
      </c>
      <c r="M21" s="38">
        <v>3407</v>
      </c>
      <c r="N21" s="41">
        <v>229</v>
      </c>
      <c r="O21" s="41">
        <v>278</v>
      </c>
      <c r="P21" s="41">
        <v>158</v>
      </c>
      <c r="Q21" s="41">
        <v>112</v>
      </c>
      <c r="R21" s="41">
        <v>98</v>
      </c>
      <c r="S21" s="41">
        <v>312</v>
      </c>
      <c r="T21" s="41">
        <v>967</v>
      </c>
      <c r="U21" s="24">
        <f>N21-G21</f>
        <v>-941</v>
      </c>
      <c r="V21" s="24">
        <f>O21-H21</f>
        <v>-853</v>
      </c>
      <c r="W21" s="24">
        <f>P21-I21</f>
        <v>-866</v>
      </c>
      <c r="X21" s="24">
        <f>Q21-J21</f>
        <v>-1093</v>
      </c>
      <c r="Y21" s="24">
        <f>R21-K21</f>
        <v>-939</v>
      </c>
      <c r="Z21" s="24">
        <f>S21-L21</f>
        <v>-1039</v>
      </c>
      <c r="AA21" s="24">
        <f>T21-M21</f>
        <v>-2440</v>
      </c>
      <c r="AB21" s="20">
        <f>(N21-G21)/G21</f>
        <v>-0.8042735042735043</v>
      </c>
      <c r="AC21" s="20">
        <f>(O21-H21)/H21</f>
        <v>-0.7541998231653404</v>
      </c>
      <c r="AD21" s="20">
        <f>(P21-I21)/I21</f>
        <v>-0.845703125</v>
      </c>
      <c r="AE21" s="20">
        <f>(Q21-J21)/J21</f>
        <v>-0.90705394190871369</v>
      </c>
      <c r="AF21" s="20">
        <f>(R21-K21)/K21</f>
        <v>-0.90549662487946003</v>
      </c>
      <c r="AG21" s="20">
        <f>(S21-L21)/L21</f>
        <v>-0.76905995558845297</v>
      </c>
      <c r="AH21" s="20">
        <f>(T21-M21)/M21</f>
        <v>-0.71617258585265631</v>
      </c>
    </row>
    <row r="22" spans="1:34" x14ac:dyDescent="0.35">
      <c r="A22" s="6" t="s">
        <v>55</v>
      </c>
      <c r="B22" s="3">
        <v>2558</v>
      </c>
      <c r="C22" s="3">
        <v>1442</v>
      </c>
      <c r="D22" s="54">
        <f>C22-B22</f>
        <v>-1116</v>
      </c>
      <c r="E22" s="55">
        <f>(C22-B22)/B22</f>
        <v>-0.43627834245504299</v>
      </c>
      <c r="F22" s="72"/>
      <c r="G22" s="38">
        <v>238</v>
      </c>
      <c r="H22" s="38">
        <v>145</v>
      </c>
      <c r="I22" s="38">
        <v>340</v>
      </c>
      <c r="J22" s="38">
        <v>226</v>
      </c>
      <c r="K22" s="38">
        <v>724</v>
      </c>
      <c r="L22" s="38">
        <v>563</v>
      </c>
      <c r="M22" s="38">
        <v>322</v>
      </c>
      <c r="N22" s="41">
        <v>235</v>
      </c>
      <c r="O22" s="41">
        <v>235</v>
      </c>
      <c r="P22" s="41">
        <v>229</v>
      </c>
      <c r="Q22" s="41">
        <v>148</v>
      </c>
      <c r="R22" s="41">
        <v>237</v>
      </c>
      <c r="S22" s="41">
        <v>262</v>
      </c>
      <c r="T22" s="41">
        <v>96</v>
      </c>
      <c r="U22" s="24">
        <f>N22-G22</f>
        <v>-3</v>
      </c>
      <c r="V22" s="24">
        <f>O22-H22</f>
        <v>90</v>
      </c>
      <c r="W22" s="24">
        <f>P22-I22</f>
        <v>-111</v>
      </c>
      <c r="X22" s="24">
        <f>Q22-J22</f>
        <v>-78</v>
      </c>
      <c r="Y22" s="24">
        <f>R22-K22</f>
        <v>-487</v>
      </c>
      <c r="Z22" s="24">
        <f>S22-L22</f>
        <v>-301</v>
      </c>
      <c r="AA22" s="24">
        <f>T22-M22</f>
        <v>-226</v>
      </c>
      <c r="AB22" s="20">
        <f>(N22-G22)/G22</f>
        <v>-1.2605042016806723E-2</v>
      </c>
      <c r="AC22" s="20">
        <f>(O22-H22)/H22</f>
        <v>0.62068965517241381</v>
      </c>
      <c r="AD22" s="20">
        <f>(P22-I22)/I22</f>
        <v>-0.32647058823529412</v>
      </c>
      <c r="AE22" s="20">
        <f>(Q22-J22)/J22</f>
        <v>-0.34513274336283184</v>
      </c>
      <c r="AF22" s="20">
        <f>(R22-K22)/K22</f>
        <v>-0.67265193370165743</v>
      </c>
      <c r="AG22" s="20">
        <f>(S22-L22)/L22</f>
        <v>-0.53463587921847244</v>
      </c>
      <c r="AH22" s="20">
        <f>(T22-M22)/M22</f>
        <v>-0.70186335403726707</v>
      </c>
    </row>
    <row r="23" spans="1:34" x14ac:dyDescent="0.35">
      <c r="A23" s="6" t="s">
        <v>47</v>
      </c>
      <c r="B23" s="3">
        <v>5633</v>
      </c>
      <c r="C23" s="4">
        <v>942</v>
      </c>
      <c r="D23" s="54">
        <f>C23-B23</f>
        <v>-4691</v>
      </c>
      <c r="E23" s="55">
        <f>(C23-B23)/B23</f>
        <v>-0.83277116989170952</v>
      </c>
      <c r="F23" s="72"/>
      <c r="G23" s="38">
        <v>217</v>
      </c>
      <c r="H23" s="38">
        <v>188</v>
      </c>
      <c r="I23" s="38">
        <v>309</v>
      </c>
      <c r="J23" s="38">
        <v>296</v>
      </c>
      <c r="K23" s="38">
        <v>569</v>
      </c>
      <c r="L23" s="38">
        <v>1315</v>
      </c>
      <c r="M23" s="38">
        <v>2739</v>
      </c>
      <c r="N23" s="41">
        <v>92</v>
      </c>
      <c r="O23" s="41">
        <v>42</v>
      </c>
      <c r="P23" s="41">
        <v>42</v>
      </c>
      <c r="Q23" s="43">
        <v>3</v>
      </c>
      <c r="R23" s="41">
        <v>32</v>
      </c>
      <c r="S23" s="41">
        <v>284</v>
      </c>
      <c r="T23" s="41">
        <v>447</v>
      </c>
      <c r="U23" s="24">
        <f>N23-G23</f>
        <v>-125</v>
      </c>
      <c r="V23" s="24">
        <f>O23-H23</f>
        <v>-146</v>
      </c>
      <c r="W23" s="24">
        <f>P23-I23</f>
        <v>-267</v>
      </c>
      <c r="X23" s="24">
        <f>Q23-J23</f>
        <v>-293</v>
      </c>
      <c r="Y23" s="24">
        <f>R23-K23</f>
        <v>-537</v>
      </c>
      <c r="Z23" s="24">
        <f>S23-L23</f>
        <v>-1031</v>
      </c>
      <c r="AA23" s="24">
        <f>T23-M23</f>
        <v>-2292</v>
      </c>
      <c r="AB23" s="20">
        <f>(N23-G23)/G23</f>
        <v>-0.57603686635944695</v>
      </c>
      <c r="AC23" s="20">
        <f>(O23-H23)/H23</f>
        <v>-0.77659574468085102</v>
      </c>
      <c r="AD23" s="20">
        <f>(P23-I23)/I23</f>
        <v>-0.86407766990291257</v>
      </c>
      <c r="AE23" s="20">
        <f>(Q23-J23)/J23</f>
        <v>-0.98986486486486491</v>
      </c>
      <c r="AF23" s="20">
        <f>(R23-K23)/K23</f>
        <v>-0.94376098418277676</v>
      </c>
      <c r="AG23" s="20">
        <f>(S23-L23)/L23</f>
        <v>-0.78403041825095054</v>
      </c>
      <c r="AH23" s="20">
        <f>(T23-M23)/M23</f>
        <v>-0.83680175246440303</v>
      </c>
    </row>
  </sheetData>
  <sortState xmlns:xlrd2="http://schemas.microsoft.com/office/spreadsheetml/2017/richdata2" ref="A6:AH23">
    <sortCondition descending="1" ref="C6:C23"/>
  </sortState>
  <mergeCells count="5">
    <mergeCell ref="B3:C3"/>
    <mergeCell ref="D3:E3"/>
    <mergeCell ref="U3:AA3"/>
    <mergeCell ref="AB3:AH3"/>
    <mergeCell ref="D4:E4"/>
  </mergeCells>
  <conditionalFormatting sqref="S1:AD2 D24:E1048576 S24:AD1048576">
    <cfRule type="cellIs" dxfId="2" priority="6" operator="lessThan">
      <formula>0</formula>
    </cfRule>
  </conditionalFormatting>
  <conditionalFormatting sqref="G2">
    <cfRule type="cellIs" dxfId="1" priority="3" operator="lessThan">
      <formula>0</formula>
    </cfRule>
  </conditionalFormatting>
  <conditionalFormatting sqref="D4:E23 AB5:AH2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0886-2602-41C1-AF9B-002B72AC4334}">
  <dimension ref="A1:O4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8" sqref="Q8"/>
    </sheetView>
  </sheetViews>
  <sheetFormatPr defaultRowHeight="14.5" x14ac:dyDescent="0.35"/>
  <cols>
    <col min="1" max="1" width="11.54296875" customWidth="1"/>
    <col min="2" max="7" width="7.08984375" customWidth="1"/>
    <col min="8" max="8" width="7.08984375" style="74" customWidth="1"/>
    <col min="9" max="14" width="7.08984375" customWidth="1"/>
    <col min="15" max="15" width="7.08984375" style="74" customWidth="1"/>
  </cols>
  <sheetData>
    <row r="1" spans="1:15" s="77" customFormat="1" x14ac:dyDescent="0.35">
      <c r="A1" s="12" t="s">
        <v>24</v>
      </c>
      <c r="H1" s="74"/>
      <c r="O1" s="74"/>
    </row>
    <row r="2" spans="1:15" s="77" customFormat="1" x14ac:dyDescent="0.35">
      <c r="A2" s="80" t="s">
        <v>66</v>
      </c>
      <c r="H2" s="74"/>
      <c r="O2" s="74"/>
    </row>
    <row r="3" spans="1:15" x14ac:dyDescent="0.35">
      <c r="A3" s="70"/>
      <c r="B3" s="81" t="s">
        <v>0</v>
      </c>
      <c r="C3" s="81" t="s">
        <v>1</v>
      </c>
      <c r="D3" s="81" t="s">
        <v>2</v>
      </c>
      <c r="E3" s="81" t="s">
        <v>3</v>
      </c>
      <c r="F3" s="81" t="s">
        <v>4</v>
      </c>
      <c r="G3" s="81" t="s">
        <v>5</v>
      </c>
      <c r="H3" s="85" t="s">
        <v>32</v>
      </c>
      <c r="I3" s="82" t="s">
        <v>0</v>
      </c>
      <c r="J3" s="82" t="s">
        <v>1</v>
      </c>
      <c r="K3" s="82" t="s">
        <v>2</v>
      </c>
      <c r="L3" s="82" t="s">
        <v>3</v>
      </c>
      <c r="M3" s="82" t="s">
        <v>4</v>
      </c>
      <c r="N3" s="82" t="s">
        <v>5</v>
      </c>
      <c r="O3" s="88" t="s">
        <v>32</v>
      </c>
    </row>
    <row r="4" spans="1:15" x14ac:dyDescent="0.35">
      <c r="A4" s="70"/>
      <c r="B4" s="81" t="s">
        <v>6</v>
      </c>
      <c r="C4" s="81" t="s">
        <v>6</v>
      </c>
      <c r="D4" s="81" t="s">
        <v>6</v>
      </c>
      <c r="E4" s="81" t="s">
        <v>6</v>
      </c>
      <c r="F4" s="81" t="s">
        <v>6</v>
      </c>
      <c r="G4" s="81" t="s">
        <v>6</v>
      </c>
      <c r="H4" s="85" t="s">
        <v>6</v>
      </c>
      <c r="I4" s="82" t="s">
        <v>7</v>
      </c>
      <c r="J4" s="82" t="s">
        <v>7</v>
      </c>
      <c r="K4" s="82" t="s">
        <v>7</v>
      </c>
      <c r="L4" s="82" t="s">
        <v>7</v>
      </c>
      <c r="M4" s="82" t="s">
        <v>7</v>
      </c>
      <c r="N4" s="82" t="s">
        <v>7</v>
      </c>
      <c r="O4" s="88" t="s">
        <v>7</v>
      </c>
    </row>
    <row r="5" spans="1:15" x14ac:dyDescent="0.35">
      <c r="A5" s="6" t="s">
        <v>42</v>
      </c>
      <c r="B5" s="83">
        <v>36</v>
      </c>
      <c r="C5" s="83">
        <v>38</v>
      </c>
      <c r="D5" s="83">
        <v>39</v>
      </c>
      <c r="E5" s="83">
        <v>45</v>
      </c>
      <c r="F5" s="83">
        <v>50</v>
      </c>
      <c r="G5" s="83">
        <v>53</v>
      </c>
      <c r="H5" s="86">
        <v>62</v>
      </c>
      <c r="I5" s="84">
        <v>35</v>
      </c>
      <c r="J5" s="84">
        <v>39</v>
      </c>
      <c r="K5" s="84">
        <v>17</v>
      </c>
      <c r="L5" s="84">
        <v>4</v>
      </c>
      <c r="M5" s="84">
        <v>8</v>
      </c>
      <c r="N5" s="84">
        <v>22</v>
      </c>
      <c r="O5" s="89">
        <v>41</v>
      </c>
    </row>
    <row r="6" spans="1:15" x14ac:dyDescent="0.35">
      <c r="A6" s="6" t="s">
        <v>44</v>
      </c>
      <c r="B6" s="83">
        <v>41</v>
      </c>
      <c r="C6" s="83">
        <v>48</v>
      </c>
      <c r="D6" s="83">
        <v>49</v>
      </c>
      <c r="E6" s="83">
        <v>53</v>
      </c>
      <c r="F6" s="83">
        <v>62</v>
      </c>
      <c r="G6" s="83">
        <v>66</v>
      </c>
      <c r="H6" s="86">
        <v>77</v>
      </c>
      <c r="I6" s="84">
        <v>38</v>
      </c>
      <c r="J6" s="84">
        <v>49</v>
      </c>
      <c r="K6" s="84">
        <v>20</v>
      </c>
      <c r="L6" s="84">
        <v>5</v>
      </c>
      <c r="M6" s="84">
        <v>9</v>
      </c>
      <c r="N6" s="84">
        <v>43</v>
      </c>
      <c r="O6" s="89">
        <v>63</v>
      </c>
    </row>
    <row r="7" spans="1:15" x14ac:dyDescent="0.35">
      <c r="A7" s="6" t="s">
        <v>45</v>
      </c>
      <c r="B7" s="83">
        <v>46</v>
      </c>
      <c r="C7" s="83">
        <v>48</v>
      </c>
      <c r="D7" s="83">
        <v>51</v>
      </c>
      <c r="E7" s="83">
        <v>58</v>
      </c>
      <c r="F7" s="83">
        <v>64</v>
      </c>
      <c r="G7" s="83">
        <v>71</v>
      </c>
      <c r="H7" s="86">
        <v>74</v>
      </c>
      <c r="I7" s="84">
        <v>47</v>
      </c>
      <c r="J7" s="84">
        <v>52</v>
      </c>
      <c r="K7" s="84">
        <v>22</v>
      </c>
      <c r="L7" s="84">
        <v>4</v>
      </c>
      <c r="M7" s="84">
        <v>10</v>
      </c>
      <c r="N7" s="84">
        <v>29</v>
      </c>
      <c r="O7" s="89">
        <v>57</v>
      </c>
    </row>
    <row r="8" spans="1:15" x14ac:dyDescent="0.35">
      <c r="A8" s="6" t="s">
        <v>48</v>
      </c>
      <c r="B8" s="83">
        <v>46</v>
      </c>
      <c r="C8" s="83">
        <v>46</v>
      </c>
      <c r="D8" s="83">
        <v>47</v>
      </c>
      <c r="E8" s="83">
        <v>52</v>
      </c>
      <c r="F8" s="83">
        <v>49</v>
      </c>
      <c r="G8" s="83">
        <v>47</v>
      </c>
      <c r="H8" s="86">
        <v>63</v>
      </c>
      <c r="I8" s="84">
        <v>43</v>
      </c>
      <c r="J8" s="84">
        <v>43</v>
      </c>
      <c r="K8" s="84">
        <v>19</v>
      </c>
      <c r="L8" s="84">
        <v>4</v>
      </c>
      <c r="M8" s="84">
        <v>10</v>
      </c>
      <c r="N8" s="84">
        <v>36</v>
      </c>
      <c r="O8" s="89">
        <v>56</v>
      </c>
    </row>
    <row r="9" spans="1:15" x14ac:dyDescent="0.35">
      <c r="A9" s="8" t="s">
        <v>67</v>
      </c>
      <c r="B9" s="83">
        <v>34</v>
      </c>
      <c r="C9" s="83">
        <v>40</v>
      </c>
      <c r="D9" s="83">
        <v>41</v>
      </c>
      <c r="E9" s="83">
        <v>45</v>
      </c>
      <c r="F9" s="83">
        <v>49</v>
      </c>
      <c r="G9" s="83">
        <v>52</v>
      </c>
      <c r="H9" s="86">
        <v>62</v>
      </c>
      <c r="I9" s="84">
        <v>31</v>
      </c>
      <c r="J9" s="84">
        <v>39</v>
      </c>
      <c r="K9" s="84">
        <v>17</v>
      </c>
      <c r="L9" s="84">
        <v>4</v>
      </c>
      <c r="M9" s="84">
        <v>8</v>
      </c>
      <c r="N9" s="84">
        <v>34</v>
      </c>
      <c r="O9" s="89">
        <v>51</v>
      </c>
    </row>
    <row r="10" spans="1:15" x14ac:dyDescent="0.35">
      <c r="A10" s="6" t="s">
        <v>60</v>
      </c>
      <c r="B10" s="83">
        <v>27</v>
      </c>
      <c r="C10" s="83">
        <v>32</v>
      </c>
      <c r="D10" s="83">
        <v>28</v>
      </c>
      <c r="E10" s="83">
        <v>30</v>
      </c>
      <c r="F10" s="83">
        <v>29</v>
      </c>
      <c r="G10" s="83">
        <v>35</v>
      </c>
      <c r="H10" s="86">
        <v>48</v>
      </c>
      <c r="I10" s="84">
        <v>27</v>
      </c>
      <c r="J10" s="84">
        <v>29</v>
      </c>
      <c r="K10" s="84">
        <v>15</v>
      </c>
      <c r="L10" s="84">
        <v>4</v>
      </c>
      <c r="M10" s="84">
        <v>11</v>
      </c>
      <c r="N10" s="84">
        <v>22</v>
      </c>
      <c r="O10" s="89">
        <v>50</v>
      </c>
    </row>
    <row r="11" spans="1:15" x14ac:dyDescent="0.35">
      <c r="A11" s="8" t="s">
        <v>68</v>
      </c>
      <c r="B11" s="83">
        <v>37</v>
      </c>
      <c r="C11" s="83">
        <v>40</v>
      </c>
      <c r="D11" s="83">
        <v>43</v>
      </c>
      <c r="E11" s="83">
        <v>47</v>
      </c>
      <c r="F11" s="83">
        <v>52</v>
      </c>
      <c r="G11" s="83">
        <v>57</v>
      </c>
      <c r="H11" s="86">
        <v>62</v>
      </c>
      <c r="I11" s="84">
        <v>39</v>
      </c>
      <c r="J11" s="84">
        <v>42</v>
      </c>
      <c r="K11" s="84">
        <v>19</v>
      </c>
      <c r="L11" s="84">
        <v>4</v>
      </c>
      <c r="M11" s="84">
        <v>9</v>
      </c>
      <c r="N11" s="84">
        <v>24</v>
      </c>
      <c r="O11" s="89">
        <v>47</v>
      </c>
    </row>
    <row r="12" spans="1:15" x14ac:dyDescent="0.35">
      <c r="A12" s="6" t="s">
        <v>58</v>
      </c>
      <c r="B12" s="83">
        <v>29</v>
      </c>
      <c r="C12" s="83">
        <v>37</v>
      </c>
      <c r="D12" s="83">
        <v>20</v>
      </c>
      <c r="E12" s="83">
        <v>20</v>
      </c>
      <c r="F12" s="83">
        <v>30</v>
      </c>
      <c r="G12" s="83">
        <v>40</v>
      </c>
      <c r="H12" s="86">
        <v>51</v>
      </c>
      <c r="I12" s="84">
        <v>22</v>
      </c>
      <c r="J12" s="84">
        <v>26</v>
      </c>
      <c r="K12" s="84">
        <v>8</v>
      </c>
      <c r="L12" s="84">
        <v>2</v>
      </c>
      <c r="M12" s="84">
        <v>7</v>
      </c>
      <c r="N12" s="84">
        <v>23</v>
      </c>
      <c r="O12" s="89">
        <v>47</v>
      </c>
    </row>
    <row r="13" spans="1:15" x14ac:dyDescent="0.35">
      <c r="A13" s="6" t="s">
        <v>51</v>
      </c>
      <c r="B13" s="83">
        <v>15</v>
      </c>
      <c r="C13" s="83">
        <v>24</v>
      </c>
      <c r="D13" s="83">
        <v>28</v>
      </c>
      <c r="E13" s="83">
        <v>37</v>
      </c>
      <c r="F13" s="83">
        <v>38</v>
      </c>
      <c r="G13" s="83">
        <v>42</v>
      </c>
      <c r="H13" s="86">
        <v>53</v>
      </c>
      <c r="I13" s="84">
        <v>17</v>
      </c>
      <c r="J13" s="84">
        <v>27</v>
      </c>
      <c r="K13" s="84">
        <v>15</v>
      </c>
      <c r="L13" s="84">
        <v>7</v>
      </c>
      <c r="M13" s="84">
        <v>10</v>
      </c>
      <c r="N13" s="84">
        <v>31</v>
      </c>
      <c r="O13" s="89">
        <v>45</v>
      </c>
    </row>
    <row r="14" spans="1:15" x14ac:dyDescent="0.35">
      <c r="A14" s="6" t="s">
        <v>47</v>
      </c>
      <c r="B14" s="83">
        <v>10</v>
      </c>
      <c r="C14" s="83">
        <v>10</v>
      </c>
      <c r="D14" s="83">
        <v>7</v>
      </c>
      <c r="E14" s="83">
        <v>10</v>
      </c>
      <c r="F14" s="83">
        <v>14</v>
      </c>
      <c r="G14" s="83">
        <v>26</v>
      </c>
      <c r="H14" s="86">
        <v>43</v>
      </c>
      <c r="I14" s="84">
        <v>7</v>
      </c>
      <c r="J14" s="84">
        <v>7</v>
      </c>
      <c r="K14" s="84">
        <v>4</v>
      </c>
      <c r="L14" s="84">
        <v>1</v>
      </c>
      <c r="M14" s="84">
        <v>6</v>
      </c>
      <c r="N14" s="84">
        <v>17</v>
      </c>
      <c r="O14" s="89">
        <v>41</v>
      </c>
    </row>
    <row r="15" spans="1:15" x14ac:dyDescent="0.35">
      <c r="A15" s="6" t="s">
        <v>56</v>
      </c>
      <c r="B15" s="83">
        <v>20</v>
      </c>
      <c r="C15" s="83">
        <v>21</v>
      </c>
      <c r="D15" s="83">
        <v>25</v>
      </c>
      <c r="E15" s="83">
        <v>29</v>
      </c>
      <c r="F15" s="83">
        <v>29</v>
      </c>
      <c r="G15" s="83">
        <v>35</v>
      </c>
      <c r="H15" s="86">
        <v>51</v>
      </c>
      <c r="I15" s="84">
        <v>22</v>
      </c>
      <c r="J15" s="84">
        <v>26</v>
      </c>
      <c r="K15" s="84">
        <v>10</v>
      </c>
      <c r="L15" s="84">
        <v>5</v>
      </c>
      <c r="M15" s="84">
        <v>4</v>
      </c>
      <c r="N15" s="84">
        <v>20</v>
      </c>
      <c r="O15" s="89">
        <v>40</v>
      </c>
    </row>
    <row r="16" spans="1:15" x14ac:dyDescent="0.35">
      <c r="A16" s="6" t="s">
        <v>43</v>
      </c>
      <c r="B16" s="83">
        <v>49</v>
      </c>
      <c r="C16" s="83">
        <v>48</v>
      </c>
      <c r="D16" s="83">
        <v>51</v>
      </c>
      <c r="E16" s="83">
        <v>62</v>
      </c>
      <c r="F16" s="83">
        <v>73</v>
      </c>
      <c r="G16" s="83">
        <v>76</v>
      </c>
      <c r="H16" s="86">
        <v>82</v>
      </c>
      <c r="I16" s="84">
        <v>49</v>
      </c>
      <c r="J16" s="84">
        <v>51</v>
      </c>
      <c r="K16" s="84">
        <v>21</v>
      </c>
      <c r="L16" s="84">
        <v>4</v>
      </c>
      <c r="M16" s="84">
        <v>7</v>
      </c>
      <c r="N16" s="84">
        <v>17</v>
      </c>
      <c r="O16" s="89">
        <v>37</v>
      </c>
    </row>
    <row r="17" spans="1:15" x14ac:dyDescent="0.35">
      <c r="A17" s="6" t="s">
        <v>59</v>
      </c>
      <c r="B17" s="83">
        <v>18</v>
      </c>
      <c r="C17" s="83">
        <v>18</v>
      </c>
      <c r="D17" s="83">
        <v>19</v>
      </c>
      <c r="E17" s="83">
        <v>24</v>
      </c>
      <c r="F17" s="83">
        <v>27</v>
      </c>
      <c r="G17" s="83">
        <v>27</v>
      </c>
      <c r="H17" s="86">
        <v>46</v>
      </c>
      <c r="I17" s="84">
        <v>17</v>
      </c>
      <c r="J17" s="84">
        <v>26</v>
      </c>
      <c r="K17" s="84">
        <v>13</v>
      </c>
      <c r="L17" s="84">
        <v>9</v>
      </c>
      <c r="M17" s="84">
        <v>15</v>
      </c>
      <c r="N17" s="84">
        <v>21</v>
      </c>
      <c r="O17" s="89">
        <v>37</v>
      </c>
    </row>
    <row r="18" spans="1:15" x14ac:dyDescent="0.35">
      <c r="A18" s="65" t="s">
        <v>69</v>
      </c>
      <c r="B18" s="83">
        <v>46</v>
      </c>
      <c r="C18" s="83">
        <v>45</v>
      </c>
      <c r="D18" s="83">
        <v>48</v>
      </c>
      <c r="E18" s="83">
        <v>57</v>
      </c>
      <c r="F18" s="83">
        <v>68</v>
      </c>
      <c r="G18" s="83">
        <v>70</v>
      </c>
      <c r="H18" s="86">
        <v>76</v>
      </c>
      <c r="I18" s="84">
        <v>46</v>
      </c>
      <c r="J18" s="84">
        <v>48</v>
      </c>
      <c r="K18" s="84">
        <v>20</v>
      </c>
      <c r="L18" s="84">
        <v>4</v>
      </c>
      <c r="M18" s="84">
        <v>7</v>
      </c>
      <c r="N18" s="84">
        <v>17</v>
      </c>
      <c r="O18" s="89">
        <v>36</v>
      </c>
    </row>
    <row r="19" spans="1:15" x14ac:dyDescent="0.35">
      <c r="A19" s="6" t="s">
        <v>52</v>
      </c>
      <c r="B19" s="83">
        <v>25</v>
      </c>
      <c r="C19" s="83">
        <v>25</v>
      </c>
      <c r="D19" s="83">
        <v>26</v>
      </c>
      <c r="E19" s="83">
        <v>28</v>
      </c>
      <c r="F19" s="83">
        <v>28</v>
      </c>
      <c r="G19" s="83">
        <v>40</v>
      </c>
      <c r="H19" s="86">
        <v>51</v>
      </c>
      <c r="I19" s="84">
        <v>27</v>
      </c>
      <c r="J19" s="84">
        <v>27</v>
      </c>
      <c r="K19" s="84">
        <v>14</v>
      </c>
      <c r="L19" s="84">
        <v>5</v>
      </c>
      <c r="M19" s="84">
        <v>9</v>
      </c>
      <c r="N19" s="84">
        <v>22</v>
      </c>
      <c r="O19" s="89">
        <v>35</v>
      </c>
    </row>
    <row r="20" spans="1:15" x14ac:dyDescent="0.35">
      <c r="A20" s="6" t="s">
        <v>53</v>
      </c>
      <c r="B20" s="83">
        <v>15</v>
      </c>
      <c r="C20" s="83">
        <v>15</v>
      </c>
      <c r="D20" s="83">
        <v>17</v>
      </c>
      <c r="E20" s="83">
        <v>17</v>
      </c>
      <c r="F20" s="83">
        <v>24</v>
      </c>
      <c r="G20" s="83">
        <v>23</v>
      </c>
      <c r="H20" s="86">
        <v>28</v>
      </c>
      <c r="I20" s="84">
        <v>18</v>
      </c>
      <c r="J20" s="84">
        <v>14</v>
      </c>
      <c r="K20" s="84">
        <v>9</v>
      </c>
      <c r="L20" s="84">
        <v>7</v>
      </c>
      <c r="M20" s="84">
        <v>13</v>
      </c>
      <c r="N20" s="84">
        <v>19</v>
      </c>
      <c r="O20" s="89">
        <v>27</v>
      </c>
    </row>
    <row r="21" spans="1:15" x14ac:dyDescent="0.35">
      <c r="A21" s="6" t="s">
        <v>49</v>
      </c>
      <c r="B21" s="83">
        <v>18</v>
      </c>
      <c r="C21" s="83">
        <v>18</v>
      </c>
      <c r="D21" s="83">
        <v>18</v>
      </c>
      <c r="E21" s="83">
        <v>20</v>
      </c>
      <c r="F21" s="83">
        <v>17</v>
      </c>
      <c r="G21" s="83">
        <v>19</v>
      </c>
      <c r="H21" s="86">
        <v>36</v>
      </c>
      <c r="I21" s="84">
        <v>11</v>
      </c>
      <c r="J21" s="84">
        <v>14</v>
      </c>
      <c r="K21" s="84">
        <v>10</v>
      </c>
      <c r="L21" s="84">
        <v>8</v>
      </c>
      <c r="M21" s="84">
        <v>9</v>
      </c>
      <c r="N21" s="84">
        <v>18</v>
      </c>
      <c r="O21" s="89">
        <v>23</v>
      </c>
    </row>
    <row r="22" spans="1:15" x14ac:dyDescent="0.35">
      <c r="A22" s="6" t="s">
        <v>50</v>
      </c>
      <c r="B22" s="83">
        <v>7</v>
      </c>
      <c r="C22" s="83">
        <v>11</v>
      </c>
      <c r="D22" s="83">
        <v>7</v>
      </c>
      <c r="E22" s="83">
        <v>6</v>
      </c>
      <c r="F22" s="83">
        <v>13</v>
      </c>
      <c r="G22" s="83">
        <v>13</v>
      </c>
      <c r="H22" s="86">
        <v>15</v>
      </c>
      <c r="I22" s="84">
        <v>7</v>
      </c>
      <c r="J22" s="84">
        <v>11</v>
      </c>
      <c r="K22" s="84">
        <v>7</v>
      </c>
      <c r="L22" s="84">
        <v>3</v>
      </c>
      <c r="M22" s="84">
        <v>6</v>
      </c>
      <c r="N22" s="84">
        <v>9</v>
      </c>
      <c r="O22" s="89">
        <v>20</v>
      </c>
    </row>
    <row r="23" spans="1:15" x14ac:dyDescent="0.35">
      <c r="A23" s="6" t="s">
        <v>55</v>
      </c>
      <c r="B23" s="83">
        <v>8</v>
      </c>
      <c r="C23" s="83">
        <v>12</v>
      </c>
      <c r="D23" s="83">
        <v>9</v>
      </c>
      <c r="E23" s="83">
        <v>10</v>
      </c>
      <c r="F23" s="83">
        <v>18</v>
      </c>
      <c r="G23" s="83">
        <v>24</v>
      </c>
      <c r="H23" s="86">
        <v>17</v>
      </c>
      <c r="I23" s="84">
        <v>8</v>
      </c>
      <c r="J23" s="84">
        <v>7</v>
      </c>
      <c r="K23" s="84">
        <v>5</v>
      </c>
      <c r="L23" s="84">
        <v>5</v>
      </c>
      <c r="M23" s="84">
        <v>6</v>
      </c>
      <c r="N23" s="84">
        <v>11</v>
      </c>
      <c r="O23" s="89">
        <v>10</v>
      </c>
    </row>
    <row r="24" spans="1:15" s="77" customFormat="1" x14ac:dyDescent="0.35">
      <c r="A24" s="78"/>
      <c r="B24" s="79"/>
      <c r="C24" s="79"/>
      <c r="D24" s="79"/>
      <c r="E24" s="79"/>
      <c r="F24" s="79"/>
      <c r="G24" s="79"/>
      <c r="H24" s="87"/>
      <c r="I24" s="79"/>
      <c r="J24" s="79"/>
      <c r="K24" s="79"/>
      <c r="L24" s="79"/>
      <c r="M24" s="79"/>
      <c r="N24" s="79"/>
      <c r="O24" s="87"/>
    </row>
    <row r="25" spans="1:15" s="77" customFormat="1" x14ac:dyDescent="0.35">
      <c r="A25" s="80" t="s">
        <v>70</v>
      </c>
      <c r="B25" s="79"/>
      <c r="C25" s="79"/>
      <c r="D25" s="79"/>
      <c r="E25" s="79"/>
      <c r="F25" s="79"/>
      <c r="G25" s="79"/>
      <c r="H25" s="87"/>
      <c r="I25" s="79"/>
      <c r="J25" s="79"/>
      <c r="K25" s="79"/>
      <c r="L25" s="79"/>
      <c r="M25" s="79"/>
      <c r="N25" s="79"/>
      <c r="O25" s="87"/>
    </row>
    <row r="26" spans="1:15" s="77" customFormat="1" x14ac:dyDescent="0.35">
      <c r="A26" s="70"/>
      <c r="B26" s="81" t="s">
        <v>0</v>
      </c>
      <c r="C26" s="81" t="s">
        <v>1</v>
      </c>
      <c r="D26" s="81" t="s">
        <v>2</v>
      </c>
      <c r="E26" s="81" t="s">
        <v>3</v>
      </c>
      <c r="F26" s="81" t="s">
        <v>4</v>
      </c>
      <c r="G26" s="81" t="s">
        <v>5</v>
      </c>
      <c r="H26" s="85" t="s">
        <v>32</v>
      </c>
      <c r="I26" s="82" t="s">
        <v>0</v>
      </c>
      <c r="J26" s="82" t="s">
        <v>1</v>
      </c>
      <c r="K26" s="82" t="s">
        <v>2</v>
      </c>
      <c r="L26" s="82" t="s">
        <v>3</v>
      </c>
      <c r="M26" s="82" t="s">
        <v>4</v>
      </c>
      <c r="N26" s="82" t="s">
        <v>5</v>
      </c>
      <c r="O26" s="88" t="s">
        <v>32</v>
      </c>
    </row>
    <row r="27" spans="1:15" s="77" customFormat="1" x14ac:dyDescent="0.35">
      <c r="A27" s="70"/>
      <c r="B27" s="81" t="s">
        <v>6</v>
      </c>
      <c r="C27" s="81" t="s">
        <v>6</v>
      </c>
      <c r="D27" s="81" t="s">
        <v>6</v>
      </c>
      <c r="E27" s="81" t="s">
        <v>6</v>
      </c>
      <c r="F27" s="81" t="s">
        <v>6</v>
      </c>
      <c r="G27" s="81" t="s">
        <v>6</v>
      </c>
      <c r="H27" s="85" t="s">
        <v>6</v>
      </c>
      <c r="I27" s="82" t="s">
        <v>7</v>
      </c>
      <c r="J27" s="82" t="s">
        <v>7</v>
      </c>
      <c r="K27" s="82" t="s">
        <v>7</v>
      </c>
      <c r="L27" s="82" t="s">
        <v>7</v>
      </c>
      <c r="M27" s="82" t="s">
        <v>7</v>
      </c>
      <c r="N27" s="82" t="s">
        <v>7</v>
      </c>
      <c r="O27" s="88" t="s">
        <v>7</v>
      </c>
    </row>
    <row r="28" spans="1:15" x14ac:dyDescent="0.35">
      <c r="A28" s="6" t="s">
        <v>42</v>
      </c>
      <c r="B28" s="83">
        <v>37</v>
      </c>
      <c r="C28" s="83">
        <v>36</v>
      </c>
      <c r="D28" s="83">
        <v>36</v>
      </c>
      <c r="E28" s="83">
        <v>37</v>
      </c>
      <c r="F28" s="83">
        <v>43</v>
      </c>
      <c r="G28" s="83">
        <v>41</v>
      </c>
      <c r="H28" s="86">
        <v>40</v>
      </c>
      <c r="I28" s="84">
        <v>38</v>
      </c>
      <c r="J28" s="84">
        <v>34</v>
      </c>
      <c r="K28" s="84">
        <v>33</v>
      </c>
      <c r="L28" s="84">
        <v>19</v>
      </c>
      <c r="M28" s="84">
        <v>26</v>
      </c>
      <c r="N28" s="84">
        <v>30</v>
      </c>
      <c r="O28" s="89">
        <v>32</v>
      </c>
    </row>
    <row r="29" spans="1:15" x14ac:dyDescent="0.35">
      <c r="A29" s="8" t="s">
        <v>69</v>
      </c>
      <c r="B29" s="83">
        <v>42</v>
      </c>
      <c r="C29" s="83">
        <v>41</v>
      </c>
      <c r="D29" s="83">
        <v>41</v>
      </c>
      <c r="E29" s="83">
        <v>42</v>
      </c>
      <c r="F29" s="83">
        <v>52</v>
      </c>
      <c r="G29" s="83">
        <v>51</v>
      </c>
      <c r="H29" s="86">
        <v>49</v>
      </c>
      <c r="I29" s="84">
        <v>43</v>
      </c>
      <c r="J29" s="84">
        <v>36</v>
      </c>
      <c r="K29" s="84">
        <v>37</v>
      </c>
      <c r="L29" s="84">
        <v>20</v>
      </c>
      <c r="M29" s="84">
        <v>30</v>
      </c>
      <c r="N29" s="84">
        <v>35</v>
      </c>
      <c r="O29" s="89">
        <v>33</v>
      </c>
    </row>
    <row r="30" spans="1:15" x14ac:dyDescent="0.35">
      <c r="A30" s="6" t="s">
        <v>43</v>
      </c>
      <c r="B30" s="83">
        <v>43</v>
      </c>
      <c r="C30" s="83">
        <v>42</v>
      </c>
      <c r="D30" s="83">
        <v>42</v>
      </c>
      <c r="E30" s="83">
        <v>42</v>
      </c>
      <c r="F30" s="83">
        <v>54</v>
      </c>
      <c r="G30" s="83">
        <v>54</v>
      </c>
      <c r="H30" s="86">
        <v>51</v>
      </c>
      <c r="I30" s="84">
        <v>43</v>
      </c>
      <c r="J30" s="84">
        <v>37</v>
      </c>
      <c r="K30" s="84">
        <v>38</v>
      </c>
      <c r="L30" s="84">
        <v>20</v>
      </c>
      <c r="M30" s="84">
        <v>31</v>
      </c>
      <c r="N30" s="84">
        <v>35</v>
      </c>
      <c r="O30" s="89">
        <v>32</v>
      </c>
    </row>
    <row r="31" spans="1:15" x14ac:dyDescent="0.35">
      <c r="A31" s="6" t="s">
        <v>47</v>
      </c>
      <c r="B31" s="83">
        <v>24</v>
      </c>
      <c r="C31" s="83">
        <v>20</v>
      </c>
      <c r="D31" s="83">
        <v>24</v>
      </c>
      <c r="E31" s="83">
        <v>28</v>
      </c>
      <c r="F31" s="83">
        <v>30</v>
      </c>
      <c r="G31" s="83">
        <v>27</v>
      </c>
      <c r="H31" s="86">
        <v>26</v>
      </c>
      <c r="I31" s="84">
        <v>31</v>
      </c>
      <c r="J31" s="84">
        <v>28</v>
      </c>
      <c r="K31" s="84">
        <v>23</v>
      </c>
      <c r="L31" s="84">
        <v>35</v>
      </c>
      <c r="M31" s="84">
        <v>29</v>
      </c>
      <c r="N31" s="84">
        <v>27</v>
      </c>
      <c r="O31" s="89">
        <v>25</v>
      </c>
    </row>
    <row r="32" spans="1:15" x14ac:dyDescent="0.35">
      <c r="A32" s="6" t="s">
        <v>48</v>
      </c>
      <c r="B32" s="83">
        <v>33</v>
      </c>
      <c r="C32" s="83">
        <v>33</v>
      </c>
      <c r="D32" s="83">
        <v>33</v>
      </c>
      <c r="E32" s="83">
        <v>30</v>
      </c>
      <c r="F32" s="83">
        <v>31</v>
      </c>
      <c r="G32" s="83">
        <v>31</v>
      </c>
      <c r="H32" s="86">
        <v>32</v>
      </c>
      <c r="I32" s="84">
        <v>34</v>
      </c>
      <c r="J32" s="84">
        <v>33</v>
      </c>
      <c r="K32" s="84">
        <v>29</v>
      </c>
      <c r="L32" s="84">
        <v>17</v>
      </c>
      <c r="M32" s="84">
        <v>24</v>
      </c>
      <c r="N32" s="84">
        <v>29</v>
      </c>
      <c r="O32" s="89">
        <v>32</v>
      </c>
    </row>
    <row r="33" spans="1:15" x14ac:dyDescent="0.35">
      <c r="A33" s="6" t="s">
        <v>49</v>
      </c>
      <c r="B33" s="83">
        <v>25</v>
      </c>
      <c r="C33" s="83">
        <v>21</v>
      </c>
      <c r="D33" s="83">
        <v>25</v>
      </c>
      <c r="E33" s="83">
        <v>21</v>
      </c>
      <c r="F33" s="83">
        <v>23</v>
      </c>
      <c r="G33" s="83">
        <v>22</v>
      </c>
      <c r="H33" s="86">
        <v>19</v>
      </c>
      <c r="I33" s="84">
        <v>19</v>
      </c>
      <c r="J33" s="84">
        <v>22</v>
      </c>
      <c r="K33" s="84">
        <v>18</v>
      </c>
      <c r="L33" s="84">
        <v>20</v>
      </c>
      <c r="M33" s="84">
        <v>17</v>
      </c>
      <c r="N33" s="84">
        <v>21</v>
      </c>
      <c r="O33" s="89">
        <v>21</v>
      </c>
    </row>
    <row r="34" spans="1:15" x14ac:dyDescent="0.35">
      <c r="A34" s="6" t="s">
        <v>50</v>
      </c>
      <c r="B34" s="83">
        <v>20</v>
      </c>
      <c r="C34" s="83">
        <v>22</v>
      </c>
      <c r="D34" s="83">
        <v>20</v>
      </c>
      <c r="E34" s="83">
        <v>24</v>
      </c>
      <c r="F34" s="83">
        <v>22</v>
      </c>
      <c r="G34" s="83">
        <v>21</v>
      </c>
      <c r="H34" s="86">
        <v>17</v>
      </c>
      <c r="I34" s="84">
        <v>23</v>
      </c>
      <c r="J34" s="84">
        <v>21</v>
      </c>
      <c r="K34" s="84">
        <v>17</v>
      </c>
      <c r="L34" s="84">
        <v>10</v>
      </c>
      <c r="M34" s="84">
        <v>14</v>
      </c>
      <c r="N34" s="84">
        <v>20</v>
      </c>
      <c r="O34" s="89">
        <v>20</v>
      </c>
    </row>
    <row r="35" spans="1:15" x14ac:dyDescent="0.35">
      <c r="A35" s="6" t="s">
        <v>51</v>
      </c>
      <c r="B35" s="83">
        <v>27</v>
      </c>
      <c r="C35" s="83">
        <v>24</v>
      </c>
      <c r="D35" s="83">
        <v>25</v>
      </c>
      <c r="E35" s="83">
        <v>25</v>
      </c>
      <c r="F35" s="83">
        <v>30</v>
      </c>
      <c r="G35" s="83">
        <v>29</v>
      </c>
      <c r="H35" s="86">
        <v>29</v>
      </c>
      <c r="I35" s="84">
        <v>29</v>
      </c>
      <c r="J35" s="84">
        <v>27</v>
      </c>
      <c r="K35" s="84">
        <v>25</v>
      </c>
      <c r="L35" s="84">
        <v>18</v>
      </c>
      <c r="M35" s="84">
        <v>21</v>
      </c>
      <c r="N35" s="84">
        <v>25</v>
      </c>
      <c r="O35" s="89">
        <v>28</v>
      </c>
    </row>
    <row r="36" spans="1:15" x14ac:dyDescent="0.35">
      <c r="A36" s="6" t="s">
        <v>52</v>
      </c>
      <c r="B36" s="83">
        <v>34</v>
      </c>
      <c r="C36" s="83">
        <v>33</v>
      </c>
      <c r="D36" s="83">
        <v>33</v>
      </c>
      <c r="E36" s="83">
        <v>32</v>
      </c>
      <c r="F36" s="83">
        <v>29</v>
      </c>
      <c r="G36" s="83">
        <v>31</v>
      </c>
      <c r="H36" s="86">
        <v>27</v>
      </c>
      <c r="I36" s="84">
        <v>31</v>
      </c>
      <c r="J36" s="84">
        <v>34</v>
      </c>
      <c r="K36" s="84">
        <v>29</v>
      </c>
      <c r="L36" s="84">
        <v>12</v>
      </c>
      <c r="M36" s="84">
        <v>18</v>
      </c>
      <c r="N36" s="84">
        <v>25</v>
      </c>
      <c r="O36" s="89">
        <v>28</v>
      </c>
    </row>
    <row r="37" spans="1:15" x14ac:dyDescent="0.35">
      <c r="A37" s="6" t="s">
        <v>53</v>
      </c>
      <c r="B37" s="83">
        <v>27</v>
      </c>
      <c r="C37" s="83">
        <v>25</v>
      </c>
      <c r="D37" s="83">
        <v>31</v>
      </c>
      <c r="E37" s="83">
        <v>30</v>
      </c>
      <c r="F37" s="83">
        <v>30</v>
      </c>
      <c r="G37" s="83">
        <v>24</v>
      </c>
      <c r="H37" s="86">
        <v>22</v>
      </c>
      <c r="I37" s="84">
        <v>21</v>
      </c>
      <c r="J37" s="84">
        <v>23</v>
      </c>
      <c r="K37" s="84">
        <v>22</v>
      </c>
      <c r="L37" s="84">
        <v>15</v>
      </c>
      <c r="M37" s="84">
        <v>18</v>
      </c>
      <c r="N37" s="84">
        <v>25</v>
      </c>
      <c r="O37" s="89">
        <v>20</v>
      </c>
    </row>
    <row r="38" spans="1:15" x14ac:dyDescent="0.35">
      <c r="A38" s="6" t="s">
        <v>54</v>
      </c>
      <c r="B38" s="83">
        <v>27</v>
      </c>
      <c r="C38" s="83">
        <v>28</v>
      </c>
      <c r="D38" s="83">
        <v>28</v>
      </c>
      <c r="E38" s="83">
        <v>31</v>
      </c>
      <c r="F38" s="83">
        <v>32</v>
      </c>
      <c r="G38" s="83">
        <v>36</v>
      </c>
      <c r="H38" s="86">
        <v>42</v>
      </c>
      <c r="I38" s="84">
        <v>30</v>
      </c>
      <c r="J38" s="84">
        <v>29</v>
      </c>
      <c r="K38" s="84">
        <v>27</v>
      </c>
      <c r="L38" s="84">
        <v>16</v>
      </c>
      <c r="M38" s="84">
        <v>25</v>
      </c>
      <c r="N38" s="84">
        <v>31</v>
      </c>
      <c r="O38" s="89">
        <v>40</v>
      </c>
    </row>
    <row r="39" spans="1:15" x14ac:dyDescent="0.35">
      <c r="A39" s="6" t="s">
        <v>44</v>
      </c>
      <c r="B39" s="83">
        <v>28</v>
      </c>
      <c r="C39" s="83">
        <v>29</v>
      </c>
      <c r="D39" s="83">
        <v>29</v>
      </c>
      <c r="E39" s="83">
        <v>32</v>
      </c>
      <c r="F39" s="83">
        <v>33</v>
      </c>
      <c r="G39" s="83">
        <v>40</v>
      </c>
      <c r="H39" s="86">
        <v>48</v>
      </c>
      <c r="I39" s="84">
        <v>31</v>
      </c>
      <c r="J39" s="84">
        <v>30</v>
      </c>
      <c r="K39" s="84">
        <v>28</v>
      </c>
      <c r="L39" s="84">
        <v>17</v>
      </c>
      <c r="M39" s="84">
        <v>27</v>
      </c>
      <c r="N39" s="84">
        <v>34</v>
      </c>
      <c r="O39" s="89">
        <v>45</v>
      </c>
    </row>
    <row r="40" spans="1:15" x14ac:dyDescent="0.35">
      <c r="A40" s="6" t="s">
        <v>55</v>
      </c>
      <c r="B40" s="83">
        <v>22</v>
      </c>
      <c r="C40" s="83">
        <v>23</v>
      </c>
      <c r="D40" s="83">
        <v>24</v>
      </c>
      <c r="E40" s="83">
        <v>22</v>
      </c>
      <c r="F40" s="83">
        <v>25</v>
      </c>
      <c r="G40" s="83">
        <v>23</v>
      </c>
      <c r="H40" s="86">
        <v>23</v>
      </c>
      <c r="I40" s="84">
        <v>23</v>
      </c>
      <c r="J40" s="84">
        <v>24</v>
      </c>
      <c r="K40" s="84">
        <v>22</v>
      </c>
      <c r="L40" s="84">
        <v>18</v>
      </c>
      <c r="M40" s="84">
        <v>22</v>
      </c>
      <c r="N40" s="84">
        <v>21</v>
      </c>
      <c r="O40" s="89">
        <v>24</v>
      </c>
    </row>
    <row r="41" spans="1:15" x14ac:dyDescent="0.35">
      <c r="A41" s="6" t="s">
        <v>56</v>
      </c>
      <c r="B41" s="83">
        <v>28</v>
      </c>
      <c r="C41" s="83">
        <v>29</v>
      </c>
      <c r="D41" s="83">
        <v>29</v>
      </c>
      <c r="E41" s="83">
        <v>31</v>
      </c>
      <c r="F41" s="83">
        <v>30</v>
      </c>
      <c r="G41" s="83">
        <v>32</v>
      </c>
      <c r="H41" s="86">
        <v>35</v>
      </c>
      <c r="I41" s="84">
        <v>27</v>
      </c>
      <c r="J41" s="84">
        <v>29</v>
      </c>
      <c r="K41" s="84">
        <v>30</v>
      </c>
      <c r="L41" s="84">
        <v>28</v>
      </c>
      <c r="M41" s="84">
        <v>25</v>
      </c>
      <c r="N41" s="84">
        <v>26</v>
      </c>
      <c r="O41" s="89">
        <v>31</v>
      </c>
    </row>
    <row r="42" spans="1:15" x14ac:dyDescent="0.35">
      <c r="A42" s="6" t="s">
        <v>57</v>
      </c>
      <c r="B42" s="83">
        <v>37</v>
      </c>
      <c r="C42" s="83">
        <v>37</v>
      </c>
      <c r="D42" s="83">
        <v>36</v>
      </c>
      <c r="E42" s="83">
        <v>41</v>
      </c>
      <c r="F42" s="83">
        <v>38</v>
      </c>
      <c r="G42" s="83">
        <v>36</v>
      </c>
      <c r="H42" s="86">
        <v>38</v>
      </c>
      <c r="I42" s="84">
        <v>38</v>
      </c>
      <c r="J42" s="84">
        <v>39</v>
      </c>
      <c r="K42" s="84">
        <v>37</v>
      </c>
      <c r="L42" s="84">
        <v>28</v>
      </c>
      <c r="M42" s="84">
        <v>31</v>
      </c>
      <c r="N42" s="84">
        <v>40</v>
      </c>
      <c r="O42" s="89">
        <v>34</v>
      </c>
    </row>
    <row r="43" spans="1:15" x14ac:dyDescent="0.35">
      <c r="A43" s="6" t="s">
        <v>45</v>
      </c>
      <c r="B43" s="83">
        <v>37</v>
      </c>
      <c r="C43" s="83">
        <v>38</v>
      </c>
      <c r="D43" s="83">
        <v>36</v>
      </c>
      <c r="E43" s="83">
        <v>41</v>
      </c>
      <c r="F43" s="83">
        <v>39</v>
      </c>
      <c r="G43" s="83">
        <v>37</v>
      </c>
      <c r="H43" s="86">
        <v>40</v>
      </c>
      <c r="I43" s="84">
        <v>38</v>
      </c>
      <c r="J43" s="84">
        <v>40</v>
      </c>
      <c r="K43" s="84">
        <v>36</v>
      </c>
      <c r="L43" s="84">
        <v>23</v>
      </c>
      <c r="M43" s="84">
        <v>27</v>
      </c>
      <c r="N43" s="84">
        <v>41</v>
      </c>
      <c r="O43" s="89">
        <v>36</v>
      </c>
    </row>
    <row r="44" spans="1:15" x14ac:dyDescent="0.35">
      <c r="A44" s="6" t="s">
        <v>58</v>
      </c>
      <c r="B44" s="83">
        <v>30</v>
      </c>
      <c r="C44" s="83">
        <v>28</v>
      </c>
      <c r="D44" s="83">
        <v>29</v>
      </c>
      <c r="E44" s="83">
        <v>28</v>
      </c>
      <c r="F44" s="83">
        <v>24</v>
      </c>
      <c r="G44" s="83">
        <v>22</v>
      </c>
      <c r="H44" s="86">
        <v>24</v>
      </c>
      <c r="I44" s="84">
        <v>32</v>
      </c>
      <c r="J44" s="84">
        <v>33</v>
      </c>
      <c r="K44" s="84">
        <v>32</v>
      </c>
      <c r="L44" s="84">
        <v>16</v>
      </c>
      <c r="M44" s="84">
        <v>19</v>
      </c>
      <c r="N44" s="84">
        <v>20</v>
      </c>
      <c r="O44" s="89">
        <v>25</v>
      </c>
    </row>
    <row r="45" spans="1:15" x14ac:dyDescent="0.35">
      <c r="A45" s="6" t="s">
        <v>59</v>
      </c>
      <c r="B45" s="83">
        <v>24</v>
      </c>
      <c r="C45" s="83">
        <v>25</v>
      </c>
      <c r="D45" s="83">
        <v>29</v>
      </c>
      <c r="E45" s="83">
        <v>28</v>
      </c>
      <c r="F45" s="83">
        <v>28</v>
      </c>
      <c r="G45" s="83">
        <v>21</v>
      </c>
      <c r="H45" s="86">
        <v>22</v>
      </c>
      <c r="I45" s="84">
        <v>34</v>
      </c>
      <c r="J45" s="84">
        <v>28</v>
      </c>
      <c r="K45" s="84">
        <v>22</v>
      </c>
      <c r="L45" s="84">
        <v>14</v>
      </c>
      <c r="M45" s="84">
        <v>19</v>
      </c>
      <c r="N45" s="84">
        <v>25</v>
      </c>
      <c r="O45" s="89">
        <v>24</v>
      </c>
    </row>
    <row r="46" spans="1:15" x14ac:dyDescent="0.35">
      <c r="A46" s="6" t="s">
        <v>60</v>
      </c>
      <c r="B46" s="83">
        <v>26</v>
      </c>
      <c r="C46" s="83">
        <v>27</v>
      </c>
      <c r="D46" s="83">
        <v>26</v>
      </c>
      <c r="E46" s="83">
        <v>27</v>
      </c>
      <c r="F46" s="83">
        <v>25</v>
      </c>
      <c r="G46" s="83">
        <v>25</v>
      </c>
      <c r="H46" s="86">
        <v>26</v>
      </c>
      <c r="I46" s="84">
        <v>28</v>
      </c>
      <c r="J46" s="84">
        <v>29</v>
      </c>
      <c r="K46" s="84">
        <v>27</v>
      </c>
      <c r="L46" s="84">
        <v>25</v>
      </c>
      <c r="M46" s="84">
        <v>26</v>
      </c>
      <c r="N46" s="84">
        <v>25</v>
      </c>
      <c r="O46" s="89">
        <v>27</v>
      </c>
    </row>
  </sheetData>
  <sortState xmlns:xlrd2="http://schemas.microsoft.com/office/spreadsheetml/2017/richdata2" ref="A6:O23">
    <sortCondition descending="1" ref="O6:O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riigid</vt:lpstr>
      <vt:lpstr>mk ööbimised kokku</vt:lpstr>
      <vt:lpstr>mk sise</vt:lpstr>
      <vt:lpstr>mk välis</vt:lpstr>
      <vt:lpstr>hind, täitumus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2020-08-05T21:39:06Z</dcterms:created>
  <dcterms:modified xsi:type="dcterms:W3CDTF">2020-09-07T07:39:34Z</dcterms:modified>
</cp:coreProperties>
</file>