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majutus\"/>
    </mc:Choice>
  </mc:AlternateContent>
  <xr:revisionPtr revIDLastSave="0" documentId="13_ncr:1_{C11FA822-F5B7-44BD-BA06-5E1665BD05B3}" xr6:coauthVersionLast="41" xr6:coauthVersionMax="41" xr10:uidLastSave="{00000000-0000-0000-0000-000000000000}"/>
  <bookViews>
    <workbookView xWindow="-110" yWindow="-110" windowWidth="19420" windowHeight="10420" tabRatio="689" xr2:uid="{BFBC7ACD-A23E-45D3-AC29-202CBD5479B7}"/>
  </bookViews>
  <sheets>
    <sheet name="riigid" sheetId="1" r:id="rId1"/>
    <sheet name="riikide osakaal" sheetId="9" r:id="rId2"/>
    <sheet name="mk ööbimised kokku" sheetId="3" r:id="rId3"/>
    <sheet name="mk sise" sheetId="2" r:id="rId4"/>
    <sheet name="mk välis" sheetId="4" r:id="rId5"/>
    <sheet name="Soome" sheetId="7" r:id="rId6"/>
    <sheet name="Läti" sheetId="6" r:id="rId7"/>
    <sheet name="Leedu" sheetId="5" r:id="rId8"/>
    <sheet name="hind,täitumus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60" i="8" l="1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D9" i="5"/>
  <c r="E9" i="5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E9" i="7"/>
  <c r="D9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E8" i="7"/>
  <c r="D8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E7" i="7"/>
  <c r="D7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E6" i="7"/>
  <c r="D6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E5" i="7"/>
  <c r="D5" i="7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E9" i="6"/>
  <c r="D9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E8" i="6"/>
  <c r="D8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E7" i="6"/>
  <c r="D7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E6" i="6"/>
  <c r="D6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E5" i="6"/>
  <c r="D5" i="6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E8" i="5"/>
  <c r="D8" i="5"/>
  <c r="E7" i="5"/>
  <c r="D7" i="5"/>
  <c r="E6" i="5"/>
  <c r="D6" i="5"/>
  <c r="E5" i="5"/>
  <c r="D5" i="5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E16" i="4"/>
  <c r="D16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E18" i="4"/>
  <c r="D18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E17" i="4"/>
  <c r="D17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E10" i="4"/>
  <c r="D10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E9" i="4"/>
  <c r="D9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E12" i="4"/>
  <c r="D1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E22" i="4"/>
  <c r="D22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E8" i="4"/>
  <c r="D8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E7" i="4"/>
  <c r="D7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E19" i="4"/>
  <c r="D19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E14" i="4"/>
  <c r="D14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E15" i="4"/>
  <c r="D15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E21" i="4"/>
  <c r="D21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E20" i="4"/>
  <c r="D20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E11" i="4"/>
  <c r="D11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E23" i="4"/>
  <c r="D2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E13" i="4"/>
  <c r="D13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E6" i="4"/>
  <c r="D6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E5" i="4"/>
  <c r="D5" i="4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E17" i="3"/>
  <c r="D17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E18" i="3"/>
  <c r="D18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E15" i="3"/>
  <c r="D15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E11" i="3"/>
  <c r="D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E10" i="3"/>
  <c r="D10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E12" i="3"/>
  <c r="D12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E23" i="3"/>
  <c r="D23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E8" i="3"/>
  <c r="D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E7" i="3"/>
  <c r="D7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E19" i="3"/>
  <c r="D19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E14" i="3"/>
  <c r="D14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E16" i="3"/>
  <c r="D16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E22" i="3"/>
  <c r="D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E21" i="3"/>
  <c r="D21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E9" i="3"/>
  <c r="D9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E20" i="3"/>
  <c r="D20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E13" i="3"/>
  <c r="D13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E6" i="3"/>
  <c r="D6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E5" i="3"/>
  <c r="D5" i="3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D5" i="2"/>
  <c r="E5" i="2"/>
  <c r="D8" i="2"/>
  <c r="E8" i="2"/>
  <c r="D14" i="2"/>
  <c r="E14" i="2"/>
  <c r="D19" i="2"/>
  <c r="E19" i="2"/>
  <c r="D9" i="2"/>
  <c r="E9" i="2"/>
  <c r="D21" i="2"/>
  <c r="E21" i="2"/>
  <c r="D22" i="2"/>
  <c r="E22" i="2"/>
  <c r="D16" i="2"/>
  <c r="E16" i="2"/>
  <c r="D13" i="2"/>
  <c r="E13" i="2"/>
  <c r="D20" i="2"/>
  <c r="E20" i="2"/>
  <c r="D6" i="2"/>
  <c r="E6" i="2"/>
  <c r="D7" i="2"/>
  <c r="E7" i="2"/>
  <c r="D23" i="2"/>
  <c r="E23" i="2"/>
  <c r="D12" i="2"/>
  <c r="E12" i="2"/>
  <c r="D10" i="2"/>
  <c r="E10" i="2"/>
  <c r="D11" i="2"/>
  <c r="E11" i="2"/>
  <c r="D15" i="2"/>
  <c r="E15" i="2"/>
  <c r="D18" i="2"/>
  <c r="E18" i="2"/>
  <c r="D17" i="2"/>
  <c r="E17" i="2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F5" i="1"/>
  <c r="AG5" i="1"/>
  <c r="AH5" i="1"/>
  <c r="AI5" i="1"/>
  <c r="AJ5" i="1"/>
  <c r="AK5" i="1"/>
  <c r="AL5" i="1"/>
  <c r="AE5" i="1"/>
  <c r="X5" i="1"/>
  <c r="Y5" i="1"/>
  <c r="Z5" i="1"/>
  <c r="AA5" i="1"/>
  <c r="AB5" i="1"/>
  <c r="AC5" i="1"/>
  <c r="AD5" i="1"/>
  <c r="W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E5" i="1"/>
  <c r="D5" i="1"/>
</calcChain>
</file>

<file path=xl/sharedStrings.xml><?xml version="1.0" encoding="utf-8"?>
<sst xmlns="http://schemas.openxmlformats.org/spreadsheetml/2006/main" count="960" uniqueCount="74">
  <si>
    <t>Jaanuar</t>
  </si>
  <si>
    <t>Veebruar</t>
  </si>
  <si>
    <t>Märts</t>
  </si>
  <si>
    <t>Aprill</t>
  </si>
  <si>
    <t>Mai</t>
  </si>
  <si>
    <t>Juuni</t>
  </si>
  <si>
    <t>Juuli</t>
  </si>
  <si>
    <t>August</t>
  </si>
  <si>
    <t>2019</t>
  </si>
  <si>
    <t>2020</t>
  </si>
  <si>
    <t>Kogu Eesti</t>
  </si>
  <si>
    <t>Elukohariigid kokku</t>
  </si>
  <si>
    <t>Eesti</t>
  </si>
  <si>
    <t>Välisriigid kokku</t>
  </si>
  <si>
    <t>Austria</t>
  </si>
  <si>
    <t>..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</si>
  <si>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</si>
  <si>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</si>
  <si>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</si>
  <si>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</si>
  <si>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</si>
  <si>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</si>
  <si>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</si>
  <si>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</si>
  <si>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Soome</t>
  </si>
  <si>
    <t>Taani</t>
  </si>
  <si>
    <t>Ukraina</t>
  </si>
  <si>
    <t>Venemaa</t>
  </si>
  <si>
    <t>Belgia</t>
  </si>
  <si>
    <t>Hispaania</t>
  </si>
  <si>
    <t>Holland</t>
  </si>
  <si>
    <t>šveits</t>
  </si>
  <si>
    <t>Suurbrit.</t>
  </si>
  <si>
    <t>Hiina</t>
  </si>
  <si>
    <t>Jaapan</t>
  </si>
  <si>
    <t>USA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</si>
  <si>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</si>
  <si>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</si>
  <si>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</si>
  <si>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jaan.-aug.</t>
  </si>
  <si>
    <t>muutus 2020/19</t>
  </si>
  <si>
    <t>.. - andmeid ei avaldata konfidentsiaalsusreegli tõttu</t>
  </si>
  <si>
    <t>..Tallinn</t>
  </si>
  <si>
    <t>..Pärnu linn</t>
  </si>
  <si>
    <t>..Tartu 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</si>
  <si>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</si>
  <si>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</si>
  <si>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</si>
  <si>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</si>
  <si>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</si>
  <si>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</si>
  <si>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</si>
  <si>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</si>
  <si>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</si>
  <si>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</si>
  <si>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</si>
  <si>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</si>
  <si>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</si>
  <si>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</si>
  <si>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</si>
  <si>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</si>
  <si>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Elukohariigid kokku / all countries of residence</t>
  </si>
  <si>
    <t>siseturism/ domestic tourism</t>
  </si>
  <si>
    <t>välisturistid / foreign tourists</t>
  </si>
  <si>
    <t>muud piirkonnad</t>
  </si>
  <si>
    <t>Soome / Finland</t>
  </si>
  <si>
    <t>Läti / Latvia</t>
  </si>
  <si>
    <t>Leedu / Lithuania</t>
  </si>
  <si>
    <t>Tubade täitumus, %</t>
  </si>
  <si>
    <t>Ööpäeva keskmine maksumus, eurot</t>
  </si>
  <si>
    <t>Tubade arv</t>
  </si>
  <si>
    <t>Harju mk koos Tallinnaga</t>
  </si>
  <si>
    <t>muud</t>
  </si>
  <si>
    <t>riikide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</si>
</sst>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F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0000F0"/>
      <name val="Calibri"/>
      <family val="2"/>
      <charset val="186"/>
      <scheme val="minor"/>
    </font>
    <font>
      <b/>
      <sz val="12"/>
      <color rgb="FF0000F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4" fillId="0" borderId="0" xfId="0" applyFont="1"/>
    <xf numFmtId="3" fontId="4" fillId="0" borderId="0" xfId="0" applyNumberFormat="1" applyFont="1" applyBorder="1" applyAlignment="1" applyProtection="1">
      <alignment horizontal="left"/>
      <protection locked="0"/>
    </xf>
    <xf numFmtId="9" fontId="0" fillId="0" borderId="0" xfId="1" applyFont="1"/>
    <xf numFmtId="0" fontId="4" fillId="0" borderId="0" xfId="0" applyFont="1" applyAlignment="1">
      <alignment horizontal="right"/>
    </xf>
    <xf numFmtId="9" fontId="4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 locked="0"/>
    </xf>
    <xf numFmtId="9" fontId="4" fillId="0" borderId="0" xfId="1" applyFont="1" applyBorder="1" applyAlignment="1" applyProtection="1">
      <alignment horizontal="right"/>
      <protection locked="0"/>
    </xf>
    <xf numFmtId="9" fontId="0" fillId="0" borderId="0" xfId="1" applyFont="1" applyAlignment="1">
      <alignment horizontal="right"/>
    </xf>
    <xf numFmtId="0" fontId="0" fillId="0" borderId="0" xfId="0" applyAlignment="1">
      <alignment horizontal="right"/>
    </xf>
    <xf numFmtId="9" fontId="1" fillId="0" borderId="0" xfId="1" applyFont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3" fontId="1" fillId="0" borderId="0" xfId="0" applyNumberFormat="1" applyFont="1" applyFill="1" applyAlignment="1" applyProtection="1">
      <alignment horizontal="right"/>
      <protection locked="0"/>
    </xf>
    <xf numFmtId="9" fontId="1" fillId="0" borderId="0" xfId="1" applyFont="1" applyFill="1" applyAlignment="1" applyProtection="1">
      <alignment horizontal="right"/>
      <protection locked="0"/>
    </xf>
    <xf numFmtId="0" fontId="0" fillId="0" borderId="0" xfId="0" applyFill="1"/>
    <xf numFmtId="0" fontId="0" fillId="0" borderId="1" xfId="0" applyBorder="1"/>
    <xf numFmtId="3" fontId="1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Border="1"/>
    <xf numFmtId="3" fontId="1" fillId="0" borderId="1" xfId="0" applyNumberFormat="1" applyFont="1" applyBorder="1" applyAlignment="1" applyProtection="1">
      <alignment horizontal="right"/>
      <protection locked="0"/>
    </xf>
    <xf numFmtId="9" fontId="1" fillId="0" borderId="1" xfId="1" applyFont="1" applyBorder="1" applyAlignment="1" applyProtection="1">
      <alignment horizontal="right"/>
      <protection locked="0"/>
    </xf>
    <xf numFmtId="0" fontId="0" fillId="4" borderId="1" xfId="0" applyFill="1" applyBorder="1"/>
    <xf numFmtId="3" fontId="1" fillId="2" borderId="1" xfId="0" applyNumberFormat="1" applyFont="1" applyFill="1" applyBorder="1" applyAlignment="1" applyProtection="1">
      <alignment horizontal="left"/>
      <protection locked="0"/>
    </xf>
    <xf numFmtId="3" fontId="1" fillId="3" borderId="1" xfId="0" applyNumberFormat="1" applyFont="1" applyFill="1" applyBorder="1" applyAlignment="1" applyProtection="1">
      <alignment horizontal="left"/>
      <protection locked="0"/>
    </xf>
    <xf numFmtId="3" fontId="1" fillId="0" borderId="1" xfId="0" applyNumberFormat="1" applyFont="1" applyFill="1" applyBorder="1" applyAlignment="1" applyProtection="1">
      <alignment horizontal="left"/>
      <protection locked="0"/>
    </xf>
    <xf numFmtId="9" fontId="1" fillId="0" borderId="1" xfId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9" fontId="0" fillId="0" borderId="1" xfId="1" applyFont="1" applyBorder="1"/>
    <xf numFmtId="0" fontId="0" fillId="0" borderId="1" xfId="0" applyFont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3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/>
    <xf numFmtId="9" fontId="3" fillId="0" borderId="1" xfId="1" applyFont="1" applyBorder="1"/>
    <xf numFmtId="0" fontId="3" fillId="0" borderId="0" xfId="0" applyFont="1"/>
    <xf numFmtId="3" fontId="2" fillId="0" borderId="1" xfId="0" applyNumberFormat="1" applyFont="1" applyBorder="1" applyAlignment="1" applyProtection="1">
      <alignment horizontal="right"/>
      <protection locked="0"/>
    </xf>
    <xf numFmtId="9" fontId="2" fillId="0" borderId="1" xfId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9" fontId="5" fillId="0" borderId="1" xfId="1" applyFont="1" applyBorder="1" applyAlignment="1" applyProtection="1">
      <alignment horizontal="right"/>
      <protection locked="0"/>
    </xf>
    <xf numFmtId="0" fontId="0" fillId="0" borderId="0" xfId="0"/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/>
    <xf numFmtId="9" fontId="1" fillId="0" borderId="1" xfId="1" applyFont="1" applyBorder="1"/>
    <xf numFmtId="0" fontId="0" fillId="0" borderId="0" xfId="0" applyFont="1"/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/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3" borderId="1" xfId="0" applyNumberFormat="1" applyFont="1" applyFill="1" applyBorder="1" applyAlignment="1" applyProtection="1">
      <alignment horizontal="right"/>
      <protection locked="0"/>
    </xf>
    <xf numFmtId="164" fontId="0" fillId="0" borderId="1" xfId="1" applyNumberFormat="1" applyFont="1" applyBorder="1"/>
    <xf numFmtId="0" fontId="0" fillId="0" borderId="0" xfId="0"/>
    <xf numFmtId="0" fontId="0" fillId="5" borderId="1" xfId="0" applyFill="1" applyBorder="1"/>
    <xf numFmtId="0" fontId="1" fillId="5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9" fontId="0" fillId="0" borderId="1" xfId="1" applyNumberFormat="1" applyFont="1" applyBorder="1"/>
    <xf numFmtId="0" fontId="0" fillId="0" borderId="1" xfId="0" applyFont="1" applyFill="1" applyBorder="1" applyAlignment="1" applyProtection="1">
      <alignment horizontal="left"/>
      <protection locked="0"/>
    </xf>
    <xf numFmtId="3" fontId="0" fillId="3" borderId="1" xfId="0" applyNumberFormat="1" applyFill="1" applyBorder="1"/>
    <xf numFmtId="3" fontId="0" fillId="2" borderId="1" xfId="0" applyNumberFormat="1" applyFill="1" applyBorder="1"/>
    <xf numFmtId="9" fontId="0" fillId="2" borderId="1" xfId="1" applyFont="1" applyFill="1" applyBorder="1"/>
    <xf numFmtId="9" fontId="0" fillId="3" borderId="1" xfId="1" applyFont="1" applyFill="1" applyBorder="1"/>
    <xf numFmtId="9" fontId="3" fillId="2" borderId="1" xfId="1" applyFont="1" applyFill="1" applyBorder="1"/>
    <xf numFmtId="9" fontId="3" fillId="3" borderId="1" xfId="1" applyFont="1" applyFill="1" applyBorder="1"/>
    <xf numFmtId="0" fontId="0" fillId="0" borderId="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9" fontId="0" fillId="0" borderId="0" xfId="1" applyFont="1" applyFill="1" applyBorder="1"/>
    <xf numFmtId="0" fontId="0" fillId="0" borderId="0" xfId="0" applyFill="1" applyBorder="1"/>
    <xf numFmtId="164" fontId="0" fillId="3" borderId="1" xfId="1" applyNumberFormat="1" applyFont="1" applyFill="1" applyBorder="1"/>
    <xf numFmtId="9" fontId="0" fillId="0" borderId="0" xfId="1" applyFont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2" xfId="0" applyNumberFormat="1" applyFont="1" applyBorder="1" applyAlignment="1" applyProtection="1">
      <alignment horizontal="center"/>
      <protection locked="0"/>
    </xf>
    <xf numFmtId="3" fontId="0" fillId="0" borderId="3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1505-7C45-46B1-B3B6-A175DC8B23FC}">
  <dimension ref="A1:AL57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" sqref="J2"/>
    </sheetView>
  </sheetViews>
  <sheetFormatPr defaultRowHeight="14.5" x14ac:dyDescent="0.35"/>
  <cols>
    <col min="1" max="1" width="11.36328125" customWidth="1"/>
    <col min="2" max="3" width="9.26953125" style="2" customWidth="1"/>
    <col min="4" max="4" width="10.08984375" style="13" customWidth="1"/>
    <col min="5" max="5" width="7.453125" style="12" customWidth="1"/>
    <col min="6" max="6" width="4.54296875" style="1" customWidth="1"/>
    <col min="7" max="10" width="8.08984375" style="2" customWidth="1"/>
    <col min="11" max="11" width="8.453125" style="2" customWidth="1"/>
    <col min="12" max="12" width="8.08984375" style="2" customWidth="1"/>
    <col min="13" max="13" width="9.453125" style="2" customWidth="1"/>
    <col min="14" max="14" width="8.54296875" style="2" customWidth="1"/>
    <col min="15" max="19" width="8.08984375" style="2" customWidth="1"/>
    <col min="20" max="20" width="8.36328125" style="2" customWidth="1"/>
    <col min="21" max="21" width="8.08984375" style="2" customWidth="1"/>
    <col min="22" max="22" width="8.7265625" style="2" customWidth="1"/>
    <col min="23" max="23" width="9.7265625" bestFit="1" customWidth="1"/>
    <col min="31" max="38" width="8.7265625" style="7"/>
  </cols>
  <sheetData>
    <row r="1" spans="1:38" x14ac:dyDescent="0.35">
      <c r="A1" s="5" t="s">
        <v>36</v>
      </c>
      <c r="D1" s="8"/>
      <c r="E1" s="9"/>
      <c r="F1" s="5"/>
    </row>
    <row r="2" spans="1:38" x14ac:dyDescent="0.35">
      <c r="A2" s="6" t="s">
        <v>37</v>
      </c>
      <c r="D2" s="10"/>
      <c r="E2" s="11"/>
      <c r="F2" s="6"/>
    </row>
    <row r="3" spans="1:38" x14ac:dyDescent="0.35">
      <c r="A3" s="20"/>
      <c r="B3" s="85" t="s">
        <v>39</v>
      </c>
      <c r="C3" s="86"/>
      <c r="D3" s="84" t="s">
        <v>39</v>
      </c>
      <c r="E3" s="84"/>
      <c r="F3" s="25"/>
      <c r="G3" s="26" t="s">
        <v>0</v>
      </c>
      <c r="H3" s="26" t="s">
        <v>1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7</v>
      </c>
      <c r="O3" s="27" t="s">
        <v>0</v>
      </c>
      <c r="P3" s="27" t="s">
        <v>1</v>
      </c>
      <c r="Q3" s="27" t="s">
        <v>2</v>
      </c>
      <c r="R3" s="27" t="s">
        <v>3</v>
      </c>
      <c r="S3" s="27" t="s">
        <v>4</v>
      </c>
      <c r="T3" s="27" t="s">
        <v>5</v>
      </c>
      <c r="U3" s="27" t="s">
        <v>6</v>
      </c>
      <c r="V3" s="27" t="s">
        <v>7</v>
      </c>
      <c r="W3" s="82" t="s">
        <v>40</v>
      </c>
      <c r="X3" s="82"/>
      <c r="Y3" s="82"/>
      <c r="Z3" s="82"/>
      <c r="AA3" s="82"/>
      <c r="AB3" s="82"/>
      <c r="AC3" s="82"/>
      <c r="AD3" s="82"/>
      <c r="AE3" s="83" t="s">
        <v>40</v>
      </c>
      <c r="AF3" s="83"/>
      <c r="AG3" s="83"/>
      <c r="AH3" s="83"/>
      <c r="AI3" s="83"/>
      <c r="AJ3" s="83"/>
      <c r="AK3" s="83"/>
      <c r="AL3" s="83"/>
    </row>
    <row r="4" spans="1:38" x14ac:dyDescent="0.35">
      <c r="A4" s="20"/>
      <c r="B4" s="21" t="s">
        <v>8</v>
      </c>
      <c r="C4" s="21" t="s">
        <v>9</v>
      </c>
      <c r="D4" s="82" t="s">
        <v>40</v>
      </c>
      <c r="E4" s="82"/>
      <c r="F4" s="25"/>
      <c r="G4" s="26" t="s">
        <v>8</v>
      </c>
      <c r="H4" s="26" t="s">
        <v>8</v>
      </c>
      <c r="I4" s="26" t="s">
        <v>8</v>
      </c>
      <c r="J4" s="26" t="s">
        <v>8</v>
      </c>
      <c r="K4" s="26" t="s">
        <v>8</v>
      </c>
      <c r="L4" s="26" t="s">
        <v>8</v>
      </c>
      <c r="M4" s="26" t="s">
        <v>8</v>
      </c>
      <c r="N4" s="26" t="s">
        <v>8</v>
      </c>
      <c r="O4" s="27" t="s">
        <v>9</v>
      </c>
      <c r="P4" s="27" t="s">
        <v>9</v>
      </c>
      <c r="Q4" s="27" t="s">
        <v>9</v>
      </c>
      <c r="R4" s="27" t="s">
        <v>9</v>
      </c>
      <c r="S4" s="27" t="s">
        <v>9</v>
      </c>
      <c r="T4" s="27" t="s">
        <v>9</v>
      </c>
      <c r="U4" s="27" t="s">
        <v>9</v>
      </c>
      <c r="V4" s="27" t="s">
        <v>9</v>
      </c>
      <c r="W4" s="28" t="s">
        <v>0</v>
      </c>
      <c r="X4" s="28" t="s">
        <v>1</v>
      </c>
      <c r="Y4" s="28" t="s">
        <v>2</v>
      </c>
      <c r="Z4" s="28" t="s">
        <v>3</v>
      </c>
      <c r="AA4" s="28" t="s">
        <v>4</v>
      </c>
      <c r="AB4" s="28" t="s">
        <v>5</v>
      </c>
      <c r="AC4" s="28" t="s">
        <v>6</v>
      </c>
      <c r="AD4" s="28" t="s">
        <v>7</v>
      </c>
      <c r="AE4" s="29" t="s">
        <v>0</v>
      </c>
      <c r="AF4" s="29" t="s">
        <v>1</v>
      </c>
      <c r="AG4" s="29" t="s">
        <v>2</v>
      </c>
      <c r="AH4" s="29" t="s">
        <v>3</v>
      </c>
      <c r="AI4" s="29" t="s">
        <v>4</v>
      </c>
      <c r="AJ4" s="29" t="s">
        <v>5</v>
      </c>
      <c r="AK4" s="29" t="s">
        <v>6</v>
      </c>
      <c r="AL4" s="29" t="s">
        <v>7</v>
      </c>
    </row>
    <row r="5" spans="1:38" x14ac:dyDescent="0.35">
      <c r="A5" s="30" t="s">
        <v>11</v>
      </c>
      <c r="B5" s="31">
        <v>2663553</v>
      </c>
      <c r="C5" s="31">
        <v>1435993</v>
      </c>
      <c r="D5" s="47">
        <f>C5-B5</f>
        <v>-1227560</v>
      </c>
      <c r="E5" s="48">
        <f>(C5-B5)/B5</f>
        <v>-0.46087312698489574</v>
      </c>
      <c r="F5" s="32"/>
      <c r="G5" s="33">
        <v>208405</v>
      </c>
      <c r="H5" s="33">
        <v>218936</v>
      </c>
      <c r="I5" s="33">
        <v>233384</v>
      </c>
      <c r="J5" s="33">
        <v>262149</v>
      </c>
      <c r="K5" s="33">
        <v>322059</v>
      </c>
      <c r="L5" s="33">
        <v>407092</v>
      </c>
      <c r="M5" s="33">
        <v>523645</v>
      </c>
      <c r="N5" s="33">
        <v>487883</v>
      </c>
      <c r="O5" s="34">
        <v>223216</v>
      </c>
      <c r="P5" s="34">
        <v>232356</v>
      </c>
      <c r="Q5" s="34">
        <v>89719</v>
      </c>
      <c r="R5" s="34">
        <v>12884</v>
      </c>
      <c r="S5" s="34">
        <v>37372</v>
      </c>
      <c r="T5" s="34">
        <v>163167</v>
      </c>
      <c r="U5" s="34">
        <v>346692</v>
      </c>
      <c r="V5" s="34">
        <v>330587</v>
      </c>
      <c r="W5" s="22">
        <f>O5-G5</f>
        <v>14811</v>
      </c>
      <c r="X5" s="22">
        <f t="shared" ref="X5:AD5" si="0">P5-H5</f>
        <v>13420</v>
      </c>
      <c r="Y5" s="22">
        <f t="shared" si="0"/>
        <v>-143665</v>
      </c>
      <c r="Z5" s="22">
        <f t="shared" si="0"/>
        <v>-249265</v>
      </c>
      <c r="AA5" s="22">
        <f t="shared" si="0"/>
        <v>-284687</v>
      </c>
      <c r="AB5" s="22">
        <f t="shared" si="0"/>
        <v>-243925</v>
      </c>
      <c r="AC5" s="22">
        <f t="shared" si="0"/>
        <v>-176953</v>
      </c>
      <c r="AD5" s="22">
        <f t="shared" si="0"/>
        <v>-157296</v>
      </c>
      <c r="AE5" s="35">
        <f>(O5-G5)/G5</f>
        <v>7.1068352486744563E-2</v>
      </c>
      <c r="AF5" s="35">
        <f t="shared" ref="AF5:AL5" si="1">(P5-H5)/H5</f>
        <v>6.1296451931157965E-2</v>
      </c>
      <c r="AG5" s="35">
        <f t="shared" si="1"/>
        <v>-0.61557347547389707</v>
      </c>
      <c r="AH5" s="35">
        <f t="shared" si="1"/>
        <v>-0.9508523778461867</v>
      </c>
      <c r="AI5" s="35">
        <f t="shared" si="1"/>
        <v>-0.88395915034201811</v>
      </c>
      <c r="AJ5" s="35">
        <f t="shared" si="1"/>
        <v>-0.59918888113743329</v>
      </c>
      <c r="AK5" s="35">
        <f t="shared" si="1"/>
        <v>-0.33792550296479484</v>
      </c>
      <c r="AL5" s="35">
        <f t="shared" si="1"/>
        <v>-0.32240516681253495</v>
      </c>
    </row>
    <row r="6" spans="1:38" x14ac:dyDescent="0.35">
      <c r="A6" s="30" t="s">
        <v>12</v>
      </c>
      <c r="B6" s="31">
        <v>1078626</v>
      </c>
      <c r="C6" s="31">
        <v>845080</v>
      </c>
      <c r="D6" s="47">
        <f t="shared" ref="D6:D53" si="2">C6-B6</f>
        <v>-233546</v>
      </c>
      <c r="E6" s="48">
        <f t="shared" ref="E6:E53" si="3">(C6-B6)/B6</f>
        <v>-0.21652176009107885</v>
      </c>
      <c r="F6" s="32"/>
      <c r="G6" s="33">
        <v>94757</v>
      </c>
      <c r="H6" s="33">
        <v>108322</v>
      </c>
      <c r="I6" s="33">
        <v>109420</v>
      </c>
      <c r="J6" s="33">
        <v>105940</v>
      </c>
      <c r="K6" s="33">
        <v>110780</v>
      </c>
      <c r="L6" s="33">
        <v>152237</v>
      </c>
      <c r="M6" s="33">
        <v>195486</v>
      </c>
      <c r="N6" s="33">
        <v>201684</v>
      </c>
      <c r="O6" s="34">
        <v>94809</v>
      </c>
      <c r="P6" s="34">
        <v>111734</v>
      </c>
      <c r="Q6" s="34">
        <v>44566</v>
      </c>
      <c r="R6" s="34">
        <v>11627</v>
      </c>
      <c r="S6" s="34">
        <v>31977</v>
      </c>
      <c r="T6" s="34">
        <v>121365</v>
      </c>
      <c r="U6" s="34">
        <v>210261</v>
      </c>
      <c r="V6" s="34">
        <v>218741</v>
      </c>
      <c r="W6" s="22">
        <f t="shared" ref="W6:W56" si="4">O6-G6</f>
        <v>52</v>
      </c>
      <c r="X6" s="22">
        <f t="shared" ref="X6:X56" si="5">P6-H6</f>
        <v>3412</v>
      </c>
      <c r="Y6" s="22">
        <f t="shared" ref="Y6:Y56" si="6">Q6-I6</f>
        <v>-64854</v>
      </c>
      <c r="Z6" s="22">
        <f t="shared" ref="Z6:Z56" si="7">R6-J6</f>
        <v>-94313</v>
      </c>
      <c r="AA6" s="22">
        <f t="shared" ref="AA6:AA56" si="8">S6-K6</f>
        <v>-78803</v>
      </c>
      <c r="AB6" s="22">
        <f t="shared" ref="AB6:AB56" si="9">T6-L6</f>
        <v>-30872</v>
      </c>
      <c r="AC6" s="22">
        <f t="shared" ref="AC6:AC56" si="10">U6-M6</f>
        <v>14775</v>
      </c>
      <c r="AD6" s="22">
        <f t="shared" ref="AD6:AD56" si="11">V6-N6</f>
        <v>17057</v>
      </c>
      <c r="AE6" s="35">
        <f t="shared" ref="AE6:AE56" si="12">(O6-G6)/G6</f>
        <v>5.4877212237618329E-4</v>
      </c>
      <c r="AF6" s="35">
        <f t="shared" ref="AF6:AF56" si="13">(P6-H6)/H6</f>
        <v>3.1498679861893246E-2</v>
      </c>
      <c r="AG6" s="35">
        <f t="shared" ref="AG6:AG56" si="14">(Q6-I6)/I6</f>
        <v>-0.5927070005483458</v>
      </c>
      <c r="AH6" s="35">
        <f t="shared" ref="AH6:AH56" si="15">(R6-J6)/J6</f>
        <v>-0.8902491976590523</v>
      </c>
      <c r="AI6" s="35">
        <f t="shared" ref="AI6:AI56" si="16">(S6-K6)/K6</f>
        <v>-0.71134681350424267</v>
      </c>
      <c r="AJ6" s="35">
        <f t="shared" ref="AJ6:AJ56" si="17">(T6-L6)/L6</f>
        <v>-0.20278907230174004</v>
      </c>
      <c r="AK6" s="35">
        <f t="shared" ref="AK6:AK56" si="18">(U6-M6)/M6</f>
        <v>7.5580860010435527E-2</v>
      </c>
      <c r="AL6" s="35">
        <f t="shared" ref="AL6:AL56" si="19">(V6-N6)/N6</f>
        <v>8.4572896213879131E-2</v>
      </c>
    </row>
    <row r="7" spans="1:38" s="46" customFormat="1" x14ac:dyDescent="0.35">
      <c r="A7" s="39" t="s">
        <v>13</v>
      </c>
      <c r="B7" s="40">
        <v>1584927</v>
      </c>
      <c r="C7" s="40">
        <v>590913</v>
      </c>
      <c r="D7" s="49">
        <f t="shared" si="2"/>
        <v>-994014</v>
      </c>
      <c r="E7" s="50">
        <f t="shared" si="3"/>
        <v>-0.62716705564357222</v>
      </c>
      <c r="F7" s="41"/>
      <c r="G7" s="42">
        <v>113648</v>
      </c>
      <c r="H7" s="42">
        <v>110614</v>
      </c>
      <c r="I7" s="42">
        <v>123964</v>
      </c>
      <c r="J7" s="42">
        <v>156209</v>
      </c>
      <c r="K7" s="42">
        <v>211279</v>
      </c>
      <c r="L7" s="42">
        <v>254855</v>
      </c>
      <c r="M7" s="42">
        <v>328159</v>
      </c>
      <c r="N7" s="42">
        <v>286199</v>
      </c>
      <c r="O7" s="43">
        <v>128407</v>
      </c>
      <c r="P7" s="43">
        <v>120622</v>
      </c>
      <c r="Q7" s="43">
        <v>45153</v>
      </c>
      <c r="R7" s="43">
        <v>1257</v>
      </c>
      <c r="S7" s="43">
        <v>5395</v>
      </c>
      <c r="T7" s="43">
        <v>41802</v>
      </c>
      <c r="U7" s="43">
        <v>136431</v>
      </c>
      <c r="V7" s="43">
        <v>111846</v>
      </c>
      <c r="W7" s="44">
        <f t="shared" si="4"/>
        <v>14759</v>
      </c>
      <c r="X7" s="44">
        <f t="shared" si="5"/>
        <v>10008</v>
      </c>
      <c r="Y7" s="44">
        <f t="shared" si="6"/>
        <v>-78811</v>
      </c>
      <c r="Z7" s="44">
        <f t="shared" si="7"/>
        <v>-154952</v>
      </c>
      <c r="AA7" s="44">
        <f t="shared" si="8"/>
        <v>-205884</v>
      </c>
      <c r="AB7" s="44">
        <f t="shared" si="9"/>
        <v>-213053</v>
      </c>
      <c r="AC7" s="44">
        <f t="shared" si="10"/>
        <v>-191728</v>
      </c>
      <c r="AD7" s="44">
        <f t="shared" si="11"/>
        <v>-174353</v>
      </c>
      <c r="AE7" s="45">
        <f t="shared" si="12"/>
        <v>0.12986590173166268</v>
      </c>
      <c r="AF7" s="45">
        <f t="shared" si="13"/>
        <v>9.047679317265446E-2</v>
      </c>
      <c r="AG7" s="45">
        <f t="shared" si="14"/>
        <v>-0.63575715530315258</v>
      </c>
      <c r="AH7" s="45">
        <f t="shared" si="15"/>
        <v>-0.99195308849041985</v>
      </c>
      <c r="AI7" s="45">
        <f t="shared" si="16"/>
        <v>-0.9744650438519683</v>
      </c>
      <c r="AJ7" s="45">
        <f t="shared" si="17"/>
        <v>-0.83597732043711126</v>
      </c>
      <c r="AK7" s="45">
        <f t="shared" si="18"/>
        <v>-0.58425336498465685</v>
      </c>
      <c r="AL7" s="45">
        <f t="shared" si="19"/>
        <v>-0.60920198882595678</v>
      </c>
    </row>
    <row r="8" spans="1:38" x14ac:dyDescent="0.35">
      <c r="A8" s="30" t="s">
        <v>24</v>
      </c>
      <c r="B8" s="31">
        <v>560939</v>
      </c>
      <c r="C8" s="31">
        <v>254945</v>
      </c>
      <c r="D8" s="47">
        <f t="shared" si="2"/>
        <v>-305994</v>
      </c>
      <c r="E8" s="48">
        <f t="shared" si="3"/>
        <v>-0.54550316522830467</v>
      </c>
      <c r="F8" s="32"/>
      <c r="G8" s="33">
        <v>31968</v>
      </c>
      <c r="H8" s="33">
        <v>51416</v>
      </c>
      <c r="I8" s="33">
        <v>45353</v>
      </c>
      <c r="J8" s="33">
        <v>62142</v>
      </c>
      <c r="K8" s="33">
        <v>69053</v>
      </c>
      <c r="L8" s="33">
        <v>81802</v>
      </c>
      <c r="M8" s="33">
        <v>137319</v>
      </c>
      <c r="N8" s="33">
        <v>81886</v>
      </c>
      <c r="O8" s="34">
        <v>39963</v>
      </c>
      <c r="P8" s="34">
        <v>54977</v>
      </c>
      <c r="Q8" s="34">
        <v>15934</v>
      </c>
      <c r="R8" s="34">
        <v>64</v>
      </c>
      <c r="S8" s="34">
        <v>1018</v>
      </c>
      <c r="T8" s="34">
        <v>20270</v>
      </c>
      <c r="U8" s="34">
        <v>81440</v>
      </c>
      <c r="V8" s="34">
        <v>41279</v>
      </c>
      <c r="W8" s="22">
        <f t="shared" si="4"/>
        <v>7995</v>
      </c>
      <c r="X8" s="22">
        <f t="shared" si="5"/>
        <v>3561</v>
      </c>
      <c r="Y8" s="22">
        <f t="shared" si="6"/>
        <v>-29419</v>
      </c>
      <c r="Z8" s="22">
        <f t="shared" si="7"/>
        <v>-62078</v>
      </c>
      <c r="AA8" s="22">
        <f t="shared" si="8"/>
        <v>-68035</v>
      </c>
      <c r="AB8" s="22">
        <f t="shared" si="9"/>
        <v>-61532</v>
      </c>
      <c r="AC8" s="22">
        <f t="shared" si="10"/>
        <v>-55879</v>
      </c>
      <c r="AD8" s="22">
        <f t="shared" si="11"/>
        <v>-40607</v>
      </c>
      <c r="AE8" s="35">
        <f t="shared" si="12"/>
        <v>0.25009384384384387</v>
      </c>
      <c r="AF8" s="35">
        <f t="shared" si="13"/>
        <v>6.925859654582231E-2</v>
      </c>
      <c r="AG8" s="35">
        <f t="shared" si="14"/>
        <v>-0.64866712235133284</v>
      </c>
      <c r="AH8" s="35">
        <f t="shared" si="15"/>
        <v>-0.99897010073702164</v>
      </c>
      <c r="AI8" s="35">
        <f t="shared" si="16"/>
        <v>-0.98525770060678031</v>
      </c>
      <c r="AJ8" s="35">
        <f t="shared" si="17"/>
        <v>-0.75220654751717564</v>
      </c>
      <c r="AK8" s="35">
        <f t="shared" si="18"/>
        <v>-0.40692839301189204</v>
      </c>
      <c r="AL8" s="35">
        <f t="shared" si="19"/>
        <v>-0.49589673448452726</v>
      </c>
    </row>
    <row r="9" spans="1:38" x14ac:dyDescent="0.35">
      <c r="A9" s="30" t="s">
        <v>18</v>
      </c>
      <c r="B9" s="31">
        <v>124597</v>
      </c>
      <c r="C9" s="31">
        <v>86373</v>
      </c>
      <c r="D9" s="47">
        <f t="shared" si="2"/>
        <v>-38224</v>
      </c>
      <c r="E9" s="48">
        <f t="shared" si="3"/>
        <v>-0.30678106214435341</v>
      </c>
      <c r="F9" s="32"/>
      <c r="G9" s="33">
        <v>10007</v>
      </c>
      <c r="H9" s="33">
        <v>11343</v>
      </c>
      <c r="I9" s="33">
        <v>14523</v>
      </c>
      <c r="J9" s="33">
        <v>13873</v>
      </c>
      <c r="K9" s="33">
        <v>16034</v>
      </c>
      <c r="L9" s="33">
        <v>17531</v>
      </c>
      <c r="M9" s="33">
        <v>19612</v>
      </c>
      <c r="N9" s="33">
        <v>21674</v>
      </c>
      <c r="O9" s="34">
        <v>10425</v>
      </c>
      <c r="P9" s="34">
        <v>11852</v>
      </c>
      <c r="Q9" s="34">
        <v>4143</v>
      </c>
      <c r="R9" s="34">
        <v>176</v>
      </c>
      <c r="S9" s="34">
        <v>1865</v>
      </c>
      <c r="T9" s="34">
        <v>10476</v>
      </c>
      <c r="U9" s="34">
        <v>18578</v>
      </c>
      <c r="V9" s="34">
        <v>28858</v>
      </c>
      <c r="W9" s="22">
        <f t="shared" si="4"/>
        <v>418</v>
      </c>
      <c r="X9" s="22">
        <f t="shared" si="5"/>
        <v>509</v>
      </c>
      <c r="Y9" s="22">
        <f t="shared" si="6"/>
        <v>-10380</v>
      </c>
      <c r="Z9" s="22">
        <f t="shared" si="7"/>
        <v>-13697</v>
      </c>
      <c r="AA9" s="22">
        <f t="shared" si="8"/>
        <v>-14169</v>
      </c>
      <c r="AB9" s="22">
        <f t="shared" si="9"/>
        <v>-7055</v>
      </c>
      <c r="AC9" s="22">
        <f t="shared" si="10"/>
        <v>-1034</v>
      </c>
      <c r="AD9" s="22">
        <f t="shared" si="11"/>
        <v>7184</v>
      </c>
      <c r="AE9" s="35">
        <f t="shared" si="12"/>
        <v>4.1770760467672627E-2</v>
      </c>
      <c r="AF9" s="35">
        <f t="shared" si="13"/>
        <v>4.4873490258309091E-2</v>
      </c>
      <c r="AG9" s="35">
        <f t="shared" si="14"/>
        <v>-0.7147283619086966</v>
      </c>
      <c r="AH9" s="35">
        <f t="shared" si="15"/>
        <v>-0.98731348662870322</v>
      </c>
      <c r="AI9" s="35">
        <f t="shared" si="16"/>
        <v>-0.88368467007608831</v>
      </c>
      <c r="AJ9" s="35">
        <f t="shared" si="17"/>
        <v>-0.40242998117620216</v>
      </c>
      <c r="AK9" s="35">
        <f t="shared" si="18"/>
        <v>-5.2722822761574549E-2</v>
      </c>
      <c r="AL9" s="35">
        <f t="shared" si="19"/>
        <v>0.331457045307742</v>
      </c>
    </row>
    <row r="10" spans="1:38" x14ac:dyDescent="0.35">
      <c r="A10" s="30" t="s">
        <v>27</v>
      </c>
      <c r="B10" s="31">
        <v>174566</v>
      </c>
      <c r="C10" s="31">
        <v>71338</v>
      </c>
      <c r="D10" s="47">
        <f t="shared" si="2"/>
        <v>-103228</v>
      </c>
      <c r="E10" s="48">
        <f t="shared" si="3"/>
        <v>-0.59134081092538071</v>
      </c>
      <c r="F10" s="32"/>
      <c r="G10" s="33">
        <v>34924</v>
      </c>
      <c r="H10" s="33">
        <v>12932</v>
      </c>
      <c r="I10" s="33">
        <v>19969</v>
      </c>
      <c r="J10" s="33">
        <v>16886</v>
      </c>
      <c r="K10" s="33">
        <v>24552</v>
      </c>
      <c r="L10" s="33">
        <v>16971</v>
      </c>
      <c r="M10" s="33">
        <v>22026</v>
      </c>
      <c r="N10" s="33">
        <v>26306</v>
      </c>
      <c r="O10" s="34">
        <v>42043</v>
      </c>
      <c r="P10" s="34">
        <v>15470</v>
      </c>
      <c r="Q10" s="34">
        <v>9407</v>
      </c>
      <c r="R10" s="34">
        <v>169</v>
      </c>
      <c r="S10" s="34">
        <v>252</v>
      </c>
      <c r="T10" s="34">
        <v>878</v>
      </c>
      <c r="U10" s="34">
        <v>1493</v>
      </c>
      <c r="V10" s="34">
        <v>1626</v>
      </c>
      <c r="W10" s="22">
        <f t="shared" si="4"/>
        <v>7119</v>
      </c>
      <c r="X10" s="22">
        <f t="shared" si="5"/>
        <v>2538</v>
      </c>
      <c r="Y10" s="22">
        <f t="shared" si="6"/>
        <v>-10562</v>
      </c>
      <c r="Z10" s="22">
        <f t="shared" si="7"/>
        <v>-16717</v>
      </c>
      <c r="AA10" s="22">
        <f t="shared" si="8"/>
        <v>-24300</v>
      </c>
      <c r="AB10" s="22">
        <f t="shared" si="9"/>
        <v>-16093</v>
      </c>
      <c r="AC10" s="22">
        <f t="shared" si="10"/>
        <v>-20533</v>
      </c>
      <c r="AD10" s="22">
        <f t="shared" si="11"/>
        <v>-24680</v>
      </c>
      <c r="AE10" s="35">
        <f t="shared" si="12"/>
        <v>0.20384262971022793</v>
      </c>
      <c r="AF10" s="35">
        <f t="shared" si="13"/>
        <v>0.19625734611815651</v>
      </c>
      <c r="AG10" s="35">
        <f t="shared" si="14"/>
        <v>-0.52891982572988128</v>
      </c>
      <c r="AH10" s="35">
        <f t="shared" si="15"/>
        <v>-0.98999170910813694</v>
      </c>
      <c r="AI10" s="35">
        <f t="shared" si="16"/>
        <v>-0.98973607038123168</v>
      </c>
      <c r="AJ10" s="35">
        <f t="shared" si="17"/>
        <v>-0.94826468681869069</v>
      </c>
      <c r="AK10" s="35">
        <f t="shared" si="18"/>
        <v>-0.93221647144284026</v>
      </c>
      <c r="AL10" s="35">
        <f t="shared" si="19"/>
        <v>-0.93818900631034741</v>
      </c>
    </row>
    <row r="11" spans="1:38" x14ac:dyDescent="0.35">
      <c r="A11" s="30" t="s">
        <v>17</v>
      </c>
      <c r="B11" s="31">
        <v>55910</v>
      </c>
      <c r="C11" s="31">
        <v>35159</v>
      </c>
      <c r="D11" s="47">
        <f t="shared" si="2"/>
        <v>-20751</v>
      </c>
      <c r="E11" s="48">
        <f t="shared" si="3"/>
        <v>-0.37115006260060812</v>
      </c>
      <c r="F11" s="32"/>
      <c r="G11" s="33">
        <v>3631</v>
      </c>
      <c r="H11" s="33">
        <v>3346</v>
      </c>
      <c r="I11" s="33">
        <v>4262</v>
      </c>
      <c r="J11" s="33">
        <v>5811</v>
      </c>
      <c r="K11" s="33">
        <v>8039</v>
      </c>
      <c r="L11" s="33">
        <v>10638</v>
      </c>
      <c r="M11" s="33">
        <v>9752</v>
      </c>
      <c r="N11" s="33">
        <v>10431</v>
      </c>
      <c r="O11" s="34">
        <v>3484</v>
      </c>
      <c r="P11" s="34">
        <v>3034</v>
      </c>
      <c r="Q11" s="34">
        <v>1087</v>
      </c>
      <c r="R11" s="34">
        <v>40</v>
      </c>
      <c r="S11" s="34">
        <v>743</v>
      </c>
      <c r="T11" s="34">
        <v>3739</v>
      </c>
      <c r="U11" s="34">
        <v>10390</v>
      </c>
      <c r="V11" s="34">
        <v>12642</v>
      </c>
      <c r="W11" s="22">
        <f t="shared" si="4"/>
        <v>-147</v>
      </c>
      <c r="X11" s="22">
        <f t="shared" si="5"/>
        <v>-312</v>
      </c>
      <c r="Y11" s="22">
        <f t="shared" si="6"/>
        <v>-3175</v>
      </c>
      <c r="Z11" s="22">
        <f t="shared" si="7"/>
        <v>-5771</v>
      </c>
      <c r="AA11" s="22">
        <f t="shared" si="8"/>
        <v>-7296</v>
      </c>
      <c r="AB11" s="22">
        <f t="shared" si="9"/>
        <v>-6899</v>
      </c>
      <c r="AC11" s="22">
        <f t="shared" si="10"/>
        <v>638</v>
      </c>
      <c r="AD11" s="22">
        <f t="shared" si="11"/>
        <v>2211</v>
      </c>
      <c r="AE11" s="35">
        <f t="shared" si="12"/>
        <v>-4.0484714954557972E-2</v>
      </c>
      <c r="AF11" s="35">
        <f t="shared" si="13"/>
        <v>-9.3245666467423785E-2</v>
      </c>
      <c r="AG11" s="35">
        <f t="shared" si="14"/>
        <v>-0.74495541999061476</v>
      </c>
      <c r="AH11" s="35">
        <f t="shared" si="15"/>
        <v>-0.99311650318361733</v>
      </c>
      <c r="AI11" s="35">
        <f t="shared" si="16"/>
        <v>-0.90757556910063442</v>
      </c>
      <c r="AJ11" s="35">
        <f t="shared" si="17"/>
        <v>-0.64852415867644297</v>
      </c>
      <c r="AK11" s="35">
        <f t="shared" si="18"/>
        <v>6.5422477440525026E-2</v>
      </c>
      <c r="AL11" s="35">
        <f t="shared" si="19"/>
        <v>0.21196433707218867</v>
      </c>
    </row>
    <row r="12" spans="1:38" x14ac:dyDescent="0.35">
      <c r="A12" s="30" t="s">
        <v>23</v>
      </c>
      <c r="B12" s="31">
        <v>124415</v>
      </c>
      <c r="C12" s="31">
        <v>25462</v>
      </c>
      <c r="D12" s="47">
        <f t="shared" si="2"/>
        <v>-98953</v>
      </c>
      <c r="E12" s="48">
        <f t="shared" si="3"/>
        <v>-0.79534622031105573</v>
      </c>
      <c r="F12" s="32"/>
      <c r="G12" s="33">
        <v>3280</v>
      </c>
      <c r="H12" s="33">
        <v>3427</v>
      </c>
      <c r="I12" s="33">
        <v>5169</v>
      </c>
      <c r="J12" s="33">
        <v>8371</v>
      </c>
      <c r="K12" s="33">
        <v>16367</v>
      </c>
      <c r="L12" s="33">
        <v>26814</v>
      </c>
      <c r="M12" s="33">
        <v>30677</v>
      </c>
      <c r="N12" s="33">
        <v>30310</v>
      </c>
      <c r="O12" s="34">
        <v>2849</v>
      </c>
      <c r="P12" s="34">
        <v>3268</v>
      </c>
      <c r="Q12" s="34">
        <v>1631</v>
      </c>
      <c r="R12" s="34">
        <v>39</v>
      </c>
      <c r="S12" s="34">
        <v>85</v>
      </c>
      <c r="T12" s="34">
        <v>1104</v>
      </c>
      <c r="U12" s="34">
        <v>7080</v>
      </c>
      <c r="V12" s="34">
        <v>9406</v>
      </c>
      <c r="W12" s="22">
        <f t="shared" si="4"/>
        <v>-431</v>
      </c>
      <c r="X12" s="22">
        <f t="shared" si="5"/>
        <v>-159</v>
      </c>
      <c r="Y12" s="22">
        <f t="shared" si="6"/>
        <v>-3538</v>
      </c>
      <c r="Z12" s="22">
        <f t="shared" si="7"/>
        <v>-8332</v>
      </c>
      <c r="AA12" s="22">
        <f t="shared" si="8"/>
        <v>-16282</v>
      </c>
      <c r="AB12" s="22">
        <f t="shared" si="9"/>
        <v>-25710</v>
      </c>
      <c r="AC12" s="22">
        <f t="shared" si="10"/>
        <v>-23597</v>
      </c>
      <c r="AD12" s="22">
        <f t="shared" si="11"/>
        <v>-20904</v>
      </c>
      <c r="AE12" s="35">
        <f t="shared" si="12"/>
        <v>-0.13140243902439025</v>
      </c>
      <c r="AF12" s="35">
        <f t="shared" si="13"/>
        <v>-4.6396264954770935E-2</v>
      </c>
      <c r="AG12" s="35">
        <f t="shared" si="14"/>
        <v>-0.68446508028632236</v>
      </c>
      <c r="AH12" s="35">
        <f t="shared" si="15"/>
        <v>-0.99534105841595988</v>
      </c>
      <c r="AI12" s="35">
        <f t="shared" si="16"/>
        <v>-0.99480662308303291</v>
      </c>
      <c r="AJ12" s="35">
        <f t="shared" si="17"/>
        <v>-0.95882747818303871</v>
      </c>
      <c r="AK12" s="35">
        <f t="shared" si="18"/>
        <v>-0.76920820158424874</v>
      </c>
      <c r="AL12" s="35">
        <f t="shared" si="19"/>
        <v>-0.68967337512372151</v>
      </c>
    </row>
    <row r="13" spans="1:38" x14ac:dyDescent="0.35">
      <c r="A13" s="36" t="s">
        <v>32</v>
      </c>
      <c r="B13" s="31">
        <v>48105</v>
      </c>
      <c r="C13" s="31">
        <v>12129</v>
      </c>
      <c r="D13" s="47">
        <f t="shared" si="2"/>
        <v>-35976</v>
      </c>
      <c r="E13" s="48">
        <f t="shared" si="3"/>
        <v>-0.74786404739632051</v>
      </c>
      <c r="F13" s="37"/>
      <c r="G13" s="33">
        <v>3447</v>
      </c>
      <c r="H13" s="33">
        <v>4010</v>
      </c>
      <c r="I13" s="33">
        <v>4410</v>
      </c>
      <c r="J13" s="33">
        <v>4755</v>
      </c>
      <c r="K13" s="33">
        <v>6846</v>
      </c>
      <c r="L13" s="33">
        <v>8233</v>
      </c>
      <c r="M13" s="33">
        <v>8435</v>
      </c>
      <c r="N13" s="33">
        <v>7969</v>
      </c>
      <c r="O13" s="34">
        <v>3056</v>
      </c>
      <c r="P13" s="34">
        <v>3392</v>
      </c>
      <c r="Q13" s="34">
        <v>1575</v>
      </c>
      <c r="R13" s="34">
        <v>65</v>
      </c>
      <c r="S13" s="34">
        <v>127</v>
      </c>
      <c r="T13" s="34">
        <v>256</v>
      </c>
      <c r="U13" s="34">
        <v>1350</v>
      </c>
      <c r="V13" s="34">
        <v>2308</v>
      </c>
      <c r="W13" s="22">
        <f t="shared" si="4"/>
        <v>-391</v>
      </c>
      <c r="X13" s="22">
        <f t="shared" si="5"/>
        <v>-618</v>
      </c>
      <c r="Y13" s="22">
        <f t="shared" si="6"/>
        <v>-2835</v>
      </c>
      <c r="Z13" s="22">
        <f t="shared" si="7"/>
        <v>-4690</v>
      </c>
      <c r="AA13" s="22">
        <f t="shared" si="8"/>
        <v>-6719</v>
      </c>
      <c r="AB13" s="22">
        <f t="shared" si="9"/>
        <v>-7977</v>
      </c>
      <c r="AC13" s="22">
        <f t="shared" si="10"/>
        <v>-7085</v>
      </c>
      <c r="AD13" s="22">
        <f t="shared" si="11"/>
        <v>-5661</v>
      </c>
      <c r="AE13" s="35">
        <f t="shared" si="12"/>
        <v>-0.11343196982883667</v>
      </c>
      <c r="AF13" s="35">
        <f t="shared" si="13"/>
        <v>-0.15411471321695761</v>
      </c>
      <c r="AG13" s="35">
        <f t="shared" si="14"/>
        <v>-0.6428571428571429</v>
      </c>
      <c r="AH13" s="35">
        <f t="shared" si="15"/>
        <v>-0.98633017875920082</v>
      </c>
      <c r="AI13" s="35">
        <f t="shared" si="16"/>
        <v>-0.98144902132632195</v>
      </c>
      <c r="AJ13" s="35">
        <f t="shared" si="17"/>
        <v>-0.96890562370946187</v>
      </c>
      <c r="AK13" s="35">
        <f t="shared" si="18"/>
        <v>-0.83995257854179017</v>
      </c>
      <c r="AL13" s="35">
        <f t="shared" si="19"/>
        <v>-0.7103777136403564</v>
      </c>
    </row>
    <row r="14" spans="1:38" x14ac:dyDescent="0.35">
      <c r="A14" s="30" t="s">
        <v>22</v>
      </c>
      <c r="B14" s="31">
        <v>54974</v>
      </c>
      <c r="C14" s="31">
        <v>9978</v>
      </c>
      <c r="D14" s="47">
        <f t="shared" si="2"/>
        <v>-44996</v>
      </c>
      <c r="E14" s="48">
        <f t="shared" si="3"/>
        <v>-0.8184960162986139</v>
      </c>
      <c r="F14" s="32"/>
      <c r="G14" s="33">
        <v>3643</v>
      </c>
      <c r="H14" s="33">
        <v>3499</v>
      </c>
      <c r="I14" s="33">
        <v>4159</v>
      </c>
      <c r="J14" s="33">
        <v>6163</v>
      </c>
      <c r="K14" s="33">
        <v>8336</v>
      </c>
      <c r="L14" s="33">
        <v>7222</v>
      </c>
      <c r="M14" s="33">
        <v>12200</v>
      </c>
      <c r="N14" s="33">
        <v>9752</v>
      </c>
      <c r="O14" s="34">
        <v>3350</v>
      </c>
      <c r="P14" s="34">
        <v>4320</v>
      </c>
      <c r="Q14" s="34">
        <v>1176</v>
      </c>
      <c r="R14" s="34">
        <v>62</v>
      </c>
      <c r="S14" s="34">
        <v>63</v>
      </c>
      <c r="T14" s="34">
        <v>200</v>
      </c>
      <c r="U14" s="34">
        <v>401</v>
      </c>
      <c r="V14" s="34">
        <v>406</v>
      </c>
      <c r="W14" s="22">
        <f t="shared" si="4"/>
        <v>-293</v>
      </c>
      <c r="X14" s="22">
        <f t="shared" si="5"/>
        <v>821</v>
      </c>
      <c r="Y14" s="22">
        <f t="shared" si="6"/>
        <v>-2983</v>
      </c>
      <c r="Z14" s="22">
        <f t="shared" si="7"/>
        <v>-6101</v>
      </c>
      <c r="AA14" s="22">
        <f t="shared" si="8"/>
        <v>-8273</v>
      </c>
      <c r="AB14" s="22">
        <f t="shared" si="9"/>
        <v>-7022</v>
      </c>
      <c r="AC14" s="22">
        <f t="shared" si="10"/>
        <v>-11799</v>
      </c>
      <c r="AD14" s="22">
        <f t="shared" si="11"/>
        <v>-9346</v>
      </c>
      <c r="AE14" s="35">
        <f t="shared" si="12"/>
        <v>-8.0428218501235244E-2</v>
      </c>
      <c r="AF14" s="35">
        <f t="shared" si="13"/>
        <v>0.2346384681337525</v>
      </c>
      <c r="AG14" s="35">
        <f t="shared" si="14"/>
        <v>-0.71723972108679968</v>
      </c>
      <c r="AH14" s="35">
        <f t="shared" si="15"/>
        <v>-0.98993996430309916</v>
      </c>
      <c r="AI14" s="35">
        <f t="shared" si="16"/>
        <v>-0.9924424184261037</v>
      </c>
      <c r="AJ14" s="35">
        <f t="shared" si="17"/>
        <v>-0.97230684021046798</v>
      </c>
      <c r="AK14" s="35">
        <f t="shared" si="18"/>
        <v>-0.96713114754098362</v>
      </c>
      <c r="AL14" s="35">
        <f t="shared" si="19"/>
        <v>-0.95836751435602952</v>
      </c>
    </row>
    <row r="15" spans="1:38" x14ac:dyDescent="0.35">
      <c r="A15" s="30" t="s">
        <v>20</v>
      </c>
      <c r="B15" s="31">
        <v>27763</v>
      </c>
      <c r="C15" s="31">
        <v>7507</v>
      </c>
      <c r="D15" s="47">
        <f t="shared" si="2"/>
        <v>-20256</v>
      </c>
      <c r="E15" s="48">
        <f t="shared" si="3"/>
        <v>-0.72960414940748475</v>
      </c>
      <c r="F15" s="32"/>
      <c r="G15" s="33">
        <v>1400</v>
      </c>
      <c r="H15" s="33">
        <v>1401</v>
      </c>
      <c r="I15" s="33">
        <v>1861</v>
      </c>
      <c r="J15" s="33">
        <v>2882</v>
      </c>
      <c r="K15" s="33">
        <v>3992</v>
      </c>
      <c r="L15" s="33">
        <v>5214</v>
      </c>
      <c r="M15" s="33">
        <v>5852</v>
      </c>
      <c r="N15" s="33">
        <v>5161</v>
      </c>
      <c r="O15" s="34">
        <v>1135</v>
      </c>
      <c r="P15" s="34">
        <v>1564</v>
      </c>
      <c r="Q15" s="34">
        <v>697</v>
      </c>
      <c r="R15" s="34">
        <v>13</v>
      </c>
      <c r="S15" s="34">
        <v>85</v>
      </c>
      <c r="T15" s="34">
        <v>428</v>
      </c>
      <c r="U15" s="34">
        <v>1976</v>
      </c>
      <c r="V15" s="34">
        <v>1609</v>
      </c>
      <c r="W15" s="22">
        <f t="shared" si="4"/>
        <v>-265</v>
      </c>
      <c r="X15" s="22">
        <f t="shared" si="5"/>
        <v>163</v>
      </c>
      <c r="Y15" s="22">
        <f t="shared" si="6"/>
        <v>-1164</v>
      </c>
      <c r="Z15" s="22">
        <f t="shared" si="7"/>
        <v>-2869</v>
      </c>
      <c r="AA15" s="22">
        <f t="shared" si="8"/>
        <v>-3907</v>
      </c>
      <c r="AB15" s="22">
        <f t="shared" si="9"/>
        <v>-4786</v>
      </c>
      <c r="AC15" s="22">
        <f t="shared" si="10"/>
        <v>-3876</v>
      </c>
      <c r="AD15" s="22">
        <f t="shared" si="11"/>
        <v>-3552</v>
      </c>
      <c r="AE15" s="35">
        <f t="shared" si="12"/>
        <v>-0.18928571428571428</v>
      </c>
      <c r="AF15" s="35">
        <f t="shared" si="13"/>
        <v>0.11634546752319772</v>
      </c>
      <c r="AG15" s="35">
        <f t="shared" si="14"/>
        <v>-0.62547017732401933</v>
      </c>
      <c r="AH15" s="35">
        <f t="shared" si="15"/>
        <v>-0.99548924358084667</v>
      </c>
      <c r="AI15" s="35">
        <f t="shared" si="16"/>
        <v>-0.97870741482965928</v>
      </c>
      <c r="AJ15" s="35">
        <f t="shared" si="17"/>
        <v>-0.91791331031837364</v>
      </c>
      <c r="AK15" s="35">
        <f t="shared" si="18"/>
        <v>-0.66233766233766234</v>
      </c>
      <c r="AL15" s="35">
        <f t="shared" si="19"/>
        <v>-0.68823871342763032</v>
      </c>
    </row>
    <row r="16" spans="1:38" x14ac:dyDescent="0.35">
      <c r="A16" s="30" t="s">
        <v>26</v>
      </c>
      <c r="B16" s="31">
        <v>15556</v>
      </c>
      <c r="C16" s="31">
        <v>6105</v>
      </c>
      <c r="D16" s="47">
        <f t="shared" si="2"/>
        <v>-9451</v>
      </c>
      <c r="E16" s="48">
        <f t="shared" si="3"/>
        <v>-0.60754692723065051</v>
      </c>
      <c r="F16" s="32"/>
      <c r="G16" s="33">
        <v>1504</v>
      </c>
      <c r="H16" s="33">
        <v>1296</v>
      </c>
      <c r="I16" s="33">
        <v>1680</v>
      </c>
      <c r="J16" s="33">
        <v>2032</v>
      </c>
      <c r="K16" s="33">
        <v>2425</v>
      </c>
      <c r="L16" s="33">
        <v>1849</v>
      </c>
      <c r="M16" s="33">
        <v>1962</v>
      </c>
      <c r="N16" s="33">
        <v>2808</v>
      </c>
      <c r="O16" s="34">
        <v>1917</v>
      </c>
      <c r="P16" s="34">
        <v>1372</v>
      </c>
      <c r="Q16" s="34">
        <v>884</v>
      </c>
      <c r="R16" s="34">
        <v>147</v>
      </c>
      <c r="S16" s="34">
        <v>198</v>
      </c>
      <c r="T16" s="34">
        <v>494</v>
      </c>
      <c r="U16" s="34">
        <v>522</v>
      </c>
      <c r="V16" s="34">
        <v>571</v>
      </c>
      <c r="W16" s="22">
        <f t="shared" si="4"/>
        <v>413</v>
      </c>
      <c r="X16" s="22">
        <f t="shared" si="5"/>
        <v>76</v>
      </c>
      <c r="Y16" s="22">
        <f t="shared" si="6"/>
        <v>-796</v>
      </c>
      <c r="Z16" s="22">
        <f t="shared" si="7"/>
        <v>-1885</v>
      </c>
      <c r="AA16" s="22">
        <f t="shared" si="8"/>
        <v>-2227</v>
      </c>
      <c r="AB16" s="22">
        <f t="shared" si="9"/>
        <v>-1355</v>
      </c>
      <c r="AC16" s="22">
        <f t="shared" si="10"/>
        <v>-1440</v>
      </c>
      <c r="AD16" s="22">
        <f t="shared" si="11"/>
        <v>-2237</v>
      </c>
      <c r="AE16" s="35">
        <f t="shared" si="12"/>
        <v>0.27460106382978722</v>
      </c>
      <c r="AF16" s="35">
        <f t="shared" si="13"/>
        <v>5.8641975308641972E-2</v>
      </c>
      <c r="AG16" s="35">
        <f t="shared" si="14"/>
        <v>-0.47380952380952379</v>
      </c>
      <c r="AH16" s="35">
        <f t="shared" si="15"/>
        <v>-0.92765748031496065</v>
      </c>
      <c r="AI16" s="35">
        <f t="shared" si="16"/>
        <v>-0.91835051546391755</v>
      </c>
      <c r="AJ16" s="35">
        <f t="shared" si="17"/>
        <v>-0.73282855597620333</v>
      </c>
      <c r="AK16" s="35">
        <f t="shared" si="18"/>
        <v>-0.73394495412844041</v>
      </c>
      <c r="AL16" s="35">
        <f t="shared" si="19"/>
        <v>-0.79665242165242167</v>
      </c>
    </row>
    <row r="17" spans="1:38" x14ac:dyDescent="0.35">
      <c r="A17" s="30" t="s">
        <v>21</v>
      </c>
      <c r="B17" s="31">
        <v>30571</v>
      </c>
      <c r="C17" s="31">
        <v>5574</v>
      </c>
      <c r="D17" s="47">
        <f t="shared" si="2"/>
        <v>-24997</v>
      </c>
      <c r="E17" s="48">
        <f t="shared" si="3"/>
        <v>-0.81767034117300708</v>
      </c>
      <c r="F17" s="32"/>
      <c r="G17" s="33">
        <v>1164</v>
      </c>
      <c r="H17" s="33">
        <v>1113</v>
      </c>
      <c r="I17" s="33">
        <v>1263</v>
      </c>
      <c r="J17" s="33">
        <v>2073</v>
      </c>
      <c r="K17" s="33">
        <v>4721</v>
      </c>
      <c r="L17" s="33">
        <v>7809</v>
      </c>
      <c r="M17" s="33">
        <v>5228</v>
      </c>
      <c r="N17" s="33">
        <v>7200</v>
      </c>
      <c r="O17" s="34">
        <v>1076</v>
      </c>
      <c r="P17" s="34">
        <v>1222</v>
      </c>
      <c r="Q17" s="34">
        <v>527</v>
      </c>
      <c r="R17" s="34">
        <v>26</v>
      </c>
      <c r="S17" s="34">
        <v>205</v>
      </c>
      <c r="T17" s="34">
        <v>385</v>
      </c>
      <c r="U17" s="34">
        <v>1136</v>
      </c>
      <c r="V17" s="34">
        <v>997</v>
      </c>
      <c r="W17" s="22">
        <f t="shared" si="4"/>
        <v>-88</v>
      </c>
      <c r="X17" s="22">
        <f t="shared" si="5"/>
        <v>109</v>
      </c>
      <c r="Y17" s="22">
        <f t="shared" si="6"/>
        <v>-736</v>
      </c>
      <c r="Z17" s="22">
        <f t="shared" si="7"/>
        <v>-2047</v>
      </c>
      <c r="AA17" s="22">
        <f t="shared" si="8"/>
        <v>-4516</v>
      </c>
      <c r="AB17" s="22">
        <f t="shared" si="9"/>
        <v>-7424</v>
      </c>
      <c r="AC17" s="22">
        <f t="shared" si="10"/>
        <v>-4092</v>
      </c>
      <c r="AD17" s="22">
        <f t="shared" si="11"/>
        <v>-6203</v>
      </c>
      <c r="AE17" s="35">
        <f t="shared" si="12"/>
        <v>-7.560137457044673E-2</v>
      </c>
      <c r="AF17" s="35">
        <f t="shared" si="13"/>
        <v>9.7933513027852651E-2</v>
      </c>
      <c r="AG17" s="35">
        <f t="shared" si="14"/>
        <v>-0.58273950910530481</v>
      </c>
      <c r="AH17" s="35">
        <f t="shared" si="15"/>
        <v>-0.98745779064158223</v>
      </c>
      <c r="AI17" s="35">
        <f t="shared" si="16"/>
        <v>-0.95657699639906801</v>
      </c>
      <c r="AJ17" s="35">
        <f t="shared" si="17"/>
        <v>-0.95069791266487391</v>
      </c>
      <c r="AK17" s="35">
        <f t="shared" si="18"/>
        <v>-0.78270849273144605</v>
      </c>
      <c r="AL17" s="35">
        <f t="shared" si="19"/>
        <v>-0.86152777777777778</v>
      </c>
    </row>
    <row r="18" spans="1:38" x14ac:dyDescent="0.35">
      <c r="A18" s="36" t="s">
        <v>35</v>
      </c>
      <c r="B18" s="31">
        <v>37929</v>
      </c>
      <c r="C18" s="31">
        <v>4967</v>
      </c>
      <c r="D18" s="47">
        <f t="shared" si="2"/>
        <v>-32962</v>
      </c>
      <c r="E18" s="48">
        <f t="shared" si="3"/>
        <v>-0.86904479422078096</v>
      </c>
      <c r="F18" s="37"/>
      <c r="G18" s="33">
        <v>1370</v>
      </c>
      <c r="H18" s="33">
        <v>1924</v>
      </c>
      <c r="I18" s="33">
        <v>2377</v>
      </c>
      <c r="J18" s="33">
        <v>2571</v>
      </c>
      <c r="K18" s="33">
        <v>5313</v>
      </c>
      <c r="L18" s="33">
        <v>8091</v>
      </c>
      <c r="M18" s="33">
        <v>10222</v>
      </c>
      <c r="N18" s="33">
        <v>6061</v>
      </c>
      <c r="O18" s="34">
        <v>1448</v>
      </c>
      <c r="P18" s="34">
        <v>1566</v>
      </c>
      <c r="Q18" s="34">
        <v>687</v>
      </c>
      <c r="R18" s="34">
        <v>13</v>
      </c>
      <c r="S18" s="34">
        <v>57</v>
      </c>
      <c r="T18" s="34">
        <v>214</v>
      </c>
      <c r="U18" s="34">
        <v>457</v>
      </c>
      <c r="V18" s="34">
        <v>525</v>
      </c>
      <c r="W18" s="22">
        <f t="shared" si="4"/>
        <v>78</v>
      </c>
      <c r="X18" s="22">
        <f t="shared" si="5"/>
        <v>-358</v>
      </c>
      <c r="Y18" s="22">
        <f t="shared" si="6"/>
        <v>-1690</v>
      </c>
      <c r="Z18" s="22">
        <f t="shared" si="7"/>
        <v>-2558</v>
      </c>
      <c r="AA18" s="22">
        <f t="shared" si="8"/>
        <v>-5256</v>
      </c>
      <c r="AB18" s="22">
        <f t="shared" si="9"/>
        <v>-7877</v>
      </c>
      <c r="AC18" s="22">
        <f t="shared" si="10"/>
        <v>-9765</v>
      </c>
      <c r="AD18" s="22">
        <f t="shared" si="11"/>
        <v>-5536</v>
      </c>
      <c r="AE18" s="35">
        <f t="shared" si="12"/>
        <v>5.6934306569343063E-2</v>
      </c>
      <c r="AF18" s="35">
        <f t="shared" si="13"/>
        <v>-0.18607068607068608</v>
      </c>
      <c r="AG18" s="35">
        <f t="shared" si="14"/>
        <v>-0.71098022717711395</v>
      </c>
      <c r="AH18" s="35">
        <f t="shared" si="15"/>
        <v>-0.9949436017113964</v>
      </c>
      <c r="AI18" s="35">
        <f t="shared" si="16"/>
        <v>-0.98927159796725017</v>
      </c>
      <c r="AJ18" s="35">
        <f t="shared" si="17"/>
        <v>-0.97355085897911264</v>
      </c>
      <c r="AK18" s="35">
        <f t="shared" si="18"/>
        <v>-0.95529250635883389</v>
      </c>
      <c r="AL18" s="35">
        <f t="shared" si="19"/>
        <v>-0.91338063025903315</v>
      </c>
    </row>
    <row r="19" spans="1:38" x14ac:dyDescent="0.35">
      <c r="A19" s="30" t="s">
        <v>19</v>
      </c>
      <c r="B19" s="31">
        <v>22096</v>
      </c>
      <c r="C19" s="31">
        <v>4919</v>
      </c>
      <c r="D19" s="47">
        <f t="shared" si="2"/>
        <v>-17177</v>
      </c>
      <c r="E19" s="48">
        <f t="shared" si="3"/>
        <v>-0.7773805213613324</v>
      </c>
      <c r="F19" s="32"/>
      <c r="G19" s="33">
        <v>1928</v>
      </c>
      <c r="H19" s="33">
        <v>1560</v>
      </c>
      <c r="I19" s="33">
        <v>2208</v>
      </c>
      <c r="J19" s="33">
        <v>2998</v>
      </c>
      <c r="K19" s="33">
        <v>3760</v>
      </c>
      <c r="L19" s="33">
        <v>3145</v>
      </c>
      <c r="M19" s="33">
        <v>3580</v>
      </c>
      <c r="N19" s="33">
        <v>2917</v>
      </c>
      <c r="O19" s="34">
        <v>1276</v>
      </c>
      <c r="P19" s="34">
        <v>1631</v>
      </c>
      <c r="Q19" s="34">
        <v>544</v>
      </c>
      <c r="R19" s="34">
        <v>5</v>
      </c>
      <c r="S19" s="34">
        <v>24</v>
      </c>
      <c r="T19" s="34">
        <v>117</v>
      </c>
      <c r="U19" s="34">
        <v>593</v>
      </c>
      <c r="V19" s="34">
        <v>729</v>
      </c>
      <c r="W19" s="22">
        <f t="shared" si="4"/>
        <v>-652</v>
      </c>
      <c r="X19" s="22">
        <f t="shared" si="5"/>
        <v>71</v>
      </c>
      <c r="Y19" s="22">
        <f t="shared" si="6"/>
        <v>-1664</v>
      </c>
      <c r="Z19" s="22">
        <f t="shared" si="7"/>
        <v>-2993</v>
      </c>
      <c r="AA19" s="22">
        <f t="shared" si="8"/>
        <v>-3736</v>
      </c>
      <c r="AB19" s="22">
        <f t="shared" si="9"/>
        <v>-3028</v>
      </c>
      <c r="AC19" s="22">
        <f t="shared" si="10"/>
        <v>-2987</v>
      </c>
      <c r="AD19" s="22">
        <f t="shared" si="11"/>
        <v>-2188</v>
      </c>
      <c r="AE19" s="35">
        <f t="shared" si="12"/>
        <v>-0.33817427385892118</v>
      </c>
      <c r="AF19" s="35">
        <f t="shared" si="13"/>
        <v>4.5512820512820511E-2</v>
      </c>
      <c r="AG19" s="35">
        <f t="shared" si="14"/>
        <v>-0.75362318840579712</v>
      </c>
      <c r="AH19" s="35">
        <f t="shared" si="15"/>
        <v>-0.99833222148098733</v>
      </c>
      <c r="AI19" s="35">
        <f t="shared" si="16"/>
        <v>-0.99361702127659579</v>
      </c>
      <c r="AJ19" s="35">
        <f t="shared" si="17"/>
        <v>-0.9627980922098569</v>
      </c>
      <c r="AK19" s="35">
        <f t="shared" si="18"/>
        <v>-0.83435754189944134</v>
      </c>
      <c r="AL19" s="35">
        <f t="shared" si="19"/>
        <v>-0.75008570449091527</v>
      </c>
    </row>
    <row r="20" spans="1:38" x14ac:dyDescent="0.35">
      <c r="A20" s="30" t="s">
        <v>16</v>
      </c>
      <c r="B20" s="31">
        <v>29048</v>
      </c>
      <c r="C20" s="31">
        <v>4849</v>
      </c>
      <c r="D20" s="47">
        <f t="shared" si="2"/>
        <v>-24199</v>
      </c>
      <c r="E20" s="48">
        <f t="shared" si="3"/>
        <v>-0.83306940236849358</v>
      </c>
      <c r="F20" s="32"/>
      <c r="G20" s="33">
        <v>1554</v>
      </c>
      <c r="H20" s="33">
        <v>1386</v>
      </c>
      <c r="I20" s="33">
        <v>1472</v>
      </c>
      <c r="J20" s="33">
        <v>2579</v>
      </c>
      <c r="K20" s="33">
        <v>2587</v>
      </c>
      <c r="L20" s="33">
        <v>3655</v>
      </c>
      <c r="M20" s="33">
        <v>4737</v>
      </c>
      <c r="N20" s="33">
        <v>11078</v>
      </c>
      <c r="O20" s="34">
        <v>1063</v>
      </c>
      <c r="P20" s="34">
        <v>1113</v>
      </c>
      <c r="Q20" s="34">
        <v>364</v>
      </c>
      <c r="R20" s="34">
        <v>19</v>
      </c>
      <c r="S20" s="34">
        <v>40</v>
      </c>
      <c r="T20" s="34">
        <v>151</v>
      </c>
      <c r="U20" s="34">
        <v>642</v>
      </c>
      <c r="V20" s="34">
        <v>1457</v>
      </c>
      <c r="W20" s="22">
        <f t="shared" si="4"/>
        <v>-491</v>
      </c>
      <c r="X20" s="22">
        <f t="shared" si="5"/>
        <v>-273</v>
      </c>
      <c r="Y20" s="22">
        <f t="shared" si="6"/>
        <v>-1108</v>
      </c>
      <c r="Z20" s="22">
        <f t="shared" si="7"/>
        <v>-2560</v>
      </c>
      <c r="AA20" s="22">
        <f t="shared" si="8"/>
        <v>-2547</v>
      </c>
      <c r="AB20" s="22">
        <f t="shared" si="9"/>
        <v>-3504</v>
      </c>
      <c r="AC20" s="22">
        <f t="shared" si="10"/>
        <v>-4095</v>
      </c>
      <c r="AD20" s="22">
        <f t="shared" si="11"/>
        <v>-9621</v>
      </c>
      <c r="AE20" s="35">
        <f t="shared" si="12"/>
        <v>-0.31595881595881598</v>
      </c>
      <c r="AF20" s="35">
        <f t="shared" si="13"/>
        <v>-0.19696969696969696</v>
      </c>
      <c r="AG20" s="35">
        <f t="shared" si="14"/>
        <v>-0.75271739130434778</v>
      </c>
      <c r="AH20" s="35">
        <f t="shared" si="15"/>
        <v>-0.9926328034121753</v>
      </c>
      <c r="AI20" s="35">
        <f t="shared" si="16"/>
        <v>-0.9845380749903363</v>
      </c>
      <c r="AJ20" s="35">
        <f t="shared" si="17"/>
        <v>-0.95868673050615594</v>
      </c>
      <c r="AK20" s="35">
        <f t="shared" si="18"/>
        <v>-0.86447118429385683</v>
      </c>
      <c r="AL20" s="35">
        <f t="shared" si="19"/>
        <v>-0.86847806463260513</v>
      </c>
    </row>
    <row r="21" spans="1:38" x14ac:dyDescent="0.35">
      <c r="A21" s="36" t="s">
        <v>30</v>
      </c>
      <c r="B21" s="31">
        <v>20981</v>
      </c>
      <c r="C21" s="31">
        <v>4659</v>
      </c>
      <c r="D21" s="47">
        <f t="shared" si="2"/>
        <v>-16322</v>
      </c>
      <c r="E21" s="48">
        <f t="shared" si="3"/>
        <v>-0.77794194747628809</v>
      </c>
      <c r="F21" s="37"/>
      <c r="G21" s="33">
        <v>930</v>
      </c>
      <c r="H21" s="33">
        <v>892</v>
      </c>
      <c r="I21" s="33">
        <v>1174</v>
      </c>
      <c r="J21" s="33">
        <v>1643</v>
      </c>
      <c r="K21" s="33">
        <v>2916</v>
      </c>
      <c r="L21" s="33">
        <v>4092</v>
      </c>
      <c r="M21" s="33">
        <v>4694</v>
      </c>
      <c r="N21" s="33">
        <v>4640</v>
      </c>
      <c r="O21" s="34">
        <v>811</v>
      </c>
      <c r="P21" s="34">
        <v>1040</v>
      </c>
      <c r="Q21" s="34">
        <v>427</v>
      </c>
      <c r="R21" s="34">
        <v>5</v>
      </c>
      <c r="S21" s="34">
        <v>29</v>
      </c>
      <c r="T21" s="34">
        <v>293</v>
      </c>
      <c r="U21" s="34">
        <v>1112</v>
      </c>
      <c r="V21" s="34">
        <v>942</v>
      </c>
      <c r="W21" s="22">
        <f t="shared" si="4"/>
        <v>-119</v>
      </c>
      <c r="X21" s="22">
        <f t="shared" si="5"/>
        <v>148</v>
      </c>
      <c r="Y21" s="22">
        <f t="shared" si="6"/>
        <v>-747</v>
      </c>
      <c r="Z21" s="22">
        <f t="shared" si="7"/>
        <v>-1638</v>
      </c>
      <c r="AA21" s="22">
        <f t="shared" si="8"/>
        <v>-2887</v>
      </c>
      <c r="AB21" s="22">
        <f t="shared" si="9"/>
        <v>-3799</v>
      </c>
      <c r="AC21" s="22">
        <f t="shared" si="10"/>
        <v>-3582</v>
      </c>
      <c r="AD21" s="22">
        <f t="shared" si="11"/>
        <v>-3698</v>
      </c>
      <c r="AE21" s="35">
        <f t="shared" si="12"/>
        <v>-0.12795698924731183</v>
      </c>
      <c r="AF21" s="35">
        <f t="shared" si="13"/>
        <v>0.16591928251121077</v>
      </c>
      <c r="AG21" s="35">
        <f t="shared" si="14"/>
        <v>-0.6362862010221465</v>
      </c>
      <c r="AH21" s="35">
        <f t="shared" si="15"/>
        <v>-0.99695678636640295</v>
      </c>
      <c r="AI21" s="35">
        <f t="shared" si="16"/>
        <v>-0.99005486968449929</v>
      </c>
      <c r="AJ21" s="35">
        <f t="shared" si="17"/>
        <v>-0.92839687194525899</v>
      </c>
      <c r="AK21" s="35">
        <f t="shared" si="18"/>
        <v>-0.76310183212611848</v>
      </c>
      <c r="AL21" s="35">
        <f t="shared" si="19"/>
        <v>-0.79698275862068968</v>
      </c>
    </row>
    <row r="22" spans="1:38" x14ac:dyDescent="0.35">
      <c r="A22" s="30" t="s">
        <v>25</v>
      </c>
      <c r="B22" s="31">
        <v>14441</v>
      </c>
      <c r="C22" s="31">
        <v>3103</v>
      </c>
      <c r="D22" s="47">
        <f t="shared" si="2"/>
        <v>-11338</v>
      </c>
      <c r="E22" s="48">
        <f t="shared" si="3"/>
        <v>-0.78512568381691017</v>
      </c>
      <c r="F22" s="32"/>
      <c r="G22" s="33">
        <v>753</v>
      </c>
      <c r="H22" s="33">
        <v>740</v>
      </c>
      <c r="I22" s="33">
        <v>1035</v>
      </c>
      <c r="J22" s="33">
        <v>1378</v>
      </c>
      <c r="K22" s="33">
        <v>2136</v>
      </c>
      <c r="L22" s="33">
        <v>3504</v>
      </c>
      <c r="M22" s="33">
        <v>2458</v>
      </c>
      <c r="N22" s="33">
        <v>2437</v>
      </c>
      <c r="O22" s="34">
        <v>879</v>
      </c>
      <c r="P22" s="34">
        <v>748</v>
      </c>
      <c r="Q22" s="34">
        <v>449</v>
      </c>
      <c r="R22" s="34">
        <v>4</v>
      </c>
      <c r="S22" s="34">
        <v>18</v>
      </c>
      <c r="T22" s="34">
        <v>140</v>
      </c>
      <c r="U22" s="34">
        <v>429</v>
      </c>
      <c r="V22" s="34">
        <v>436</v>
      </c>
      <c r="W22" s="22">
        <f t="shared" si="4"/>
        <v>126</v>
      </c>
      <c r="X22" s="22">
        <f t="shared" si="5"/>
        <v>8</v>
      </c>
      <c r="Y22" s="22">
        <f t="shared" si="6"/>
        <v>-586</v>
      </c>
      <c r="Z22" s="22">
        <f t="shared" si="7"/>
        <v>-1374</v>
      </c>
      <c r="AA22" s="22">
        <f t="shared" si="8"/>
        <v>-2118</v>
      </c>
      <c r="AB22" s="22">
        <f t="shared" si="9"/>
        <v>-3364</v>
      </c>
      <c r="AC22" s="22">
        <f t="shared" si="10"/>
        <v>-2029</v>
      </c>
      <c r="AD22" s="22">
        <f t="shared" si="11"/>
        <v>-2001</v>
      </c>
      <c r="AE22" s="35">
        <f t="shared" si="12"/>
        <v>0.16733067729083664</v>
      </c>
      <c r="AF22" s="35">
        <f t="shared" si="13"/>
        <v>1.0810810810810811E-2</v>
      </c>
      <c r="AG22" s="35">
        <f t="shared" si="14"/>
        <v>-0.5661835748792271</v>
      </c>
      <c r="AH22" s="35">
        <f t="shared" si="15"/>
        <v>-0.99709724238026121</v>
      </c>
      <c r="AI22" s="35">
        <f t="shared" si="16"/>
        <v>-0.9915730337078652</v>
      </c>
      <c r="AJ22" s="35">
        <f t="shared" si="17"/>
        <v>-0.96004566210045661</v>
      </c>
      <c r="AK22" s="35">
        <f t="shared" si="18"/>
        <v>-0.82546786004882022</v>
      </c>
      <c r="AL22" s="35">
        <f t="shared" si="19"/>
        <v>-0.8210915059499384</v>
      </c>
    </row>
    <row r="23" spans="1:38" x14ac:dyDescent="0.35">
      <c r="A23" s="36" t="s">
        <v>28</v>
      </c>
      <c r="B23" s="31">
        <v>9310</v>
      </c>
      <c r="C23" s="31">
        <v>2206</v>
      </c>
      <c r="D23" s="47">
        <f t="shared" si="2"/>
        <v>-7104</v>
      </c>
      <c r="E23" s="48">
        <f t="shared" si="3"/>
        <v>-0.76305048335123526</v>
      </c>
      <c r="F23" s="37"/>
      <c r="G23" s="33">
        <v>579</v>
      </c>
      <c r="H23" s="33">
        <v>525</v>
      </c>
      <c r="I23" s="33">
        <v>658</v>
      </c>
      <c r="J23" s="33">
        <v>866</v>
      </c>
      <c r="K23" s="33">
        <v>1143</v>
      </c>
      <c r="L23" s="33">
        <v>1589</v>
      </c>
      <c r="M23" s="33">
        <v>2202</v>
      </c>
      <c r="N23" s="33">
        <v>1748</v>
      </c>
      <c r="O23" s="34">
        <v>541</v>
      </c>
      <c r="P23" s="34">
        <v>610</v>
      </c>
      <c r="Q23" s="34">
        <v>197</v>
      </c>
      <c r="R23" s="34">
        <v>44</v>
      </c>
      <c r="S23" s="34">
        <v>56</v>
      </c>
      <c r="T23" s="34">
        <v>79</v>
      </c>
      <c r="U23" s="34">
        <v>415</v>
      </c>
      <c r="V23" s="34">
        <v>264</v>
      </c>
      <c r="W23" s="22">
        <f t="shared" si="4"/>
        <v>-38</v>
      </c>
      <c r="X23" s="22">
        <f t="shared" si="5"/>
        <v>85</v>
      </c>
      <c r="Y23" s="22">
        <f t="shared" si="6"/>
        <v>-461</v>
      </c>
      <c r="Z23" s="22">
        <f t="shared" si="7"/>
        <v>-822</v>
      </c>
      <c r="AA23" s="22">
        <f t="shared" si="8"/>
        <v>-1087</v>
      </c>
      <c r="AB23" s="22">
        <f t="shared" si="9"/>
        <v>-1510</v>
      </c>
      <c r="AC23" s="22">
        <f t="shared" si="10"/>
        <v>-1787</v>
      </c>
      <c r="AD23" s="22">
        <f t="shared" si="11"/>
        <v>-1484</v>
      </c>
      <c r="AE23" s="35">
        <f t="shared" si="12"/>
        <v>-6.563039723661486E-2</v>
      </c>
      <c r="AF23" s="35">
        <f t="shared" si="13"/>
        <v>0.16190476190476191</v>
      </c>
      <c r="AG23" s="35">
        <f t="shared" si="14"/>
        <v>-0.70060790273556228</v>
      </c>
      <c r="AH23" s="35">
        <f t="shared" si="15"/>
        <v>-0.94919168591224024</v>
      </c>
      <c r="AI23" s="35">
        <f t="shared" si="16"/>
        <v>-0.95100612423447073</v>
      </c>
      <c r="AJ23" s="35">
        <f t="shared" si="17"/>
        <v>-0.95028319697923225</v>
      </c>
      <c r="AK23" s="35">
        <f t="shared" si="18"/>
        <v>-0.81153496821071758</v>
      </c>
      <c r="AL23" s="35">
        <f t="shared" si="19"/>
        <v>-0.84897025171624718</v>
      </c>
    </row>
    <row r="24" spans="1:38" x14ac:dyDescent="0.35">
      <c r="A24" s="30" t="s">
        <v>14</v>
      </c>
      <c r="B24" s="31">
        <v>8900</v>
      </c>
      <c r="C24" s="31">
        <v>1732</v>
      </c>
      <c r="D24" s="47">
        <f t="shared" si="2"/>
        <v>-7168</v>
      </c>
      <c r="E24" s="48">
        <f t="shared" si="3"/>
        <v>-0.8053932584269663</v>
      </c>
      <c r="F24" s="32"/>
      <c r="G24" s="33">
        <v>395</v>
      </c>
      <c r="H24" s="33">
        <v>353</v>
      </c>
      <c r="I24" s="33">
        <v>438</v>
      </c>
      <c r="J24" s="33">
        <v>744</v>
      </c>
      <c r="K24" s="33">
        <v>947</v>
      </c>
      <c r="L24" s="33">
        <v>1852</v>
      </c>
      <c r="M24" s="33">
        <v>2210</v>
      </c>
      <c r="N24" s="33">
        <v>1961</v>
      </c>
      <c r="O24" s="34">
        <v>308</v>
      </c>
      <c r="P24" s="34">
        <v>368</v>
      </c>
      <c r="Q24" s="34">
        <v>168</v>
      </c>
      <c r="R24" s="34">
        <v>35</v>
      </c>
      <c r="S24" s="34">
        <v>22</v>
      </c>
      <c r="T24" s="34">
        <v>160</v>
      </c>
      <c r="U24" s="34">
        <v>455</v>
      </c>
      <c r="V24" s="34">
        <v>216</v>
      </c>
      <c r="W24" s="22">
        <f t="shared" si="4"/>
        <v>-87</v>
      </c>
      <c r="X24" s="22">
        <f t="shared" si="5"/>
        <v>15</v>
      </c>
      <c r="Y24" s="22">
        <f t="shared" si="6"/>
        <v>-270</v>
      </c>
      <c r="Z24" s="22">
        <f t="shared" si="7"/>
        <v>-709</v>
      </c>
      <c r="AA24" s="22">
        <f t="shared" si="8"/>
        <v>-925</v>
      </c>
      <c r="AB24" s="22">
        <f t="shared" si="9"/>
        <v>-1692</v>
      </c>
      <c r="AC24" s="22">
        <f t="shared" si="10"/>
        <v>-1755</v>
      </c>
      <c r="AD24" s="22">
        <f t="shared" si="11"/>
        <v>-1745</v>
      </c>
      <c r="AE24" s="35">
        <f t="shared" si="12"/>
        <v>-0.22025316455696203</v>
      </c>
      <c r="AF24" s="35">
        <f t="shared" si="13"/>
        <v>4.2492917847025496E-2</v>
      </c>
      <c r="AG24" s="35">
        <f t="shared" si="14"/>
        <v>-0.61643835616438358</v>
      </c>
      <c r="AH24" s="35">
        <f t="shared" si="15"/>
        <v>-0.95295698924731187</v>
      </c>
      <c r="AI24" s="35">
        <f t="shared" si="16"/>
        <v>-0.97676874340021125</v>
      </c>
      <c r="AJ24" s="35">
        <f t="shared" si="17"/>
        <v>-0.91360691144708428</v>
      </c>
      <c r="AK24" s="35">
        <f t="shared" si="18"/>
        <v>-0.79411764705882348</v>
      </c>
      <c r="AL24" s="35">
        <f t="shared" si="19"/>
        <v>-0.88985211626721061</v>
      </c>
    </row>
    <row r="25" spans="1:38" x14ac:dyDescent="0.35">
      <c r="A25" s="36" t="s">
        <v>33</v>
      </c>
      <c r="B25" s="31">
        <v>18006</v>
      </c>
      <c r="C25" s="31">
        <v>1482</v>
      </c>
      <c r="D25" s="47">
        <f t="shared" si="2"/>
        <v>-16524</v>
      </c>
      <c r="E25" s="48">
        <f t="shared" si="3"/>
        <v>-0.91769410196601131</v>
      </c>
      <c r="F25" s="37"/>
      <c r="G25" s="33">
        <v>469</v>
      </c>
      <c r="H25" s="33">
        <v>743</v>
      </c>
      <c r="I25" s="33">
        <v>624</v>
      </c>
      <c r="J25" s="33">
        <v>1231</v>
      </c>
      <c r="K25" s="33">
        <v>3399</v>
      </c>
      <c r="L25" s="33">
        <v>3622</v>
      </c>
      <c r="M25" s="33">
        <v>3433</v>
      </c>
      <c r="N25" s="33">
        <v>4485</v>
      </c>
      <c r="O25" s="34">
        <v>876</v>
      </c>
      <c r="P25" s="34">
        <v>422</v>
      </c>
      <c r="Q25" s="34">
        <v>71</v>
      </c>
      <c r="R25" s="34">
        <v>0</v>
      </c>
      <c r="S25" s="34">
        <v>0</v>
      </c>
      <c r="T25" s="34">
        <v>39</v>
      </c>
      <c r="U25" s="34">
        <v>48</v>
      </c>
      <c r="V25" s="34">
        <v>26</v>
      </c>
      <c r="W25" s="22">
        <f t="shared" si="4"/>
        <v>407</v>
      </c>
      <c r="X25" s="22">
        <f t="shared" si="5"/>
        <v>-321</v>
      </c>
      <c r="Y25" s="22">
        <f t="shared" si="6"/>
        <v>-553</v>
      </c>
      <c r="Z25" s="22">
        <f t="shared" si="7"/>
        <v>-1231</v>
      </c>
      <c r="AA25" s="22">
        <f t="shared" si="8"/>
        <v>-3399</v>
      </c>
      <c r="AB25" s="22">
        <f t="shared" si="9"/>
        <v>-3583</v>
      </c>
      <c r="AC25" s="22">
        <f t="shared" si="10"/>
        <v>-3385</v>
      </c>
      <c r="AD25" s="22">
        <f t="shared" si="11"/>
        <v>-4459</v>
      </c>
      <c r="AE25" s="35">
        <f t="shared" si="12"/>
        <v>0.86780383795309168</v>
      </c>
      <c r="AF25" s="35">
        <f t="shared" si="13"/>
        <v>-0.43203230148048455</v>
      </c>
      <c r="AG25" s="35">
        <f t="shared" si="14"/>
        <v>-0.88621794871794868</v>
      </c>
      <c r="AH25" s="35">
        <f t="shared" si="15"/>
        <v>-1</v>
      </c>
      <c r="AI25" s="35">
        <f t="shared" si="16"/>
        <v>-1</v>
      </c>
      <c r="AJ25" s="35">
        <f t="shared" si="17"/>
        <v>-0.98923246824958588</v>
      </c>
      <c r="AK25" s="35">
        <f t="shared" si="18"/>
        <v>-0.98601806000582581</v>
      </c>
      <c r="AL25" s="35">
        <f t="shared" si="19"/>
        <v>-0.99420289855072463</v>
      </c>
    </row>
    <row r="26" spans="1:38" x14ac:dyDescent="0.35">
      <c r="A26" s="36" t="s">
        <v>29</v>
      </c>
      <c r="B26" s="31">
        <v>29119</v>
      </c>
      <c r="C26" s="23" t="s">
        <v>15</v>
      </c>
      <c r="D26" s="23"/>
      <c r="E26" s="24"/>
      <c r="F26" s="37"/>
      <c r="G26" s="33">
        <v>630</v>
      </c>
      <c r="H26" s="33">
        <v>633</v>
      </c>
      <c r="I26" s="33">
        <v>809</v>
      </c>
      <c r="J26" s="33">
        <v>2078</v>
      </c>
      <c r="K26" s="33">
        <v>2298</v>
      </c>
      <c r="L26" s="33">
        <v>4656</v>
      </c>
      <c r="M26" s="33">
        <v>6877</v>
      </c>
      <c r="N26" s="33">
        <v>11138</v>
      </c>
      <c r="O26" s="34">
        <v>799</v>
      </c>
      <c r="P26" s="34">
        <v>775</v>
      </c>
      <c r="Q26" s="34">
        <v>359</v>
      </c>
      <c r="R26" s="38" t="s">
        <v>15</v>
      </c>
      <c r="S26" s="34">
        <v>49</v>
      </c>
      <c r="T26" s="34">
        <v>132</v>
      </c>
      <c r="U26" s="34">
        <v>366</v>
      </c>
      <c r="V26" s="34">
        <v>338</v>
      </c>
      <c r="W26" s="22">
        <f t="shared" si="4"/>
        <v>169</v>
      </c>
      <c r="X26" s="22">
        <f t="shared" si="5"/>
        <v>142</v>
      </c>
      <c r="Y26" s="22">
        <f t="shared" si="6"/>
        <v>-450</v>
      </c>
      <c r="Z26" s="22" t="e">
        <f t="shared" si="7"/>
        <v>#VALUE!</v>
      </c>
      <c r="AA26" s="22">
        <f t="shared" si="8"/>
        <v>-2249</v>
      </c>
      <c r="AB26" s="22">
        <f t="shared" si="9"/>
        <v>-4524</v>
      </c>
      <c r="AC26" s="22">
        <f t="shared" si="10"/>
        <v>-6511</v>
      </c>
      <c r="AD26" s="22">
        <f t="shared" si="11"/>
        <v>-10800</v>
      </c>
      <c r="AE26" s="35">
        <f t="shared" si="12"/>
        <v>0.26825396825396824</v>
      </c>
      <c r="AF26" s="35">
        <f t="shared" si="13"/>
        <v>0.22432859399684044</v>
      </c>
      <c r="AG26" s="35">
        <f t="shared" si="14"/>
        <v>-0.55624227441285534</v>
      </c>
      <c r="AH26" s="35" t="e">
        <f t="shared" si="15"/>
        <v>#VALUE!</v>
      </c>
      <c r="AI26" s="35">
        <f t="shared" si="16"/>
        <v>-0.97867711053089645</v>
      </c>
      <c r="AJ26" s="35">
        <f t="shared" si="17"/>
        <v>-0.97164948453608246</v>
      </c>
      <c r="AK26" s="35">
        <f t="shared" si="18"/>
        <v>-0.9467791188018031</v>
      </c>
      <c r="AL26" s="35">
        <f t="shared" si="19"/>
        <v>-0.96965343867839826</v>
      </c>
    </row>
    <row r="27" spans="1:38" x14ac:dyDescent="0.35">
      <c r="A27" s="36" t="s">
        <v>31</v>
      </c>
      <c r="B27" s="31">
        <v>11749</v>
      </c>
      <c r="C27" s="23" t="s">
        <v>15</v>
      </c>
      <c r="D27" s="23"/>
      <c r="E27" s="24"/>
      <c r="F27" s="37"/>
      <c r="G27" s="33">
        <v>419</v>
      </c>
      <c r="H27" s="33">
        <v>336</v>
      </c>
      <c r="I27" s="33">
        <v>555</v>
      </c>
      <c r="J27" s="33">
        <v>757</v>
      </c>
      <c r="K27" s="33">
        <v>1354</v>
      </c>
      <c r="L27" s="33">
        <v>2182</v>
      </c>
      <c r="M27" s="33">
        <v>3364</v>
      </c>
      <c r="N27" s="33">
        <v>2782</v>
      </c>
      <c r="O27" s="34">
        <v>385</v>
      </c>
      <c r="P27" s="34">
        <v>368</v>
      </c>
      <c r="Q27" s="34">
        <v>100</v>
      </c>
      <c r="R27" s="38" t="s">
        <v>15</v>
      </c>
      <c r="S27" s="34">
        <v>11</v>
      </c>
      <c r="T27" s="34">
        <v>123</v>
      </c>
      <c r="U27" s="34">
        <v>614</v>
      </c>
      <c r="V27" s="34">
        <v>246</v>
      </c>
      <c r="W27" s="22">
        <f t="shared" si="4"/>
        <v>-34</v>
      </c>
      <c r="X27" s="22">
        <f t="shared" si="5"/>
        <v>32</v>
      </c>
      <c r="Y27" s="22">
        <f t="shared" si="6"/>
        <v>-455</v>
      </c>
      <c r="Z27" s="22" t="e">
        <f t="shared" si="7"/>
        <v>#VALUE!</v>
      </c>
      <c r="AA27" s="22">
        <f t="shared" si="8"/>
        <v>-1343</v>
      </c>
      <c r="AB27" s="22">
        <f t="shared" si="9"/>
        <v>-2059</v>
      </c>
      <c r="AC27" s="22">
        <f t="shared" si="10"/>
        <v>-2750</v>
      </c>
      <c r="AD27" s="22">
        <f t="shared" si="11"/>
        <v>-2536</v>
      </c>
      <c r="AE27" s="35">
        <f t="shared" si="12"/>
        <v>-8.1145584725536998E-2</v>
      </c>
      <c r="AF27" s="35">
        <f t="shared" si="13"/>
        <v>9.5238095238095233E-2</v>
      </c>
      <c r="AG27" s="35">
        <f t="shared" si="14"/>
        <v>-0.81981981981981977</v>
      </c>
      <c r="AH27" s="35" t="e">
        <f t="shared" si="15"/>
        <v>#VALUE!</v>
      </c>
      <c r="AI27" s="35">
        <f t="shared" si="16"/>
        <v>-0.99187592319054652</v>
      </c>
      <c r="AJ27" s="35">
        <f t="shared" si="17"/>
        <v>-0.9436296975252062</v>
      </c>
      <c r="AK27" s="35">
        <f t="shared" si="18"/>
        <v>-0.81747919143876335</v>
      </c>
      <c r="AL27" s="35">
        <f t="shared" si="19"/>
        <v>-0.9115744069015097</v>
      </c>
    </row>
    <row r="28" spans="1:38" x14ac:dyDescent="0.35">
      <c r="A28" s="36" t="s">
        <v>34</v>
      </c>
      <c r="B28" s="31">
        <v>20104</v>
      </c>
      <c r="C28" s="23" t="s">
        <v>15</v>
      </c>
      <c r="D28" s="23"/>
      <c r="E28" s="24"/>
      <c r="F28" s="37"/>
      <c r="G28" s="33">
        <v>1424</v>
      </c>
      <c r="H28" s="33">
        <v>904</v>
      </c>
      <c r="I28" s="33">
        <v>1260</v>
      </c>
      <c r="J28" s="33">
        <v>2413</v>
      </c>
      <c r="K28" s="33">
        <v>3932</v>
      </c>
      <c r="L28" s="33">
        <v>3839</v>
      </c>
      <c r="M28" s="33">
        <v>3026</v>
      </c>
      <c r="N28" s="33">
        <v>3306</v>
      </c>
      <c r="O28" s="34">
        <v>1123</v>
      </c>
      <c r="P28" s="34">
        <v>1026</v>
      </c>
      <c r="Q28" s="34">
        <v>379</v>
      </c>
      <c r="R28" s="38" t="s">
        <v>15</v>
      </c>
      <c r="S28" s="38" t="s">
        <v>15</v>
      </c>
      <c r="T28" s="38" t="s">
        <v>15</v>
      </c>
      <c r="U28" s="34">
        <v>52</v>
      </c>
      <c r="V28" s="34">
        <v>78</v>
      </c>
      <c r="W28" s="22">
        <f t="shared" si="4"/>
        <v>-301</v>
      </c>
      <c r="X28" s="22">
        <f t="shared" si="5"/>
        <v>122</v>
      </c>
      <c r="Y28" s="22">
        <f t="shared" si="6"/>
        <v>-881</v>
      </c>
      <c r="Z28" s="22" t="e">
        <f t="shared" si="7"/>
        <v>#VALUE!</v>
      </c>
      <c r="AA28" s="22" t="e">
        <f t="shared" si="8"/>
        <v>#VALUE!</v>
      </c>
      <c r="AB28" s="22" t="e">
        <f t="shared" si="9"/>
        <v>#VALUE!</v>
      </c>
      <c r="AC28" s="22">
        <f t="shared" si="10"/>
        <v>-2974</v>
      </c>
      <c r="AD28" s="22">
        <f t="shared" si="11"/>
        <v>-3228</v>
      </c>
      <c r="AE28" s="35">
        <f t="shared" si="12"/>
        <v>-0.21137640449438203</v>
      </c>
      <c r="AF28" s="35">
        <f t="shared" si="13"/>
        <v>0.13495575221238937</v>
      </c>
      <c r="AG28" s="35">
        <f t="shared" si="14"/>
        <v>-0.69920634920634916</v>
      </c>
      <c r="AH28" s="35" t="e">
        <f t="shared" si="15"/>
        <v>#VALUE!</v>
      </c>
      <c r="AI28" s="35" t="e">
        <f t="shared" si="16"/>
        <v>#VALUE!</v>
      </c>
      <c r="AJ28" s="35" t="e">
        <f t="shared" si="17"/>
        <v>#VALUE!</v>
      </c>
      <c r="AK28" s="35">
        <f t="shared" si="18"/>
        <v>-0.98281559814937214</v>
      </c>
      <c r="AL28" s="35">
        <f t="shared" si="19"/>
        <v>-0.97640653357531759</v>
      </c>
    </row>
    <row r="29" spans="1:38" s="19" customFormat="1" x14ac:dyDescent="0.35">
      <c r="A29" s="15"/>
      <c r="B29" s="16"/>
      <c r="C29" s="16"/>
      <c r="D29" s="17"/>
      <c r="E29" s="18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"/>
      <c r="X29" s="2"/>
      <c r="Y29" s="2"/>
      <c r="Z29" s="2"/>
      <c r="AA29" s="2"/>
      <c r="AB29" s="2"/>
      <c r="AC29" s="2"/>
      <c r="AD29" s="2"/>
      <c r="AE29" s="7"/>
      <c r="AF29" s="7"/>
      <c r="AG29" s="7"/>
      <c r="AH29" s="7"/>
      <c r="AI29" s="7"/>
      <c r="AJ29" s="7"/>
      <c r="AK29" s="7"/>
      <c r="AL29" s="7"/>
    </row>
    <row r="30" spans="1:38" s="1" customFormat="1" x14ac:dyDescent="0.35">
      <c r="A30" s="6" t="s">
        <v>38</v>
      </c>
      <c r="B30" s="3"/>
      <c r="C30" s="3"/>
      <c r="D30" s="4"/>
      <c r="E30" s="14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81"/>
      <c r="V30" s="3"/>
      <c r="W30" s="2"/>
      <c r="X30" s="7"/>
      <c r="Y30" s="2"/>
      <c r="Z30" s="2"/>
      <c r="AA30" s="2"/>
      <c r="AB30" s="2"/>
      <c r="AC30" s="2"/>
      <c r="AD30" s="2"/>
      <c r="AE30" s="7"/>
      <c r="AF30" s="7"/>
      <c r="AG30" s="7"/>
      <c r="AH30" s="7"/>
      <c r="AI30" s="7"/>
      <c r="AJ30" s="7"/>
      <c r="AK30" s="7"/>
      <c r="AL30" s="7"/>
    </row>
    <row r="31" spans="1:38" s="1" customFormat="1" x14ac:dyDescent="0.35">
      <c r="A31" s="20"/>
      <c r="B31" s="85" t="s">
        <v>39</v>
      </c>
      <c r="C31" s="86"/>
      <c r="D31" s="84" t="s">
        <v>39</v>
      </c>
      <c r="E31" s="84"/>
      <c r="F31" s="25"/>
      <c r="G31" s="26" t="s">
        <v>0</v>
      </c>
      <c r="H31" s="26" t="s">
        <v>1</v>
      </c>
      <c r="I31" s="26" t="s">
        <v>2</v>
      </c>
      <c r="J31" s="26" t="s">
        <v>3</v>
      </c>
      <c r="K31" s="26" t="s">
        <v>4</v>
      </c>
      <c r="L31" s="26" t="s">
        <v>5</v>
      </c>
      <c r="M31" s="26" t="s">
        <v>6</v>
      </c>
      <c r="N31" s="26" t="s">
        <v>7</v>
      </c>
      <c r="O31" s="27" t="s">
        <v>0</v>
      </c>
      <c r="P31" s="27" t="s">
        <v>1</v>
      </c>
      <c r="Q31" s="27" t="s">
        <v>2</v>
      </c>
      <c r="R31" s="27" t="s">
        <v>3</v>
      </c>
      <c r="S31" s="27" t="s">
        <v>4</v>
      </c>
      <c r="T31" s="27" t="s">
        <v>5</v>
      </c>
      <c r="U31" s="27" t="s">
        <v>6</v>
      </c>
      <c r="V31" s="27" t="s">
        <v>7</v>
      </c>
      <c r="W31" s="82" t="s">
        <v>40</v>
      </c>
      <c r="X31" s="82"/>
      <c r="Y31" s="82"/>
      <c r="Z31" s="82"/>
      <c r="AA31" s="82"/>
      <c r="AB31" s="82"/>
      <c r="AC31" s="82"/>
      <c r="AD31" s="82"/>
      <c r="AE31" s="83" t="s">
        <v>40</v>
      </c>
      <c r="AF31" s="83"/>
      <c r="AG31" s="83"/>
      <c r="AH31" s="83"/>
      <c r="AI31" s="83"/>
      <c r="AJ31" s="83"/>
      <c r="AK31" s="83"/>
      <c r="AL31" s="83"/>
    </row>
    <row r="32" spans="1:38" s="1" customFormat="1" x14ac:dyDescent="0.35">
      <c r="A32" s="20"/>
      <c r="B32" s="21" t="s">
        <v>8</v>
      </c>
      <c r="C32" s="21" t="s">
        <v>9</v>
      </c>
      <c r="D32" s="82" t="s">
        <v>40</v>
      </c>
      <c r="E32" s="82"/>
      <c r="F32" s="25"/>
      <c r="G32" s="26" t="s">
        <v>8</v>
      </c>
      <c r="H32" s="26" t="s">
        <v>8</v>
      </c>
      <c r="I32" s="26" t="s">
        <v>8</v>
      </c>
      <c r="J32" s="26" t="s">
        <v>8</v>
      </c>
      <c r="K32" s="26" t="s">
        <v>8</v>
      </c>
      <c r="L32" s="26" t="s">
        <v>8</v>
      </c>
      <c r="M32" s="26" t="s">
        <v>8</v>
      </c>
      <c r="N32" s="26" t="s">
        <v>8</v>
      </c>
      <c r="O32" s="27" t="s">
        <v>9</v>
      </c>
      <c r="P32" s="27" t="s">
        <v>9</v>
      </c>
      <c r="Q32" s="27" t="s">
        <v>9</v>
      </c>
      <c r="R32" s="27" t="s">
        <v>9</v>
      </c>
      <c r="S32" s="27" t="s">
        <v>9</v>
      </c>
      <c r="T32" s="27" t="s">
        <v>9</v>
      </c>
      <c r="U32" s="27" t="s">
        <v>9</v>
      </c>
      <c r="V32" s="27" t="s">
        <v>9</v>
      </c>
      <c r="W32" s="28" t="s">
        <v>0</v>
      </c>
      <c r="X32" s="28" t="s">
        <v>1</v>
      </c>
      <c r="Y32" s="28" t="s">
        <v>2</v>
      </c>
      <c r="Z32" s="28" t="s">
        <v>3</v>
      </c>
      <c r="AA32" s="28" t="s">
        <v>4</v>
      </c>
      <c r="AB32" s="28" t="s">
        <v>5</v>
      </c>
      <c r="AC32" s="28" t="s">
        <v>6</v>
      </c>
      <c r="AD32" s="28" t="s">
        <v>7</v>
      </c>
      <c r="AE32" s="29" t="s">
        <v>0</v>
      </c>
      <c r="AF32" s="29" t="s">
        <v>1</v>
      </c>
      <c r="AG32" s="29" t="s">
        <v>2</v>
      </c>
      <c r="AH32" s="29" t="s">
        <v>3</v>
      </c>
      <c r="AI32" s="29" t="s">
        <v>4</v>
      </c>
      <c r="AJ32" s="29" t="s">
        <v>5</v>
      </c>
      <c r="AK32" s="29" t="s">
        <v>6</v>
      </c>
      <c r="AL32" s="29" t="s">
        <v>7</v>
      </c>
    </row>
    <row r="33" spans="1:38" x14ac:dyDescent="0.35">
      <c r="A33" s="30" t="s">
        <v>11</v>
      </c>
      <c r="B33" s="31">
        <v>4894004</v>
      </c>
      <c r="C33" s="31">
        <v>2674040</v>
      </c>
      <c r="D33" s="47">
        <f t="shared" si="2"/>
        <v>-2219964</v>
      </c>
      <c r="E33" s="48">
        <f t="shared" si="3"/>
        <v>-0.45360894678467772</v>
      </c>
      <c r="F33" s="32"/>
      <c r="G33" s="33">
        <v>394683</v>
      </c>
      <c r="H33" s="33">
        <v>379649</v>
      </c>
      <c r="I33" s="33">
        <v>420897</v>
      </c>
      <c r="J33" s="33">
        <v>481794</v>
      </c>
      <c r="K33" s="33">
        <v>587683</v>
      </c>
      <c r="L33" s="33">
        <v>743547</v>
      </c>
      <c r="M33" s="33">
        <v>1000612</v>
      </c>
      <c r="N33" s="33">
        <v>885139</v>
      </c>
      <c r="O33" s="34">
        <v>411047</v>
      </c>
      <c r="P33" s="34">
        <v>414584</v>
      </c>
      <c r="Q33" s="34">
        <v>177167</v>
      </c>
      <c r="R33" s="34">
        <v>43078</v>
      </c>
      <c r="S33" s="34">
        <v>83417</v>
      </c>
      <c r="T33" s="34">
        <v>301351</v>
      </c>
      <c r="U33" s="34">
        <v>652213</v>
      </c>
      <c r="V33" s="34">
        <v>591183</v>
      </c>
      <c r="W33" s="22">
        <f t="shared" si="4"/>
        <v>16364</v>
      </c>
      <c r="X33" s="22">
        <f t="shared" si="5"/>
        <v>34935</v>
      </c>
      <c r="Y33" s="22">
        <f t="shared" si="6"/>
        <v>-243730</v>
      </c>
      <c r="Z33" s="22">
        <f t="shared" si="7"/>
        <v>-438716</v>
      </c>
      <c r="AA33" s="22">
        <f t="shared" si="8"/>
        <v>-504266</v>
      </c>
      <c r="AB33" s="22">
        <f t="shared" si="9"/>
        <v>-442196</v>
      </c>
      <c r="AC33" s="22">
        <f t="shared" si="10"/>
        <v>-348399</v>
      </c>
      <c r="AD33" s="22">
        <f t="shared" si="11"/>
        <v>-293956</v>
      </c>
      <c r="AE33" s="35">
        <f t="shared" si="12"/>
        <v>4.1461121963702517E-2</v>
      </c>
      <c r="AF33" s="35">
        <f t="shared" si="13"/>
        <v>9.2019207215085511E-2</v>
      </c>
      <c r="AG33" s="35">
        <f t="shared" si="14"/>
        <v>-0.57907278977992238</v>
      </c>
      <c r="AH33" s="35">
        <f t="shared" si="15"/>
        <v>-0.910588342735692</v>
      </c>
      <c r="AI33" s="35">
        <f t="shared" si="16"/>
        <v>-0.85805783049705364</v>
      </c>
      <c r="AJ33" s="35">
        <f t="shared" si="17"/>
        <v>-0.59471156497168298</v>
      </c>
      <c r="AK33" s="35">
        <f t="shared" si="18"/>
        <v>-0.34818591022294354</v>
      </c>
      <c r="AL33" s="35">
        <f t="shared" si="19"/>
        <v>-0.33210151173996399</v>
      </c>
    </row>
    <row r="34" spans="1:38" x14ac:dyDescent="0.35">
      <c r="A34" s="30" t="s">
        <v>12</v>
      </c>
      <c r="B34" s="31">
        <v>1833710</v>
      </c>
      <c r="C34" s="31">
        <v>1504027</v>
      </c>
      <c r="D34" s="47">
        <f t="shared" si="2"/>
        <v>-329683</v>
      </c>
      <c r="E34" s="48">
        <f t="shared" si="3"/>
        <v>-0.1797901522050924</v>
      </c>
      <c r="F34" s="32"/>
      <c r="G34" s="33">
        <v>155230</v>
      </c>
      <c r="H34" s="33">
        <v>171453</v>
      </c>
      <c r="I34" s="33">
        <v>174655</v>
      </c>
      <c r="J34" s="33">
        <v>175689</v>
      </c>
      <c r="K34" s="33">
        <v>181785</v>
      </c>
      <c r="L34" s="33">
        <v>263938</v>
      </c>
      <c r="M34" s="33">
        <v>366434</v>
      </c>
      <c r="N34" s="33">
        <v>344526</v>
      </c>
      <c r="O34" s="34">
        <v>152122</v>
      </c>
      <c r="P34" s="34">
        <v>180264</v>
      </c>
      <c r="Q34" s="34">
        <v>83116</v>
      </c>
      <c r="R34" s="34">
        <v>34034</v>
      </c>
      <c r="S34" s="34">
        <v>66450</v>
      </c>
      <c r="T34" s="34">
        <v>218080</v>
      </c>
      <c r="U34" s="34">
        <v>392808</v>
      </c>
      <c r="V34" s="34">
        <v>377153</v>
      </c>
      <c r="W34" s="22">
        <f t="shared" si="4"/>
        <v>-3108</v>
      </c>
      <c r="X34" s="22">
        <f t="shared" si="5"/>
        <v>8811</v>
      </c>
      <c r="Y34" s="22">
        <f t="shared" si="6"/>
        <v>-91539</v>
      </c>
      <c r="Z34" s="22">
        <f t="shared" si="7"/>
        <v>-141655</v>
      </c>
      <c r="AA34" s="22">
        <f t="shared" si="8"/>
        <v>-115335</v>
      </c>
      <c r="AB34" s="22">
        <f t="shared" si="9"/>
        <v>-45858</v>
      </c>
      <c r="AC34" s="22">
        <f t="shared" si="10"/>
        <v>26374</v>
      </c>
      <c r="AD34" s="22">
        <f t="shared" si="11"/>
        <v>32627</v>
      </c>
      <c r="AE34" s="35">
        <f t="shared" si="12"/>
        <v>-2.0021902982670876E-2</v>
      </c>
      <c r="AF34" s="35">
        <f t="shared" si="13"/>
        <v>5.1390176899791778E-2</v>
      </c>
      <c r="AG34" s="35">
        <f t="shared" si="14"/>
        <v>-0.52411325183934043</v>
      </c>
      <c r="AH34" s="35">
        <f t="shared" si="15"/>
        <v>-0.80628269271269115</v>
      </c>
      <c r="AI34" s="35">
        <f t="shared" si="16"/>
        <v>-0.63445828863767639</v>
      </c>
      <c r="AJ34" s="35">
        <f t="shared" si="17"/>
        <v>-0.17374534928657487</v>
      </c>
      <c r="AK34" s="35">
        <f t="shared" si="18"/>
        <v>7.1974762167266143E-2</v>
      </c>
      <c r="AL34" s="35">
        <f t="shared" si="19"/>
        <v>9.4701125604453651E-2</v>
      </c>
    </row>
    <row r="35" spans="1:38" s="46" customFormat="1" x14ac:dyDescent="0.35">
      <c r="A35" s="39" t="s">
        <v>13</v>
      </c>
      <c r="B35" s="40">
        <v>3060294</v>
      </c>
      <c r="C35" s="40">
        <v>1170013</v>
      </c>
      <c r="D35" s="49">
        <f t="shared" si="2"/>
        <v>-1890281</v>
      </c>
      <c r="E35" s="50">
        <f t="shared" si="3"/>
        <v>-0.61767954320728657</v>
      </c>
      <c r="F35" s="41"/>
      <c r="G35" s="42">
        <v>239453</v>
      </c>
      <c r="H35" s="42">
        <v>208196</v>
      </c>
      <c r="I35" s="42">
        <v>246242</v>
      </c>
      <c r="J35" s="42">
        <v>306105</v>
      </c>
      <c r="K35" s="42">
        <v>405898</v>
      </c>
      <c r="L35" s="42">
        <v>479609</v>
      </c>
      <c r="M35" s="42">
        <v>634178</v>
      </c>
      <c r="N35" s="42">
        <v>540613</v>
      </c>
      <c r="O35" s="43">
        <v>258925</v>
      </c>
      <c r="P35" s="43">
        <v>234320</v>
      </c>
      <c r="Q35" s="43">
        <v>94051</v>
      </c>
      <c r="R35" s="43">
        <v>9044</v>
      </c>
      <c r="S35" s="43">
        <v>16967</v>
      </c>
      <c r="T35" s="43">
        <v>83271</v>
      </c>
      <c r="U35" s="43">
        <v>259405</v>
      </c>
      <c r="V35" s="43">
        <v>214030</v>
      </c>
      <c r="W35" s="44">
        <f t="shared" si="4"/>
        <v>19472</v>
      </c>
      <c r="X35" s="44">
        <f t="shared" si="5"/>
        <v>26124</v>
      </c>
      <c r="Y35" s="44">
        <f t="shared" si="6"/>
        <v>-152191</v>
      </c>
      <c r="Z35" s="44">
        <f t="shared" si="7"/>
        <v>-297061</v>
      </c>
      <c r="AA35" s="44">
        <f t="shared" si="8"/>
        <v>-388931</v>
      </c>
      <c r="AB35" s="44">
        <f t="shared" si="9"/>
        <v>-396338</v>
      </c>
      <c r="AC35" s="44">
        <f t="shared" si="10"/>
        <v>-374773</v>
      </c>
      <c r="AD35" s="44">
        <f t="shared" si="11"/>
        <v>-326583</v>
      </c>
      <c r="AE35" s="45">
        <f t="shared" si="12"/>
        <v>8.1318672140252998E-2</v>
      </c>
      <c r="AF35" s="45">
        <f t="shared" si="13"/>
        <v>0.12547791504159542</v>
      </c>
      <c r="AG35" s="45">
        <f t="shared" si="14"/>
        <v>-0.61805459669755769</v>
      </c>
      <c r="AH35" s="45">
        <f t="shared" si="15"/>
        <v>-0.97045458257787365</v>
      </c>
      <c r="AI35" s="45">
        <f t="shared" si="16"/>
        <v>-0.95819885784113246</v>
      </c>
      <c r="AJ35" s="45">
        <f t="shared" si="17"/>
        <v>-0.82637731985846807</v>
      </c>
      <c r="AK35" s="45">
        <f t="shared" si="18"/>
        <v>-0.59095868983156152</v>
      </c>
      <c r="AL35" s="45">
        <f t="shared" si="19"/>
        <v>-0.60409757072064485</v>
      </c>
    </row>
    <row r="36" spans="1:38" x14ac:dyDescent="0.35">
      <c r="A36" s="30" t="s">
        <v>24</v>
      </c>
      <c r="B36" s="31">
        <v>1047832</v>
      </c>
      <c r="C36" s="31">
        <v>477768</v>
      </c>
      <c r="D36" s="47">
        <f t="shared" si="2"/>
        <v>-570064</v>
      </c>
      <c r="E36" s="48">
        <f t="shared" si="3"/>
        <v>-0.54404141121859229</v>
      </c>
      <c r="F36" s="32"/>
      <c r="G36" s="33">
        <v>56263</v>
      </c>
      <c r="H36" s="33">
        <v>84462</v>
      </c>
      <c r="I36" s="33">
        <v>83670</v>
      </c>
      <c r="J36" s="33">
        <v>117989</v>
      </c>
      <c r="K36" s="33">
        <v>133613</v>
      </c>
      <c r="L36" s="33">
        <v>156146</v>
      </c>
      <c r="M36" s="33">
        <v>266584</v>
      </c>
      <c r="N36" s="33">
        <v>149105</v>
      </c>
      <c r="O36" s="34">
        <v>71950</v>
      </c>
      <c r="P36" s="34">
        <v>101165</v>
      </c>
      <c r="Q36" s="34">
        <v>30978</v>
      </c>
      <c r="R36" s="34">
        <v>262</v>
      </c>
      <c r="S36" s="34">
        <v>1873</v>
      </c>
      <c r="T36" s="34">
        <v>37248</v>
      </c>
      <c r="U36" s="34">
        <v>156166</v>
      </c>
      <c r="V36" s="34">
        <v>78126</v>
      </c>
      <c r="W36" s="22">
        <f t="shared" si="4"/>
        <v>15687</v>
      </c>
      <c r="X36" s="22">
        <f t="shared" si="5"/>
        <v>16703</v>
      </c>
      <c r="Y36" s="22">
        <f t="shared" si="6"/>
        <v>-52692</v>
      </c>
      <c r="Z36" s="22">
        <f t="shared" si="7"/>
        <v>-117727</v>
      </c>
      <c r="AA36" s="22">
        <f t="shared" si="8"/>
        <v>-131740</v>
      </c>
      <c r="AB36" s="22">
        <f t="shared" si="9"/>
        <v>-118898</v>
      </c>
      <c r="AC36" s="22">
        <f t="shared" si="10"/>
        <v>-110418</v>
      </c>
      <c r="AD36" s="22">
        <f t="shared" si="11"/>
        <v>-70979</v>
      </c>
      <c r="AE36" s="35">
        <f t="shared" si="12"/>
        <v>0.27881556262552654</v>
      </c>
      <c r="AF36" s="35">
        <f t="shared" si="13"/>
        <v>0.19775757145225073</v>
      </c>
      <c r="AG36" s="35">
        <f t="shared" si="14"/>
        <v>-0.62975977052707066</v>
      </c>
      <c r="AH36" s="35">
        <f t="shared" si="15"/>
        <v>-0.99777945401689982</v>
      </c>
      <c r="AI36" s="35">
        <f t="shared" si="16"/>
        <v>-0.98598190295854449</v>
      </c>
      <c r="AJ36" s="35">
        <f t="shared" si="17"/>
        <v>-0.76145402379824012</v>
      </c>
      <c r="AK36" s="35">
        <f t="shared" si="18"/>
        <v>-0.41419590072922607</v>
      </c>
      <c r="AL36" s="35">
        <f t="shared" si="19"/>
        <v>-0.47603366754971327</v>
      </c>
    </row>
    <row r="37" spans="1:38" x14ac:dyDescent="0.35">
      <c r="A37" s="30" t="s">
        <v>27</v>
      </c>
      <c r="B37" s="31">
        <v>361187</v>
      </c>
      <c r="C37" s="31">
        <v>147160</v>
      </c>
      <c r="D37" s="47">
        <f t="shared" si="2"/>
        <v>-214027</v>
      </c>
      <c r="E37" s="48">
        <f t="shared" si="3"/>
        <v>-0.5925656239011925</v>
      </c>
      <c r="F37" s="32"/>
      <c r="G37" s="33">
        <v>79573</v>
      </c>
      <c r="H37" s="33">
        <v>23987</v>
      </c>
      <c r="I37" s="33">
        <v>38026</v>
      </c>
      <c r="J37" s="33">
        <v>31104</v>
      </c>
      <c r="K37" s="33">
        <v>48423</v>
      </c>
      <c r="L37" s="33">
        <v>35278</v>
      </c>
      <c r="M37" s="33">
        <v>48773</v>
      </c>
      <c r="N37" s="33">
        <v>56023</v>
      </c>
      <c r="O37" s="34">
        <v>91978</v>
      </c>
      <c r="P37" s="34">
        <v>28440</v>
      </c>
      <c r="Q37" s="34">
        <v>17517</v>
      </c>
      <c r="R37" s="34">
        <v>608</v>
      </c>
      <c r="S37" s="34">
        <v>613</v>
      </c>
      <c r="T37" s="34">
        <v>1756</v>
      </c>
      <c r="U37" s="34">
        <v>2944</v>
      </c>
      <c r="V37" s="34">
        <v>3304</v>
      </c>
      <c r="W37" s="22">
        <f t="shared" si="4"/>
        <v>12405</v>
      </c>
      <c r="X37" s="22">
        <f t="shared" si="5"/>
        <v>4453</v>
      </c>
      <c r="Y37" s="22">
        <f t="shared" si="6"/>
        <v>-20509</v>
      </c>
      <c r="Z37" s="22">
        <f t="shared" si="7"/>
        <v>-30496</v>
      </c>
      <c r="AA37" s="22">
        <f t="shared" si="8"/>
        <v>-47810</v>
      </c>
      <c r="AB37" s="22">
        <f t="shared" si="9"/>
        <v>-33522</v>
      </c>
      <c r="AC37" s="22">
        <f t="shared" si="10"/>
        <v>-45829</v>
      </c>
      <c r="AD37" s="22">
        <f t="shared" si="11"/>
        <v>-52719</v>
      </c>
      <c r="AE37" s="35">
        <f t="shared" si="12"/>
        <v>0.15589458736003417</v>
      </c>
      <c r="AF37" s="35">
        <f t="shared" si="13"/>
        <v>0.18564222287072163</v>
      </c>
      <c r="AG37" s="35">
        <f t="shared" si="14"/>
        <v>-0.53934150318203333</v>
      </c>
      <c r="AH37" s="35">
        <f t="shared" si="15"/>
        <v>-0.98045267489711929</v>
      </c>
      <c r="AI37" s="35">
        <f t="shared" si="16"/>
        <v>-0.98734072651425975</v>
      </c>
      <c r="AJ37" s="35">
        <f t="shared" si="17"/>
        <v>-0.95022393559725604</v>
      </c>
      <c r="AK37" s="35">
        <f t="shared" si="18"/>
        <v>-0.93963873454575275</v>
      </c>
      <c r="AL37" s="35">
        <f t="shared" si="19"/>
        <v>-0.94102422219445581</v>
      </c>
    </row>
    <row r="38" spans="1:38" x14ac:dyDescent="0.35">
      <c r="A38" s="30" t="s">
        <v>18</v>
      </c>
      <c r="B38" s="31">
        <v>188477</v>
      </c>
      <c r="C38" s="31">
        <v>137944</v>
      </c>
      <c r="D38" s="47">
        <f t="shared" si="2"/>
        <v>-50533</v>
      </c>
      <c r="E38" s="48">
        <f t="shared" si="3"/>
        <v>-0.26811228956318278</v>
      </c>
      <c r="F38" s="32"/>
      <c r="G38" s="33">
        <v>16084</v>
      </c>
      <c r="H38" s="33">
        <v>17455</v>
      </c>
      <c r="I38" s="33">
        <v>21629</v>
      </c>
      <c r="J38" s="33">
        <v>21471</v>
      </c>
      <c r="K38" s="33">
        <v>23984</v>
      </c>
      <c r="L38" s="33">
        <v>26278</v>
      </c>
      <c r="M38" s="33">
        <v>29836</v>
      </c>
      <c r="N38" s="33">
        <v>31740</v>
      </c>
      <c r="O38" s="34">
        <v>16082</v>
      </c>
      <c r="P38" s="34">
        <v>17233</v>
      </c>
      <c r="Q38" s="34">
        <v>7375</v>
      </c>
      <c r="R38" s="34">
        <v>1105</v>
      </c>
      <c r="S38" s="34">
        <v>3562</v>
      </c>
      <c r="T38" s="34">
        <v>17580</v>
      </c>
      <c r="U38" s="34">
        <v>28733</v>
      </c>
      <c r="V38" s="34">
        <v>46274</v>
      </c>
      <c r="W38" s="22">
        <f t="shared" si="4"/>
        <v>-2</v>
      </c>
      <c r="X38" s="22">
        <f t="shared" si="5"/>
        <v>-222</v>
      </c>
      <c r="Y38" s="22">
        <f t="shared" si="6"/>
        <v>-14254</v>
      </c>
      <c r="Z38" s="22">
        <f t="shared" si="7"/>
        <v>-20366</v>
      </c>
      <c r="AA38" s="22">
        <f t="shared" si="8"/>
        <v>-20422</v>
      </c>
      <c r="AB38" s="22">
        <f t="shared" si="9"/>
        <v>-8698</v>
      </c>
      <c r="AC38" s="22">
        <f t="shared" si="10"/>
        <v>-1103</v>
      </c>
      <c r="AD38" s="22">
        <f t="shared" si="11"/>
        <v>14534</v>
      </c>
      <c r="AE38" s="35">
        <f t="shared" si="12"/>
        <v>-1.2434717731907486E-4</v>
      </c>
      <c r="AF38" s="35">
        <f t="shared" si="13"/>
        <v>-1.2718418791177313E-2</v>
      </c>
      <c r="AG38" s="35">
        <f t="shared" si="14"/>
        <v>-0.65902260853483752</v>
      </c>
      <c r="AH38" s="35">
        <f t="shared" si="15"/>
        <v>-0.948535233570863</v>
      </c>
      <c r="AI38" s="35">
        <f t="shared" si="16"/>
        <v>-0.85148432288192133</v>
      </c>
      <c r="AJ38" s="35">
        <f t="shared" si="17"/>
        <v>-0.33099931501636348</v>
      </c>
      <c r="AK38" s="35">
        <f t="shared" si="18"/>
        <v>-3.6968762568708943E-2</v>
      </c>
      <c r="AL38" s="35">
        <f t="shared" si="19"/>
        <v>0.45790800252047892</v>
      </c>
    </row>
    <row r="39" spans="1:38" x14ac:dyDescent="0.35">
      <c r="A39" s="30" t="s">
        <v>17</v>
      </c>
      <c r="B39" s="31">
        <v>92061</v>
      </c>
      <c r="C39" s="31">
        <v>59185</v>
      </c>
      <c r="D39" s="47">
        <f t="shared" si="2"/>
        <v>-32876</v>
      </c>
      <c r="E39" s="48">
        <f t="shared" si="3"/>
        <v>-0.3571110459369331</v>
      </c>
      <c r="F39" s="32"/>
      <c r="G39" s="33">
        <v>6613</v>
      </c>
      <c r="H39" s="33">
        <v>6214</v>
      </c>
      <c r="I39" s="33">
        <v>7552</v>
      </c>
      <c r="J39" s="33">
        <v>10131</v>
      </c>
      <c r="K39" s="33">
        <v>12889</v>
      </c>
      <c r="L39" s="33">
        <v>16571</v>
      </c>
      <c r="M39" s="33">
        <v>15176</v>
      </c>
      <c r="N39" s="33">
        <v>16915</v>
      </c>
      <c r="O39" s="34">
        <v>5978</v>
      </c>
      <c r="P39" s="34">
        <v>5387</v>
      </c>
      <c r="Q39" s="34">
        <v>1949</v>
      </c>
      <c r="R39" s="34">
        <v>156</v>
      </c>
      <c r="S39" s="34">
        <v>1628</v>
      </c>
      <c r="T39" s="34">
        <v>6797</v>
      </c>
      <c r="U39" s="34">
        <v>16110</v>
      </c>
      <c r="V39" s="34">
        <v>21180</v>
      </c>
      <c r="W39" s="22">
        <f t="shared" si="4"/>
        <v>-635</v>
      </c>
      <c r="X39" s="22">
        <f t="shared" si="5"/>
        <v>-827</v>
      </c>
      <c r="Y39" s="22">
        <f t="shared" si="6"/>
        <v>-5603</v>
      </c>
      <c r="Z39" s="22">
        <f t="shared" si="7"/>
        <v>-9975</v>
      </c>
      <c r="AA39" s="22">
        <f t="shared" si="8"/>
        <v>-11261</v>
      </c>
      <c r="AB39" s="22">
        <f t="shared" si="9"/>
        <v>-9774</v>
      </c>
      <c r="AC39" s="22">
        <f t="shared" si="10"/>
        <v>934</v>
      </c>
      <c r="AD39" s="22">
        <f t="shared" si="11"/>
        <v>4265</v>
      </c>
      <c r="AE39" s="35">
        <f t="shared" si="12"/>
        <v>-9.6022985029487376E-2</v>
      </c>
      <c r="AF39" s="35">
        <f t="shared" si="13"/>
        <v>-0.13308657869327326</v>
      </c>
      <c r="AG39" s="35">
        <f t="shared" si="14"/>
        <v>-0.74192266949152541</v>
      </c>
      <c r="AH39" s="35">
        <f t="shared" si="15"/>
        <v>-0.98460171750074033</v>
      </c>
      <c r="AI39" s="35">
        <f t="shared" si="16"/>
        <v>-0.87369074404531</v>
      </c>
      <c r="AJ39" s="35">
        <f t="shared" si="17"/>
        <v>-0.58982559893790354</v>
      </c>
      <c r="AK39" s="35">
        <f t="shared" si="18"/>
        <v>6.1544544016868742E-2</v>
      </c>
      <c r="AL39" s="35">
        <f t="shared" si="19"/>
        <v>0.25214306828258942</v>
      </c>
    </row>
    <row r="40" spans="1:38" x14ac:dyDescent="0.35">
      <c r="A40" s="30" t="s">
        <v>23</v>
      </c>
      <c r="B40" s="31">
        <v>238868</v>
      </c>
      <c r="C40" s="31">
        <v>54349</v>
      </c>
      <c r="D40" s="47">
        <f t="shared" si="2"/>
        <v>-184519</v>
      </c>
      <c r="E40" s="48">
        <f t="shared" si="3"/>
        <v>-0.77247266272585691</v>
      </c>
      <c r="F40" s="32"/>
      <c r="G40" s="33">
        <v>11393</v>
      </c>
      <c r="H40" s="33">
        <v>11552</v>
      </c>
      <c r="I40" s="33">
        <v>14173</v>
      </c>
      <c r="J40" s="33">
        <v>20000</v>
      </c>
      <c r="K40" s="33">
        <v>29127</v>
      </c>
      <c r="L40" s="33">
        <v>45864</v>
      </c>
      <c r="M40" s="33">
        <v>54770</v>
      </c>
      <c r="N40" s="33">
        <v>51989</v>
      </c>
      <c r="O40" s="34">
        <v>6327</v>
      </c>
      <c r="P40" s="34">
        <v>7101</v>
      </c>
      <c r="Q40" s="34">
        <v>3687</v>
      </c>
      <c r="R40" s="34">
        <v>307</v>
      </c>
      <c r="S40" s="34">
        <v>340</v>
      </c>
      <c r="T40" s="34">
        <v>2234</v>
      </c>
      <c r="U40" s="34">
        <v>14068</v>
      </c>
      <c r="V40" s="34">
        <v>20285</v>
      </c>
      <c r="W40" s="22">
        <f t="shared" si="4"/>
        <v>-5066</v>
      </c>
      <c r="X40" s="22">
        <f t="shared" si="5"/>
        <v>-4451</v>
      </c>
      <c r="Y40" s="22">
        <f t="shared" si="6"/>
        <v>-10486</v>
      </c>
      <c r="Z40" s="22">
        <f t="shared" si="7"/>
        <v>-19693</v>
      </c>
      <c r="AA40" s="22">
        <f t="shared" si="8"/>
        <v>-28787</v>
      </c>
      <c r="AB40" s="22">
        <f t="shared" si="9"/>
        <v>-43630</v>
      </c>
      <c r="AC40" s="22">
        <f t="shared" si="10"/>
        <v>-40702</v>
      </c>
      <c r="AD40" s="22">
        <f t="shared" si="11"/>
        <v>-31704</v>
      </c>
      <c r="AE40" s="35">
        <f t="shared" si="12"/>
        <v>-0.4446590011410515</v>
      </c>
      <c r="AF40" s="35">
        <f t="shared" si="13"/>
        <v>-0.38530124653739611</v>
      </c>
      <c r="AG40" s="35">
        <f t="shared" si="14"/>
        <v>-0.73985747548154945</v>
      </c>
      <c r="AH40" s="35">
        <f t="shared" si="15"/>
        <v>-0.98465000000000003</v>
      </c>
      <c r="AI40" s="35">
        <f t="shared" si="16"/>
        <v>-0.98832698183815704</v>
      </c>
      <c r="AJ40" s="35">
        <f t="shared" si="17"/>
        <v>-0.95129077271934415</v>
      </c>
      <c r="AK40" s="35">
        <f t="shared" si="18"/>
        <v>-0.74314405696549202</v>
      </c>
      <c r="AL40" s="35">
        <f t="shared" si="19"/>
        <v>-0.60982130835369019</v>
      </c>
    </row>
    <row r="41" spans="1:38" x14ac:dyDescent="0.35">
      <c r="A41" s="36" t="s">
        <v>32</v>
      </c>
      <c r="B41" s="31">
        <v>111159</v>
      </c>
      <c r="C41" s="31">
        <v>32473</v>
      </c>
      <c r="D41" s="47">
        <f t="shared" si="2"/>
        <v>-78686</v>
      </c>
      <c r="E41" s="48">
        <f t="shared" si="3"/>
        <v>-0.70786890850043627</v>
      </c>
      <c r="F41" s="37"/>
      <c r="G41" s="33">
        <v>8974</v>
      </c>
      <c r="H41" s="33">
        <v>9657</v>
      </c>
      <c r="I41" s="33">
        <v>10680</v>
      </c>
      <c r="J41" s="33">
        <v>10941</v>
      </c>
      <c r="K41" s="33">
        <v>15460</v>
      </c>
      <c r="L41" s="33">
        <v>18747</v>
      </c>
      <c r="M41" s="33">
        <v>19038</v>
      </c>
      <c r="N41" s="33">
        <v>17662</v>
      </c>
      <c r="O41" s="34">
        <v>7520</v>
      </c>
      <c r="P41" s="34">
        <v>8331</v>
      </c>
      <c r="Q41" s="34">
        <v>3918</v>
      </c>
      <c r="R41" s="34">
        <v>792</v>
      </c>
      <c r="S41" s="34">
        <v>899</v>
      </c>
      <c r="T41" s="34">
        <v>1160</v>
      </c>
      <c r="U41" s="34">
        <v>3844</v>
      </c>
      <c r="V41" s="34">
        <v>6009</v>
      </c>
      <c r="W41" s="22">
        <f t="shared" si="4"/>
        <v>-1454</v>
      </c>
      <c r="X41" s="22">
        <f t="shared" si="5"/>
        <v>-1326</v>
      </c>
      <c r="Y41" s="22">
        <f t="shared" si="6"/>
        <v>-6762</v>
      </c>
      <c r="Z41" s="22">
        <f t="shared" si="7"/>
        <v>-10149</v>
      </c>
      <c r="AA41" s="22">
        <f t="shared" si="8"/>
        <v>-14561</v>
      </c>
      <c r="AB41" s="22">
        <f t="shared" si="9"/>
        <v>-17587</v>
      </c>
      <c r="AC41" s="22">
        <f t="shared" si="10"/>
        <v>-15194</v>
      </c>
      <c r="AD41" s="22">
        <f t="shared" si="11"/>
        <v>-11653</v>
      </c>
      <c r="AE41" s="35">
        <f t="shared" si="12"/>
        <v>-0.16202362380209495</v>
      </c>
      <c r="AF41" s="35">
        <f t="shared" si="13"/>
        <v>-0.13730972351662007</v>
      </c>
      <c r="AG41" s="35">
        <f t="shared" si="14"/>
        <v>-0.63314606741573032</v>
      </c>
      <c r="AH41" s="35">
        <f t="shared" si="15"/>
        <v>-0.92761173567315602</v>
      </c>
      <c r="AI41" s="35">
        <f t="shared" si="16"/>
        <v>-0.94184993531694694</v>
      </c>
      <c r="AJ41" s="35">
        <f t="shared" si="17"/>
        <v>-0.93812343308262658</v>
      </c>
      <c r="AK41" s="35">
        <f t="shared" si="18"/>
        <v>-0.79808803445740095</v>
      </c>
      <c r="AL41" s="35">
        <f t="shared" si="19"/>
        <v>-0.65977805458045524</v>
      </c>
    </row>
    <row r="42" spans="1:38" x14ac:dyDescent="0.35">
      <c r="A42" s="30" t="s">
        <v>26</v>
      </c>
      <c r="B42" s="31">
        <v>54949</v>
      </c>
      <c r="C42" s="31">
        <v>27039</v>
      </c>
      <c r="D42" s="47">
        <f t="shared" si="2"/>
        <v>-27910</v>
      </c>
      <c r="E42" s="48">
        <f t="shared" si="3"/>
        <v>-0.50792553094687798</v>
      </c>
      <c r="F42" s="32"/>
      <c r="G42" s="33">
        <v>5060</v>
      </c>
      <c r="H42" s="33">
        <v>4001</v>
      </c>
      <c r="I42" s="33">
        <v>5649</v>
      </c>
      <c r="J42" s="33">
        <v>6910</v>
      </c>
      <c r="K42" s="33">
        <v>8408</v>
      </c>
      <c r="L42" s="33">
        <v>7342</v>
      </c>
      <c r="M42" s="33">
        <v>7810</v>
      </c>
      <c r="N42" s="33">
        <v>9769</v>
      </c>
      <c r="O42" s="34">
        <v>6193</v>
      </c>
      <c r="P42" s="34">
        <v>5468</v>
      </c>
      <c r="Q42" s="34">
        <v>4026</v>
      </c>
      <c r="R42" s="34">
        <v>1987</v>
      </c>
      <c r="S42" s="34">
        <v>1444</v>
      </c>
      <c r="T42" s="34">
        <v>2146</v>
      </c>
      <c r="U42" s="34">
        <v>2455</v>
      </c>
      <c r="V42" s="34">
        <v>3320</v>
      </c>
      <c r="W42" s="22">
        <f t="shared" si="4"/>
        <v>1133</v>
      </c>
      <c r="X42" s="22">
        <f t="shared" si="5"/>
        <v>1467</v>
      </c>
      <c r="Y42" s="22">
        <f t="shared" si="6"/>
        <v>-1623</v>
      </c>
      <c r="Z42" s="22">
        <f t="shared" si="7"/>
        <v>-4923</v>
      </c>
      <c r="AA42" s="22">
        <f t="shared" si="8"/>
        <v>-6964</v>
      </c>
      <c r="AB42" s="22">
        <f t="shared" si="9"/>
        <v>-5196</v>
      </c>
      <c r="AC42" s="22">
        <f t="shared" si="10"/>
        <v>-5355</v>
      </c>
      <c r="AD42" s="22">
        <f t="shared" si="11"/>
        <v>-6449</v>
      </c>
      <c r="AE42" s="35">
        <f t="shared" si="12"/>
        <v>0.22391304347826088</v>
      </c>
      <c r="AF42" s="35">
        <f t="shared" si="13"/>
        <v>0.36665833541614595</v>
      </c>
      <c r="AG42" s="35">
        <f t="shared" si="14"/>
        <v>-0.2873074880509825</v>
      </c>
      <c r="AH42" s="35">
        <f t="shared" si="15"/>
        <v>-0.71244573082489149</v>
      </c>
      <c r="AI42" s="35">
        <f t="shared" si="16"/>
        <v>-0.82825880114176975</v>
      </c>
      <c r="AJ42" s="35">
        <f t="shared" si="17"/>
        <v>-0.70770907109779346</v>
      </c>
      <c r="AK42" s="35">
        <f t="shared" si="18"/>
        <v>-0.68565941101152372</v>
      </c>
      <c r="AL42" s="35">
        <f t="shared" si="19"/>
        <v>-0.66014945234926814</v>
      </c>
    </row>
    <row r="43" spans="1:38" x14ac:dyDescent="0.35">
      <c r="A43" s="30" t="s">
        <v>21</v>
      </c>
      <c r="B43" s="31">
        <v>64111</v>
      </c>
      <c r="C43" s="31">
        <v>23536</v>
      </c>
      <c r="D43" s="47">
        <f t="shared" si="2"/>
        <v>-40575</v>
      </c>
      <c r="E43" s="48">
        <f t="shared" si="3"/>
        <v>-0.63288671210868652</v>
      </c>
      <c r="F43" s="32"/>
      <c r="G43" s="33">
        <v>2692</v>
      </c>
      <c r="H43" s="33">
        <v>2793</v>
      </c>
      <c r="I43" s="33">
        <v>3328</v>
      </c>
      <c r="J43" s="33">
        <v>4631</v>
      </c>
      <c r="K43" s="33">
        <v>10017</v>
      </c>
      <c r="L43" s="33">
        <v>15382</v>
      </c>
      <c r="M43" s="33">
        <v>10708</v>
      </c>
      <c r="N43" s="33">
        <v>14560</v>
      </c>
      <c r="O43" s="34">
        <v>2660</v>
      </c>
      <c r="P43" s="34">
        <v>3061</v>
      </c>
      <c r="Q43" s="34">
        <v>1583</v>
      </c>
      <c r="R43" s="34">
        <v>241</v>
      </c>
      <c r="S43" s="34">
        <v>2412</v>
      </c>
      <c r="T43" s="34">
        <v>3425</v>
      </c>
      <c r="U43" s="34">
        <v>5094</v>
      </c>
      <c r="V43" s="34">
        <v>5060</v>
      </c>
      <c r="W43" s="22">
        <f t="shared" si="4"/>
        <v>-32</v>
      </c>
      <c r="X43" s="22">
        <f t="shared" si="5"/>
        <v>268</v>
      </c>
      <c r="Y43" s="22">
        <f t="shared" si="6"/>
        <v>-1745</v>
      </c>
      <c r="Z43" s="22">
        <f t="shared" si="7"/>
        <v>-4390</v>
      </c>
      <c r="AA43" s="22">
        <f t="shared" si="8"/>
        <v>-7605</v>
      </c>
      <c r="AB43" s="22">
        <f t="shared" si="9"/>
        <v>-11957</v>
      </c>
      <c r="AC43" s="22">
        <f t="shared" si="10"/>
        <v>-5614</v>
      </c>
      <c r="AD43" s="22">
        <f t="shared" si="11"/>
        <v>-9500</v>
      </c>
      <c r="AE43" s="35">
        <f t="shared" si="12"/>
        <v>-1.188707280832095E-2</v>
      </c>
      <c r="AF43" s="35">
        <f t="shared" si="13"/>
        <v>9.5954171142141068E-2</v>
      </c>
      <c r="AG43" s="35">
        <f t="shared" si="14"/>
        <v>-0.52433894230769229</v>
      </c>
      <c r="AH43" s="35">
        <f t="shared" si="15"/>
        <v>-0.9479594040164111</v>
      </c>
      <c r="AI43" s="35">
        <f t="shared" si="16"/>
        <v>-0.75920934411500451</v>
      </c>
      <c r="AJ43" s="35">
        <f t="shared" si="17"/>
        <v>-0.77733714731504355</v>
      </c>
      <c r="AK43" s="35">
        <f t="shared" si="18"/>
        <v>-0.52428091146806122</v>
      </c>
      <c r="AL43" s="35">
        <f t="shared" si="19"/>
        <v>-0.65247252747252749</v>
      </c>
    </row>
    <row r="44" spans="1:38" x14ac:dyDescent="0.35">
      <c r="A44" s="30" t="s">
        <v>22</v>
      </c>
      <c r="B44" s="31">
        <v>111871</v>
      </c>
      <c r="C44" s="31">
        <v>22280</v>
      </c>
      <c r="D44" s="47">
        <f t="shared" si="2"/>
        <v>-89591</v>
      </c>
      <c r="E44" s="48">
        <f t="shared" si="3"/>
        <v>-0.80084204127968817</v>
      </c>
      <c r="F44" s="32"/>
      <c r="G44" s="33">
        <v>8439</v>
      </c>
      <c r="H44" s="33">
        <v>7237</v>
      </c>
      <c r="I44" s="33">
        <v>9774</v>
      </c>
      <c r="J44" s="33">
        <v>12263</v>
      </c>
      <c r="K44" s="33">
        <v>18147</v>
      </c>
      <c r="L44" s="33">
        <v>13328</v>
      </c>
      <c r="M44" s="33">
        <v>23037</v>
      </c>
      <c r="N44" s="33">
        <v>19646</v>
      </c>
      <c r="O44" s="34">
        <v>7250</v>
      </c>
      <c r="P44" s="34">
        <v>9878</v>
      </c>
      <c r="Q44" s="34">
        <v>2697</v>
      </c>
      <c r="R44" s="34">
        <v>274</v>
      </c>
      <c r="S44" s="34">
        <v>110</v>
      </c>
      <c r="T44" s="34">
        <v>572</v>
      </c>
      <c r="U44" s="34">
        <v>797</v>
      </c>
      <c r="V44" s="34">
        <v>702</v>
      </c>
      <c r="W44" s="22">
        <f t="shared" si="4"/>
        <v>-1189</v>
      </c>
      <c r="X44" s="22">
        <f t="shared" si="5"/>
        <v>2641</v>
      </c>
      <c r="Y44" s="22">
        <f t="shared" si="6"/>
        <v>-7077</v>
      </c>
      <c r="Z44" s="22">
        <f t="shared" si="7"/>
        <v>-11989</v>
      </c>
      <c r="AA44" s="22">
        <f t="shared" si="8"/>
        <v>-18037</v>
      </c>
      <c r="AB44" s="22">
        <f t="shared" si="9"/>
        <v>-12756</v>
      </c>
      <c r="AC44" s="22">
        <f t="shared" si="10"/>
        <v>-22240</v>
      </c>
      <c r="AD44" s="22">
        <f t="shared" si="11"/>
        <v>-18944</v>
      </c>
      <c r="AE44" s="35">
        <f t="shared" si="12"/>
        <v>-0.14089347079037801</v>
      </c>
      <c r="AF44" s="35">
        <f t="shared" si="13"/>
        <v>0.36493021970429734</v>
      </c>
      <c r="AG44" s="35">
        <f t="shared" si="14"/>
        <v>-0.72406384284837322</v>
      </c>
      <c r="AH44" s="35">
        <f t="shared" si="15"/>
        <v>-0.97765636467422323</v>
      </c>
      <c r="AI44" s="35">
        <f t="shared" si="16"/>
        <v>-0.99393839202071965</v>
      </c>
      <c r="AJ44" s="35">
        <f t="shared" si="17"/>
        <v>-0.95708283313325326</v>
      </c>
      <c r="AK44" s="35">
        <f t="shared" si="18"/>
        <v>-0.96540348135607934</v>
      </c>
      <c r="AL44" s="35">
        <f t="shared" si="19"/>
        <v>-0.96426753537615795</v>
      </c>
    </row>
    <row r="45" spans="1:38" x14ac:dyDescent="0.35">
      <c r="A45" s="30" t="s">
        <v>20</v>
      </c>
      <c r="B45" s="31">
        <v>53441</v>
      </c>
      <c r="C45" s="31">
        <v>16222</v>
      </c>
      <c r="D45" s="47">
        <f t="shared" si="2"/>
        <v>-37219</v>
      </c>
      <c r="E45" s="48">
        <f t="shared" si="3"/>
        <v>-0.69645029097509403</v>
      </c>
      <c r="F45" s="32"/>
      <c r="G45" s="33">
        <v>2761</v>
      </c>
      <c r="H45" s="33">
        <v>3201</v>
      </c>
      <c r="I45" s="33">
        <v>3792</v>
      </c>
      <c r="J45" s="33">
        <v>5873</v>
      </c>
      <c r="K45" s="33">
        <v>8310</v>
      </c>
      <c r="L45" s="33">
        <v>9212</v>
      </c>
      <c r="M45" s="33">
        <v>10357</v>
      </c>
      <c r="N45" s="33">
        <v>9935</v>
      </c>
      <c r="O45" s="34">
        <v>2243</v>
      </c>
      <c r="P45" s="34">
        <v>3267</v>
      </c>
      <c r="Q45" s="34">
        <v>1431</v>
      </c>
      <c r="R45" s="34">
        <v>181</v>
      </c>
      <c r="S45" s="34">
        <v>250</v>
      </c>
      <c r="T45" s="34">
        <v>948</v>
      </c>
      <c r="U45" s="34">
        <v>3955</v>
      </c>
      <c r="V45" s="34">
        <v>3947</v>
      </c>
      <c r="W45" s="22">
        <f t="shared" si="4"/>
        <v>-518</v>
      </c>
      <c r="X45" s="22">
        <f t="shared" si="5"/>
        <v>66</v>
      </c>
      <c r="Y45" s="22">
        <f t="shared" si="6"/>
        <v>-2361</v>
      </c>
      <c r="Z45" s="22">
        <f t="shared" si="7"/>
        <v>-5692</v>
      </c>
      <c r="AA45" s="22">
        <f t="shared" si="8"/>
        <v>-8060</v>
      </c>
      <c r="AB45" s="22">
        <f t="shared" si="9"/>
        <v>-8264</v>
      </c>
      <c r="AC45" s="22">
        <f t="shared" si="10"/>
        <v>-6402</v>
      </c>
      <c r="AD45" s="22">
        <f t="shared" si="11"/>
        <v>-5988</v>
      </c>
      <c r="AE45" s="35">
        <f t="shared" si="12"/>
        <v>-0.18761318362911988</v>
      </c>
      <c r="AF45" s="35">
        <f t="shared" si="13"/>
        <v>2.0618556701030927E-2</v>
      </c>
      <c r="AG45" s="35">
        <f t="shared" si="14"/>
        <v>-0.622626582278481</v>
      </c>
      <c r="AH45" s="35">
        <f t="shared" si="15"/>
        <v>-0.96918099778648048</v>
      </c>
      <c r="AI45" s="35">
        <f t="shared" si="16"/>
        <v>-0.96991576413959091</v>
      </c>
      <c r="AJ45" s="35">
        <f t="shared" si="17"/>
        <v>-0.89709075119409465</v>
      </c>
      <c r="AK45" s="35">
        <f t="shared" si="18"/>
        <v>-0.61813266389881238</v>
      </c>
      <c r="AL45" s="35">
        <f t="shared" si="19"/>
        <v>-0.60271766482133871</v>
      </c>
    </row>
    <row r="46" spans="1:38" x14ac:dyDescent="0.35">
      <c r="A46" s="36" t="s">
        <v>35</v>
      </c>
      <c r="B46" s="31">
        <v>79162</v>
      </c>
      <c r="C46" s="31">
        <v>14302</v>
      </c>
      <c r="D46" s="47">
        <f t="shared" si="2"/>
        <v>-64860</v>
      </c>
      <c r="E46" s="48">
        <f t="shared" si="3"/>
        <v>-0.81933250802152546</v>
      </c>
      <c r="F46" s="37"/>
      <c r="G46" s="33">
        <v>3232</v>
      </c>
      <c r="H46" s="33">
        <v>3973</v>
      </c>
      <c r="I46" s="33">
        <v>5114</v>
      </c>
      <c r="J46" s="33">
        <v>5227</v>
      </c>
      <c r="K46" s="33">
        <v>10647</v>
      </c>
      <c r="L46" s="33">
        <v>15216</v>
      </c>
      <c r="M46" s="33">
        <v>22807</v>
      </c>
      <c r="N46" s="33">
        <v>12946</v>
      </c>
      <c r="O46" s="34">
        <v>3702</v>
      </c>
      <c r="P46" s="34">
        <v>3558</v>
      </c>
      <c r="Q46" s="34">
        <v>1544</v>
      </c>
      <c r="R46" s="34">
        <v>100</v>
      </c>
      <c r="S46" s="34">
        <v>480</v>
      </c>
      <c r="T46" s="34">
        <v>1522</v>
      </c>
      <c r="U46" s="34">
        <v>2040</v>
      </c>
      <c r="V46" s="34">
        <v>1356</v>
      </c>
      <c r="W46" s="22">
        <f t="shared" si="4"/>
        <v>470</v>
      </c>
      <c r="X46" s="22">
        <f t="shared" si="5"/>
        <v>-415</v>
      </c>
      <c r="Y46" s="22">
        <f t="shared" si="6"/>
        <v>-3570</v>
      </c>
      <c r="Z46" s="22">
        <f t="shared" si="7"/>
        <v>-5127</v>
      </c>
      <c r="AA46" s="22">
        <f t="shared" si="8"/>
        <v>-10167</v>
      </c>
      <c r="AB46" s="22">
        <f t="shared" si="9"/>
        <v>-13694</v>
      </c>
      <c r="AC46" s="22">
        <f t="shared" si="10"/>
        <v>-20767</v>
      </c>
      <c r="AD46" s="22">
        <f t="shared" si="11"/>
        <v>-11590</v>
      </c>
      <c r="AE46" s="35">
        <f t="shared" si="12"/>
        <v>0.14542079207920791</v>
      </c>
      <c r="AF46" s="35">
        <f t="shared" si="13"/>
        <v>-0.10445507173420589</v>
      </c>
      <c r="AG46" s="35">
        <f t="shared" si="14"/>
        <v>-0.69808369182635899</v>
      </c>
      <c r="AH46" s="35">
        <f t="shared" si="15"/>
        <v>-0.98086856705567249</v>
      </c>
      <c r="AI46" s="35">
        <f t="shared" si="16"/>
        <v>-0.95491687799380109</v>
      </c>
      <c r="AJ46" s="35">
        <f t="shared" si="17"/>
        <v>-0.89997371188222919</v>
      </c>
      <c r="AK46" s="35">
        <f t="shared" si="18"/>
        <v>-0.91055377734905951</v>
      </c>
      <c r="AL46" s="35">
        <f t="shared" si="19"/>
        <v>-0.89525722230804883</v>
      </c>
    </row>
    <row r="47" spans="1:38" x14ac:dyDescent="0.35">
      <c r="A47" s="30" t="s">
        <v>16</v>
      </c>
      <c r="B47" s="31">
        <v>60652</v>
      </c>
      <c r="C47" s="31">
        <v>11267</v>
      </c>
      <c r="D47" s="47">
        <f t="shared" si="2"/>
        <v>-49385</v>
      </c>
      <c r="E47" s="48">
        <f t="shared" si="3"/>
        <v>-0.81423530963529644</v>
      </c>
      <c r="F47" s="32"/>
      <c r="G47" s="33">
        <v>3448</v>
      </c>
      <c r="H47" s="33">
        <v>3330</v>
      </c>
      <c r="I47" s="33">
        <v>3622</v>
      </c>
      <c r="J47" s="33">
        <v>5583</v>
      </c>
      <c r="K47" s="33">
        <v>5679</v>
      </c>
      <c r="L47" s="33">
        <v>7236</v>
      </c>
      <c r="M47" s="33">
        <v>9669</v>
      </c>
      <c r="N47" s="33">
        <v>22085</v>
      </c>
      <c r="O47" s="34">
        <v>2245</v>
      </c>
      <c r="P47" s="34">
        <v>2681</v>
      </c>
      <c r="Q47" s="34">
        <v>1048</v>
      </c>
      <c r="R47" s="34">
        <v>239</v>
      </c>
      <c r="S47" s="34">
        <v>183</v>
      </c>
      <c r="T47" s="34">
        <v>361</v>
      </c>
      <c r="U47" s="34">
        <v>1391</v>
      </c>
      <c r="V47" s="34">
        <v>3119</v>
      </c>
      <c r="W47" s="22">
        <f t="shared" si="4"/>
        <v>-1203</v>
      </c>
      <c r="X47" s="22">
        <f t="shared" si="5"/>
        <v>-649</v>
      </c>
      <c r="Y47" s="22">
        <f t="shared" si="6"/>
        <v>-2574</v>
      </c>
      <c r="Z47" s="22">
        <f t="shared" si="7"/>
        <v>-5344</v>
      </c>
      <c r="AA47" s="22">
        <f t="shared" si="8"/>
        <v>-5496</v>
      </c>
      <c r="AB47" s="22">
        <f t="shared" si="9"/>
        <v>-6875</v>
      </c>
      <c r="AC47" s="22">
        <f t="shared" si="10"/>
        <v>-8278</v>
      </c>
      <c r="AD47" s="22">
        <f t="shared" si="11"/>
        <v>-18966</v>
      </c>
      <c r="AE47" s="35">
        <f t="shared" si="12"/>
        <v>-0.34889791183294666</v>
      </c>
      <c r="AF47" s="35">
        <f t="shared" si="13"/>
        <v>-0.19489489489489489</v>
      </c>
      <c r="AG47" s="35">
        <f t="shared" si="14"/>
        <v>-0.71065709552733292</v>
      </c>
      <c r="AH47" s="35">
        <f t="shared" si="15"/>
        <v>-0.95719147411785777</v>
      </c>
      <c r="AI47" s="35">
        <f t="shared" si="16"/>
        <v>-0.96777601690438453</v>
      </c>
      <c r="AJ47" s="35">
        <f t="shared" si="17"/>
        <v>-0.95011055831951352</v>
      </c>
      <c r="AK47" s="35">
        <f t="shared" si="18"/>
        <v>-0.85613817354431687</v>
      </c>
      <c r="AL47" s="35">
        <f t="shared" si="19"/>
        <v>-0.85877292279827933</v>
      </c>
    </row>
    <row r="48" spans="1:38" x14ac:dyDescent="0.35">
      <c r="A48" s="30" t="s">
        <v>19</v>
      </c>
      <c r="B48" s="31">
        <v>49711</v>
      </c>
      <c r="C48" s="31">
        <v>11062</v>
      </c>
      <c r="D48" s="47">
        <f t="shared" si="2"/>
        <v>-38649</v>
      </c>
      <c r="E48" s="48">
        <f t="shared" si="3"/>
        <v>-0.77747379855565169</v>
      </c>
      <c r="F48" s="32"/>
      <c r="G48" s="33">
        <v>4567</v>
      </c>
      <c r="H48" s="33">
        <v>3337</v>
      </c>
      <c r="I48" s="33">
        <v>4685</v>
      </c>
      <c r="J48" s="33">
        <v>6655</v>
      </c>
      <c r="K48" s="33">
        <v>7896</v>
      </c>
      <c r="L48" s="33">
        <v>6943</v>
      </c>
      <c r="M48" s="33">
        <v>8353</v>
      </c>
      <c r="N48" s="33">
        <v>7275</v>
      </c>
      <c r="O48" s="34">
        <v>3113</v>
      </c>
      <c r="P48" s="34">
        <v>3470</v>
      </c>
      <c r="Q48" s="34">
        <v>1113</v>
      </c>
      <c r="R48" s="34">
        <v>61</v>
      </c>
      <c r="S48" s="34">
        <v>154</v>
      </c>
      <c r="T48" s="34">
        <v>318</v>
      </c>
      <c r="U48" s="34">
        <v>1396</v>
      </c>
      <c r="V48" s="34">
        <v>1437</v>
      </c>
      <c r="W48" s="22">
        <f t="shared" si="4"/>
        <v>-1454</v>
      </c>
      <c r="X48" s="22">
        <f t="shared" si="5"/>
        <v>133</v>
      </c>
      <c r="Y48" s="22">
        <f t="shared" si="6"/>
        <v>-3572</v>
      </c>
      <c r="Z48" s="22">
        <f t="shared" si="7"/>
        <v>-6594</v>
      </c>
      <c r="AA48" s="22">
        <f t="shared" si="8"/>
        <v>-7742</v>
      </c>
      <c r="AB48" s="22">
        <f t="shared" si="9"/>
        <v>-6625</v>
      </c>
      <c r="AC48" s="22">
        <f t="shared" si="10"/>
        <v>-6957</v>
      </c>
      <c r="AD48" s="22">
        <f t="shared" si="11"/>
        <v>-5838</v>
      </c>
      <c r="AE48" s="35">
        <f t="shared" si="12"/>
        <v>-0.31837092183052335</v>
      </c>
      <c r="AF48" s="35">
        <f t="shared" si="13"/>
        <v>3.9856158225951455E-2</v>
      </c>
      <c r="AG48" s="35">
        <f t="shared" si="14"/>
        <v>-0.76243329775880475</v>
      </c>
      <c r="AH48" s="35">
        <f t="shared" si="15"/>
        <v>-0.99083395942900077</v>
      </c>
      <c r="AI48" s="35">
        <f t="shared" si="16"/>
        <v>-0.98049645390070927</v>
      </c>
      <c r="AJ48" s="35">
        <f t="shared" si="17"/>
        <v>-0.95419847328244278</v>
      </c>
      <c r="AK48" s="35">
        <f t="shared" si="18"/>
        <v>-0.83287441637734949</v>
      </c>
      <c r="AL48" s="35">
        <f t="shared" si="19"/>
        <v>-0.80247422680412372</v>
      </c>
    </row>
    <row r="49" spans="1:38" x14ac:dyDescent="0.35">
      <c r="A49" s="36" t="s">
        <v>30</v>
      </c>
      <c r="B49" s="31">
        <v>42188</v>
      </c>
      <c r="C49" s="31">
        <v>9481</v>
      </c>
      <c r="D49" s="47">
        <f t="shared" si="2"/>
        <v>-32707</v>
      </c>
      <c r="E49" s="48">
        <f t="shared" si="3"/>
        <v>-0.77526784867734899</v>
      </c>
      <c r="F49" s="37"/>
      <c r="G49" s="33">
        <v>2041</v>
      </c>
      <c r="H49" s="33">
        <v>2011</v>
      </c>
      <c r="I49" s="33">
        <v>2779</v>
      </c>
      <c r="J49" s="33">
        <v>3986</v>
      </c>
      <c r="K49" s="33">
        <v>6028</v>
      </c>
      <c r="L49" s="33">
        <v>7323</v>
      </c>
      <c r="M49" s="33">
        <v>9170</v>
      </c>
      <c r="N49" s="33">
        <v>8850</v>
      </c>
      <c r="O49" s="34">
        <v>1596</v>
      </c>
      <c r="P49" s="34">
        <v>1941</v>
      </c>
      <c r="Q49" s="34">
        <v>1066</v>
      </c>
      <c r="R49" s="34">
        <v>44</v>
      </c>
      <c r="S49" s="34">
        <v>71</v>
      </c>
      <c r="T49" s="34">
        <v>757</v>
      </c>
      <c r="U49" s="34">
        <v>2236</v>
      </c>
      <c r="V49" s="34">
        <v>1770</v>
      </c>
      <c r="W49" s="22">
        <f t="shared" si="4"/>
        <v>-445</v>
      </c>
      <c r="X49" s="22">
        <f t="shared" si="5"/>
        <v>-70</v>
      </c>
      <c r="Y49" s="22">
        <f t="shared" si="6"/>
        <v>-1713</v>
      </c>
      <c r="Z49" s="22">
        <f t="shared" si="7"/>
        <v>-3942</v>
      </c>
      <c r="AA49" s="22">
        <f t="shared" si="8"/>
        <v>-5957</v>
      </c>
      <c r="AB49" s="22">
        <f t="shared" si="9"/>
        <v>-6566</v>
      </c>
      <c r="AC49" s="22">
        <f t="shared" si="10"/>
        <v>-6934</v>
      </c>
      <c r="AD49" s="22">
        <f t="shared" si="11"/>
        <v>-7080</v>
      </c>
      <c r="AE49" s="35">
        <f t="shared" si="12"/>
        <v>-0.21803037726604604</v>
      </c>
      <c r="AF49" s="35">
        <f t="shared" si="13"/>
        <v>-3.4808552958727E-2</v>
      </c>
      <c r="AG49" s="35">
        <f t="shared" si="14"/>
        <v>-0.61640878013673983</v>
      </c>
      <c r="AH49" s="35">
        <f t="shared" si="15"/>
        <v>-0.98896136477671848</v>
      </c>
      <c r="AI49" s="35">
        <f t="shared" si="16"/>
        <v>-0.98822163238221628</v>
      </c>
      <c r="AJ49" s="35">
        <f t="shared" si="17"/>
        <v>-0.89662706541035098</v>
      </c>
      <c r="AK49" s="35">
        <f t="shared" si="18"/>
        <v>-0.75616139585605235</v>
      </c>
      <c r="AL49" s="35">
        <f t="shared" si="19"/>
        <v>-0.8</v>
      </c>
    </row>
    <row r="50" spans="1:38" x14ac:dyDescent="0.35">
      <c r="A50" s="30" t="s">
        <v>25</v>
      </c>
      <c r="B50" s="31">
        <v>28137</v>
      </c>
      <c r="C50" s="31">
        <v>6267</v>
      </c>
      <c r="D50" s="47">
        <f t="shared" si="2"/>
        <v>-21870</v>
      </c>
      <c r="E50" s="48">
        <f t="shared" si="3"/>
        <v>-0.77726836549738776</v>
      </c>
      <c r="F50" s="32"/>
      <c r="G50" s="33">
        <v>1650</v>
      </c>
      <c r="H50" s="33">
        <v>1533</v>
      </c>
      <c r="I50" s="33">
        <v>1826</v>
      </c>
      <c r="J50" s="33">
        <v>2932</v>
      </c>
      <c r="K50" s="33">
        <v>3540</v>
      </c>
      <c r="L50" s="33">
        <v>7256</v>
      </c>
      <c r="M50" s="33">
        <v>4462</v>
      </c>
      <c r="N50" s="33">
        <v>4938</v>
      </c>
      <c r="O50" s="34">
        <v>1644</v>
      </c>
      <c r="P50" s="34">
        <v>1379</v>
      </c>
      <c r="Q50" s="34">
        <v>798</v>
      </c>
      <c r="R50" s="34">
        <v>4</v>
      </c>
      <c r="S50" s="34">
        <v>105</v>
      </c>
      <c r="T50" s="34">
        <v>320</v>
      </c>
      <c r="U50" s="34">
        <v>1010</v>
      </c>
      <c r="V50" s="34">
        <v>1007</v>
      </c>
      <c r="W50" s="22">
        <f t="shared" si="4"/>
        <v>-6</v>
      </c>
      <c r="X50" s="22">
        <f t="shared" si="5"/>
        <v>-154</v>
      </c>
      <c r="Y50" s="22">
        <f t="shared" si="6"/>
        <v>-1028</v>
      </c>
      <c r="Z50" s="22">
        <f t="shared" si="7"/>
        <v>-2928</v>
      </c>
      <c r="AA50" s="22">
        <f t="shared" si="8"/>
        <v>-3435</v>
      </c>
      <c r="AB50" s="22">
        <f t="shared" si="9"/>
        <v>-6936</v>
      </c>
      <c r="AC50" s="22">
        <f t="shared" si="10"/>
        <v>-3452</v>
      </c>
      <c r="AD50" s="22">
        <f t="shared" si="11"/>
        <v>-3931</v>
      </c>
      <c r="AE50" s="35">
        <f t="shared" si="12"/>
        <v>-3.6363636363636364E-3</v>
      </c>
      <c r="AF50" s="35">
        <f t="shared" si="13"/>
        <v>-0.1004566210045662</v>
      </c>
      <c r="AG50" s="35">
        <f t="shared" si="14"/>
        <v>-0.56297918948521353</v>
      </c>
      <c r="AH50" s="35">
        <f t="shared" si="15"/>
        <v>-0.99863574351978168</v>
      </c>
      <c r="AI50" s="35">
        <f t="shared" si="16"/>
        <v>-0.97033898305084743</v>
      </c>
      <c r="AJ50" s="35">
        <f t="shared" si="17"/>
        <v>-0.95589856670341788</v>
      </c>
      <c r="AK50" s="35">
        <f t="shared" si="18"/>
        <v>-0.77364410578216047</v>
      </c>
      <c r="AL50" s="35">
        <f t="shared" si="19"/>
        <v>-0.79607128392061566</v>
      </c>
    </row>
    <row r="51" spans="1:38" x14ac:dyDescent="0.35">
      <c r="A51" s="30" t="s">
        <v>14</v>
      </c>
      <c r="B51" s="31">
        <v>18255</v>
      </c>
      <c r="C51" s="31">
        <v>4622</v>
      </c>
      <c r="D51" s="47">
        <f t="shared" si="2"/>
        <v>-13633</v>
      </c>
      <c r="E51" s="48">
        <f t="shared" si="3"/>
        <v>-0.74680909339906876</v>
      </c>
      <c r="F51" s="37"/>
      <c r="G51" s="33">
        <v>949</v>
      </c>
      <c r="H51" s="33">
        <v>809</v>
      </c>
      <c r="I51" s="33">
        <v>906</v>
      </c>
      <c r="J51" s="33">
        <v>1525</v>
      </c>
      <c r="K51" s="33">
        <v>2270</v>
      </c>
      <c r="L51" s="33">
        <v>3482</v>
      </c>
      <c r="M51" s="33">
        <v>4192</v>
      </c>
      <c r="N51" s="33">
        <v>4122</v>
      </c>
      <c r="O51" s="34">
        <v>786</v>
      </c>
      <c r="P51" s="34">
        <v>1030</v>
      </c>
      <c r="Q51" s="34">
        <v>379</v>
      </c>
      <c r="R51" s="34">
        <v>271</v>
      </c>
      <c r="S51" s="34">
        <v>125</v>
      </c>
      <c r="T51" s="34">
        <v>550</v>
      </c>
      <c r="U51" s="34">
        <v>929</v>
      </c>
      <c r="V51" s="34">
        <v>552</v>
      </c>
      <c r="W51" s="22">
        <f t="shared" si="4"/>
        <v>-163</v>
      </c>
      <c r="X51" s="22">
        <f t="shared" si="5"/>
        <v>221</v>
      </c>
      <c r="Y51" s="22">
        <f t="shared" si="6"/>
        <v>-527</v>
      </c>
      <c r="Z51" s="22">
        <f t="shared" si="7"/>
        <v>-1254</v>
      </c>
      <c r="AA51" s="22">
        <f t="shared" si="8"/>
        <v>-2145</v>
      </c>
      <c r="AB51" s="22">
        <f t="shared" si="9"/>
        <v>-2932</v>
      </c>
      <c r="AC51" s="22">
        <f t="shared" si="10"/>
        <v>-3263</v>
      </c>
      <c r="AD51" s="22">
        <f t="shared" si="11"/>
        <v>-3570</v>
      </c>
      <c r="AE51" s="35">
        <f t="shared" si="12"/>
        <v>-0.17175974710221287</v>
      </c>
      <c r="AF51" s="35">
        <f t="shared" si="13"/>
        <v>0.27317676143386899</v>
      </c>
      <c r="AG51" s="35">
        <f t="shared" si="14"/>
        <v>-0.58167770419426046</v>
      </c>
      <c r="AH51" s="35">
        <f t="shared" si="15"/>
        <v>-0.82229508196721313</v>
      </c>
      <c r="AI51" s="35">
        <f t="shared" si="16"/>
        <v>-0.94493392070484583</v>
      </c>
      <c r="AJ51" s="35">
        <f t="shared" si="17"/>
        <v>-0.8420448018380241</v>
      </c>
      <c r="AK51" s="35">
        <f t="shared" si="18"/>
        <v>-0.77838740458015265</v>
      </c>
      <c r="AL51" s="35">
        <f t="shared" si="19"/>
        <v>-0.86608442503639005</v>
      </c>
    </row>
    <row r="52" spans="1:38" x14ac:dyDescent="0.35">
      <c r="A52" s="36" t="s">
        <v>28</v>
      </c>
      <c r="B52" s="31">
        <v>18475</v>
      </c>
      <c r="C52" s="31">
        <v>4524</v>
      </c>
      <c r="D52" s="47">
        <f t="shared" si="2"/>
        <v>-13951</v>
      </c>
      <c r="E52" s="48">
        <f t="shared" si="3"/>
        <v>-0.75512855209742891</v>
      </c>
      <c r="F52" s="32"/>
      <c r="G52" s="33">
        <v>1003</v>
      </c>
      <c r="H52" s="33">
        <v>1023</v>
      </c>
      <c r="I52" s="33">
        <v>1435</v>
      </c>
      <c r="J52" s="33">
        <v>1762</v>
      </c>
      <c r="K52" s="33">
        <v>2302</v>
      </c>
      <c r="L52" s="33">
        <v>3154</v>
      </c>
      <c r="M52" s="33">
        <v>4317</v>
      </c>
      <c r="N52" s="33">
        <v>3479</v>
      </c>
      <c r="O52" s="34">
        <v>1006</v>
      </c>
      <c r="P52" s="34">
        <v>1314</v>
      </c>
      <c r="Q52" s="34">
        <v>457</v>
      </c>
      <c r="R52" s="34">
        <v>126</v>
      </c>
      <c r="S52" s="34">
        <v>185</v>
      </c>
      <c r="T52" s="34">
        <v>180</v>
      </c>
      <c r="U52" s="34">
        <v>731</v>
      </c>
      <c r="V52" s="34">
        <v>525</v>
      </c>
      <c r="W52" s="22">
        <f t="shared" si="4"/>
        <v>3</v>
      </c>
      <c r="X52" s="22">
        <f t="shared" si="5"/>
        <v>291</v>
      </c>
      <c r="Y52" s="22">
        <f t="shared" si="6"/>
        <v>-978</v>
      </c>
      <c r="Z52" s="22">
        <f t="shared" si="7"/>
        <v>-1636</v>
      </c>
      <c r="AA52" s="22">
        <f t="shared" si="8"/>
        <v>-2117</v>
      </c>
      <c r="AB52" s="22">
        <f t="shared" si="9"/>
        <v>-2974</v>
      </c>
      <c r="AC52" s="22">
        <f t="shared" si="10"/>
        <v>-3586</v>
      </c>
      <c r="AD52" s="22">
        <f t="shared" si="11"/>
        <v>-2954</v>
      </c>
      <c r="AE52" s="35">
        <f t="shared" si="12"/>
        <v>2.9910269192422734E-3</v>
      </c>
      <c r="AF52" s="35">
        <f t="shared" si="13"/>
        <v>0.28445747800586513</v>
      </c>
      <c r="AG52" s="35">
        <f t="shared" si="14"/>
        <v>-0.68153310104529619</v>
      </c>
      <c r="AH52" s="35">
        <f t="shared" si="15"/>
        <v>-0.92849035187287177</v>
      </c>
      <c r="AI52" s="35">
        <f t="shared" si="16"/>
        <v>-0.91963509991311898</v>
      </c>
      <c r="AJ52" s="35">
        <f t="shared" si="17"/>
        <v>-0.94292961318960056</v>
      </c>
      <c r="AK52" s="35">
        <f t="shared" si="18"/>
        <v>-0.83066944637479734</v>
      </c>
      <c r="AL52" s="35">
        <f t="shared" si="19"/>
        <v>-0.84909456740442657</v>
      </c>
    </row>
    <row r="53" spans="1:38" x14ac:dyDescent="0.35">
      <c r="A53" s="36" t="s">
        <v>33</v>
      </c>
      <c r="B53" s="31">
        <v>28287</v>
      </c>
      <c r="C53" s="31">
        <v>2936</v>
      </c>
      <c r="D53" s="47">
        <f t="shared" si="2"/>
        <v>-25351</v>
      </c>
      <c r="E53" s="48">
        <f t="shared" si="3"/>
        <v>-0.89620673807756213</v>
      </c>
      <c r="F53" s="37"/>
      <c r="G53" s="33">
        <v>1028</v>
      </c>
      <c r="H53" s="33">
        <v>1442</v>
      </c>
      <c r="I53" s="33">
        <v>1184</v>
      </c>
      <c r="J53" s="33">
        <v>1926</v>
      </c>
      <c r="K53" s="33">
        <v>4758</v>
      </c>
      <c r="L53" s="33">
        <v>5334</v>
      </c>
      <c r="M53" s="33">
        <v>5382</v>
      </c>
      <c r="N53" s="33">
        <v>7233</v>
      </c>
      <c r="O53" s="34">
        <v>1743</v>
      </c>
      <c r="P53" s="34">
        <v>793</v>
      </c>
      <c r="Q53" s="34">
        <v>210</v>
      </c>
      <c r="R53" s="34">
        <v>0</v>
      </c>
      <c r="S53" s="34">
        <v>0</v>
      </c>
      <c r="T53" s="34">
        <v>47</v>
      </c>
      <c r="U53" s="34">
        <v>95</v>
      </c>
      <c r="V53" s="34">
        <v>48</v>
      </c>
      <c r="W53" s="22">
        <f t="shared" si="4"/>
        <v>715</v>
      </c>
      <c r="X53" s="22">
        <f t="shared" si="5"/>
        <v>-649</v>
      </c>
      <c r="Y53" s="22">
        <f t="shared" si="6"/>
        <v>-974</v>
      </c>
      <c r="Z53" s="22">
        <f t="shared" si="7"/>
        <v>-1926</v>
      </c>
      <c r="AA53" s="22">
        <f t="shared" si="8"/>
        <v>-4758</v>
      </c>
      <c r="AB53" s="22">
        <f t="shared" si="9"/>
        <v>-5287</v>
      </c>
      <c r="AC53" s="22">
        <f t="shared" si="10"/>
        <v>-5287</v>
      </c>
      <c r="AD53" s="22">
        <f t="shared" si="11"/>
        <v>-7185</v>
      </c>
      <c r="AE53" s="35">
        <f t="shared" si="12"/>
        <v>0.69552529182879375</v>
      </c>
      <c r="AF53" s="35">
        <f t="shared" si="13"/>
        <v>-0.45006934812760058</v>
      </c>
      <c r="AG53" s="35">
        <f t="shared" si="14"/>
        <v>-0.82263513513513509</v>
      </c>
      <c r="AH53" s="35">
        <f t="shared" si="15"/>
        <v>-1</v>
      </c>
      <c r="AI53" s="35">
        <f t="shared" si="16"/>
        <v>-1</v>
      </c>
      <c r="AJ53" s="35">
        <f t="shared" si="17"/>
        <v>-0.9911886014248219</v>
      </c>
      <c r="AK53" s="35">
        <f t="shared" si="18"/>
        <v>-0.98234856930509107</v>
      </c>
      <c r="AL53" s="35">
        <f t="shared" si="19"/>
        <v>-0.99336374948154293</v>
      </c>
    </row>
    <row r="54" spans="1:38" x14ac:dyDescent="0.35">
      <c r="A54" s="36" t="s">
        <v>29</v>
      </c>
      <c r="B54" s="31">
        <v>63602</v>
      </c>
      <c r="C54" s="23" t="s">
        <v>15</v>
      </c>
      <c r="D54" s="23"/>
      <c r="E54" s="24"/>
      <c r="F54" s="37"/>
      <c r="G54" s="33">
        <v>1900</v>
      </c>
      <c r="H54" s="33">
        <v>1704</v>
      </c>
      <c r="I54" s="33">
        <v>2222</v>
      </c>
      <c r="J54" s="33">
        <v>4760</v>
      </c>
      <c r="K54" s="33">
        <v>5356</v>
      </c>
      <c r="L54" s="33">
        <v>9859</v>
      </c>
      <c r="M54" s="33">
        <v>14125</v>
      </c>
      <c r="N54" s="33">
        <v>23676</v>
      </c>
      <c r="O54" s="34">
        <v>1610</v>
      </c>
      <c r="P54" s="34">
        <v>2118</v>
      </c>
      <c r="Q54" s="34">
        <v>1186</v>
      </c>
      <c r="R54" s="38" t="s">
        <v>15</v>
      </c>
      <c r="S54" s="34">
        <v>181</v>
      </c>
      <c r="T54" s="34">
        <v>240</v>
      </c>
      <c r="U54" s="34">
        <v>844</v>
      </c>
      <c r="V54" s="34">
        <v>892</v>
      </c>
      <c r="W54" s="22">
        <f t="shared" si="4"/>
        <v>-290</v>
      </c>
      <c r="X54" s="22">
        <f t="shared" si="5"/>
        <v>414</v>
      </c>
      <c r="Y54" s="22">
        <f t="shared" si="6"/>
        <v>-1036</v>
      </c>
      <c r="Z54" s="22" t="e">
        <f t="shared" si="7"/>
        <v>#VALUE!</v>
      </c>
      <c r="AA54" s="22">
        <f t="shared" si="8"/>
        <v>-5175</v>
      </c>
      <c r="AB54" s="22">
        <f t="shared" si="9"/>
        <v>-9619</v>
      </c>
      <c r="AC54" s="22">
        <f t="shared" si="10"/>
        <v>-13281</v>
      </c>
      <c r="AD54" s="22">
        <f t="shared" si="11"/>
        <v>-22784</v>
      </c>
      <c r="AE54" s="35">
        <f t="shared" si="12"/>
        <v>-0.15263157894736842</v>
      </c>
      <c r="AF54" s="35">
        <f t="shared" si="13"/>
        <v>0.24295774647887325</v>
      </c>
      <c r="AG54" s="35">
        <f t="shared" si="14"/>
        <v>-0.46624662466246625</v>
      </c>
      <c r="AH54" s="35" t="e">
        <f t="shared" si="15"/>
        <v>#VALUE!</v>
      </c>
      <c r="AI54" s="35">
        <f t="shared" si="16"/>
        <v>-0.96620612397311423</v>
      </c>
      <c r="AJ54" s="35">
        <f t="shared" si="17"/>
        <v>-0.97565676032051929</v>
      </c>
      <c r="AK54" s="35">
        <f t="shared" si="18"/>
        <v>-0.94024778761061945</v>
      </c>
      <c r="AL54" s="35">
        <f t="shared" si="19"/>
        <v>-0.96232471701300892</v>
      </c>
    </row>
    <row r="55" spans="1:38" x14ac:dyDescent="0.35">
      <c r="A55" s="36" t="s">
        <v>31</v>
      </c>
      <c r="B55" s="31">
        <v>22450</v>
      </c>
      <c r="C55" s="23" t="s">
        <v>15</v>
      </c>
      <c r="D55" s="23"/>
      <c r="E55" s="24"/>
      <c r="F55" s="37"/>
      <c r="G55" s="33">
        <v>917</v>
      </c>
      <c r="H55" s="33">
        <v>642</v>
      </c>
      <c r="I55" s="33">
        <v>1123</v>
      </c>
      <c r="J55" s="33">
        <v>1499</v>
      </c>
      <c r="K55" s="33">
        <v>2435</v>
      </c>
      <c r="L55" s="33">
        <v>3891</v>
      </c>
      <c r="M55" s="33">
        <v>6585</v>
      </c>
      <c r="N55" s="33">
        <v>5358</v>
      </c>
      <c r="O55" s="34">
        <v>814</v>
      </c>
      <c r="P55" s="34">
        <v>683</v>
      </c>
      <c r="Q55" s="34">
        <v>216</v>
      </c>
      <c r="R55" s="38" t="s">
        <v>15</v>
      </c>
      <c r="S55" s="34">
        <v>24</v>
      </c>
      <c r="T55" s="34">
        <v>266</v>
      </c>
      <c r="U55" s="34">
        <v>1115</v>
      </c>
      <c r="V55" s="34">
        <v>494</v>
      </c>
      <c r="W55" s="22">
        <f t="shared" si="4"/>
        <v>-103</v>
      </c>
      <c r="X55" s="22">
        <f t="shared" si="5"/>
        <v>41</v>
      </c>
      <c r="Y55" s="22">
        <f t="shared" si="6"/>
        <v>-907</v>
      </c>
      <c r="Z55" s="22" t="e">
        <f t="shared" si="7"/>
        <v>#VALUE!</v>
      </c>
      <c r="AA55" s="22">
        <f t="shared" si="8"/>
        <v>-2411</v>
      </c>
      <c r="AB55" s="22">
        <f t="shared" si="9"/>
        <v>-3625</v>
      </c>
      <c r="AC55" s="22">
        <f t="shared" si="10"/>
        <v>-5470</v>
      </c>
      <c r="AD55" s="22">
        <f t="shared" si="11"/>
        <v>-4864</v>
      </c>
      <c r="AE55" s="35">
        <f t="shared" si="12"/>
        <v>-0.11232279171210469</v>
      </c>
      <c r="AF55" s="35">
        <f t="shared" si="13"/>
        <v>6.3862928348909651E-2</v>
      </c>
      <c r="AG55" s="35">
        <f t="shared" si="14"/>
        <v>-0.80765805877114871</v>
      </c>
      <c r="AH55" s="35" t="e">
        <f t="shared" si="15"/>
        <v>#VALUE!</v>
      </c>
      <c r="AI55" s="35">
        <f t="shared" si="16"/>
        <v>-0.99014373716632442</v>
      </c>
      <c r="AJ55" s="35">
        <f t="shared" si="17"/>
        <v>-0.93163711128244664</v>
      </c>
      <c r="AK55" s="35">
        <f t="shared" si="18"/>
        <v>-0.83067577828397876</v>
      </c>
      <c r="AL55" s="35">
        <f t="shared" si="19"/>
        <v>-0.90780141843971629</v>
      </c>
    </row>
    <row r="56" spans="1:38" x14ac:dyDescent="0.35">
      <c r="A56" s="36" t="s">
        <v>34</v>
      </c>
      <c r="B56" s="31">
        <v>34744</v>
      </c>
      <c r="C56" s="23" t="s">
        <v>15</v>
      </c>
      <c r="D56" s="23"/>
      <c r="E56" s="24"/>
      <c r="F56" s="37"/>
      <c r="G56" s="33">
        <v>2355</v>
      </c>
      <c r="H56" s="33">
        <v>1642</v>
      </c>
      <c r="I56" s="33">
        <v>2786</v>
      </c>
      <c r="J56" s="33">
        <v>3767</v>
      </c>
      <c r="K56" s="33">
        <v>6697</v>
      </c>
      <c r="L56" s="33">
        <v>6194</v>
      </c>
      <c r="M56" s="33">
        <v>5444</v>
      </c>
      <c r="N56" s="33">
        <v>5859</v>
      </c>
      <c r="O56" s="34">
        <v>2136</v>
      </c>
      <c r="P56" s="34">
        <v>2187</v>
      </c>
      <c r="Q56" s="34">
        <v>688</v>
      </c>
      <c r="R56" s="38" t="s">
        <v>15</v>
      </c>
      <c r="S56" s="38" t="s">
        <v>15</v>
      </c>
      <c r="T56" s="38" t="s">
        <v>15</v>
      </c>
      <c r="U56" s="34">
        <v>224</v>
      </c>
      <c r="V56" s="34">
        <v>248</v>
      </c>
      <c r="W56" s="22">
        <f t="shared" si="4"/>
        <v>-219</v>
      </c>
      <c r="X56" s="22">
        <f t="shared" si="5"/>
        <v>545</v>
      </c>
      <c r="Y56" s="22">
        <f t="shared" si="6"/>
        <v>-2098</v>
      </c>
      <c r="Z56" s="22" t="e">
        <f t="shared" si="7"/>
        <v>#VALUE!</v>
      </c>
      <c r="AA56" s="22" t="e">
        <f t="shared" si="8"/>
        <v>#VALUE!</v>
      </c>
      <c r="AB56" s="22" t="e">
        <f t="shared" si="9"/>
        <v>#VALUE!</v>
      </c>
      <c r="AC56" s="22">
        <f t="shared" si="10"/>
        <v>-5220</v>
      </c>
      <c r="AD56" s="22">
        <f t="shared" si="11"/>
        <v>-5611</v>
      </c>
      <c r="AE56" s="35">
        <f t="shared" si="12"/>
        <v>-9.2993630573248401E-2</v>
      </c>
      <c r="AF56" s="35">
        <f t="shared" si="13"/>
        <v>0.33191230207064554</v>
      </c>
      <c r="AG56" s="35">
        <f t="shared" si="14"/>
        <v>-0.75305096913137115</v>
      </c>
      <c r="AH56" s="35" t="e">
        <f t="shared" si="15"/>
        <v>#VALUE!</v>
      </c>
      <c r="AI56" s="35" t="e">
        <f t="shared" si="16"/>
        <v>#VALUE!</v>
      </c>
      <c r="AJ56" s="35" t="e">
        <f t="shared" si="17"/>
        <v>#VALUE!</v>
      </c>
      <c r="AK56" s="35">
        <f t="shared" si="18"/>
        <v>-0.95885378398236587</v>
      </c>
      <c r="AL56" s="35">
        <f t="shared" si="19"/>
        <v>-0.95767195767195767</v>
      </c>
    </row>
    <row r="57" spans="1:38" x14ac:dyDescent="0.35">
      <c r="A57" s="2" t="s">
        <v>41</v>
      </c>
    </row>
  </sheetData>
  <sortState xmlns:xlrd2="http://schemas.microsoft.com/office/spreadsheetml/2017/richdata2" ref="A36:Y53">
    <sortCondition descending="1" ref="C36:C53"/>
  </sortState>
  <mergeCells count="10">
    <mergeCell ref="D32:E32"/>
    <mergeCell ref="B3:C3"/>
    <mergeCell ref="B31:C31"/>
    <mergeCell ref="D4:E4"/>
    <mergeCell ref="D3:E3"/>
    <mergeCell ref="W3:AD3"/>
    <mergeCell ref="AE3:AL3"/>
    <mergeCell ref="W31:AD31"/>
    <mergeCell ref="AE31:AL31"/>
    <mergeCell ref="D31:E31"/>
  </mergeCells>
  <conditionalFormatting sqref="W1:AL1048576">
    <cfRule type="cellIs" dxfId="17" priority="1" operator="lessThan">
      <formula>0</formula>
    </cfRule>
  </conditionalFormatting>
  <pageMargins left="0.7" right="0.7" top="0.75" bottom="0.75" header="0.3" footer="0.3"/>
  <pageSetup paperSize="9" orientation="portrait" verticalDpi="0" r:id="rId1"/>
  <ignoredErrors>
    <ignoredError sqref="D5:E25 D33:E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FFDB-AB7C-4F66-A196-1A57CC39FAFE}">
  <dimension ref="A1:AG34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R30" sqref="AR30"/>
    </sheetView>
  </sheetViews>
  <sheetFormatPr defaultRowHeight="14.5" x14ac:dyDescent="0.35"/>
  <cols>
    <col min="1" max="1" width="11.36328125" style="66" customWidth="1"/>
    <col min="2" max="7" width="8.08984375" style="2" customWidth="1"/>
    <col min="8" max="8" width="9.453125" style="2" customWidth="1"/>
    <col min="9" max="17" width="8.08984375" style="2" customWidth="1"/>
    <col min="18" max="33" width="7.453125" style="66" customWidth="1"/>
    <col min="34" max="16384" width="8.7265625" style="66"/>
  </cols>
  <sheetData>
    <row r="1" spans="1:33" x14ac:dyDescent="0.35">
      <c r="A1" s="5" t="s">
        <v>36</v>
      </c>
    </row>
    <row r="2" spans="1:33" ht="15.5" x14ac:dyDescent="0.35">
      <c r="A2" s="6" t="s">
        <v>37</v>
      </c>
      <c r="R2" s="87" t="s">
        <v>73</v>
      </c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x14ac:dyDescent="0.35">
      <c r="A3" s="20"/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0</v>
      </c>
      <c r="K3" s="27" t="s">
        <v>1</v>
      </c>
      <c r="L3" s="27" t="s">
        <v>2</v>
      </c>
      <c r="M3" s="27" t="s">
        <v>3</v>
      </c>
      <c r="N3" s="27" t="s">
        <v>4</v>
      </c>
      <c r="O3" s="27" t="s">
        <v>5</v>
      </c>
      <c r="P3" s="27" t="s">
        <v>6</v>
      </c>
      <c r="Q3" s="27" t="s">
        <v>7</v>
      </c>
      <c r="R3" s="26" t="s">
        <v>0</v>
      </c>
      <c r="S3" s="26" t="s">
        <v>1</v>
      </c>
      <c r="T3" s="26" t="s">
        <v>2</v>
      </c>
      <c r="U3" s="26" t="s">
        <v>3</v>
      </c>
      <c r="V3" s="26" t="s">
        <v>4</v>
      </c>
      <c r="W3" s="26" t="s">
        <v>5</v>
      </c>
      <c r="X3" s="26" t="s">
        <v>6</v>
      </c>
      <c r="Y3" s="26" t="s">
        <v>7</v>
      </c>
      <c r="Z3" s="27" t="s">
        <v>0</v>
      </c>
      <c r="AA3" s="27" t="s">
        <v>1</v>
      </c>
      <c r="AB3" s="27" t="s">
        <v>2</v>
      </c>
      <c r="AC3" s="27" t="s">
        <v>3</v>
      </c>
      <c r="AD3" s="27" t="s">
        <v>4</v>
      </c>
      <c r="AE3" s="27" t="s">
        <v>5</v>
      </c>
      <c r="AF3" s="27" t="s">
        <v>6</v>
      </c>
      <c r="AG3" s="27" t="s">
        <v>7</v>
      </c>
    </row>
    <row r="4" spans="1:33" x14ac:dyDescent="0.35">
      <c r="A4" s="20"/>
      <c r="B4" s="26" t="s">
        <v>8</v>
      </c>
      <c r="C4" s="26" t="s">
        <v>8</v>
      </c>
      <c r="D4" s="26" t="s">
        <v>8</v>
      </c>
      <c r="E4" s="26" t="s">
        <v>8</v>
      </c>
      <c r="F4" s="26" t="s">
        <v>8</v>
      </c>
      <c r="G4" s="26" t="s">
        <v>8</v>
      </c>
      <c r="H4" s="26" t="s">
        <v>8</v>
      </c>
      <c r="I4" s="26" t="s">
        <v>8</v>
      </c>
      <c r="J4" s="27" t="s">
        <v>9</v>
      </c>
      <c r="K4" s="27" t="s">
        <v>9</v>
      </c>
      <c r="L4" s="27" t="s">
        <v>9</v>
      </c>
      <c r="M4" s="27" t="s">
        <v>9</v>
      </c>
      <c r="N4" s="27" t="s">
        <v>9</v>
      </c>
      <c r="O4" s="27" t="s">
        <v>9</v>
      </c>
      <c r="P4" s="27" t="s">
        <v>9</v>
      </c>
      <c r="Q4" s="27" t="s">
        <v>9</v>
      </c>
      <c r="R4" s="26" t="s">
        <v>8</v>
      </c>
      <c r="S4" s="26" t="s">
        <v>8</v>
      </c>
      <c r="T4" s="26" t="s">
        <v>8</v>
      </c>
      <c r="U4" s="26" t="s">
        <v>8</v>
      </c>
      <c r="V4" s="26" t="s">
        <v>8</v>
      </c>
      <c r="W4" s="26" t="s">
        <v>8</v>
      </c>
      <c r="X4" s="26" t="s">
        <v>8</v>
      </c>
      <c r="Y4" s="26" t="s">
        <v>8</v>
      </c>
      <c r="Z4" s="27" t="s">
        <v>9</v>
      </c>
      <c r="AA4" s="27" t="s">
        <v>9</v>
      </c>
      <c r="AB4" s="27" t="s">
        <v>9</v>
      </c>
      <c r="AC4" s="27" t="s">
        <v>9</v>
      </c>
      <c r="AD4" s="27" t="s">
        <v>9</v>
      </c>
      <c r="AE4" s="27" t="s">
        <v>9</v>
      </c>
      <c r="AF4" s="27" t="s">
        <v>9</v>
      </c>
      <c r="AG4" s="27" t="s">
        <v>9</v>
      </c>
    </row>
    <row r="5" spans="1:33" x14ac:dyDescent="0.35">
      <c r="A5" s="30" t="s">
        <v>11</v>
      </c>
      <c r="B5" s="33">
        <v>208405</v>
      </c>
      <c r="C5" s="33">
        <v>218936</v>
      </c>
      <c r="D5" s="33">
        <v>233384</v>
      </c>
      <c r="E5" s="33">
        <v>262149</v>
      </c>
      <c r="F5" s="33">
        <v>322059</v>
      </c>
      <c r="G5" s="33">
        <v>407092</v>
      </c>
      <c r="H5" s="33">
        <v>523645</v>
      </c>
      <c r="I5" s="33">
        <v>487883</v>
      </c>
      <c r="J5" s="34">
        <v>223216</v>
      </c>
      <c r="K5" s="34">
        <v>232356</v>
      </c>
      <c r="L5" s="34">
        <v>89719</v>
      </c>
      <c r="M5" s="34">
        <v>12884</v>
      </c>
      <c r="N5" s="34">
        <v>37372</v>
      </c>
      <c r="O5" s="34">
        <v>163167</v>
      </c>
      <c r="P5" s="34">
        <v>346692</v>
      </c>
      <c r="Q5" s="34">
        <v>330587</v>
      </c>
      <c r="R5" s="72">
        <v>1</v>
      </c>
      <c r="S5" s="72">
        <v>1</v>
      </c>
      <c r="T5" s="72">
        <v>1</v>
      </c>
      <c r="U5" s="72">
        <v>1</v>
      </c>
      <c r="V5" s="72">
        <v>1</v>
      </c>
      <c r="W5" s="72">
        <v>1</v>
      </c>
      <c r="X5" s="72">
        <v>1</v>
      </c>
      <c r="Y5" s="72">
        <v>1</v>
      </c>
      <c r="Z5" s="73">
        <v>1</v>
      </c>
      <c r="AA5" s="73">
        <v>1</v>
      </c>
      <c r="AB5" s="73">
        <v>1</v>
      </c>
      <c r="AC5" s="73">
        <v>1</v>
      </c>
      <c r="AD5" s="73">
        <v>1</v>
      </c>
      <c r="AE5" s="73">
        <v>1</v>
      </c>
      <c r="AF5" s="73">
        <v>1</v>
      </c>
      <c r="AG5" s="73">
        <v>1</v>
      </c>
    </row>
    <row r="6" spans="1:33" x14ac:dyDescent="0.35">
      <c r="A6" s="30" t="s">
        <v>12</v>
      </c>
      <c r="B6" s="33">
        <v>94757</v>
      </c>
      <c r="C6" s="33">
        <v>108322</v>
      </c>
      <c r="D6" s="33">
        <v>109420</v>
      </c>
      <c r="E6" s="33">
        <v>105940</v>
      </c>
      <c r="F6" s="33">
        <v>110780</v>
      </c>
      <c r="G6" s="33">
        <v>152237</v>
      </c>
      <c r="H6" s="33">
        <v>195486</v>
      </c>
      <c r="I6" s="33">
        <v>201684</v>
      </c>
      <c r="J6" s="34">
        <v>94809</v>
      </c>
      <c r="K6" s="34">
        <v>111734</v>
      </c>
      <c r="L6" s="34">
        <v>44566</v>
      </c>
      <c r="M6" s="34">
        <v>11627</v>
      </c>
      <c r="N6" s="34">
        <v>31977</v>
      </c>
      <c r="O6" s="34">
        <v>121365</v>
      </c>
      <c r="P6" s="34">
        <v>210261</v>
      </c>
      <c r="Q6" s="34">
        <v>218741</v>
      </c>
      <c r="R6" s="72">
        <v>0.45467719104628007</v>
      </c>
      <c r="S6" s="72">
        <v>0.49476559359812916</v>
      </c>
      <c r="T6" s="72">
        <v>0.4688410516573544</v>
      </c>
      <c r="U6" s="72">
        <v>0.40412132031783449</v>
      </c>
      <c r="V6" s="72">
        <v>0.34397424074470828</v>
      </c>
      <c r="W6" s="72">
        <v>0.37396215106167646</v>
      </c>
      <c r="X6" s="72">
        <v>0.37331780118209856</v>
      </c>
      <c r="Y6" s="72">
        <v>0.41338599623270333</v>
      </c>
      <c r="Z6" s="73">
        <v>0.42474105798867462</v>
      </c>
      <c r="AA6" s="73">
        <v>0.48087417583363462</v>
      </c>
      <c r="AB6" s="73">
        <v>0.49672867508554486</v>
      </c>
      <c r="AC6" s="73">
        <v>0.90243713132567527</v>
      </c>
      <c r="AD6" s="73">
        <v>0.85564058653537411</v>
      </c>
      <c r="AE6" s="73">
        <v>0.74380849068745514</v>
      </c>
      <c r="AF6" s="73">
        <v>0.60647779585337991</v>
      </c>
      <c r="AG6" s="73">
        <v>0.66167453650627517</v>
      </c>
    </row>
    <row r="7" spans="1:33" s="46" customFormat="1" x14ac:dyDescent="0.35">
      <c r="A7" s="39" t="s">
        <v>13</v>
      </c>
      <c r="B7" s="42">
        <v>113648</v>
      </c>
      <c r="C7" s="42">
        <v>110614</v>
      </c>
      <c r="D7" s="42">
        <v>123964</v>
      </c>
      <c r="E7" s="42">
        <v>156209</v>
      </c>
      <c r="F7" s="42">
        <v>211279</v>
      </c>
      <c r="G7" s="42">
        <v>254855</v>
      </c>
      <c r="H7" s="42">
        <v>328159</v>
      </c>
      <c r="I7" s="42">
        <v>286199</v>
      </c>
      <c r="J7" s="43">
        <v>128407</v>
      </c>
      <c r="K7" s="43">
        <v>120622</v>
      </c>
      <c r="L7" s="43">
        <v>45153</v>
      </c>
      <c r="M7" s="43">
        <v>1257</v>
      </c>
      <c r="N7" s="43">
        <v>5395</v>
      </c>
      <c r="O7" s="43">
        <v>41802</v>
      </c>
      <c r="P7" s="43">
        <v>136431</v>
      </c>
      <c r="Q7" s="43">
        <v>111846</v>
      </c>
      <c r="R7" s="74">
        <v>0.54532280895371987</v>
      </c>
      <c r="S7" s="74">
        <v>0.50523440640187089</v>
      </c>
      <c r="T7" s="74">
        <v>0.53115894834264554</v>
      </c>
      <c r="U7" s="74">
        <v>0.59587867968216546</v>
      </c>
      <c r="V7" s="74">
        <v>0.65602575925529172</v>
      </c>
      <c r="W7" s="74">
        <v>0.62603784893832348</v>
      </c>
      <c r="X7" s="74">
        <v>0.62668219881790144</v>
      </c>
      <c r="Y7" s="74">
        <v>0.58661400376729667</v>
      </c>
      <c r="Z7" s="75">
        <v>0.57525894201132532</v>
      </c>
      <c r="AA7" s="75">
        <v>0.51912582416636543</v>
      </c>
      <c r="AB7" s="75">
        <v>0.50327132491445514</v>
      </c>
      <c r="AC7" s="75">
        <v>9.7562868674324746E-2</v>
      </c>
      <c r="AD7" s="75">
        <v>0.14435941346462591</v>
      </c>
      <c r="AE7" s="75">
        <v>0.25619150931254481</v>
      </c>
      <c r="AF7" s="75">
        <v>0.39352220414662004</v>
      </c>
      <c r="AG7" s="75">
        <v>0.33832546349372478</v>
      </c>
    </row>
    <row r="8" spans="1:33" x14ac:dyDescent="0.35">
      <c r="A8" s="30" t="s">
        <v>24</v>
      </c>
      <c r="B8" s="33">
        <v>31968</v>
      </c>
      <c r="C8" s="33">
        <v>51416</v>
      </c>
      <c r="D8" s="33">
        <v>45353</v>
      </c>
      <c r="E8" s="33">
        <v>62142</v>
      </c>
      <c r="F8" s="33">
        <v>69053</v>
      </c>
      <c r="G8" s="33">
        <v>81802</v>
      </c>
      <c r="H8" s="33">
        <v>137319</v>
      </c>
      <c r="I8" s="33">
        <v>81886</v>
      </c>
      <c r="J8" s="34">
        <v>39963</v>
      </c>
      <c r="K8" s="34">
        <v>54977</v>
      </c>
      <c r="L8" s="34">
        <v>15934</v>
      </c>
      <c r="M8" s="34">
        <v>64</v>
      </c>
      <c r="N8" s="34">
        <v>1018</v>
      </c>
      <c r="O8" s="34">
        <v>20270</v>
      </c>
      <c r="P8" s="34">
        <v>81440</v>
      </c>
      <c r="Q8" s="34">
        <v>41279</v>
      </c>
      <c r="R8" s="72">
        <v>0.15339363259038891</v>
      </c>
      <c r="S8" s="72">
        <v>0.23484488617678226</v>
      </c>
      <c r="T8" s="72">
        <v>0.19432780310561135</v>
      </c>
      <c r="U8" s="72">
        <v>0.23704839614112586</v>
      </c>
      <c r="V8" s="72">
        <v>0.21441102406701879</v>
      </c>
      <c r="W8" s="72">
        <v>0.20094229314258202</v>
      </c>
      <c r="X8" s="72">
        <v>0.26223682074688004</v>
      </c>
      <c r="Y8" s="72">
        <v>0.16783942051680423</v>
      </c>
      <c r="Z8" s="73">
        <v>0.17903286502759658</v>
      </c>
      <c r="AA8" s="73">
        <v>0.23660675859457039</v>
      </c>
      <c r="AB8" s="73">
        <v>0.17759894782599003</v>
      </c>
      <c r="AC8" s="73">
        <v>4.9674014281279105E-3</v>
      </c>
      <c r="AD8" s="73">
        <v>2.723964465375147E-2</v>
      </c>
      <c r="AE8" s="73">
        <v>0.12422855111634093</v>
      </c>
      <c r="AF8" s="73">
        <v>0.23490591072190878</v>
      </c>
      <c r="AG8" s="73">
        <v>0.1248657690713791</v>
      </c>
    </row>
    <row r="9" spans="1:33" x14ac:dyDescent="0.35">
      <c r="A9" s="30" t="s">
        <v>18</v>
      </c>
      <c r="B9" s="33">
        <v>10007</v>
      </c>
      <c r="C9" s="33">
        <v>11343</v>
      </c>
      <c r="D9" s="33">
        <v>14523</v>
      </c>
      <c r="E9" s="33">
        <v>13873</v>
      </c>
      <c r="F9" s="33">
        <v>16034</v>
      </c>
      <c r="G9" s="33">
        <v>17531</v>
      </c>
      <c r="H9" s="33">
        <v>19612</v>
      </c>
      <c r="I9" s="33">
        <v>21674</v>
      </c>
      <c r="J9" s="34">
        <v>10425</v>
      </c>
      <c r="K9" s="34">
        <v>11852</v>
      </c>
      <c r="L9" s="34">
        <v>4143</v>
      </c>
      <c r="M9" s="34">
        <v>176</v>
      </c>
      <c r="N9" s="34">
        <v>1865</v>
      </c>
      <c r="O9" s="34">
        <v>10476</v>
      </c>
      <c r="P9" s="34">
        <v>18578</v>
      </c>
      <c r="Q9" s="34">
        <v>28858</v>
      </c>
      <c r="R9" s="72">
        <v>4.801708212374943E-2</v>
      </c>
      <c r="S9" s="72">
        <v>5.1809661270873678E-2</v>
      </c>
      <c r="T9" s="72">
        <v>6.2227916223905666E-2</v>
      </c>
      <c r="U9" s="72">
        <v>5.2920285791668097E-2</v>
      </c>
      <c r="V9" s="72">
        <v>4.9785908793109339E-2</v>
      </c>
      <c r="W9" s="72">
        <v>4.3063975710650175E-2</v>
      </c>
      <c r="X9" s="72">
        <v>3.7452854510212068E-2</v>
      </c>
      <c r="Y9" s="72">
        <v>4.4424585402647765E-2</v>
      </c>
      <c r="Z9" s="73">
        <v>4.6703641316034696E-2</v>
      </c>
      <c r="AA9" s="73">
        <v>5.1007936098056428E-2</v>
      </c>
      <c r="AB9" s="73">
        <v>4.6177509780537009E-2</v>
      </c>
      <c r="AC9" s="73">
        <v>1.3660353927351754E-2</v>
      </c>
      <c r="AD9" s="73">
        <v>4.9903671197688106E-2</v>
      </c>
      <c r="AE9" s="73">
        <v>6.4204158929195246E-2</v>
      </c>
      <c r="AF9" s="73">
        <v>5.3586468681134841E-2</v>
      </c>
      <c r="AG9" s="73">
        <v>8.7293208746865428E-2</v>
      </c>
    </row>
    <row r="10" spans="1:33" x14ac:dyDescent="0.35">
      <c r="A10" s="30" t="s">
        <v>17</v>
      </c>
      <c r="B10" s="33">
        <v>3631</v>
      </c>
      <c r="C10" s="33">
        <v>3346</v>
      </c>
      <c r="D10" s="33">
        <v>4262</v>
      </c>
      <c r="E10" s="33">
        <v>5811</v>
      </c>
      <c r="F10" s="33">
        <v>8039</v>
      </c>
      <c r="G10" s="33">
        <v>10638</v>
      </c>
      <c r="H10" s="33">
        <v>9752</v>
      </c>
      <c r="I10" s="33">
        <v>10431</v>
      </c>
      <c r="J10" s="34">
        <v>3484</v>
      </c>
      <c r="K10" s="34">
        <v>3034</v>
      </c>
      <c r="L10" s="34">
        <v>1087</v>
      </c>
      <c r="M10" s="34">
        <v>40</v>
      </c>
      <c r="N10" s="34">
        <v>743</v>
      </c>
      <c r="O10" s="34">
        <v>3739</v>
      </c>
      <c r="P10" s="34">
        <v>10390</v>
      </c>
      <c r="Q10" s="34">
        <v>12642</v>
      </c>
      <c r="R10" s="72">
        <v>1.7422806554545235E-2</v>
      </c>
      <c r="S10" s="72">
        <v>1.5283005079109877E-2</v>
      </c>
      <c r="T10" s="72">
        <v>1.8261748877386623E-2</v>
      </c>
      <c r="U10" s="72">
        <v>2.2166783012714145E-2</v>
      </c>
      <c r="V10" s="72">
        <v>2.4961264861407383E-2</v>
      </c>
      <c r="W10" s="72">
        <v>2.6131685221031119E-2</v>
      </c>
      <c r="X10" s="72">
        <v>1.8623303955924337E-2</v>
      </c>
      <c r="Y10" s="72">
        <v>2.1380125972825452E-2</v>
      </c>
      <c r="Z10" s="73">
        <v>1.5608200129023008E-2</v>
      </c>
      <c r="AA10" s="73">
        <v>1.3057549622131556E-2</v>
      </c>
      <c r="AB10" s="73">
        <v>1.2115605390162619E-2</v>
      </c>
      <c r="AC10" s="73">
        <v>3.1046258925799442E-3</v>
      </c>
      <c r="AD10" s="73">
        <v>1.9881194477148669E-2</v>
      </c>
      <c r="AE10" s="73">
        <v>2.291517279842125E-2</v>
      </c>
      <c r="AF10" s="73">
        <v>2.9968963806491063E-2</v>
      </c>
      <c r="AG10" s="73">
        <v>3.824106816057498E-2</v>
      </c>
    </row>
    <row r="11" spans="1:33" x14ac:dyDescent="0.35">
      <c r="A11" s="30" t="s">
        <v>23</v>
      </c>
      <c r="B11" s="33">
        <v>3280</v>
      </c>
      <c r="C11" s="33">
        <v>3427</v>
      </c>
      <c r="D11" s="33">
        <v>5169</v>
      </c>
      <c r="E11" s="33">
        <v>8371</v>
      </c>
      <c r="F11" s="33">
        <v>16367</v>
      </c>
      <c r="G11" s="33">
        <v>26814</v>
      </c>
      <c r="H11" s="33">
        <v>30677</v>
      </c>
      <c r="I11" s="33">
        <v>30310</v>
      </c>
      <c r="J11" s="34">
        <v>2849</v>
      </c>
      <c r="K11" s="34">
        <v>3268</v>
      </c>
      <c r="L11" s="34">
        <v>1631</v>
      </c>
      <c r="M11" s="34">
        <v>39</v>
      </c>
      <c r="N11" s="34">
        <v>85</v>
      </c>
      <c r="O11" s="34">
        <v>1104</v>
      </c>
      <c r="P11" s="34">
        <v>7080</v>
      </c>
      <c r="Q11" s="34">
        <v>9406</v>
      </c>
      <c r="R11" s="72">
        <v>1.5738585926441305E-2</v>
      </c>
      <c r="S11" s="72">
        <v>1.5652976212226406E-2</v>
      </c>
      <c r="T11" s="72">
        <v>2.214804785246632E-2</v>
      </c>
      <c r="U11" s="72">
        <v>3.1932221751751866E-2</v>
      </c>
      <c r="V11" s="72">
        <v>5.0819880829289045E-2</v>
      </c>
      <c r="W11" s="72">
        <v>6.5867174987472119E-2</v>
      </c>
      <c r="X11" s="72">
        <v>5.8583582388832128E-2</v>
      </c>
      <c r="Y11" s="72">
        <v>6.2125550593072516E-2</v>
      </c>
      <c r="Z11" s="73">
        <v>1.2763421976919218E-2</v>
      </c>
      <c r="AA11" s="73">
        <v>1.4064624972025685E-2</v>
      </c>
      <c r="AB11" s="73">
        <v>1.8178981040805179E-2</v>
      </c>
      <c r="AC11" s="73">
        <v>3.0270102452654457E-3</v>
      </c>
      <c r="AD11" s="73">
        <v>2.2744300545863212E-3</v>
      </c>
      <c r="AE11" s="73">
        <v>6.76607402232069E-3</v>
      </c>
      <c r="AF11" s="73">
        <v>2.0421584576511716E-2</v>
      </c>
      <c r="AG11" s="73">
        <v>2.8452419484129746E-2</v>
      </c>
    </row>
    <row r="12" spans="1:33" x14ac:dyDescent="0.35">
      <c r="A12" s="36" t="s">
        <v>32</v>
      </c>
      <c r="B12" s="33">
        <v>3447</v>
      </c>
      <c r="C12" s="33">
        <v>4010</v>
      </c>
      <c r="D12" s="33">
        <v>4410</v>
      </c>
      <c r="E12" s="33">
        <v>4755</v>
      </c>
      <c r="F12" s="33">
        <v>6846</v>
      </c>
      <c r="G12" s="33">
        <v>8233</v>
      </c>
      <c r="H12" s="33">
        <v>8435</v>
      </c>
      <c r="I12" s="33">
        <v>7969</v>
      </c>
      <c r="J12" s="34">
        <v>3056</v>
      </c>
      <c r="K12" s="34">
        <v>3392</v>
      </c>
      <c r="L12" s="34">
        <v>1575</v>
      </c>
      <c r="M12" s="34">
        <v>65</v>
      </c>
      <c r="N12" s="34">
        <v>127</v>
      </c>
      <c r="O12" s="34">
        <v>256</v>
      </c>
      <c r="P12" s="34">
        <v>1350</v>
      </c>
      <c r="Q12" s="34">
        <v>2308</v>
      </c>
      <c r="R12" s="72">
        <v>1.6539910270866823E-2</v>
      </c>
      <c r="S12" s="72">
        <v>1.8315854861694743E-2</v>
      </c>
      <c r="T12" s="72">
        <v>1.8895896890960821E-2</v>
      </c>
      <c r="U12" s="72">
        <v>1.8138539532861084E-2</v>
      </c>
      <c r="V12" s="72">
        <v>2.125697465371252E-2</v>
      </c>
      <c r="W12" s="72">
        <v>2.0223929725958753E-2</v>
      </c>
      <c r="X12" s="72">
        <v>1.6108241270326271E-2</v>
      </c>
      <c r="Y12" s="72">
        <v>1.6333834136463044E-2</v>
      </c>
      <c r="Z12" s="80">
        <v>1.3690774854849114E-2</v>
      </c>
      <c r="AA12" s="80">
        <v>1.4598288832653343E-2</v>
      </c>
      <c r="AB12" s="80">
        <v>1.7554810017944917E-2</v>
      </c>
      <c r="AC12" s="80">
        <v>5.045017075442409E-3</v>
      </c>
      <c r="AD12" s="80">
        <v>3.398266081558386E-3</v>
      </c>
      <c r="AE12" s="80">
        <v>1.568944700827986E-3</v>
      </c>
      <c r="AF12" s="80">
        <v>3.8939462116229966E-3</v>
      </c>
      <c r="AG12" s="80">
        <v>6.9815207494547575E-3</v>
      </c>
    </row>
    <row r="13" spans="1:33" x14ac:dyDescent="0.35">
      <c r="A13" s="30" t="s">
        <v>27</v>
      </c>
      <c r="B13" s="33">
        <v>34924</v>
      </c>
      <c r="C13" s="33">
        <v>12932</v>
      </c>
      <c r="D13" s="33">
        <v>19969</v>
      </c>
      <c r="E13" s="33">
        <v>16886</v>
      </c>
      <c r="F13" s="33">
        <v>24552</v>
      </c>
      <c r="G13" s="33">
        <v>16971</v>
      </c>
      <c r="H13" s="33">
        <v>22026</v>
      </c>
      <c r="I13" s="33">
        <v>26306</v>
      </c>
      <c r="J13" s="34">
        <v>42043</v>
      </c>
      <c r="K13" s="34">
        <v>15470</v>
      </c>
      <c r="L13" s="34">
        <v>9407</v>
      </c>
      <c r="M13" s="34">
        <v>169</v>
      </c>
      <c r="N13" s="34">
        <v>252</v>
      </c>
      <c r="O13" s="34">
        <v>878</v>
      </c>
      <c r="P13" s="34">
        <v>1493</v>
      </c>
      <c r="Q13" s="34">
        <v>1626</v>
      </c>
      <c r="R13" s="72">
        <v>0.16757755332165736</v>
      </c>
      <c r="S13" s="72">
        <v>5.9067490042752219E-2</v>
      </c>
      <c r="T13" s="72">
        <v>8.5562849209885855E-2</v>
      </c>
      <c r="U13" s="72">
        <v>6.4413749432574607E-2</v>
      </c>
      <c r="V13" s="72">
        <v>7.623447877562807E-2</v>
      </c>
      <c r="W13" s="72">
        <v>4.1688365283523134E-2</v>
      </c>
      <c r="X13" s="72">
        <v>4.206284792177907E-2</v>
      </c>
      <c r="Y13" s="72">
        <v>5.3918664925812133E-2</v>
      </c>
      <c r="Z13" s="80">
        <v>0.18835119346283422</v>
      </c>
      <c r="AA13" s="80">
        <v>6.6578870354111794E-2</v>
      </c>
      <c r="AB13" s="80">
        <v>0.1048495859294018</v>
      </c>
      <c r="AC13" s="80">
        <v>1.3117044396150263E-2</v>
      </c>
      <c r="AD13" s="80">
        <v>6.7430161618323879E-3</v>
      </c>
      <c r="AE13" s="80">
        <v>5.3809900286209836E-3</v>
      </c>
      <c r="AF13" s="80">
        <v>4.3064160695949144E-3</v>
      </c>
      <c r="AG13" s="80">
        <v>4.9185237169035688E-3</v>
      </c>
    </row>
    <row r="14" spans="1:33" x14ac:dyDescent="0.35">
      <c r="A14" s="30" t="s">
        <v>20</v>
      </c>
      <c r="B14" s="33">
        <v>1400</v>
      </c>
      <c r="C14" s="33">
        <v>1401</v>
      </c>
      <c r="D14" s="33">
        <v>1861</v>
      </c>
      <c r="E14" s="33">
        <v>2882</v>
      </c>
      <c r="F14" s="33">
        <v>3992</v>
      </c>
      <c r="G14" s="33">
        <v>5214</v>
      </c>
      <c r="H14" s="33">
        <v>5852</v>
      </c>
      <c r="I14" s="33">
        <v>5161</v>
      </c>
      <c r="J14" s="34">
        <v>1135</v>
      </c>
      <c r="K14" s="34">
        <v>1564</v>
      </c>
      <c r="L14" s="34">
        <v>697</v>
      </c>
      <c r="M14" s="34">
        <v>13</v>
      </c>
      <c r="N14" s="34">
        <v>85</v>
      </c>
      <c r="O14" s="34">
        <v>428</v>
      </c>
      <c r="P14" s="34">
        <v>1976</v>
      </c>
      <c r="Q14" s="34">
        <v>1609</v>
      </c>
      <c r="R14" s="72">
        <v>6.7176891149444591E-3</v>
      </c>
      <c r="S14" s="72">
        <v>6.3991303394599335E-3</v>
      </c>
      <c r="T14" s="72">
        <v>7.9739827923079563E-3</v>
      </c>
      <c r="U14" s="72">
        <v>1.0993747830432311E-2</v>
      </c>
      <c r="V14" s="72">
        <v>1.2395244349637799E-2</v>
      </c>
      <c r="W14" s="72">
        <v>1.280791565542924E-2</v>
      </c>
      <c r="X14" s="72">
        <v>1.1175510126135072E-2</v>
      </c>
      <c r="Y14" s="72">
        <v>1.0578355876306409E-2</v>
      </c>
      <c r="Z14" s="80">
        <v>5.0847609490359113E-3</v>
      </c>
      <c r="AA14" s="80">
        <v>6.7310506292069068E-3</v>
      </c>
      <c r="AB14" s="80">
        <v>7.7687000523857823E-3</v>
      </c>
      <c r="AC14" s="80">
        <v>1.0090034150884819E-3</v>
      </c>
      <c r="AD14" s="80">
        <v>2.2744300545863212E-3</v>
      </c>
      <c r="AE14" s="80">
        <v>2.623079421696789E-3</v>
      </c>
      <c r="AF14" s="80">
        <v>5.6995834919755864E-3</v>
      </c>
      <c r="AG14" s="80">
        <v>4.8671000372065443E-3</v>
      </c>
    </row>
    <row r="15" spans="1:33" s="19" customFormat="1" x14ac:dyDescent="0.35">
      <c r="A15" s="30" t="s">
        <v>22</v>
      </c>
      <c r="B15" s="33">
        <v>3643</v>
      </c>
      <c r="C15" s="33">
        <v>3499</v>
      </c>
      <c r="D15" s="33">
        <v>4159</v>
      </c>
      <c r="E15" s="33">
        <v>6163</v>
      </c>
      <c r="F15" s="33">
        <v>8336</v>
      </c>
      <c r="G15" s="33">
        <v>7222</v>
      </c>
      <c r="H15" s="33">
        <v>12200</v>
      </c>
      <c r="I15" s="33">
        <v>9752</v>
      </c>
      <c r="J15" s="34">
        <v>3350</v>
      </c>
      <c r="K15" s="34">
        <v>4320</v>
      </c>
      <c r="L15" s="34">
        <v>1176</v>
      </c>
      <c r="M15" s="34">
        <v>62</v>
      </c>
      <c r="N15" s="34">
        <v>63</v>
      </c>
      <c r="O15" s="34">
        <v>200</v>
      </c>
      <c r="P15" s="34">
        <v>401</v>
      </c>
      <c r="Q15" s="34">
        <v>406</v>
      </c>
      <c r="R15" s="72">
        <v>1.7480386746959047E-2</v>
      </c>
      <c r="S15" s="72">
        <v>1.5981839441663318E-2</v>
      </c>
      <c r="T15" s="72">
        <v>1.7820416138209987E-2</v>
      </c>
      <c r="U15" s="72">
        <v>2.350953083933183E-2</v>
      </c>
      <c r="V15" s="72">
        <v>2.5883456136919013E-2</v>
      </c>
      <c r="W15" s="72">
        <v>1.7740461615556188E-2</v>
      </c>
      <c r="X15" s="72">
        <v>2.3298226852161291E-2</v>
      </c>
      <c r="Y15" s="72">
        <v>1.9988398857922904E-2</v>
      </c>
      <c r="Z15" s="80">
        <v>1.50078847394452E-2</v>
      </c>
      <c r="AA15" s="80">
        <v>1.8592160305737748E-2</v>
      </c>
      <c r="AB15" s="80">
        <v>1.3107591480065538E-2</v>
      </c>
      <c r="AC15" s="80">
        <v>4.8121701334989135E-3</v>
      </c>
      <c r="AD15" s="80">
        <v>1.685754040458097E-3</v>
      </c>
      <c r="AE15" s="80">
        <v>1.2257380475218641E-3</v>
      </c>
      <c r="AF15" s="80">
        <v>1.1566462450820901E-3</v>
      </c>
      <c r="AG15" s="80">
        <v>1.2281184680583326E-3</v>
      </c>
    </row>
    <row r="16" spans="1:33" x14ac:dyDescent="0.35">
      <c r="A16" s="69" t="s">
        <v>72</v>
      </c>
      <c r="B16" s="33">
        <v>21348</v>
      </c>
      <c r="C16" s="33">
        <v>19240</v>
      </c>
      <c r="D16" s="33">
        <v>24258</v>
      </c>
      <c r="E16" s="33">
        <v>35326</v>
      </c>
      <c r="F16" s="33">
        <v>58060</v>
      </c>
      <c r="G16" s="33">
        <v>80430</v>
      </c>
      <c r="H16" s="33">
        <v>82286</v>
      </c>
      <c r="I16" s="33">
        <v>92710</v>
      </c>
      <c r="J16" s="34">
        <v>22102</v>
      </c>
      <c r="K16" s="34">
        <v>22745</v>
      </c>
      <c r="L16" s="34">
        <v>9503</v>
      </c>
      <c r="M16" s="34">
        <v>629</v>
      </c>
      <c r="N16" s="34">
        <v>1157</v>
      </c>
      <c r="O16" s="34">
        <v>4451</v>
      </c>
      <c r="P16" s="34">
        <v>13723</v>
      </c>
      <c r="Q16" s="34">
        <v>13712</v>
      </c>
      <c r="R16" s="72">
        <v>0.10243516230416737</v>
      </c>
      <c r="S16" s="72">
        <v>8.7879562977308437E-2</v>
      </c>
      <c r="T16" s="72">
        <v>0.10394028725191101</v>
      </c>
      <c r="U16" s="72">
        <v>0.13475542534970569</v>
      </c>
      <c r="V16" s="72">
        <v>0.18027752678856979</v>
      </c>
      <c r="W16" s="72">
        <v>0.19757204759612079</v>
      </c>
      <c r="X16" s="72">
        <v>0.15714081104565117</v>
      </c>
      <c r="Y16" s="72">
        <v>0.19002506748544221</v>
      </c>
      <c r="Z16" s="73">
        <v>9.9016199555587409E-2</v>
      </c>
      <c r="AA16" s="73">
        <v>9.7888584757871544E-2</v>
      </c>
      <c r="AB16" s="73">
        <v>0.10591959339716225</v>
      </c>
      <c r="AC16" s="73">
        <v>4.8820242160819621E-2</v>
      </c>
      <c r="AD16" s="73">
        <v>3.0959006743016163E-2</v>
      </c>
      <c r="AE16" s="73">
        <v>2.7278800247599086E-2</v>
      </c>
      <c r="AF16" s="73">
        <v>3.9582684342298065E-2</v>
      </c>
      <c r="AG16" s="73">
        <v>4.1477735059152358E-2</v>
      </c>
    </row>
    <row r="17" spans="1:33" s="79" customFormat="1" x14ac:dyDescent="0.3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15.5" x14ac:dyDescent="0.35">
      <c r="A18" s="6" t="s">
        <v>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88" t="s">
        <v>73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</row>
    <row r="19" spans="1:33" x14ac:dyDescent="0.35">
      <c r="A19" s="20"/>
      <c r="B19" s="26" t="s">
        <v>0</v>
      </c>
      <c r="C19" s="26" t="s">
        <v>1</v>
      </c>
      <c r="D19" s="26" t="s">
        <v>2</v>
      </c>
      <c r="E19" s="26" t="s">
        <v>3</v>
      </c>
      <c r="F19" s="26" t="s">
        <v>4</v>
      </c>
      <c r="G19" s="26" t="s">
        <v>5</v>
      </c>
      <c r="H19" s="26" t="s">
        <v>6</v>
      </c>
      <c r="I19" s="26" t="s">
        <v>7</v>
      </c>
      <c r="J19" s="27" t="s">
        <v>0</v>
      </c>
      <c r="K19" s="27" t="s">
        <v>1</v>
      </c>
      <c r="L19" s="27" t="s">
        <v>2</v>
      </c>
      <c r="M19" s="27" t="s">
        <v>3</v>
      </c>
      <c r="N19" s="27" t="s">
        <v>4</v>
      </c>
      <c r="O19" s="27" t="s">
        <v>5</v>
      </c>
      <c r="P19" s="27" t="s">
        <v>6</v>
      </c>
      <c r="Q19" s="27" t="s">
        <v>7</v>
      </c>
      <c r="R19" s="26" t="s">
        <v>0</v>
      </c>
      <c r="S19" s="26" t="s">
        <v>1</v>
      </c>
      <c r="T19" s="26" t="s">
        <v>2</v>
      </c>
      <c r="U19" s="26" t="s">
        <v>3</v>
      </c>
      <c r="V19" s="26" t="s">
        <v>4</v>
      </c>
      <c r="W19" s="26" t="s">
        <v>5</v>
      </c>
      <c r="X19" s="26" t="s">
        <v>6</v>
      </c>
      <c r="Y19" s="26" t="s">
        <v>7</v>
      </c>
      <c r="Z19" s="27" t="s">
        <v>0</v>
      </c>
      <c r="AA19" s="27" t="s">
        <v>1</v>
      </c>
      <c r="AB19" s="27" t="s">
        <v>2</v>
      </c>
      <c r="AC19" s="27" t="s">
        <v>3</v>
      </c>
      <c r="AD19" s="27" t="s">
        <v>4</v>
      </c>
      <c r="AE19" s="27" t="s">
        <v>5</v>
      </c>
      <c r="AF19" s="27" t="s">
        <v>6</v>
      </c>
      <c r="AG19" s="27" t="s">
        <v>7</v>
      </c>
    </row>
    <row r="20" spans="1:33" x14ac:dyDescent="0.35">
      <c r="A20" s="20"/>
      <c r="B20" s="26" t="s">
        <v>8</v>
      </c>
      <c r="C20" s="26" t="s">
        <v>8</v>
      </c>
      <c r="D20" s="26" t="s">
        <v>8</v>
      </c>
      <c r="E20" s="26" t="s">
        <v>8</v>
      </c>
      <c r="F20" s="26" t="s">
        <v>8</v>
      </c>
      <c r="G20" s="26" t="s">
        <v>8</v>
      </c>
      <c r="H20" s="26" t="s">
        <v>8</v>
      </c>
      <c r="I20" s="26" t="s">
        <v>8</v>
      </c>
      <c r="J20" s="27" t="s">
        <v>9</v>
      </c>
      <c r="K20" s="27" t="s">
        <v>9</v>
      </c>
      <c r="L20" s="27" t="s">
        <v>9</v>
      </c>
      <c r="M20" s="27" t="s">
        <v>9</v>
      </c>
      <c r="N20" s="27" t="s">
        <v>9</v>
      </c>
      <c r="O20" s="27" t="s">
        <v>9</v>
      </c>
      <c r="P20" s="27" t="s">
        <v>9</v>
      </c>
      <c r="Q20" s="27" t="s">
        <v>9</v>
      </c>
      <c r="R20" s="26" t="s">
        <v>8</v>
      </c>
      <c r="S20" s="26" t="s">
        <v>8</v>
      </c>
      <c r="T20" s="26" t="s">
        <v>8</v>
      </c>
      <c r="U20" s="26" t="s">
        <v>8</v>
      </c>
      <c r="V20" s="26" t="s">
        <v>8</v>
      </c>
      <c r="W20" s="26" t="s">
        <v>8</v>
      </c>
      <c r="X20" s="26" t="s">
        <v>8</v>
      </c>
      <c r="Y20" s="26" t="s">
        <v>8</v>
      </c>
      <c r="Z20" s="27" t="s">
        <v>9</v>
      </c>
      <c r="AA20" s="27" t="s">
        <v>9</v>
      </c>
      <c r="AB20" s="27" t="s">
        <v>9</v>
      </c>
      <c r="AC20" s="27" t="s">
        <v>9</v>
      </c>
      <c r="AD20" s="27" t="s">
        <v>9</v>
      </c>
      <c r="AE20" s="27" t="s">
        <v>9</v>
      </c>
      <c r="AF20" s="27" t="s">
        <v>9</v>
      </c>
      <c r="AG20" s="27" t="s">
        <v>9</v>
      </c>
    </row>
    <row r="21" spans="1:33" x14ac:dyDescent="0.35">
      <c r="A21" s="30" t="s">
        <v>11</v>
      </c>
      <c r="B21" s="33">
        <v>394683</v>
      </c>
      <c r="C21" s="33">
        <v>379649</v>
      </c>
      <c r="D21" s="33">
        <v>420897</v>
      </c>
      <c r="E21" s="33">
        <v>481794</v>
      </c>
      <c r="F21" s="33">
        <v>587683</v>
      </c>
      <c r="G21" s="33">
        <v>743547</v>
      </c>
      <c r="H21" s="33">
        <v>1000612</v>
      </c>
      <c r="I21" s="33">
        <v>885139</v>
      </c>
      <c r="J21" s="34">
        <v>411047</v>
      </c>
      <c r="K21" s="34">
        <v>414584</v>
      </c>
      <c r="L21" s="34">
        <v>177167</v>
      </c>
      <c r="M21" s="34">
        <v>43078</v>
      </c>
      <c r="N21" s="34">
        <v>83417</v>
      </c>
      <c r="O21" s="34">
        <v>301351</v>
      </c>
      <c r="P21" s="34">
        <v>652213</v>
      </c>
      <c r="Q21" s="34">
        <v>591183</v>
      </c>
      <c r="R21" s="72">
        <v>1</v>
      </c>
      <c r="S21" s="72">
        <v>1</v>
      </c>
      <c r="T21" s="72">
        <v>1</v>
      </c>
      <c r="U21" s="72">
        <v>1</v>
      </c>
      <c r="V21" s="72">
        <v>1</v>
      </c>
      <c r="W21" s="72">
        <v>1</v>
      </c>
      <c r="X21" s="72">
        <v>1</v>
      </c>
      <c r="Y21" s="72">
        <v>1</v>
      </c>
      <c r="Z21" s="73">
        <v>1</v>
      </c>
      <c r="AA21" s="73">
        <v>1</v>
      </c>
      <c r="AB21" s="73">
        <v>1</v>
      </c>
      <c r="AC21" s="73">
        <v>1</v>
      </c>
      <c r="AD21" s="73">
        <v>1</v>
      </c>
      <c r="AE21" s="73">
        <v>1</v>
      </c>
      <c r="AF21" s="73">
        <v>1</v>
      </c>
      <c r="AG21" s="73">
        <v>1</v>
      </c>
    </row>
    <row r="22" spans="1:33" x14ac:dyDescent="0.35">
      <c r="A22" s="30" t="s">
        <v>12</v>
      </c>
      <c r="B22" s="33">
        <v>155230</v>
      </c>
      <c r="C22" s="33">
        <v>171453</v>
      </c>
      <c r="D22" s="33">
        <v>174655</v>
      </c>
      <c r="E22" s="33">
        <v>175689</v>
      </c>
      <c r="F22" s="33">
        <v>181785</v>
      </c>
      <c r="G22" s="33">
        <v>263938</v>
      </c>
      <c r="H22" s="33">
        <v>366434</v>
      </c>
      <c r="I22" s="33">
        <v>344526</v>
      </c>
      <c r="J22" s="34">
        <v>152122</v>
      </c>
      <c r="K22" s="34">
        <v>180264</v>
      </c>
      <c r="L22" s="34">
        <v>83116</v>
      </c>
      <c r="M22" s="34">
        <v>34034</v>
      </c>
      <c r="N22" s="34">
        <v>66450</v>
      </c>
      <c r="O22" s="34">
        <v>218080</v>
      </c>
      <c r="P22" s="34">
        <v>392808</v>
      </c>
      <c r="Q22" s="34">
        <v>377153</v>
      </c>
      <c r="R22" s="72">
        <v>0.39330297985978618</v>
      </c>
      <c r="S22" s="72">
        <v>0.45160924959633769</v>
      </c>
      <c r="T22" s="72">
        <v>0.41495900422193555</v>
      </c>
      <c r="U22" s="72">
        <v>0.36465584876523993</v>
      </c>
      <c r="V22" s="72">
        <v>0.30932492517224425</v>
      </c>
      <c r="W22" s="72">
        <v>0.35497150818979833</v>
      </c>
      <c r="X22" s="72">
        <v>0.36620987955371315</v>
      </c>
      <c r="Y22" s="72">
        <v>0.38923378136089359</v>
      </c>
      <c r="Z22" s="73">
        <v>0.37008419961707539</v>
      </c>
      <c r="AA22" s="73">
        <v>0.4348069390039172</v>
      </c>
      <c r="AB22" s="73">
        <v>0.46913928666173721</v>
      </c>
      <c r="AC22" s="73">
        <v>0.79005524861878451</v>
      </c>
      <c r="AD22" s="73">
        <v>0.7966002133857607</v>
      </c>
      <c r="AE22" s="73">
        <v>0.72367438634681813</v>
      </c>
      <c r="AF22" s="73">
        <v>0.60226950398106138</v>
      </c>
      <c r="AG22" s="73">
        <v>0.63796320259547379</v>
      </c>
    </row>
    <row r="23" spans="1:33" s="46" customFormat="1" x14ac:dyDescent="0.35">
      <c r="A23" s="39" t="s">
        <v>13</v>
      </c>
      <c r="B23" s="42">
        <v>239453</v>
      </c>
      <c r="C23" s="42">
        <v>208196</v>
      </c>
      <c r="D23" s="42">
        <v>246242</v>
      </c>
      <c r="E23" s="42">
        <v>306105</v>
      </c>
      <c r="F23" s="42">
        <v>405898</v>
      </c>
      <c r="G23" s="42">
        <v>479609</v>
      </c>
      <c r="H23" s="42">
        <v>634178</v>
      </c>
      <c r="I23" s="42">
        <v>540613</v>
      </c>
      <c r="J23" s="43">
        <v>258925</v>
      </c>
      <c r="K23" s="43">
        <v>234320</v>
      </c>
      <c r="L23" s="43">
        <v>94051</v>
      </c>
      <c r="M23" s="43">
        <v>9044</v>
      </c>
      <c r="N23" s="43">
        <v>16967</v>
      </c>
      <c r="O23" s="43">
        <v>83271</v>
      </c>
      <c r="P23" s="43">
        <v>259405</v>
      </c>
      <c r="Q23" s="43">
        <v>214030</v>
      </c>
      <c r="R23" s="74">
        <v>0.60669702014021376</v>
      </c>
      <c r="S23" s="74">
        <v>0.54839075040366236</v>
      </c>
      <c r="T23" s="74">
        <v>0.58504099577806445</v>
      </c>
      <c r="U23" s="74">
        <v>0.63534415123476007</v>
      </c>
      <c r="V23" s="74">
        <v>0.69067507482775581</v>
      </c>
      <c r="W23" s="74">
        <v>0.64502849181020161</v>
      </c>
      <c r="X23" s="74">
        <v>0.63379012044628691</v>
      </c>
      <c r="Y23" s="74">
        <v>0.61076621863910641</v>
      </c>
      <c r="Z23" s="75">
        <v>0.62991580038292461</v>
      </c>
      <c r="AA23" s="75">
        <v>0.5651930609960828</v>
      </c>
      <c r="AB23" s="75">
        <v>0.53086071333826279</v>
      </c>
      <c r="AC23" s="75">
        <v>0.20994475138121546</v>
      </c>
      <c r="AD23" s="75">
        <v>0.2033997866142393</v>
      </c>
      <c r="AE23" s="75">
        <v>0.27632561365318181</v>
      </c>
      <c r="AF23" s="75">
        <v>0.39773049601893862</v>
      </c>
      <c r="AG23" s="75">
        <v>0.36203679740452616</v>
      </c>
    </row>
    <row r="24" spans="1:33" x14ac:dyDescent="0.35">
      <c r="A24" s="30" t="s">
        <v>24</v>
      </c>
      <c r="B24" s="33">
        <v>56263</v>
      </c>
      <c r="C24" s="33">
        <v>84462</v>
      </c>
      <c r="D24" s="33">
        <v>83670</v>
      </c>
      <c r="E24" s="33">
        <v>117989</v>
      </c>
      <c r="F24" s="33">
        <v>133613</v>
      </c>
      <c r="G24" s="33">
        <v>156146</v>
      </c>
      <c r="H24" s="33">
        <v>266584</v>
      </c>
      <c r="I24" s="33">
        <v>149105</v>
      </c>
      <c r="J24" s="34">
        <v>71950</v>
      </c>
      <c r="K24" s="34">
        <v>101165</v>
      </c>
      <c r="L24" s="34">
        <v>30978</v>
      </c>
      <c r="M24" s="34">
        <v>262</v>
      </c>
      <c r="N24" s="34">
        <v>1873</v>
      </c>
      <c r="O24" s="34">
        <v>37248</v>
      </c>
      <c r="P24" s="34">
        <v>156166</v>
      </c>
      <c r="Q24" s="34">
        <v>78126</v>
      </c>
      <c r="R24" s="72">
        <v>0.14255237747762128</v>
      </c>
      <c r="S24" s="72">
        <v>0.2224739166967383</v>
      </c>
      <c r="T24" s="72">
        <v>0.19878972765308378</v>
      </c>
      <c r="U24" s="72">
        <v>0.24489512115136344</v>
      </c>
      <c r="V24" s="72">
        <v>0.22735556413917027</v>
      </c>
      <c r="W24" s="72">
        <v>0.2100015197425314</v>
      </c>
      <c r="X24" s="72">
        <v>0.26642095037836844</v>
      </c>
      <c r="Y24" s="72">
        <v>0.16845376827820263</v>
      </c>
      <c r="Z24" s="73">
        <v>0.17504081041827332</v>
      </c>
      <c r="AA24" s="73">
        <v>0.24401568801497406</v>
      </c>
      <c r="AB24" s="73">
        <v>0.1748519758194246</v>
      </c>
      <c r="AC24" s="73">
        <v>6.0819908073726728E-3</v>
      </c>
      <c r="AD24" s="73">
        <v>2.2453456729443638E-2</v>
      </c>
      <c r="AE24" s="73">
        <v>0.12360337281110731</v>
      </c>
      <c r="AF24" s="73">
        <v>0.2394401828850391</v>
      </c>
      <c r="AG24" s="73">
        <v>0.13215197324686265</v>
      </c>
    </row>
    <row r="25" spans="1:33" x14ac:dyDescent="0.35">
      <c r="A25" s="30" t="s">
        <v>18</v>
      </c>
      <c r="B25" s="33">
        <v>16084</v>
      </c>
      <c r="C25" s="33">
        <v>17455</v>
      </c>
      <c r="D25" s="33">
        <v>21629</v>
      </c>
      <c r="E25" s="33">
        <v>21471</v>
      </c>
      <c r="F25" s="33">
        <v>23984</v>
      </c>
      <c r="G25" s="33">
        <v>26278</v>
      </c>
      <c r="H25" s="33">
        <v>29836</v>
      </c>
      <c r="I25" s="33">
        <v>31740</v>
      </c>
      <c r="J25" s="34">
        <v>16082</v>
      </c>
      <c r="K25" s="34">
        <v>17233</v>
      </c>
      <c r="L25" s="34">
        <v>7375</v>
      </c>
      <c r="M25" s="34">
        <v>1105</v>
      </c>
      <c r="N25" s="34">
        <v>3562</v>
      </c>
      <c r="O25" s="34">
        <v>17580</v>
      </c>
      <c r="P25" s="34">
        <v>28733</v>
      </c>
      <c r="Q25" s="34">
        <v>46274</v>
      </c>
      <c r="R25" s="72">
        <v>4.0751691864103594E-2</v>
      </c>
      <c r="S25" s="72">
        <v>4.5976678458260131E-2</v>
      </c>
      <c r="T25" s="72">
        <v>5.1387869241168269E-2</v>
      </c>
      <c r="U25" s="72">
        <v>4.4564689473094311E-2</v>
      </c>
      <c r="V25" s="72">
        <v>4.0811117558275462E-2</v>
      </c>
      <c r="W25" s="72">
        <v>3.5341410832133005E-2</v>
      </c>
      <c r="X25" s="72">
        <v>2.9817751536059933E-2</v>
      </c>
      <c r="Y25" s="72">
        <v>3.5858774723517998E-2</v>
      </c>
      <c r="Z25" s="73">
        <v>3.9124479682372086E-2</v>
      </c>
      <c r="AA25" s="73">
        <v>4.156696833452328E-2</v>
      </c>
      <c r="AB25" s="73">
        <v>4.1627391105567062E-2</v>
      </c>
      <c r="AC25" s="73">
        <v>2.5651144435674823E-2</v>
      </c>
      <c r="AD25" s="73">
        <v>4.270112806742031E-2</v>
      </c>
      <c r="AE25" s="73">
        <v>5.8337287747510382E-2</v>
      </c>
      <c r="AF25" s="73">
        <v>4.4054626326062191E-2</v>
      </c>
      <c r="AG25" s="73">
        <v>7.8273563346713287E-2</v>
      </c>
    </row>
    <row r="26" spans="1:33" x14ac:dyDescent="0.35">
      <c r="A26" s="30" t="s">
        <v>17</v>
      </c>
      <c r="B26" s="33">
        <v>6613</v>
      </c>
      <c r="C26" s="33">
        <v>6214</v>
      </c>
      <c r="D26" s="33">
        <v>7552</v>
      </c>
      <c r="E26" s="33">
        <v>10131</v>
      </c>
      <c r="F26" s="33">
        <v>12889</v>
      </c>
      <c r="G26" s="33">
        <v>16571</v>
      </c>
      <c r="H26" s="33">
        <v>15176</v>
      </c>
      <c r="I26" s="33">
        <v>16915</v>
      </c>
      <c r="J26" s="34">
        <v>5978</v>
      </c>
      <c r="K26" s="34">
        <v>5387</v>
      </c>
      <c r="L26" s="34">
        <v>1949</v>
      </c>
      <c r="M26" s="34">
        <v>156</v>
      </c>
      <c r="N26" s="34">
        <v>1628</v>
      </c>
      <c r="O26" s="34">
        <v>6797</v>
      </c>
      <c r="P26" s="34">
        <v>16110</v>
      </c>
      <c r="Q26" s="34">
        <v>21180</v>
      </c>
      <c r="R26" s="72">
        <v>1.6755218745170174E-2</v>
      </c>
      <c r="S26" s="72">
        <v>1.6367750211379459E-2</v>
      </c>
      <c r="T26" s="72">
        <v>1.794263204536977E-2</v>
      </c>
      <c r="U26" s="72">
        <v>2.1027659124023962E-2</v>
      </c>
      <c r="V26" s="72">
        <v>2.1931891853261026E-2</v>
      </c>
      <c r="W26" s="72">
        <v>2.2286419015879293E-2</v>
      </c>
      <c r="X26" s="72">
        <v>1.5166717968603215E-2</v>
      </c>
      <c r="Y26" s="72">
        <v>1.9109992893771487E-2</v>
      </c>
      <c r="Z26" s="73">
        <v>1.4543349057407061E-2</v>
      </c>
      <c r="AA26" s="73">
        <v>1.2993747949752041E-2</v>
      </c>
      <c r="AB26" s="73">
        <v>1.1000920035898334E-2</v>
      </c>
      <c r="AC26" s="73">
        <v>3.6213380379776219E-3</v>
      </c>
      <c r="AD26" s="73">
        <v>1.9516405528849035E-2</v>
      </c>
      <c r="AE26" s="73">
        <v>2.2555093561992492E-2</v>
      </c>
      <c r="AF26" s="73">
        <v>2.4700519615524375E-2</v>
      </c>
      <c r="AG26" s="73">
        <v>3.5826469976301754E-2</v>
      </c>
    </row>
    <row r="27" spans="1:33" x14ac:dyDescent="0.35">
      <c r="A27" s="30" t="s">
        <v>23</v>
      </c>
      <c r="B27" s="33">
        <v>11393</v>
      </c>
      <c r="C27" s="33">
        <v>11552</v>
      </c>
      <c r="D27" s="33">
        <v>14173</v>
      </c>
      <c r="E27" s="33">
        <v>20000</v>
      </c>
      <c r="F27" s="33">
        <v>29127</v>
      </c>
      <c r="G27" s="33">
        <v>45864</v>
      </c>
      <c r="H27" s="33">
        <v>54770</v>
      </c>
      <c r="I27" s="33">
        <v>51989</v>
      </c>
      <c r="J27" s="34">
        <v>6327</v>
      </c>
      <c r="K27" s="34">
        <v>7101</v>
      </c>
      <c r="L27" s="34">
        <v>3687</v>
      </c>
      <c r="M27" s="34">
        <v>307</v>
      </c>
      <c r="N27" s="34">
        <v>340</v>
      </c>
      <c r="O27" s="34">
        <v>2234</v>
      </c>
      <c r="P27" s="34">
        <v>14068</v>
      </c>
      <c r="Q27" s="34">
        <v>20285</v>
      </c>
      <c r="R27" s="72">
        <v>2.8866204016894572E-2</v>
      </c>
      <c r="S27" s="72">
        <v>3.0428105961032428E-2</v>
      </c>
      <c r="T27" s="72">
        <v>3.3673321501459977E-2</v>
      </c>
      <c r="U27" s="72">
        <v>4.1511517370494445E-2</v>
      </c>
      <c r="V27" s="72">
        <v>4.9562434169441685E-2</v>
      </c>
      <c r="W27" s="72">
        <v>6.1682718106589089E-2</v>
      </c>
      <c r="X27" s="72">
        <v>5.4736501261228129E-2</v>
      </c>
      <c r="Y27" s="72">
        <v>5.873540765913602E-2</v>
      </c>
      <c r="Z27" s="73">
        <v>1.5392400382438018E-2</v>
      </c>
      <c r="AA27" s="73">
        <v>1.7128012658472108E-2</v>
      </c>
      <c r="AB27" s="73">
        <v>2.0810873356776376E-2</v>
      </c>
      <c r="AC27" s="73">
        <v>7.1266075490969867E-3</v>
      </c>
      <c r="AD27" s="73">
        <v>4.0759077885802655E-3</v>
      </c>
      <c r="AE27" s="73">
        <v>7.4132821858895444E-3</v>
      </c>
      <c r="AF27" s="73">
        <v>2.15696405928738E-2</v>
      </c>
      <c r="AG27" s="73">
        <v>3.4312556348880127E-2</v>
      </c>
    </row>
    <row r="28" spans="1:33" x14ac:dyDescent="0.35">
      <c r="A28" s="36" t="s">
        <v>32</v>
      </c>
      <c r="B28" s="33">
        <v>8974</v>
      </c>
      <c r="C28" s="33">
        <v>9657</v>
      </c>
      <c r="D28" s="33">
        <v>10680</v>
      </c>
      <c r="E28" s="33">
        <v>10941</v>
      </c>
      <c r="F28" s="33">
        <v>15460</v>
      </c>
      <c r="G28" s="33">
        <v>18747</v>
      </c>
      <c r="H28" s="33">
        <v>19038</v>
      </c>
      <c r="I28" s="33">
        <v>17662</v>
      </c>
      <c r="J28" s="34">
        <v>7520</v>
      </c>
      <c r="K28" s="34">
        <v>8331</v>
      </c>
      <c r="L28" s="34">
        <v>3918</v>
      </c>
      <c r="M28" s="34">
        <v>792</v>
      </c>
      <c r="N28" s="34">
        <v>899</v>
      </c>
      <c r="O28" s="34">
        <v>1160</v>
      </c>
      <c r="P28" s="34">
        <v>3844</v>
      </c>
      <c r="Q28" s="34">
        <v>6009</v>
      </c>
      <c r="R28" s="72">
        <v>2.2737234692145343E-2</v>
      </c>
      <c r="S28" s="72">
        <v>2.5436653329786198E-2</v>
      </c>
      <c r="T28" s="72">
        <v>2.5374379004839662E-2</v>
      </c>
      <c r="U28" s="72">
        <v>2.2708875577528986E-2</v>
      </c>
      <c r="V28" s="72">
        <v>2.6306699360029131E-2</v>
      </c>
      <c r="W28" s="72">
        <v>2.5212932067508846E-2</v>
      </c>
      <c r="X28" s="72">
        <v>1.9026355870207432E-2</v>
      </c>
      <c r="Y28" s="72">
        <v>1.9953928140100028E-2</v>
      </c>
      <c r="Z28" s="80">
        <v>1.8294744883188541E-2</v>
      </c>
      <c r="AA28" s="80">
        <v>2.0094842058545434E-2</v>
      </c>
      <c r="AB28" s="80">
        <v>2.2114727912082952E-2</v>
      </c>
      <c r="AC28" s="80">
        <v>1.8385254654347927E-2</v>
      </c>
      <c r="AD28" s="80">
        <v>1.0777179711569584E-2</v>
      </c>
      <c r="AE28" s="80">
        <v>3.8493318422703092E-3</v>
      </c>
      <c r="AF28" s="80">
        <v>5.8937800994460394E-3</v>
      </c>
      <c r="AG28" s="80">
        <v>1.0164365348800625E-2</v>
      </c>
    </row>
    <row r="29" spans="1:33" x14ac:dyDescent="0.35">
      <c r="A29" s="30" t="s">
        <v>21</v>
      </c>
      <c r="B29" s="33">
        <v>2692</v>
      </c>
      <c r="C29" s="33">
        <v>2793</v>
      </c>
      <c r="D29" s="33">
        <v>3328</v>
      </c>
      <c r="E29" s="33">
        <v>4631</v>
      </c>
      <c r="F29" s="33">
        <v>10017</v>
      </c>
      <c r="G29" s="33">
        <v>15382</v>
      </c>
      <c r="H29" s="33">
        <v>10708</v>
      </c>
      <c r="I29" s="33">
        <v>14560</v>
      </c>
      <c r="J29" s="34">
        <v>2660</v>
      </c>
      <c r="K29" s="34">
        <v>3061</v>
      </c>
      <c r="L29" s="34">
        <v>1583</v>
      </c>
      <c r="M29" s="34">
        <v>241</v>
      </c>
      <c r="N29" s="34">
        <v>2412</v>
      </c>
      <c r="O29" s="34">
        <v>3425</v>
      </c>
      <c r="P29" s="34">
        <v>5094</v>
      </c>
      <c r="Q29" s="34">
        <v>5060</v>
      </c>
      <c r="R29" s="72">
        <v>6.8206636718581744E-3</v>
      </c>
      <c r="S29" s="72">
        <v>7.3567953557101429E-3</v>
      </c>
      <c r="T29" s="72">
        <v>7.9069225962646438E-3</v>
      </c>
      <c r="U29" s="72">
        <v>9.6119918471379885E-3</v>
      </c>
      <c r="V29" s="72">
        <v>1.704490345985846E-2</v>
      </c>
      <c r="W29" s="72">
        <v>2.068732709566443E-2</v>
      </c>
      <c r="X29" s="72">
        <v>1.0701450712164155E-2</v>
      </c>
      <c r="Y29" s="72">
        <v>1.6449393824020862E-2</v>
      </c>
      <c r="Z29" s="80">
        <v>6.471279440064032E-3</v>
      </c>
      <c r="AA29" s="80">
        <v>7.3833047102637821E-3</v>
      </c>
      <c r="AB29" s="80">
        <v>8.9350725586593432E-3</v>
      </c>
      <c r="AC29" s="80">
        <v>5.5945029945679925E-3</v>
      </c>
      <c r="AD29" s="80">
        <v>2.8914969370751765E-2</v>
      </c>
      <c r="AE29" s="80">
        <v>1.1365484103255009E-2</v>
      </c>
      <c r="AF29" s="80">
        <v>7.8103319007747467E-3</v>
      </c>
      <c r="AG29" s="80">
        <v>8.5591094466518827E-3</v>
      </c>
    </row>
    <row r="30" spans="1:33" x14ac:dyDescent="0.35">
      <c r="A30" s="30" t="s">
        <v>20</v>
      </c>
      <c r="B30" s="33">
        <v>2761</v>
      </c>
      <c r="C30" s="33">
        <v>3201</v>
      </c>
      <c r="D30" s="33">
        <v>3792</v>
      </c>
      <c r="E30" s="33">
        <v>5873</v>
      </c>
      <c r="F30" s="33">
        <v>8310</v>
      </c>
      <c r="G30" s="33">
        <v>9212</v>
      </c>
      <c r="H30" s="33">
        <v>10357</v>
      </c>
      <c r="I30" s="33">
        <v>9935</v>
      </c>
      <c r="J30" s="34">
        <v>2243</v>
      </c>
      <c r="K30" s="34">
        <v>3267</v>
      </c>
      <c r="L30" s="34">
        <v>1431</v>
      </c>
      <c r="M30" s="34">
        <v>181</v>
      </c>
      <c r="N30" s="34">
        <v>250</v>
      </c>
      <c r="O30" s="34">
        <v>948</v>
      </c>
      <c r="P30" s="34">
        <v>3955</v>
      </c>
      <c r="Q30" s="34">
        <v>3947</v>
      </c>
      <c r="R30" s="72">
        <v>6.9954875178307651E-3</v>
      </c>
      <c r="S30" s="72">
        <v>8.4314722282950831E-3</v>
      </c>
      <c r="T30" s="72">
        <v>9.0093300736284656E-3</v>
      </c>
      <c r="U30" s="72">
        <v>1.2189857075845693E-2</v>
      </c>
      <c r="V30" s="72">
        <v>1.4140276305423161E-2</v>
      </c>
      <c r="W30" s="72">
        <v>1.2389263893203791E-2</v>
      </c>
      <c r="X30" s="72">
        <v>1.0350665392779618E-2</v>
      </c>
      <c r="Y30" s="72">
        <v>1.1224225799563683E-2</v>
      </c>
      <c r="Z30" s="80">
        <v>5.4567969113021135E-3</v>
      </c>
      <c r="AA30" s="80">
        <v>7.8801883333654947E-3</v>
      </c>
      <c r="AB30" s="80">
        <v>8.0771249724835882E-3</v>
      </c>
      <c r="AC30" s="80">
        <v>4.2016806722689074E-3</v>
      </c>
      <c r="AD30" s="80">
        <v>2.9969910210149013E-3</v>
      </c>
      <c r="AE30" s="80">
        <v>3.1458332642002183E-3</v>
      </c>
      <c r="AF30" s="80">
        <v>6.0639698994040293E-3</v>
      </c>
      <c r="AG30" s="80">
        <v>6.6764436731096798E-3</v>
      </c>
    </row>
    <row r="31" spans="1:33" x14ac:dyDescent="0.35">
      <c r="A31" s="30" t="s">
        <v>26</v>
      </c>
      <c r="B31" s="33">
        <v>5060</v>
      </c>
      <c r="C31" s="33">
        <v>4001</v>
      </c>
      <c r="D31" s="33">
        <v>5649</v>
      </c>
      <c r="E31" s="33">
        <v>6910</v>
      </c>
      <c r="F31" s="33">
        <v>8408</v>
      </c>
      <c r="G31" s="33">
        <v>7342</v>
      </c>
      <c r="H31" s="33">
        <v>7810</v>
      </c>
      <c r="I31" s="33">
        <v>9769</v>
      </c>
      <c r="J31" s="34">
        <v>6193</v>
      </c>
      <c r="K31" s="34">
        <v>5468</v>
      </c>
      <c r="L31" s="34">
        <v>4026</v>
      </c>
      <c r="M31" s="34">
        <v>1987</v>
      </c>
      <c r="N31" s="34">
        <v>1444</v>
      </c>
      <c r="O31" s="34">
        <v>2146</v>
      </c>
      <c r="P31" s="34">
        <v>2455</v>
      </c>
      <c r="Q31" s="34">
        <v>3320</v>
      </c>
      <c r="R31" s="72">
        <v>1.2820415371323316E-2</v>
      </c>
      <c r="S31" s="72">
        <v>1.0538681782383201E-2</v>
      </c>
      <c r="T31" s="72">
        <v>1.3421335861267722E-2</v>
      </c>
      <c r="U31" s="72">
        <v>1.434222925150583E-2</v>
      </c>
      <c r="V31" s="72">
        <v>1.4307032873164614E-2</v>
      </c>
      <c r="W31" s="72">
        <v>9.8742917394596449E-3</v>
      </c>
      <c r="X31" s="72">
        <v>7.8052232033995195E-3</v>
      </c>
      <c r="Y31" s="72">
        <v>1.1036684633712898E-2</v>
      </c>
      <c r="Z31" s="80">
        <v>1.5066403598615243E-2</v>
      </c>
      <c r="AA31" s="80">
        <v>1.3189124520000772E-2</v>
      </c>
      <c r="AB31" s="80">
        <v>2.2724322249628882E-2</v>
      </c>
      <c r="AC31" s="80">
        <v>4.6125632573471374E-2</v>
      </c>
      <c r="AD31" s="80">
        <v>1.731062013738207E-2</v>
      </c>
      <c r="AE31" s="80">
        <v>7.1212639082000725E-3</v>
      </c>
      <c r="AF31" s="80">
        <v>3.7641077378095804E-3</v>
      </c>
      <c r="AG31" s="80">
        <v>5.6158583721115122E-3</v>
      </c>
    </row>
    <row r="32" spans="1:33" x14ac:dyDescent="0.35">
      <c r="A32" s="30" t="s">
        <v>27</v>
      </c>
      <c r="B32" s="33">
        <v>79573</v>
      </c>
      <c r="C32" s="33">
        <v>23987</v>
      </c>
      <c r="D32" s="33">
        <v>38026</v>
      </c>
      <c r="E32" s="33">
        <v>31104</v>
      </c>
      <c r="F32" s="33">
        <v>48423</v>
      </c>
      <c r="G32" s="33">
        <v>35278</v>
      </c>
      <c r="H32" s="33">
        <v>48773</v>
      </c>
      <c r="I32" s="33">
        <v>56023</v>
      </c>
      <c r="J32" s="34">
        <v>91978</v>
      </c>
      <c r="K32" s="34">
        <v>28440</v>
      </c>
      <c r="L32" s="34">
        <v>17517</v>
      </c>
      <c r="M32" s="34">
        <v>608</v>
      </c>
      <c r="N32" s="34">
        <v>613</v>
      </c>
      <c r="O32" s="34">
        <v>1756</v>
      </c>
      <c r="P32" s="34">
        <v>2944</v>
      </c>
      <c r="Q32" s="34">
        <v>3304</v>
      </c>
      <c r="R32" s="72">
        <v>0.20161243326923126</v>
      </c>
      <c r="S32" s="72">
        <v>6.318204446738962E-2</v>
      </c>
      <c r="T32" s="72">
        <v>9.0345143823785862E-2</v>
      </c>
      <c r="U32" s="72">
        <v>6.4558711814592953E-2</v>
      </c>
      <c r="V32" s="72">
        <v>8.2396462038207677E-2</v>
      </c>
      <c r="W32" s="72">
        <v>4.7445554887586124E-2</v>
      </c>
      <c r="X32" s="72">
        <v>4.8743169180461558E-2</v>
      </c>
      <c r="Y32" s="72">
        <v>6.3292883942522027E-2</v>
      </c>
      <c r="Z32" s="80">
        <v>0.22376516554068027</v>
      </c>
      <c r="AA32" s="80">
        <v>6.8598884665110091E-2</v>
      </c>
      <c r="AB32" s="80">
        <v>9.8872814914741453E-2</v>
      </c>
      <c r="AC32" s="80">
        <v>1.4113932865964065E-2</v>
      </c>
      <c r="AD32" s="80">
        <v>7.3486219835285378E-3</v>
      </c>
      <c r="AE32" s="80">
        <v>5.8270919957126403E-3</v>
      </c>
      <c r="AF32" s="80">
        <v>4.5138628024893705E-3</v>
      </c>
      <c r="AG32" s="80">
        <v>5.5887939944145888E-3</v>
      </c>
    </row>
    <row r="33" spans="1:33" x14ac:dyDescent="0.35">
      <c r="A33" s="30" t="s">
        <v>22</v>
      </c>
      <c r="B33" s="33">
        <v>8439</v>
      </c>
      <c r="C33" s="33">
        <v>7237</v>
      </c>
      <c r="D33" s="33">
        <v>9774</v>
      </c>
      <c r="E33" s="33">
        <v>12263</v>
      </c>
      <c r="F33" s="33">
        <v>18147</v>
      </c>
      <c r="G33" s="33">
        <v>13328</v>
      </c>
      <c r="H33" s="33">
        <v>23037</v>
      </c>
      <c r="I33" s="33">
        <v>19646</v>
      </c>
      <c r="J33" s="34">
        <v>7250</v>
      </c>
      <c r="K33" s="34">
        <v>9878</v>
      </c>
      <c r="L33" s="34">
        <v>2697</v>
      </c>
      <c r="M33" s="34">
        <v>274</v>
      </c>
      <c r="N33" s="34">
        <v>110</v>
      </c>
      <c r="O33" s="34">
        <v>572</v>
      </c>
      <c r="P33" s="34">
        <v>797</v>
      </c>
      <c r="Q33" s="34">
        <v>702</v>
      </c>
      <c r="R33" s="72">
        <v>2.138171646612598E-2</v>
      </c>
      <c r="S33" s="72">
        <v>1.906234442866964E-2</v>
      </c>
      <c r="T33" s="72">
        <v>2.3221833370159446E-2</v>
      </c>
      <c r="U33" s="72">
        <v>2.5452786875718669E-2</v>
      </c>
      <c r="V33" s="72">
        <v>3.0878892191878955E-2</v>
      </c>
      <c r="W33" s="72">
        <v>1.7924892441231018E-2</v>
      </c>
      <c r="X33" s="72">
        <v>2.3022909979092794E-2</v>
      </c>
      <c r="Y33" s="72">
        <v>2.2195384001834739E-2</v>
      </c>
      <c r="Z33" s="80">
        <v>1.7637885691903846E-2</v>
      </c>
      <c r="AA33" s="80">
        <v>2.3826293344653918E-2</v>
      </c>
      <c r="AB33" s="80">
        <v>1.5222925262605339E-2</v>
      </c>
      <c r="AC33" s="80">
        <v>6.3605552718324901E-3</v>
      </c>
      <c r="AD33" s="80">
        <v>1.3186760492465564E-3</v>
      </c>
      <c r="AE33" s="80">
        <v>1.8981188049815663E-3</v>
      </c>
      <c r="AF33" s="80">
        <v>1.2219934285271836E-3</v>
      </c>
      <c r="AG33" s="80">
        <v>1.1874495714524944E-3</v>
      </c>
    </row>
    <row r="34" spans="1:33" x14ac:dyDescent="0.35">
      <c r="A34" s="69" t="s">
        <v>72</v>
      </c>
      <c r="B34" s="71">
        <v>41601</v>
      </c>
      <c r="C34" s="71">
        <v>37637</v>
      </c>
      <c r="D34" s="71">
        <v>47969</v>
      </c>
      <c r="E34" s="71">
        <v>64792</v>
      </c>
      <c r="F34" s="71">
        <v>97520</v>
      </c>
      <c r="G34" s="71">
        <v>135461</v>
      </c>
      <c r="H34" s="71">
        <v>148089</v>
      </c>
      <c r="I34" s="71">
        <v>163269</v>
      </c>
      <c r="J34" s="70">
        <v>40744</v>
      </c>
      <c r="K34" s="70">
        <v>44989</v>
      </c>
      <c r="L34" s="70">
        <v>18890</v>
      </c>
      <c r="M34" s="70">
        <v>3131</v>
      </c>
      <c r="N34" s="70">
        <v>3836</v>
      </c>
      <c r="O34" s="70">
        <v>9405</v>
      </c>
      <c r="P34" s="70">
        <v>25239</v>
      </c>
      <c r="Q34" s="70">
        <v>25823</v>
      </c>
      <c r="R34" s="72">
        <v>0.10540357704790934</v>
      </c>
      <c r="S34" s="72">
        <v>9.9136307484018138E-2</v>
      </c>
      <c r="T34" s="72">
        <v>0.11396850060703688</v>
      </c>
      <c r="U34" s="72">
        <v>0.1344807116734538</v>
      </c>
      <c r="V34" s="72">
        <v>0.16593980087904533</v>
      </c>
      <c r="W34" s="72">
        <v>0.182182161988415</v>
      </c>
      <c r="X34" s="72">
        <v>0.14799842496392207</v>
      </c>
      <c r="Y34" s="72">
        <v>0.18445577474272404</v>
      </c>
      <c r="Z34" s="73">
        <v>9.9122484776680037E-2</v>
      </c>
      <c r="AA34" s="73">
        <v>0.10851600640642185</v>
      </c>
      <c r="AB34" s="73">
        <v>0.10662256515039482</v>
      </c>
      <c r="AC34" s="73">
        <v>7.268211151864061E-2</v>
      </c>
      <c r="AD34" s="73">
        <v>4.598583022645264E-2</v>
      </c>
      <c r="AE34" s="73">
        <v>3.1209453428062292E-2</v>
      </c>
      <c r="AF34" s="73">
        <v>3.8697480730988186E-2</v>
      </c>
      <c r="AG34" s="73">
        <v>4.3680214079227585E-2</v>
      </c>
    </row>
  </sheetData>
  <sortState xmlns:xlrd2="http://schemas.microsoft.com/office/spreadsheetml/2017/richdata2" ref="A8:AG15">
    <sortCondition descending="1" ref="AG8:AG15"/>
  </sortState>
  <mergeCells count="2">
    <mergeCell ref="R2:AG2"/>
    <mergeCell ref="R18:AG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0081-2CD3-4BDD-B692-26595B9278FD}">
  <dimension ref="A1:AL23"/>
  <sheetViews>
    <sheetView zoomScale="90" zoomScaleNormal="90" workbookViewId="0">
      <pane xSplit="1" ySplit="4" topLeftCell="AB5" activePane="bottomRight" state="frozen"/>
      <selection pane="topRight" activeCell="B1" sqref="B1"/>
      <selection pane="bottomLeft" activeCell="A5" sqref="A5"/>
      <selection pane="bottomRight" activeCell="AN21" sqref="AN21"/>
    </sheetView>
  </sheetViews>
  <sheetFormatPr defaultRowHeight="14.5" x14ac:dyDescent="0.35"/>
  <cols>
    <col min="1" max="1" width="10.54296875" customWidth="1"/>
    <col min="2" max="3" width="9.54296875" customWidth="1"/>
    <col min="4" max="4" width="9.81640625" customWidth="1"/>
    <col min="5" max="5" width="6.08984375" customWidth="1"/>
    <col min="6" max="6" width="2.81640625" customWidth="1"/>
    <col min="7" max="12" width="8.08984375" customWidth="1"/>
    <col min="13" max="13" width="9" customWidth="1"/>
    <col min="14" max="22" width="8.08984375" customWidth="1"/>
    <col min="31" max="38" width="7.453125" customWidth="1"/>
  </cols>
  <sheetData>
    <row r="1" spans="1:38" x14ac:dyDescent="0.35">
      <c r="A1" s="5" t="s">
        <v>36</v>
      </c>
      <c r="B1" s="2"/>
      <c r="C1" s="2"/>
      <c r="D1" s="51"/>
      <c r="E1" s="7"/>
    </row>
    <row r="2" spans="1:38" x14ac:dyDescent="0.35">
      <c r="A2" s="6" t="s">
        <v>38</v>
      </c>
      <c r="B2" s="2"/>
      <c r="C2" s="56"/>
      <c r="D2" s="51"/>
      <c r="E2" s="57" t="s">
        <v>61</v>
      </c>
    </row>
    <row r="3" spans="1:38" s="51" customFormat="1" x14ac:dyDescent="0.35">
      <c r="A3" s="20"/>
      <c r="B3" s="84" t="s">
        <v>39</v>
      </c>
      <c r="C3" s="84"/>
      <c r="D3" s="84" t="s">
        <v>39</v>
      </c>
      <c r="E3" s="84"/>
      <c r="F3" s="25"/>
      <c r="G3" s="26" t="s">
        <v>0</v>
      </c>
      <c r="H3" s="26" t="s">
        <v>1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7</v>
      </c>
      <c r="O3" s="27" t="s">
        <v>0</v>
      </c>
      <c r="P3" s="27" t="s">
        <v>1</v>
      </c>
      <c r="Q3" s="27" t="s">
        <v>2</v>
      </c>
      <c r="R3" s="27" t="s">
        <v>3</v>
      </c>
      <c r="S3" s="27" t="s">
        <v>4</v>
      </c>
      <c r="T3" s="27" t="s">
        <v>5</v>
      </c>
      <c r="U3" s="27" t="s">
        <v>6</v>
      </c>
      <c r="V3" s="27" t="s">
        <v>7</v>
      </c>
      <c r="W3" s="82" t="s">
        <v>40</v>
      </c>
      <c r="X3" s="82"/>
      <c r="Y3" s="82"/>
      <c r="Z3" s="82"/>
      <c r="AA3" s="82"/>
      <c r="AB3" s="82"/>
      <c r="AC3" s="82"/>
      <c r="AD3" s="82"/>
      <c r="AE3" s="83" t="s">
        <v>40</v>
      </c>
      <c r="AF3" s="83"/>
      <c r="AG3" s="83"/>
      <c r="AH3" s="83"/>
      <c r="AI3" s="83"/>
      <c r="AJ3" s="83"/>
      <c r="AK3" s="83"/>
      <c r="AL3" s="83"/>
    </row>
    <row r="4" spans="1:38" s="51" customFormat="1" x14ac:dyDescent="0.35">
      <c r="A4" s="20"/>
      <c r="B4" s="21" t="s">
        <v>8</v>
      </c>
      <c r="C4" s="21" t="s">
        <v>9</v>
      </c>
      <c r="D4" s="82" t="s">
        <v>40</v>
      </c>
      <c r="E4" s="82"/>
      <c r="F4" s="25"/>
      <c r="G4" s="26" t="s">
        <v>8</v>
      </c>
      <c r="H4" s="26" t="s">
        <v>8</v>
      </c>
      <c r="I4" s="26" t="s">
        <v>8</v>
      </c>
      <c r="J4" s="26" t="s">
        <v>8</v>
      </c>
      <c r="K4" s="26" t="s">
        <v>8</v>
      </c>
      <c r="L4" s="26" t="s">
        <v>8</v>
      </c>
      <c r="M4" s="26" t="s">
        <v>8</v>
      </c>
      <c r="N4" s="26" t="s">
        <v>8</v>
      </c>
      <c r="O4" s="27" t="s">
        <v>9</v>
      </c>
      <c r="P4" s="27" t="s">
        <v>9</v>
      </c>
      <c r="Q4" s="27" t="s">
        <v>9</v>
      </c>
      <c r="R4" s="27" t="s">
        <v>9</v>
      </c>
      <c r="S4" s="27" t="s">
        <v>9</v>
      </c>
      <c r="T4" s="27" t="s">
        <v>9</v>
      </c>
      <c r="U4" s="27" t="s">
        <v>9</v>
      </c>
      <c r="V4" s="27" t="s">
        <v>9</v>
      </c>
      <c r="W4" s="28" t="s">
        <v>0</v>
      </c>
      <c r="X4" s="28" t="s">
        <v>1</v>
      </c>
      <c r="Y4" s="28" t="s">
        <v>2</v>
      </c>
      <c r="Z4" s="28" t="s">
        <v>3</v>
      </c>
      <c r="AA4" s="28" t="s">
        <v>4</v>
      </c>
      <c r="AB4" s="28" t="s">
        <v>5</v>
      </c>
      <c r="AC4" s="28" t="s">
        <v>6</v>
      </c>
      <c r="AD4" s="28" t="s">
        <v>7</v>
      </c>
      <c r="AE4" s="29" t="s">
        <v>0</v>
      </c>
      <c r="AF4" s="29" t="s">
        <v>1</v>
      </c>
      <c r="AG4" s="29" t="s">
        <v>2</v>
      </c>
      <c r="AH4" s="29" t="s">
        <v>3</v>
      </c>
      <c r="AI4" s="29" t="s">
        <v>4</v>
      </c>
      <c r="AJ4" s="29" t="s">
        <v>5</v>
      </c>
      <c r="AK4" s="29" t="s">
        <v>6</v>
      </c>
      <c r="AL4" s="29" t="s">
        <v>7</v>
      </c>
    </row>
    <row r="5" spans="1:38" s="51" customFormat="1" x14ac:dyDescent="0.35">
      <c r="A5" s="30" t="s">
        <v>10</v>
      </c>
      <c r="B5" s="31">
        <v>4894004</v>
      </c>
      <c r="C5" s="31">
        <v>2674040</v>
      </c>
      <c r="D5" s="47">
        <f t="shared" ref="D5:D23" si="0">C5-B5</f>
        <v>-2219964</v>
      </c>
      <c r="E5" s="48">
        <f t="shared" ref="E5:E23" si="1">(C5-B5)/B5</f>
        <v>-0.45360894678467772</v>
      </c>
      <c r="F5" s="32"/>
      <c r="G5" s="33">
        <v>394683</v>
      </c>
      <c r="H5" s="33">
        <v>379649</v>
      </c>
      <c r="I5" s="33">
        <v>420897</v>
      </c>
      <c r="J5" s="33">
        <v>481794</v>
      </c>
      <c r="K5" s="33">
        <v>587683</v>
      </c>
      <c r="L5" s="33">
        <v>743547</v>
      </c>
      <c r="M5" s="33">
        <v>1000612</v>
      </c>
      <c r="N5" s="33">
        <v>885139</v>
      </c>
      <c r="O5" s="34">
        <v>411047</v>
      </c>
      <c r="P5" s="34">
        <v>414584</v>
      </c>
      <c r="Q5" s="34">
        <v>177167</v>
      </c>
      <c r="R5" s="34">
        <v>43078</v>
      </c>
      <c r="S5" s="34">
        <v>83417</v>
      </c>
      <c r="T5" s="34">
        <v>301351</v>
      </c>
      <c r="U5" s="34">
        <v>652213</v>
      </c>
      <c r="V5" s="34">
        <v>591183</v>
      </c>
      <c r="W5" s="22">
        <f t="shared" ref="W5:AD5" si="2">O5-G5</f>
        <v>16364</v>
      </c>
      <c r="X5" s="22">
        <f t="shared" si="2"/>
        <v>34935</v>
      </c>
      <c r="Y5" s="22">
        <f t="shared" si="2"/>
        <v>-243730</v>
      </c>
      <c r="Z5" s="22">
        <f t="shared" si="2"/>
        <v>-438716</v>
      </c>
      <c r="AA5" s="22">
        <f t="shared" si="2"/>
        <v>-504266</v>
      </c>
      <c r="AB5" s="22">
        <f t="shared" si="2"/>
        <v>-442196</v>
      </c>
      <c r="AC5" s="22">
        <f t="shared" si="2"/>
        <v>-348399</v>
      </c>
      <c r="AD5" s="22">
        <f t="shared" si="2"/>
        <v>-293956</v>
      </c>
      <c r="AE5" s="35">
        <f t="shared" ref="AE5:AL5" si="3">(O5-G5)/G5</f>
        <v>4.1461121963702517E-2</v>
      </c>
      <c r="AF5" s="35">
        <f t="shared" si="3"/>
        <v>9.2019207215085511E-2</v>
      </c>
      <c r="AG5" s="35">
        <f t="shared" si="3"/>
        <v>-0.57907278977992238</v>
      </c>
      <c r="AH5" s="35">
        <f t="shared" si="3"/>
        <v>-0.910588342735692</v>
      </c>
      <c r="AI5" s="35">
        <f t="shared" si="3"/>
        <v>-0.85805783049705364</v>
      </c>
      <c r="AJ5" s="35">
        <f t="shared" si="3"/>
        <v>-0.59471156497168298</v>
      </c>
      <c r="AK5" s="35">
        <f t="shared" si="3"/>
        <v>-0.34818591022294354</v>
      </c>
      <c r="AL5" s="35">
        <f t="shared" si="3"/>
        <v>-0.33210151173996399</v>
      </c>
    </row>
    <row r="6" spans="1:38" s="51" customFormat="1" x14ac:dyDescent="0.35">
      <c r="A6" s="36" t="s">
        <v>60</v>
      </c>
      <c r="B6" s="31">
        <v>2206167</v>
      </c>
      <c r="C6" s="31">
        <v>914121</v>
      </c>
      <c r="D6" s="47">
        <f t="shared" si="0"/>
        <v>-1292046</v>
      </c>
      <c r="E6" s="48">
        <f t="shared" si="1"/>
        <v>-0.58565194747269811</v>
      </c>
      <c r="F6" s="32"/>
      <c r="G6" s="33">
        <v>197489</v>
      </c>
      <c r="H6" s="33">
        <v>175982</v>
      </c>
      <c r="I6" s="33">
        <v>198688</v>
      </c>
      <c r="J6" s="33">
        <v>242731</v>
      </c>
      <c r="K6" s="33">
        <v>296550</v>
      </c>
      <c r="L6" s="33">
        <v>329009</v>
      </c>
      <c r="M6" s="33">
        <v>399190</v>
      </c>
      <c r="N6" s="33">
        <v>366528</v>
      </c>
      <c r="O6" s="34">
        <v>211130</v>
      </c>
      <c r="P6" s="34">
        <v>200769</v>
      </c>
      <c r="Q6" s="34">
        <v>81579</v>
      </c>
      <c r="R6" s="34">
        <v>14766</v>
      </c>
      <c r="S6" s="34">
        <v>23311</v>
      </c>
      <c r="T6" s="34">
        <v>61672</v>
      </c>
      <c r="U6" s="34">
        <v>168732</v>
      </c>
      <c r="V6" s="34">
        <v>152162</v>
      </c>
      <c r="W6" s="22">
        <f t="shared" ref="W6:W23" si="4">O6-G6</f>
        <v>13641</v>
      </c>
      <c r="X6" s="22">
        <f t="shared" ref="X6:X23" si="5">P6-H6</f>
        <v>24787</v>
      </c>
      <c r="Y6" s="22">
        <f t="shared" ref="Y6:Y23" si="6">Q6-I6</f>
        <v>-117109</v>
      </c>
      <c r="Z6" s="22">
        <f t="shared" ref="Z6:Z23" si="7">R6-J6</f>
        <v>-227965</v>
      </c>
      <c r="AA6" s="22">
        <f t="shared" ref="AA6:AA23" si="8">S6-K6</f>
        <v>-273239</v>
      </c>
      <c r="AB6" s="22">
        <f t="shared" ref="AB6:AB23" si="9">T6-L6</f>
        <v>-267337</v>
      </c>
      <c r="AC6" s="22">
        <f t="shared" ref="AC6:AC23" si="10">U6-M6</f>
        <v>-230458</v>
      </c>
      <c r="AD6" s="22">
        <f t="shared" ref="AD6:AD23" si="11">V6-N6</f>
        <v>-214366</v>
      </c>
      <c r="AE6" s="35">
        <f t="shared" ref="AE6:AE23" si="12">(O6-G6)/G6</f>
        <v>6.9072201489703222E-2</v>
      </c>
      <c r="AF6" s="35">
        <f t="shared" ref="AF6:AF23" si="13">(P6-H6)/H6</f>
        <v>0.14084963234876294</v>
      </c>
      <c r="AG6" s="35">
        <f t="shared" ref="AG6:AG23" si="14">(Q6-I6)/I6</f>
        <v>-0.58941153970043481</v>
      </c>
      <c r="AH6" s="35">
        <f t="shared" ref="AH6:AH23" si="15">(R6-J6)/J6</f>
        <v>-0.93916722627105731</v>
      </c>
      <c r="AI6" s="35">
        <f t="shared" ref="AI6:AI23" si="16">(S6-K6)/K6</f>
        <v>-0.92139268251559603</v>
      </c>
      <c r="AJ6" s="35">
        <f t="shared" ref="AJ6:AJ23" si="17">(T6-L6)/L6</f>
        <v>-0.81255224021227379</v>
      </c>
      <c r="AK6" s="35">
        <f t="shared" ref="AK6:AK23" si="18">(U6-M6)/M6</f>
        <v>-0.57731406097347127</v>
      </c>
      <c r="AL6" s="35">
        <f t="shared" ref="AL6:AL23" si="19">(V6-N6)/N6</f>
        <v>-0.58485572725685353</v>
      </c>
    </row>
    <row r="7" spans="1:38" s="51" customFormat="1" x14ac:dyDescent="0.35">
      <c r="A7" s="30" t="s">
        <v>53</v>
      </c>
      <c r="B7" s="31">
        <v>669427</v>
      </c>
      <c r="C7" s="31">
        <v>425407</v>
      </c>
      <c r="D7" s="47">
        <f t="shared" si="0"/>
        <v>-244020</v>
      </c>
      <c r="E7" s="48">
        <f t="shared" si="1"/>
        <v>-0.36452070203323139</v>
      </c>
      <c r="F7" s="32"/>
      <c r="G7" s="33">
        <v>47023</v>
      </c>
      <c r="H7" s="33">
        <v>51339</v>
      </c>
      <c r="I7" s="33">
        <v>58164</v>
      </c>
      <c r="J7" s="33">
        <v>60777</v>
      </c>
      <c r="K7" s="33">
        <v>75263</v>
      </c>
      <c r="L7" s="33">
        <v>106836</v>
      </c>
      <c r="M7" s="33">
        <v>152941</v>
      </c>
      <c r="N7" s="33">
        <v>117084</v>
      </c>
      <c r="O7" s="34">
        <v>46879</v>
      </c>
      <c r="P7" s="34">
        <v>56024</v>
      </c>
      <c r="Q7" s="34">
        <v>24465</v>
      </c>
      <c r="R7" s="34">
        <v>4416</v>
      </c>
      <c r="S7" s="34">
        <v>10258</v>
      </c>
      <c r="T7" s="34">
        <v>67017</v>
      </c>
      <c r="U7" s="34">
        <v>116429</v>
      </c>
      <c r="V7" s="34">
        <v>99919</v>
      </c>
      <c r="W7" s="22">
        <f t="shared" si="4"/>
        <v>-144</v>
      </c>
      <c r="X7" s="22">
        <f t="shared" si="5"/>
        <v>4685</v>
      </c>
      <c r="Y7" s="22">
        <f t="shared" si="6"/>
        <v>-33699</v>
      </c>
      <c r="Z7" s="22">
        <f t="shared" si="7"/>
        <v>-56361</v>
      </c>
      <c r="AA7" s="22">
        <f t="shared" si="8"/>
        <v>-65005</v>
      </c>
      <c r="AB7" s="22">
        <f t="shared" si="9"/>
        <v>-39819</v>
      </c>
      <c r="AC7" s="22">
        <f t="shared" si="10"/>
        <v>-36512</v>
      </c>
      <c r="AD7" s="22">
        <f t="shared" si="11"/>
        <v>-17165</v>
      </c>
      <c r="AE7" s="35">
        <f t="shared" si="12"/>
        <v>-3.062331199625715E-3</v>
      </c>
      <c r="AF7" s="35">
        <f t="shared" si="13"/>
        <v>9.1256160034281927E-2</v>
      </c>
      <c r="AG7" s="35">
        <f t="shared" si="14"/>
        <v>-0.57937899731792863</v>
      </c>
      <c r="AH7" s="35">
        <f t="shared" si="15"/>
        <v>-0.92734093489313396</v>
      </c>
      <c r="AI7" s="35">
        <f t="shared" si="16"/>
        <v>-0.86370460917050873</v>
      </c>
      <c r="AJ7" s="35">
        <f t="shared" si="17"/>
        <v>-0.37271144558014152</v>
      </c>
      <c r="AK7" s="35">
        <f t="shared" si="18"/>
        <v>-0.23873258315298057</v>
      </c>
      <c r="AL7" s="35">
        <f t="shared" si="19"/>
        <v>-0.14660414744969424</v>
      </c>
    </row>
    <row r="8" spans="1:38" s="51" customFormat="1" x14ac:dyDescent="0.35">
      <c r="A8" s="30" t="s">
        <v>43</v>
      </c>
      <c r="B8" s="31">
        <v>576062</v>
      </c>
      <c r="C8" s="31">
        <v>359862</v>
      </c>
      <c r="D8" s="47">
        <f t="shared" si="0"/>
        <v>-216200</v>
      </c>
      <c r="E8" s="48">
        <f t="shared" si="1"/>
        <v>-0.37530682461262849</v>
      </c>
      <c r="F8" s="32"/>
      <c r="G8" s="33">
        <v>43475</v>
      </c>
      <c r="H8" s="33">
        <v>48545</v>
      </c>
      <c r="I8" s="33">
        <v>55078</v>
      </c>
      <c r="J8" s="33">
        <v>57432</v>
      </c>
      <c r="K8" s="33">
        <v>68221</v>
      </c>
      <c r="L8" s="33">
        <v>88376</v>
      </c>
      <c r="M8" s="33">
        <v>121604</v>
      </c>
      <c r="N8" s="33">
        <v>93331</v>
      </c>
      <c r="O8" s="34">
        <v>44517</v>
      </c>
      <c r="P8" s="34">
        <v>52595</v>
      </c>
      <c r="Q8" s="34">
        <v>22962</v>
      </c>
      <c r="R8" s="34">
        <v>3350</v>
      </c>
      <c r="S8" s="34">
        <v>7899</v>
      </c>
      <c r="T8" s="34">
        <v>55807</v>
      </c>
      <c r="U8" s="34">
        <v>95848</v>
      </c>
      <c r="V8" s="34">
        <v>76884</v>
      </c>
      <c r="W8" s="22">
        <f t="shared" si="4"/>
        <v>1042</v>
      </c>
      <c r="X8" s="22">
        <f t="shared" si="5"/>
        <v>4050</v>
      </c>
      <c r="Y8" s="22">
        <f t="shared" si="6"/>
        <v>-32116</v>
      </c>
      <c r="Z8" s="22">
        <f t="shared" si="7"/>
        <v>-54082</v>
      </c>
      <c r="AA8" s="22">
        <f t="shared" si="8"/>
        <v>-60322</v>
      </c>
      <c r="AB8" s="22">
        <f t="shared" si="9"/>
        <v>-32569</v>
      </c>
      <c r="AC8" s="22">
        <f t="shared" si="10"/>
        <v>-25756</v>
      </c>
      <c r="AD8" s="22">
        <f t="shared" si="11"/>
        <v>-16447</v>
      </c>
      <c r="AE8" s="35">
        <f t="shared" si="12"/>
        <v>2.3967797584818862E-2</v>
      </c>
      <c r="AF8" s="35">
        <f t="shared" si="13"/>
        <v>8.3427747450818823E-2</v>
      </c>
      <c r="AG8" s="35">
        <f t="shared" si="14"/>
        <v>-0.58310033044046627</v>
      </c>
      <c r="AH8" s="35">
        <f t="shared" si="15"/>
        <v>-0.94167014904582813</v>
      </c>
      <c r="AI8" s="35">
        <f t="shared" si="16"/>
        <v>-0.8842145380454699</v>
      </c>
      <c r="AJ8" s="35">
        <f t="shared" si="17"/>
        <v>-0.36852765456685072</v>
      </c>
      <c r="AK8" s="35">
        <f t="shared" si="18"/>
        <v>-0.21180224334725831</v>
      </c>
      <c r="AL8" s="35">
        <f t="shared" si="19"/>
        <v>-0.17622226269942462</v>
      </c>
    </row>
    <row r="9" spans="1:38" s="51" customFormat="1" x14ac:dyDescent="0.35">
      <c r="A9" s="30" t="s">
        <v>47</v>
      </c>
      <c r="B9" s="31">
        <v>334925</v>
      </c>
      <c r="C9" s="31">
        <v>230295</v>
      </c>
      <c r="D9" s="47">
        <f t="shared" si="0"/>
        <v>-104630</v>
      </c>
      <c r="E9" s="48">
        <f t="shared" si="1"/>
        <v>-0.31239829812644621</v>
      </c>
      <c r="F9" s="32"/>
      <c r="G9" s="33">
        <v>32996</v>
      </c>
      <c r="H9" s="33">
        <v>30162</v>
      </c>
      <c r="I9" s="33">
        <v>33382</v>
      </c>
      <c r="J9" s="33">
        <v>35728</v>
      </c>
      <c r="K9" s="33">
        <v>37428</v>
      </c>
      <c r="L9" s="33">
        <v>43202</v>
      </c>
      <c r="M9" s="33">
        <v>61921</v>
      </c>
      <c r="N9" s="33">
        <v>60106</v>
      </c>
      <c r="O9" s="34">
        <v>32558</v>
      </c>
      <c r="P9" s="34">
        <v>31070</v>
      </c>
      <c r="Q9" s="34">
        <v>14376</v>
      </c>
      <c r="R9" s="34">
        <v>3076</v>
      </c>
      <c r="S9" s="34">
        <v>7896</v>
      </c>
      <c r="T9" s="34">
        <v>32058</v>
      </c>
      <c r="U9" s="34">
        <v>57379</v>
      </c>
      <c r="V9" s="34">
        <v>51882</v>
      </c>
      <c r="W9" s="22">
        <f t="shared" si="4"/>
        <v>-438</v>
      </c>
      <c r="X9" s="22">
        <f t="shared" si="5"/>
        <v>908</v>
      </c>
      <c r="Y9" s="22">
        <f t="shared" si="6"/>
        <v>-19006</v>
      </c>
      <c r="Z9" s="22">
        <f t="shared" si="7"/>
        <v>-32652</v>
      </c>
      <c r="AA9" s="22">
        <f t="shared" si="8"/>
        <v>-29532</v>
      </c>
      <c r="AB9" s="22">
        <f t="shared" si="9"/>
        <v>-11144</v>
      </c>
      <c r="AC9" s="22">
        <f t="shared" si="10"/>
        <v>-4542</v>
      </c>
      <c r="AD9" s="22">
        <f t="shared" si="11"/>
        <v>-8224</v>
      </c>
      <c r="AE9" s="35">
        <f t="shared" si="12"/>
        <v>-1.3274336283185841E-2</v>
      </c>
      <c r="AF9" s="35">
        <f t="shared" si="13"/>
        <v>3.0104104502353957E-2</v>
      </c>
      <c r="AG9" s="35">
        <f t="shared" si="14"/>
        <v>-0.56934875082379721</v>
      </c>
      <c r="AH9" s="35">
        <f t="shared" si="15"/>
        <v>-0.91390506045678455</v>
      </c>
      <c r="AI9" s="35">
        <f t="shared" si="16"/>
        <v>-0.78903494709842903</v>
      </c>
      <c r="AJ9" s="35">
        <f t="shared" si="17"/>
        <v>-0.25795102078607474</v>
      </c>
      <c r="AK9" s="35">
        <f t="shared" si="18"/>
        <v>-7.3351528560585258E-2</v>
      </c>
      <c r="AL9" s="35">
        <f t="shared" si="19"/>
        <v>-0.13682494260140418</v>
      </c>
    </row>
    <row r="10" spans="1:38" s="51" customFormat="1" x14ac:dyDescent="0.35">
      <c r="A10" s="30" t="s">
        <v>56</v>
      </c>
      <c r="B10" s="31">
        <v>395945</v>
      </c>
      <c r="C10" s="31">
        <v>216489</v>
      </c>
      <c r="D10" s="47">
        <f t="shared" si="0"/>
        <v>-179456</v>
      </c>
      <c r="E10" s="48">
        <f t="shared" si="1"/>
        <v>-0.45323466643094368</v>
      </c>
      <c r="F10" s="32"/>
      <c r="G10" s="33">
        <v>34151</v>
      </c>
      <c r="H10" s="33">
        <v>33313</v>
      </c>
      <c r="I10" s="33">
        <v>41179</v>
      </c>
      <c r="J10" s="33">
        <v>43203</v>
      </c>
      <c r="K10" s="33">
        <v>49195</v>
      </c>
      <c r="L10" s="33">
        <v>56989</v>
      </c>
      <c r="M10" s="33">
        <v>74423</v>
      </c>
      <c r="N10" s="33">
        <v>63492</v>
      </c>
      <c r="O10" s="34">
        <v>34267</v>
      </c>
      <c r="P10" s="34">
        <v>35888</v>
      </c>
      <c r="Q10" s="34">
        <v>15066</v>
      </c>
      <c r="R10" s="34">
        <v>3927</v>
      </c>
      <c r="S10" s="34">
        <v>7816</v>
      </c>
      <c r="T10" s="34">
        <v>22569</v>
      </c>
      <c r="U10" s="34">
        <v>54190</v>
      </c>
      <c r="V10" s="34">
        <v>42766</v>
      </c>
      <c r="W10" s="22">
        <f t="shared" si="4"/>
        <v>116</v>
      </c>
      <c r="X10" s="22">
        <f t="shared" si="5"/>
        <v>2575</v>
      </c>
      <c r="Y10" s="22">
        <f t="shared" si="6"/>
        <v>-26113</v>
      </c>
      <c r="Z10" s="22">
        <f t="shared" si="7"/>
        <v>-39276</v>
      </c>
      <c r="AA10" s="22">
        <f t="shared" si="8"/>
        <v>-41379</v>
      </c>
      <c r="AB10" s="22">
        <f t="shared" si="9"/>
        <v>-34420</v>
      </c>
      <c r="AC10" s="22">
        <f t="shared" si="10"/>
        <v>-20233</v>
      </c>
      <c r="AD10" s="22">
        <f t="shared" si="11"/>
        <v>-20726</v>
      </c>
      <c r="AE10" s="35">
        <f t="shared" si="12"/>
        <v>3.3966794530174813E-3</v>
      </c>
      <c r="AF10" s="35">
        <f t="shared" si="13"/>
        <v>7.7297151262269978E-2</v>
      </c>
      <c r="AG10" s="35">
        <f t="shared" si="14"/>
        <v>-0.63413390320308893</v>
      </c>
      <c r="AH10" s="35">
        <f t="shared" si="15"/>
        <v>-0.9091035344767725</v>
      </c>
      <c r="AI10" s="35">
        <f t="shared" si="16"/>
        <v>-0.84112206525053357</v>
      </c>
      <c r="AJ10" s="35">
        <f t="shared" si="17"/>
        <v>-0.60397620593447854</v>
      </c>
      <c r="AK10" s="35">
        <f t="shared" si="18"/>
        <v>-0.27186488048049662</v>
      </c>
      <c r="AL10" s="35">
        <f t="shared" si="19"/>
        <v>-0.32643482643482641</v>
      </c>
    </row>
    <row r="11" spans="1:38" s="51" customFormat="1" x14ac:dyDescent="0.35">
      <c r="A11" s="30" t="s">
        <v>44</v>
      </c>
      <c r="B11" s="31">
        <v>351395</v>
      </c>
      <c r="C11" s="31">
        <v>187614</v>
      </c>
      <c r="D11" s="47">
        <f t="shared" si="0"/>
        <v>-163781</v>
      </c>
      <c r="E11" s="48">
        <f t="shared" si="1"/>
        <v>-0.46608802060359422</v>
      </c>
      <c r="F11" s="32"/>
      <c r="G11" s="33">
        <v>31746</v>
      </c>
      <c r="H11" s="33">
        <v>30644</v>
      </c>
      <c r="I11" s="33">
        <v>38339</v>
      </c>
      <c r="J11" s="33">
        <v>39639</v>
      </c>
      <c r="K11" s="33">
        <v>43952</v>
      </c>
      <c r="L11" s="33">
        <v>49980</v>
      </c>
      <c r="M11" s="33">
        <v>62396</v>
      </c>
      <c r="N11" s="33">
        <v>54699</v>
      </c>
      <c r="O11" s="34">
        <v>32328</v>
      </c>
      <c r="P11" s="34">
        <v>33654</v>
      </c>
      <c r="Q11" s="34">
        <v>13789</v>
      </c>
      <c r="R11" s="34">
        <v>3117</v>
      </c>
      <c r="S11" s="34">
        <v>6407</v>
      </c>
      <c r="T11" s="34">
        <v>18554</v>
      </c>
      <c r="U11" s="34">
        <v>44566</v>
      </c>
      <c r="V11" s="34">
        <v>35199</v>
      </c>
      <c r="W11" s="22">
        <f t="shared" si="4"/>
        <v>582</v>
      </c>
      <c r="X11" s="22">
        <f t="shared" si="5"/>
        <v>3010</v>
      </c>
      <c r="Y11" s="22">
        <f t="shared" si="6"/>
        <v>-24550</v>
      </c>
      <c r="Z11" s="22">
        <f t="shared" si="7"/>
        <v>-36522</v>
      </c>
      <c r="AA11" s="22">
        <f t="shared" si="8"/>
        <v>-37545</v>
      </c>
      <c r="AB11" s="22">
        <f t="shared" si="9"/>
        <v>-31426</v>
      </c>
      <c r="AC11" s="22">
        <f t="shared" si="10"/>
        <v>-17830</v>
      </c>
      <c r="AD11" s="22">
        <f t="shared" si="11"/>
        <v>-19500</v>
      </c>
      <c r="AE11" s="35">
        <f t="shared" si="12"/>
        <v>1.8333018333018335E-2</v>
      </c>
      <c r="AF11" s="35">
        <f t="shared" si="13"/>
        <v>9.8224774833572642E-2</v>
      </c>
      <c r="AG11" s="35">
        <f t="shared" si="14"/>
        <v>-0.64034012363389758</v>
      </c>
      <c r="AH11" s="35">
        <f t="shared" si="15"/>
        <v>-0.92136532203133281</v>
      </c>
      <c r="AI11" s="35">
        <f t="shared" si="16"/>
        <v>-0.85422733891518021</v>
      </c>
      <c r="AJ11" s="35">
        <f t="shared" si="17"/>
        <v>-0.62877150860344133</v>
      </c>
      <c r="AK11" s="35">
        <f t="shared" si="18"/>
        <v>-0.28575549714725301</v>
      </c>
      <c r="AL11" s="35">
        <f t="shared" si="19"/>
        <v>-0.35649646245818023</v>
      </c>
    </row>
    <row r="12" spans="1:38" s="51" customFormat="1" x14ac:dyDescent="0.35">
      <c r="A12" s="30" t="s">
        <v>55</v>
      </c>
      <c r="B12" s="31">
        <v>246762</v>
      </c>
      <c r="C12" s="31">
        <v>172453</v>
      </c>
      <c r="D12" s="47">
        <f t="shared" si="0"/>
        <v>-74309</v>
      </c>
      <c r="E12" s="48">
        <f t="shared" si="1"/>
        <v>-0.30113631758536563</v>
      </c>
      <c r="F12" s="37"/>
      <c r="G12" s="33">
        <v>11513</v>
      </c>
      <c r="H12" s="33">
        <v>11589</v>
      </c>
      <c r="I12" s="33">
        <v>13985</v>
      </c>
      <c r="J12" s="33">
        <v>17301</v>
      </c>
      <c r="K12" s="33">
        <v>25225</v>
      </c>
      <c r="L12" s="33">
        <v>42154</v>
      </c>
      <c r="M12" s="33">
        <v>70324</v>
      </c>
      <c r="N12" s="33">
        <v>54671</v>
      </c>
      <c r="O12" s="34">
        <v>14007</v>
      </c>
      <c r="P12" s="34">
        <v>13721</v>
      </c>
      <c r="Q12" s="34">
        <v>5455</v>
      </c>
      <c r="R12" s="34">
        <v>1611</v>
      </c>
      <c r="S12" s="34">
        <v>2941</v>
      </c>
      <c r="T12" s="34">
        <v>25149</v>
      </c>
      <c r="U12" s="34">
        <v>60181</v>
      </c>
      <c r="V12" s="34">
        <v>49388</v>
      </c>
      <c r="W12" s="22">
        <f t="shared" si="4"/>
        <v>2494</v>
      </c>
      <c r="X12" s="22">
        <f t="shared" si="5"/>
        <v>2132</v>
      </c>
      <c r="Y12" s="22">
        <f t="shared" si="6"/>
        <v>-8530</v>
      </c>
      <c r="Z12" s="22">
        <f t="shared" si="7"/>
        <v>-15690</v>
      </c>
      <c r="AA12" s="22">
        <f t="shared" si="8"/>
        <v>-22284</v>
      </c>
      <c r="AB12" s="22">
        <f t="shared" si="9"/>
        <v>-17005</v>
      </c>
      <c r="AC12" s="22">
        <f t="shared" si="10"/>
        <v>-10143</v>
      </c>
      <c r="AD12" s="22">
        <f t="shared" si="11"/>
        <v>-5283</v>
      </c>
      <c r="AE12" s="35">
        <f t="shared" si="12"/>
        <v>0.21662468513853905</v>
      </c>
      <c r="AF12" s="35">
        <f t="shared" si="13"/>
        <v>0.18396755544050392</v>
      </c>
      <c r="AG12" s="35">
        <f t="shared" si="14"/>
        <v>-0.60993922059349304</v>
      </c>
      <c r="AH12" s="35">
        <f t="shared" si="15"/>
        <v>-0.90688399514478935</v>
      </c>
      <c r="AI12" s="35">
        <f t="shared" si="16"/>
        <v>-0.88340931615460849</v>
      </c>
      <c r="AJ12" s="35">
        <f t="shared" si="17"/>
        <v>-0.40340181240214451</v>
      </c>
      <c r="AK12" s="35">
        <f t="shared" si="18"/>
        <v>-0.14423240998805528</v>
      </c>
      <c r="AL12" s="35">
        <f t="shared" si="19"/>
        <v>-9.6632584002487601E-2</v>
      </c>
    </row>
    <row r="13" spans="1:38" s="55" customFormat="1" x14ac:dyDescent="0.35">
      <c r="A13" s="36" t="s">
        <v>45</v>
      </c>
      <c r="B13" s="52">
        <v>233878</v>
      </c>
      <c r="C13" s="52">
        <v>128715</v>
      </c>
      <c r="D13" s="47">
        <f t="shared" si="0"/>
        <v>-105163</v>
      </c>
      <c r="E13" s="48">
        <f t="shared" si="1"/>
        <v>-0.44964896227947904</v>
      </c>
      <c r="F13" s="37"/>
      <c r="G13" s="59">
        <v>16951</v>
      </c>
      <c r="H13" s="59">
        <v>19267</v>
      </c>
      <c r="I13" s="59">
        <v>18605</v>
      </c>
      <c r="J13" s="59">
        <v>19291</v>
      </c>
      <c r="K13" s="59">
        <v>24147</v>
      </c>
      <c r="L13" s="59">
        <v>38614</v>
      </c>
      <c r="M13" s="59">
        <v>52506</v>
      </c>
      <c r="N13" s="59">
        <v>44497</v>
      </c>
      <c r="O13" s="60">
        <v>19304</v>
      </c>
      <c r="P13" s="60">
        <v>20498</v>
      </c>
      <c r="Q13" s="60">
        <v>7834</v>
      </c>
      <c r="R13" s="60">
        <v>1622</v>
      </c>
      <c r="S13" s="60">
        <v>4171</v>
      </c>
      <c r="T13" s="60">
        <v>16353</v>
      </c>
      <c r="U13" s="60">
        <v>29625</v>
      </c>
      <c r="V13" s="60">
        <v>29308</v>
      </c>
      <c r="W13" s="53">
        <f t="shared" si="4"/>
        <v>2353</v>
      </c>
      <c r="X13" s="53">
        <f t="shared" si="5"/>
        <v>1231</v>
      </c>
      <c r="Y13" s="53">
        <f t="shared" si="6"/>
        <v>-10771</v>
      </c>
      <c r="Z13" s="53">
        <f t="shared" si="7"/>
        <v>-17669</v>
      </c>
      <c r="AA13" s="53">
        <f t="shared" si="8"/>
        <v>-19976</v>
      </c>
      <c r="AB13" s="53">
        <f t="shared" si="9"/>
        <v>-22261</v>
      </c>
      <c r="AC13" s="53">
        <f t="shared" si="10"/>
        <v>-22881</v>
      </c>
      <c r="AD13" s="53">
        <f t="shared" si="11"/>
        <v>-15189</v>
      </c>
      <c r="AE13" s="54">
        <f t="shared" si="12"/>
        <v>0.13881186950622382</v>
      </c>
      <c r="AF13" s="54">
        <f t="shared" si="13"/>
        <v>6.389162817252296E-2</v>
      </c>
      <c r="AG13" s="54">
        <f t="shared" si="14"/>
        <v>-0.57893039505509269</v>
      </c>
      <c r="AH13" s="54">
        <f t="shared" si="15"/>
        <v>-0.915919340625162</v>
      </c>
      <c r="AI13" s="54">
        <f t="shared" si="16"/>
        <v>-0.8272663270799685</v>
      </c>
      <c r="AJ13" s="54">
        <f t="shared" si="17"/>
        <v>-0.57650075102294507</v>
      </c>
      <c r="AK13" s="54">
        <f t="shared" si="18"/>
        <v>-0.43577876814078392</v>
      </c>
      <c r="AL13" s="54">
        <f t="shared" si="19"/>
        <v>-0.34134885497898737</v>
      </c>
    </row>
    <row r="14" spans="1:38" s="51" customFormat="1" x14ac:dyDescent="0.35">
      <c r="A14" s="30" t="s">
        <v>51</v>
      </c>
      <c r="B14" s="31">
        <v>180306</v>
      </c>
      <c r="C14" s="31">
        <v>126852</v>
      </c>
      <c r="D14" s="47">
        <f t="shared" si="0"/>
        <v>-53454</v>
      </c>
      <c r="E14" s="48">
        <f t="shared" si="1"/>
        <v>-0.29646268011047883</v>
      </c>
      <c r="F14" s="37"/>
      <c r="G14" s="33">
        <v>12257</v>
      </c>
      <c r="H14" s="33">
        <v>13285</v>
      </c>
      <c r="I14" s="33">
        <v>15019</v>
      </c>
      <c r="J14" s="33">
        <v>15987</v>
      </c>
      <c r="K14" s="33">
        <v>17606</v>
      </c>
      <c r="L14" s="33">
        <v>26969</v>
      </c>
      <c r="M14" s="33">
        <v>39444</v>
      </c>
      <c r="N14" s="33">
        <v>39739</v>
      </c>
      <c r="O14" s="34">
        <v>14313</v>
      </c>
      <c r="P14" s="34">
        <v>13518</v>
      </c>
      <c r="Q14" s="34">
        <v>7671</v>
      </c>
      <c r="R14" s="34">
        <v>2796</v>
      </c>
      <c r="S14" s="34">
        <v>5356</v>
      </c>
      <c r="T14" s="34">
        <v>16226</v>
      </c>
      <c r="U14" s="34">
        <v>33446</v>
      </c>
      <c r="V14" s="34">
        <v>33526</v>
      </c>
      <c r="W14" s="22">
        <f t="shared" si="4"/>
        <v>2056</v>
      </c>
      <c r="X14" s="22">
        <f t="shared" si="5"/>
        <v>233</v>
      </c>
      <c r="Y14" s="22">
        <f t="shared" si="6"/>
        <v>-7348</v>
      </c>
      <c r="Z14" s="22">
        <f t="shared" si="7"/>
        <v>-13191</v>
      </c>
      <c r="AA14" s="22">
        <f t="shared" si="8"/>
        <v>-12250</v>
      </c>
      <c r="AB14" s="22">
        <f t="shared" si="9"/>
        <v>-10743</v>
      </c>
      <c r="AC14" s="22">
        <f t="shared" si="10"/>
        <v>-5998</v>
      </c>
      <c r="AD14" s="22">
        <f t="shared" si="11"/>
        <v>-6213</v>
      </c>
      <c r="AE14" s="35">
        <f t="shared" si="12"/>
        <v>0.16774088276087135</v>
      </c>
      <c r="AF14" s="35">
        <f t="shared" si="13"/>
        <v>1.7538577342867897E-2</v>
      </c>
      <c r="AG14" s="35">
        <f t="shared" si="14"/>
        <v>-0.48924695385844597</v>
      </c>
      <c r="AH14" s="35">
        <f t="shared" si="15"/>
        <v>-0.82510790016888724</v>
      </c>
      <c r="AI14" s="35">
        <f t="shared" si="16"/>
        <v>-0.69578552766102464</v>
      </c>
      <c r="AJ14" s="35">
        <f t="shared" si="17"/>
        <v>-0.39834624939745633</v>
      </c>
      <c r="AK14" s="35">
        <f t="shared" si="18"/>
        <v>-0.15206368522462224</v>
      </c>
      <c r="AL14" s="35">
        <f t="shared" si="19"/>
        <v>-0.15634515211756714</v>
      </c>
    </row>
    <row r="15" spans="1:38" s="51" customFormat="1" x14ac:dyDescent="0.35">
      <c r="A15" s="30" t="s">
        <v>57</v>
      </c>
      <c r="B15" s="31">
        <v>145796</v>
      </c>
      <c r="C15" s="31">
        <v>95900</v>
      </c>
      <c r="D15" s="47">
        <f t="shared" si="0"/>
        <v>-49896</v>
      </c>
      <c r="E15" s="48">
        <f t="shared" si="1"/>
        <v>-0.34223161129249086</v>
      </c>
      <c r="F15" s="37"/>
      <c r="G15" s="33">
        <v>13336</v>
      </c>
      <c r="H15" s="33">
        <v>15298</v>
      </c>
      <c r="I15" s="33">
        <v>8867</v>
      </c>
      <c r="J15" s="33">
        <v>8911</v>
      </c>
      <c r="K15" s="33">
        <v>13671</v>
      </c>
      <c r="L15" s="33">
        <v>24888</v>
      </c>
      <c r="M15" s="33">
        <v>31057</v>
      </c>
      <c r="N15" s="33">
        <v>29768</v>
      </c>
      <c r="O15" s="34">
        <v>10330</v>
      </c>
      <c r="P15" s="34">
        <v>11270</v>
      </c>
      <c r="Q15" s="34">
        <v>4102</v>
      </c>
      <c r="R15" s="34">
        <v>1273</v>
      </c>
      <c r="S15" s="34">
        <v>3043</v>
      </c>
      <c r="T15" s="34">
        <v>11180</v>
      </c>
      <c r="U15" s="34">
        <v>29898</v>
      </c>
      <c r="V15" s="34">
        <v>24804</v>
      </c>
      <c r="W15" s="22">
        <f t="shared" si="4"/>
        <v>-3006</v>
      </c>
      <c r="X15" s="22">
        <f t="shared" si="5"/>
        <v>-4028</v>
      </c>
      <c r="Y15" s="22">
        <f t="shared" si="6"/>
        <v>-4765</v>
      </c>
      <c r="Z15" s="22">
        <f t="shared" si="7"/>
        <v>-7638</v>
      </c>
      <c r="AA15" s="22">
        <f t="shared" si="8"/>
        <v>-10628</v>
      </c>
      <c r="AB15" s="22">
        <f t="shared" si="9"/>
        <v>-13708</v>
      </c>
      <c r="AC15" s="22">
        <f t="shared" si="10"/>
        <v>-1159</v>
      </c>
      <c r="AD15" s="22">
        <f t="shared" si="11"/>
        <v>-4964</v>
      </c>
      <c r="AE15" s="35">
        <f t="shared" si="12"/>
        <v>-0.22540491901619675</v>
      </c>
      <c r="AF15" s="35">
        <f t="shared" si="13"/>
        <v>-0.26330239246960385</v>
      </c>
      <c r="AG15" s="35">
        <f t="shared" si="14"/>
        <v>-0.53738581256343743</v>
      </c>
      <c r="AH15" s="35">
        <f t="shared" si="15"/>
        <v>-0.8571428571428571</v>
      </c>
      <c r="AI15" s="35">
        <f t="shared" si="16"/>
        <v>-0.7774120400848511</v>
      </c>
      <c r="AJ15" s="35">
        <f t="shared" si="17"/>
        <v>-0.55078752812600451</v>
      </c>
      <c r="AK15" s="35">
        <f t="shared" si="18"/>
        <v>-3.7318478925846027E-2</v>
      </c>
      <c r="AL15" s="35">
        <f t="shared" si="19"/>
        <v>-0.166756248320344</v>
      </c>
    </row>
    <row r="16" spans="1:38" s="51" customFormat="1" x14ac:dyDescent="0.35">
      <c r="A16" s="30" t="s">
        <v>50</v>
      </c>
      <c r="B16" s="31">
        <v>129121</v>
      </c>
      <c r="C16" s="31">
        <v>95554</v>
      </c>
      <c r="D16" s="47">
        <f t="shared" si="0"/>
        <v>-33567</v>
      </c>
      <c r="E16" s="48">
        <f t="shared" si="1"/>
        <v>-0.25996545875574073</v>
      </c>
      <c r="F16" s="32"/>
      <c r="G16" s="33">
        <v>4784</v>
      </c>
      <c r="H16" s="33">
        <v>6909</v>
      </c>
      <c r="I16" s="33">
        <v>9252</v>
      </c>
      <c r="J16" s="33">
        <v>12572</v>
      </c>
      <c r="K16" s="33">
        <v>14336</v>
      </c>
      <c r="L16" s="33">
        <v>19371</v>
      </c>
      <c r="M16" s="33">
        <v>32977</v>
      </c>
      <c r="N16" s="33">
        <v>28920</v>
      </c>
      <c r="O16" s="34">
        <v>5090</v>
      </c>
      <c r="P16" s="34">
        <v>7726</v>
      </c>
      <c r="Q16" s="34">
        <v>4224</v>
      </c>
      <c r="R16" s="34">
        <v>2813</v>
      </c>
      <c r="S16" s="34">
        <v>4468</v>
      </c>
      <c r="T16" s="34">
        <v>14057</v>
      </c>
      <c r="U16" s="34">
        <v>27406</v>
      </c>
      <c r="V16" s="34">
        <v>29770</v>
      </c>
      <c r="W16" s="22">
        <f t="shared" si="4"/>
        <v>306</v>
      </c>
      <c r="X16" s="22">
        <f t="shared" si="5"/>
        <v>817</v>
      </c>
      <c r="Y16" s="22">
        <f t="shared" si="6"/>
        <v>-5028</v>
      </c>
      <c r="Z16" s="22">
        <f t="shared" si="7"/>
        <v>-9759</v>
      </c>
      <c r="AA16" s="22">
        <f t="shared" si="8"/>
        <v>-9868</v>
      </c>
      <c r="AB16" s="22">
        <f t="shared" si="9"/>
        <v>-5314</v>
      </c>
      <c r="AC16" s="22">
        <f t="shared" si="10"/>
        <v>-5571</v>
      </c>
      <c r="AD16" s="22">
        <f t="shared" si="11"/>
        <v>850</v>
      </c>
      <c r="AE16" s="35">
        <f t="shared" si="12"/>
        <v>6.3963210702341136E-2</v>
      </c>
      <c r="AF16" s="35">
        <f t="shared" si="13"/>
        <v>0.11825155594152555</v>
      </c>
      <c r="AG16" s="35">
        <f t="shared" si="14"/>
        <v>-0.54345006485084302</v>
      </c>
      <c r="AH16" s="35">
        <f t="shared" si="15"/>
        <v>-0.77624880687241493</v>
      </c>
      <c r="AI16" s="35">
        <f t="shared" si="16"/>
        <v>-0.6883370535714286</v>
      </c>
      <c r="AJ16" s="35">
        <f t="shared" si="17"/>
        <v>-0.27432760311806309</v>
      </c>
      <c r="AK16" s="35">
        <f t="shared" si="18"/>
        <v>-0.16893592503866331</v>
      </c>
      <c r="AL16" s="35">
        <f t="shared" si="19"/>
        <v>2.9391424619640387E-2</v>
      </c>
    </row>
    <row r="17" spans="1:38" s="51" customFormat="1" x14ac:dyDescent="0.35">
      <c r="A17" s="30" t="s">
        <v>59</v>
      </c>
      <c r="B17" s="31">
        <v>125445</v>
      </c>
      <c r="C17" s="31">
        <v>88587</v>
      </c>
      <c r="D17" s="47">
        <f t="shared" si="0"/>
        <v>-36858</v>
      </c>
      <c r="E17" s="48">
        <f t="shared" si="1"/>
        <v>-0.29381800789190482</v>
      </c>
      <c r="F17" s="37"/>
      <c r="G17" s="33">
        <v>10289</v>
      </c>
      <c r="H17" s="33">
        <v>9930</v>
      </c>
      <c r="I17" s="33">
        <v>10152</v>
      </c>
      <c r="J17" s="33">
        <v>10051</v>
      </c>
      <c r="K17" s="33">
        <v>12181</v>
      </c>
      <c r="L17" s="33">
        <v>19626</v>
      </c>
      <c r="M17" s="33">
        <v>26887</v>
      </c>
      <c r="N17" s="33">
        <v>26329</v>
      </c>
      <c r="O17" s="34">
        <v>10095</v>
      </c>
      <c r="P17" s="34">
        <v>9075</v>
      </c>
      <c r="Q17" s="34">
        <v>3756</v>
      </c>
      <c r="R17" s="34">
        <v>777</v>
      </c>
      <c r="S17" s="34">
        <v>2977</v>
      </c>
      <c r="T17" s="34">
        <v>12814</v>
      </c>
      <c r="U17" s="34">
        <v>25062</v>
      </c>
      <c r="V17" s="34">
        <v>24031</v>
      </c>
      <c r="W17" s="22">
        <f t="shared" si="4"/>
        <v>-194</v>
      </c>
      <c r="X17" s="22">
        <f t="shared" si="5"/>
        <v>-855</v>
      </c>
      <c r="Y17" s="22">
        <f t="shared" si="6"/>
        <v>-6396</v>
      </c>
      <c r="Z17" s="22">
        <f t="shared" si="7"/>
        <v>-9274</v>
      </c>
      <c r="AA17" s="22">
        <f t="shared" si="8"/>
        <v>-9204</v>
      </c>
      <c r="AB17" s="22">
        <f t="shared" si="9"/>
        <v>-6812</v>
      </c>
      <c r="AC17" s="22">
        <f t="shared" si="10"/>
        <v>-1825</v>
      </c>
      <c r="AD17" s="22">
        <f t="shared" si="11"/>
        <v>-2298</v>
      </c>
      <c r="AE17" s="35">
        <f t="shared" si="12"/>
        <v>-1.8855087958013411E-2</v>
      </c>
      <c r="AF17" s="35">
        <f t="shared" si="13"/>
        <v>-8.6102719033232633E-2</v>
      </c>
      <c r="AG17" s="35">
        <f t="shared" si="14"/>
        <v>-0.6300236406619385</v>
      </c>
      <c r="AH17" s="35">
        <f t="shared" si="15"/>
        <v>-0.92269425927768378</v>
      </c>
      <c r="AI17" s="35">
        <f t="shared" si="16"/>
        <v>-0.75560298826040551</v>
      </c>
      <c r="AJ17" s="35">
        <f t="shared" si="17"/>
        <v>-0.34709059410985427</v>
      </c>
      <c r="AK17" s="35">
        <f t="shared" si="18"/>
        <v>-6.7876669022204045E-2</v>
      </c>
      <c r="AL17" s="35">
        <f t="shared" si="19"/>
        <v>-8.7280185346955821E-2</v>
      </c>
    </row>
    <row r="18" spans="1:38" s="51" customFormat="1" x14ac:dyDescent="0.35">
      <c r="A18" s="30" t="s">
        <v>58</v>
      </c>
      <c r="B18" s="31">
        <v>76045</v>
      </c>
      <c r="C18" s="31">
        <v>55455</v>
      </c>
      <c r="D18" s="47">
        <f t="shared" si="0"/>
        <v>-20590</v>
      </c>
      <c r="E18" s="48">
        <f t="shared" si="1"/>
        <v>-0.27076073377605364</v>
      </c>
      <c r="F18" s="32"/>
      <c r="G18" s="33">
        <v>4316</v>
      </c>
      <c r="H18" s="33">
        <v>3734</v>
      </c>
      <c r="I18" s="33">
        <v>4546</v>
      </c>
      <c r="J18" s="33">
        <v>5169</v>
      </c>
      <c r="K18" s="33">
        <v>7361</v>
      </c>
      <c r="L18" s="33">
        <v>11709</v>
      </c>
      <c r="M18" s="33">
        <v>22350</v>
      </c>
      <c r="N18" s="33">
        <v>16860</v>
      </c>
      <c r="O18" s="34">
        <v>3904</v>
      </c>
      <c r="P18" s="34">
        <v>5194</v>
      </c>
      <c r="Q18" s="34">
        <v>3061</v>
      </c>
      <c r="R18" s="34">
        <v>1780</v>
      </c>
      <c r="S18" s="34">
        <v>3823</v>
      </c>
      <c r="T18" s="34">
        <v>6822</v>
      </c>
      <c r="U18" s="34">
        <v>15630</v>
      </c>
      <c r="V18" s="34">
        <v>15241</v>
      </c>
      <c r="W18" s="22">
        <f t="shared" si="4"/>
        <v>-412</v>
      </c>
      <c r="X18" s="22">
        <f t="shared" si="5"/>
        <v>1460</v>
      </c>
      <c r="Y18" s="22">
        <f t="shared" si="6"/>
        <v>-1485</v>
      </c>
      <c r="Z18" s="22">
        <f t="shared" si="7"/>
        <v>-3389</v>
      </c>
      <c r="AA18" s="22">
        <f t="shared" si="8"/>
        <v>-3538</v>
      </c>
      <c r="AB18" s="22">
        <f t="shared" si="9"/>
        <v>-4887</v>
      </c>
      <c r="AC18" s="22">
        <f t="shared" si="10"/>
        <v>-6720</v>
      </c>
      <c r="AD18" s="22">
        <f t="shared" si="11"/>
        <v>-1619</v>
      </c>
      <c r="AE18" s="35">
        <f t="shared" si="12"/>
        <v>-9.5458758109360525E-2</v>
      </c>
      <c r="AF18" s="35">
        <f t="shared" si="13"/>
        <v>0.39100160685591856</v>
      </c>
      <c r="AG18" s="35">
        <f t="shared" si="14"/>
        <v>-0.32666080070391551</v>
      </c>
      <c r="AH18" s="35">
        <f t="shared" si="15"/>
        <v>-0.65563938866318439</v>
      </c>
      <c r="AI18" s="35">
        <f t="shared" si="16"/>
        <v>-0.4806412172259204</v>
      </c>
      <c r="AJ18" s="35">
        <f t="shared" si="17"/>
        <v>-0.41737125288239818</v>
      </c>
      <c r="AK18" s="35">
        <f t="shared" si="18"/>
        <v>-0.30067114093959729</v>
      </c>
      <c r="AL18" s="35">
        <f t="shared" si="19"/>
        <v>-9.6026097271648875E-2</v>
      </c>
    </row>
    <row r="19" spans="1:38" s="51" customFormat="1" x14ac:dyDescent="0.35">
      <c r="A19" s="30" t="s">
        <v>52</v>
      </c>
      <c r="B19" s="31">
        <v>32208</v>
      </c>
      <c r="C19" s="31">
        <v>30824</v>
      </c>
      <c r="D19" s="47">
        <f t="shared" si="0"/>
        <v>-1384</v>
      </c>
      <c r="E19" s="48">
        <f t="shared" si="1"/>
        <v>-4.2970690511674119E-2</v>
      </c>
      <c r="F19" s="32"/>
      <c r="G19" s="33">
        <v>1813</v>
      </c>
      <c r="H19" s="33">
        <v>1265</v>
      </c>
      <c r="I19" s="33">
        <v>1705</v>
      </c>
      <c r="J19" s="33">
        <v>1614</v>
      </c>
      <c r="K19" s="33">
        <v>3299</v>
      </c>
      <c r="L19" s="33">
        <v>4890</v>
      </c>
      <c r="M19" s="33">
        <v>8646</v>
      </c>
      <c r="N19" s="33">
        <v>8976</v>
      </c>
      <c r="O19" s="34">
        <v>2295</v>
      </c>
      <c r="P19" s="34">
        <v>1552</v>
      </c>
      <c r="Q19" s="34">
        <v>872</v>
      </c>
      <c r="R19" s="34">
        <v>961</v>
      </c>
      <c r="S19" s="34">
        <v>1837</v>
      </c>
      <c r="T19" s="34">
        <v>3431</v>
      </c>
      <c r="U19" s="34">
        <v>9647</v>
      </c>
      <c r="V19" s="34">
        <v>10229</v>
      </c>
      <c r="W19" s="22">
        <f t="shared" si="4"/>
        <v>482</v>
      </c>
      <c r="X19" s="22">
        <f t="shared" si="5"/>
        <v>287</v>
      </c>
      <c r="Y19" s="22">
        <f t="shared" si="6"/>
        <v>-833</v>
      </c>
      <c r="Z19" s="22">
        <f t="shared" si="7"/>
        <v>-653</v>
      </c>
      <c r="AA19" s="22">
        <f t="shared" si="8"/>
        <v>-1462</v>
      </c>
      <c r="AB19" s="22">
        <f t="shared" si="9"/>
        <v>-1459</v>
      </c>
      <c r="AC19" s="22">
        <f t="shared" si="10"/>
        <v>1001</v>
      </c>
      <c r="AD19" s="22">
        <f t="shared" si="11"/>
        <v>1253</v>
      </c>
      <c r="AE19" s="35">
        <f t="shared" si="12"/>
        <v>0.26585769442912299</v>
      </c>
      <c r="AF19" s="35">
        <f t="shared" si="13"/>
        <v>0.22687747035573122</v>
      </c>
      <c r="AG19" s="35">
        <f t="shared" si="14"/>
        <v>-0.48856304985337246</v>
      </c>
      <c r="AH19" s="35">
        <f t="shared" si="15"/>
        <v>-0.40458488228004957</v>
      </c>
      <c r="AI19" s="35">
        <f t="shared" si="16"/>
        <v>-0.44316459533191876</v>
      </c>
      <c r="AJ19" s="35">
        <f t="shared" si="17"/>
        <v>-0.29836400817995912</v>
      </c>
      <c r="AK19" s="35">
        <f t="shared" si="18"/>
        <v>0.11577608142493638</v>
      </c>
      <c r="AL19" s="35">
        <f t="shared" si="19"/>
        <v>0.13959447415329768</v>
      </c>
    </row>
    <row r="20" spans="1:38" s="51" customFormat="1" x14ac:dyDescent="0.35">
      <c r="A20" s="30" t="s">
        <v>46</v>
      </c>
      <c r="B20" s="31">
        <v>33457</v>
      </c>
      <c r="C20" s="31">
        <v>30538</v>
      </c>
      <c r="D20" s="47">
        <f t="shared" si="0"/>
        <v>-2919</v>
      </c>
      <c r="E20" s="48">
        <f t="shared" si="1"/>
        <v>-8.724631616702036E-2</v>
      </c>
      <c r="F20" s="32"/>
      <c r="G20" s="33">
        <v>1258</v>
      </c>
      <c r="H20" s="33">
        <v>1181</v>
      </c>
      <c r="I20" s="33">
        <v>1019</v>
      </c>
      <c r="J20" s="33">
        <v>1614</v>
      </c>
      <c r="K20" s="33">
        <v>2361</v>
      </c>
      <c r="L20" s="33">
        <v>5852</v>
      </c>
      <c r="M20" s="33">
        <v>11662</v>
      </c>
      <c r="N20" s="33">
        <v>8510</v>
      </c>
      <c r="O20" s="34">
        <v>1028</v>
      </c>
      <c r="P20" s="34">
        <v>1106</v>
      </c>
      <c r="Q20" s="34">
        <v>558</v>
      </c>
      <c r="R20" s="34">
        <v>70</v>
      </c>
      <c r="S20" s="34">
        <v>1131</v>
      </c>
      <c r="T20" s="34">
        <v>4108</v>
      </c>
      <c r="U20" s="34">
        <v>11436</v>
      </c>
      <c r="V20" s="34">
        <v>11101</v>
      </c>
      <c r="W20" s="22">
        <f t="shared" si="4"/>
        <v>-230</v>
      </c>
      <c r="X20" s="22">
        <f t="shared" si="5"/>
        <v>-75</v>
      </c>
      <c r="Y20" s="22">
        <f t="shared" si="6"/>
        <v>-461</v>
      </c>
      <c r="Z20" s="22">
        <f t="shared" si="7"/>
        <v>-1544</v>
      </c>
      <c r="AA20" s="22">
        <f t="shared" si="8"/>
        <v>-1230</v>
      </c>
      <c r="AB20" s="22">
        <f t="shared" si="9"/>
        <v>-1744</v>
      </c>
      <c r="AC20" s="22">
        <f t="shared" si="10"/>
        <v>-226</v>
      </c>
      <c r="AD20" s="22">
        <f t="shared" si="11"/>
        <v>2591</v>
      </c>
      <c r="AE20" s="35">
        <f t="shared" si="12"/>
        <v>-0.18282988871224165</v>
      </c>
      <c r="AF20" s="35">
        <f t="shared" si="13"/>
        <v>-6.3505503810330224E-2</v>
      </c>
      <c r="AG20" s="35">
        <f t="shared" si="14"/>
        <v>-0.45240431795878311</v>
      </c>
      <c r="AH20" s="35">
        <f t="shared" si="15"/>
        <v>-0.95662949194547708</v>
      </c>
      <c r="AI20" s="35">
        <f t="shared" si="16"/>
        <v>-0.52096569250317659</v>
      </c>
      <c r="AJ20" s="35">
        <f t="shared" si="17"/>
        <v>-0.29801777170198224</v>
      </c>
      <c r="AK20" s="35">
        <f t="shared" si="18"/>
        <v>-1.9379180243525983E-2</v>
      </c>
      <c r="AL20" s="35">
        <f t="shared" si="19"/>
        <v>0.30446533490011751</v>
      </c>
    </row>
    <row r="21" spans="1:38" s="51" customFormat="1" x14ac:dyDescent="0.35">
      <c r="A21" s="30" t="s">
        <v>48</v>
      </c>
      <c r="B21" s="31">
        <v>29948</v>
      </c>
      <c r="C21" s="31">
        <v>24202</v>
      </c>
      <c r="D21" s="47">
        <f t="shared" si="0"/>
        <v>-5746</v>
      </c>
      <c r="E21" s="48">
        <f t="shared" si="1"/>
        <v>-0.19186590089488448</v>
      </c>
      <c r="F21" s="32"/>
      <c r="G21" s="33">
        <v>2154</v>
      </c>
      <c r="H21" s="33">
        <v>2206</v>
      </c>
      <c r="I21" s="33">
        <v>2288</v>
      </c>
      <c r="J21" s="33">
        <v>2840</v>
      </c>
      <c r="K21" s="33">
        <v>2868</v>
      </c>
      <c r="L21" s="33">
        <v>3816</v>
      </c>
      <c r="M21" s="33">
        <v>7844</v>
      </c>
      <c r="N21" s="33">
        <v>5932</v>
      </c>
      <c r="O21" s="34">
        <v>2188</v>
      </c>
      <c r="P21" s="34">
        <v>1988</v>
      </c>
      <c r="Q21" s="34">
        <v>1367</v>
      </c>
      <c r="R21" s="34">
        <v>1117</v>
      </c>
      <c r="S21" s="34">
        <v>1703</v>
      </c>
      <c r="T21" s="34">
        <v>3247</v>
      </c>
      <c r="U21" s="34">
        <v>5819</v>
      </c>
      <c r="V21" s="34">
        <v>6773</v>
      </c>
      <c r="W21" s="22">
        <f t="shared" si="4"/>
        <v>34</v>
      </c>
      <c r="X21" s="22">
        <f t="shared" si="5"/>
        <v>-218</v>
      </c>
      <c r="Y21" s="22">
        <f t="shared" si="6"/>
        <v>-921</v>
      </c>
      <c r="Z21" s="22">
        <f t="shared" si="7"/>
        <v>-1723</v>
      </c>
      <c r="AA21" s="22">
        <f t="shared" si="8"/>
        <v>-1165</v>
      </c>
      <c r="AB21" s="22">
        <f t="shared" si="9"/>
        <v>-569</v>
      </c>
      <c r="AC21" s="22">
        <f t="shared" si="10"/>
        <v>-2025</v>
      </c>
      <c r="AD21" s="22">
        <f t="shared" si="11"/>
        <v>841</v>
      </c>
      <c r="AE21" s="35">
        <f t="shared" si="12"/>
        <v>1.5784586815227482E-2</v>
      </c>
      <c r="AF21" s="35">
        <f t="shared" si="13"/>
        <v>-9.8821396192203079E-2</v>
      </c>
      <c r="AG21" s="35">
        <f t="shared" si="14"/>
        <v>-0.40253496503496505</v>
      </c>
      <c r="AH21" s="35">
        <f t="shared" si="15"/>
        <v>-0.60669014084507045</v>
      </c>
      <c r="AI21" s="35">
        <f t="shared" si="16"/>
        <v>-0.40620641562064158</v>
      </c>
      <c r="AJ21" s="35">
        <f t="shared" si="17"/>
        <v>-0.14910901467505241</v>
      </c>
      <c r="AK21" s="35">
        <f t="shared" si="18"/>
        <v>-0.25815910249872515</v>
      </c>
      <c r="AL21" s="35">
        <f t="shared" si="19"/>
        <v>0.14177343223196223</v>
      </c>
    </row>
    <row r="22" spans="1:38" s="51" customFormat="1" x14ac:dyDescent="0.35">
      <c r="A22" s="30" t="s">
        <v>49</v>
      </c>
      <c r="B22" s="31">
        <v>33580</v>
      </c>
      <c r="C22" s="31">
        <v>23488</v>
      </c>
      <c r="D22" s="47">
        <f t="shared" si="0"/>
        <v>-10092</v>
      </c>
      <c r="E22" s="48">
        <f t="shared" si="1"/>
        <v>-0.3005360333531864</v>
      </c>
      <c r="F22" s="32"/>
      <c r="G22" s="33">
        <v>2688</v>
      </c>
      <c r="H22" s="33">
        <v>2607</v>
      </c>
      <c r="I22" s="33">
        <v>2482</v>
      </c>
      <c r="J22" s="33">
        <v>2209</v>
      </c>
      <c r="K22" s="33">
        <v>3427</v>
      </c>
      <c r="L22" s="33">
        <v>6013</v>
      </c>
      <c r="M22" s="33">
        <v>5888</v>
      </c>
      <c r="N22" s="33">
        <v>8266</v>
      </c>
      <c r="O22" s="34">
        <v>2263</v>
      </c>
      <c r="P22" s="34">
        <v>3827</v>
      </c>
      <c r="Q22" s="34">
        <v>1655</v>
      </c>
      <c r="R22" s="34">
        <v>821</v>
      </c>
      <c r="S22" s="34">
        <v>1329</v>
      </c>
      <c r="T22" s="34">
        <v>2504</v>
      </c>
      <c r="U22" s="34">
        <v>5026</v>
      </c>
      <c r="V22" s="34">
        <v>6063</v>
      </c>
      <c r="W22" s="22">
        <f t="shared" si="4"/>
        <v>-425</v>
      </c>
      <c r="X22" s="22">
        <f t="shared" si="5"/>
        <v>1220</v>
      </c>
      <c r="Y22" s="22">
        <f t="shared" si="6"/>
        <v>-827</v>
      </c>
      <c r="Z22" s="22">
        <f t="shared" si="7"/>
        <v>-1388</v>
      </c>
      <c r="AA22" s="22">
        <f t="shared" si="8"/>
        <v>-2098</v>
      </c>
      <c r="AB22" s="22">
        <f t="shared" si="9"/>
        <v>-3509</v>
      </c>
      <c r="AC22" s="22">
        <f t="shared" si="10"/>
        <v>-862</v>
      </c>
      <c r="AD22" s="22">
        <f t="shared" si="11"/>
        <v>-2203</v>
      </c>
      <c r="AE22" s="35">
        <f t="shared" si="12"/>
        <v>-0.15811011904761904</v>
      </c>
      <c r="AF22" s="35">
        <f t="shared" si="13"/>
        <v>0.46797084771768316</v>
      </c>
      <c r="AG22" s="35">
        <f t="shared" si="14"/>
        <v>-0.33319903303787268</v>
      </c>
      <c r="AH22" s="35">
        <f t="shared" si="15"/>
        <v>-0.62833861475780894</v>
      </c>
      <c r="AI22" s="35">
        <f t="shared" si="16"/>
        <v>-0.61219725707615991</v>
      </c>
      <c r="AJ22" s="35">
        <f t="shared" si="17"/>
        <v>-0.58356893397638454</v>
      </c>
      <c r="AK22" s="35">
        <f t="shared" si="18"/>
        <v>-0.14639945652173914</v>
      </c>
      <c r="AL22" s="35">
        <f t="shared" si="19"/>
        <v>-0.26651342850229859</v>
      </c>
    </row>
    <row r="23" spans="1:38" s="51" customFormat="1" x14ac:dyDescent="0.35">
      <c r="A23" s="30" t="s">
        <v>54</v>
      </c>
      <c r="B23" s="31">
        <v>20994</v>
      </c>
      <c r="C23" s="31">
        <v>15160</v>
      </c>
      <c r="D23" s="47">
        <f t="shared" si="0"/>
        <v>-5834</v>
      </c>
      <c r="E23" s="48">
        <f t="shared" si="1"/>
        <v>-0.27788892064399351</v>
      </c>
      <c r="F23" s="32"/>
      <c r="G23" s="33">
        <v>1665</v>
      </c>
      <c r="H23" s="33">
        <v>1582</v>
      </c>
      <c r="I23" s="33">
        <v>1564</v>
      </c>
      <c r="J23" s="33">
        <v>1796</v>
      </c>
      <c r="K23" s="33">
        <v>2765</v>
      </c>
      <c r="L23" s="33">
        <v>3609</v>
      </c>
      <c r="M23" s="33">
        <v>2552</v>
      </c>
      <c r="N23" s="33">
        <v>5461</v>
      </c>
      <c r="O23" s="34">
        <v>1396</v>
      </c>
      <c r="P23" s="34">
        <v>1358</v>
      </c>
      <c r="Q23" s="34">
        <v>1126</v>
      </c>
      <c r="R23" s="34">
        <v>1252</v>
      </c>
      <c r="S23" s="34">
        <v>1357</v>
      </c>
      <c r="T23" s="34">
        <v>2144</v>
      </c>
      <c r="U23" s="34">
        <v>2307</v>
      </c>
      <c r="V23" s="34">
        <v>4220</v>
      </c>
      <c r="W23" s="22">
        <f t="shared" si="4"/>
        <v>-269</v>
      </c>
      <c r="X23" s="22">
        <f t="shared" si="5"/>
        <v>-224</v>
      </c>
      <c r="Y23" s="22">
        <f t="shared" si="6"/>
        <v>-438</v>
      </c>
      <c r="Z23" s="22">
        <f t="shared" si="7"/>
        <v>-544</v>
      </c>
      <c r="AA23" s="22">
        <f t="shared" si="8"/>
        <v>-1408</v>
      </c>
      <c r="AB23" s="22">
        <f t="shared" si="9"/>
        <v>-1465</v>
      </c>
      <c r="AC23" s="22">
        <f t="shared" si="10"/>
        <v>-245</v>
      </c>
      <c r="AD23" s="22">
        <f t="shared" si="11"/>
        <v>-1241</v>
      </c>
      <c r="AE23" s="35">
        <f t="shared" si="12"/>
        <v>-0.16156156156156157</v>
      </c>
      <c r="AF23" s="35">
        <f t="shared" si="13"/>
        <v>-0.1415929203539823</v>
      </c>
      <c r="AG23" s="35">
        <f t="shared" si="14"/>
        <v>-0.28005115089514065</v>
      </c>
      <c r="AH23" s="35">
        <f t="shared" si="15"/>
        <v>-0.30289532293986637</v>
      </c>
      <c r="AI23" s="35">
        <f t="shared" si="16"/>
        <v>-0.50922242314647381</v>
      </c>
      <c r="AJ23" s="35">
        <f t="shared" si="17"/>
        <v>-0.40592962039346081</v>
      </c>
      <c r="AK23" s="35">
        <f t="shared" si="18"/>
        <v>-9.6003134796238246E-2</v>
      </c>
      <c r="AL23" s="35">
        <f t="shared" si="19"/>
        <v>-0.22724775682109505</v>
      </c>
    </row>
  </sheetData>
  <sortState xmlns:xlrd2="http://schemas.microsoft.com/office/spreadsheetml/2017/richdata2" ref="A6:AL23">
    <sortCondition descending="1" ref="C6:C23"/>
  </sortState>
  <mergeCells count="5">
    <mergeCell ref="B3:C3"/>
    <mergeCell ref="D3:E3"/>
    <mergeCell ref="W3:AD3"/>
    <mergeCell ref="AE3:AL3"/>
    <mergeCell ref="D4:E4"/>
  </mergeCells>
  <conditionalFormatting sqref="W3:AL23">
    <cfRule type="cellIs" dxfId="16" priority="8" operator="lessThan">
      <formula>0</formula>
    </cfRule>
  </conditionalFormatting>
  <conditionalFormatting sqref="E5:E23">
    <cfRule type="colorScale" priority="7">
      <colorScale>
        <cfvo type="min"/>
        <cfvo type="max"/>
        <color rgb="FFFFEF9C"/>
        <color rgb="FF63BE7B"/>
      </colorScale>
    </cfRule>
  </conditionalFormatting>
  <conditionalFormatting sqref="AL5:AL23">
    <cfRule type="colorScale" priority="6">
      <colorScale>
        <cfvo type="min"/>
        <cfvo type="max"/>
        <color rgb="FFFFEF9C"/>
        <color rgb="FF63BE7B"/>
      </colorScale>
    </cfRule>
  </conditionalFormatting>
  <conditionalFormatting sqref="AK5:AK23">
    <cfRule type="colorScale" priority="5">
      <colorScale>
        <cfvo type="min"/>
        <cfvo type="max"/>
        <color rgb="FFFFEF9C"/>
        <color rgb="FF63BE7B"/>
      </colorScale>
    </cfRule>
  </conditionalFormatting>
  <conditionalFormatting sqref="AJ5:AJ23">
    <cfRule type="colorScale" priority="4">
      <colorScale>
        <cfvo type="min"/>
        <cfvo type="max"/>
        <color rgb="FFFFEF9C"/>
        <color rgb="FF63BE7B"/>
      </colorScale>
    </cfRule>
  </conditionalFormatting>
  <conditionalFormatting sqref="AD6:AD23">
    <cfRule type="colorScale" priority="3">
      <colorScale>
        <cfvo type="min"/>
        <cfvo type="max"/>
        <color rgb="FFFFEF9C"/>
        <color rgb="FF63BE7B"/>
      </colorScale>
    </cfRule>
  </conditionalFormatting>
  <conditionalFormatting sqref="AC6:AC23">
    <cfRule type="colorScale" priority="2">
      <colorScale>
        <cfvo type="min"/>
        <cfvo type="max"/>
        <color rgb="FFFFEF9C"/>
        <color rgb="FF63BE7B"/>
      </colorScale>
    </cfRule>
  </conditionalFormatting>
  <conditionalFormatting sqref="AB6:AB2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6BA8-207E-4CF6-B95A-612928D94D7C}">
  <dimension ref="A1:AL23"/>
  <sheetViews>
    <sheetView zoomScale="90" zoomScaleNormal="90" workbookViewId="0">
      <pane xSplit="1" ySplit="4" topLeftCell="Y5" activePane="bottomRight" state="frozen"/>
      <selection pane="topRight" activeCell="B1" sqref="B1"/>
      <selection pane="bottomLeft" activeCell="A5" sqref="A5"/>
      <selection pane="bottomRight" activeCell="AN15" sqref="AN15"/>
    </sheetView>
  </sheetViews>
  <sheetFormatPr defaultRowHeight="14.5" x14ac:dyDescent="0.35"/>
  <cols>
    <col min="1" max="1" width="9.6328125" customWidth="1"/>
    <col min="2" max="3" width="9.08984375" style="2" customWidth="1"/>
    <col min="4" max="4" width="8.7265625" style="51" customWidth="1"/>
    <col min="5" max="5" width="6.54296875" style="51" customWidth="1"/>
    <col min="6" max="6" width="3.36328125" style="51" customWidth="1"/>
    <col min="7" max="12" width="8.7265625" style="2"/>
    <col min="13" max="13" width="9.1796875" style="2" customWidth="1"/>
    <col min="14" max="22" width="8.7265625" style="2"/>
    <col min="23" max="25" width="7.26953125" customWidth="1"/>
    <col min="26" max="27" width="7.90625" customWidth="1"/>
    <col min="28" max="38" width="7.26953125" customWidth="1"/>
  </cols>
  <sheetData>
    <row r="1" spans="1:38" s="51" customFormat="1" x14ac:dyDescent="0.35">
      <c r="A1" s="5" t="s">
        <v>36</v>
      </c>
      <c r="B1" s="5"/>
      <c r="C1" s="5"/>
      <c r="D1" s="5"/>
      <c r="E1" s="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8" s="51" customFormat="1" x14ac:dyDescent="0.35">
      <c r="A2" s="6" t="s">
        <v>38</v>
      </c>
      <c r="B2" s="6"/>
      <c r="C2" s="6"/>
      <c r="D2" s="6"/>
      <c r="E2" s="6"/>
      <c r="F2" s="6"/>
      <c r="G2" s="58" t="s">
        <v>62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8" x14ac:dyDescent="0.35">
      <c r="A3" s="20"/>
      <c r="B3" s="84" t="s">
        <v>39</v>
      </c>
      <c r="C3" s="84"/>
      <c r="D3" s="84" t="s">
        <v>39</v>
      </c>
      <c r="E3" s="84"/>
      <c r="F3" s="25"/>
      <c r="G3" s="26" t="s">
        <v>0</v>
      </c>
      <c r="H3" s="26" t="s">
        <v>1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7</v>
      </c>
      <c r="O3" s="27" t="s">
        <v>0</v>
      </c>
      <c r="P3" s="27" t="s">
        <v>1</v>
      </c>
      <c r="Q3" s="27" t="s">
        <v>2</v>
      </c>
      <c r="R3" s="27" t="s">
        <v>3</v>
      </c>
      <c r="S3" s="27" t="s">
        <v>4</v>
      </c>
      <c r="T3" s="27" t="s">
        <v>5</v>
      </c>
      <c r="U3" s="27" t="s">
        <v>6</v>
      </c>
      <c r="V3" s="27" t="s">
        <v>7</v>
      </c>
      <c r="W3" s="82" t="s">
        <v>40</v>
      </c>
      <c r="X3" s="82"/>
      <c r="Y3" s="82"/>
      <c r="Z3" s="82"/>
      <c r="AA3" s="82"/>
      <c r="AB3" s="82"/>
      <c r="AC3" s="82"/>
      <c r="AD3" s="82"/>
      <c r="AE3" s="83" t="s">
        <v>40</v>
      </c>
      <c r="AF3" s="83"/>
      <c r="AG3" s="83"/>
      <c r="AH3" s="83"/>
      <c r="AI3" s="83"/>
      <c r="AJ3" s="83"/>
      <c r="AK3" s="83"/>
      <c r="AL3" s="83"/>
    </row>
    <row r="4" spans="1:38" x14ac:dyDescent="0.35">
      <c r="A4" s="20"/>
      <c r="B4" s="21" t="s">
        <v>8</v>
      </c>
      <c r="C4" s="21" t="s">
        <v>9</v>
      </c>
      <c r="D4" s="82" t="s">
        <v>40</v>
      </c>
      <c r="E4" s="82"/>
      <c r="F4" s="25"/>
      <c r="G4" s="26" t="s">
        <v>8</v>
      </c>
      <c r="H4" s="26" t="s">
        <v>8</v>
      </c>
      <c r="I4" s="26" t="s">
        <v>8</v>
      </c>
      <c r="J4" s="26" t="s">
        <v>8</v>
      </c>
      <c r="K4" s="26" t="s">
        <v>8</v>
      </c>
      <c r="L4" s="26" t="s">
        <v>8</v>
      </c>
      <c r="M4" s="26" t="s">
        <v>8</v>
      </c>
      <c r="N4" s="26" t="s">
        <v>8</v>
      </c>
      <c r="O4" s="27" t="s">
        <v>9</v>
      </c>
      <c r="P4" s="27" t="s">
        <v>9</v>
      </c>
      <c r="Q4" s="27" t="s">
        <v>9</v>
      </c>
      <c r="R4" s="27" t="s">
        <v>9</v>
      </c>
      <c r="S4" s="27" t="s">
        <v>9</v>
      </c>
      <c r="T4" s="27" t="s">
        <v>9</v>
      </c>
      <c r="U4" s="27" t="s">
        <v>9</v>
      </c>
      <c r="V4" s="27" t="s">
        <v>9</v>
      </c>
      <c r="W4" s="28" t="s">
        <v>0</v>
      </c>
      <c r="X4" s="28" t="s">
        <v>1</v>
      </c>
      <c r="Y4" s="28" t="s">
        <v>2</v>
      </c>
      <c r="Z4" s="28" t="s">
        <v>3</v>
      </c>
      <c r="AA4" s="28" t="s">
        <v>4</v>
      </c>
      <c r="AB4" s="28" t="s">
        <v>5</v>
      </c>
      <c r="AC4" s="28" t="s">
        <v>6</v>
      </c>
      <c r="AD4" s="28" t="s">
        <v>7</v>
      </c>
      <c r="AE4" s="29" t="s">
        <v>0</v>
      </c>
      <c r="AF4" s="29" t="s">
        <v>1</v>
      </c>
      <c r="AG4" s="29" t="s">
        <v>2</v>
      </c>
      <c r="AH4" s="29" t="s">
        <v>3</v>
      </c>
      <c r="AI4" s="29" t="s">
        <v>4</v>
      </c>
      <c r="AJ4" s="29" t="s">
        <v>5</v>
      </c>
      <c r="AK4" s="29" t="s">
        <v>6</v>
      </c>
      <c r="AL4" s="29" t="s">
        <v>7</v>
      </c>
    </row>
    <row r="5" spans="1:38" x14ac:dyDescent="0.35">
      <c r="A5" s="30" t="s">
        <v>10</v>
      </c>
      <c r="B5" s="31">
        <v>1833710</v>
      </c>
      <c r="C5" s="31">
        <v>1504027</v>
      </c>
      <c r="D5" s="47">
        <f t="shared" ref="D5:D23" si="0">C5-B5</f>
        <v>-329683</v>
      </c>
      <c r="E5" s="48">
        <f t="shared" ref="E5:E23" si="1">(C5-B5)/B5</f>
        <v>-0.1797901522050924</v>
      </c>
      <c r="F5" s="37"/>
      <c r="G5" s="33">
        <v>155230</v>
      </c>
      <c r="H5" s="33">
        <v>171453</v>
      </c>
      <c r="I5" s="33">
        <v>174655</v>
      </c>
      <c r="J5" s="33">
        <v>175689</v>
      </c>
      <c r="K5" s="33">
        <v>181785</v>
      </c>
      <c r="L5" s="33">
        <v>263938</v>
      </c>
      <c r="M5" s="33">
        <v>366434</v>
      </c>
      <c r="N5" s="33">
        <v>344526</v>
      </c>
      <c r="O5" s="34">
        <v>152122</v>
      </c>
      <c r="P5" s="34">
        <v>180264</v>
      </c>
      <c r="Q5" s="34">
        <v>83116</v>
      </c>
      <c r="R5" s="34">
        <v>34034</v>
      </c>
      <c r="S5" s="34">
        <v>66450</v>
      </c>
      <c r="T5" s="34">
        <v>218080</v>
      </c>
      <c r="U5" s="34">
        <v>392808</v>
      </c>
      <c r="V5" s="34">
        <v>377153</v>
      </c>
      <c r="W5" s="22">
        <f t="shared" ref="W5:W23" si="2">O5-G5</f>
        <v>-3108</v>
      </c>
      <c r="X5" s="22">
        <f t="shared" ref="X5:X23" si="3">P5-H5</f>
        <v>8811</v>
      </c>
      <c r="Y5" s="22">
        <f t="shared" ref="Y5:Y23" si="4">Q5-I5</f>
        <v>-91539</v>
      </c>
      <c r="Z5" s="22">
        <f t="shared" ref="Z5:Z23" si="5">R5-J5</f>
        <v>-141655</v>
      </c>
      <c r="AA5" s="22">
        <f t="shared" ref="AA5:AA23" si="6">S5-K5</f>
        <v>-115335</v>
      </c>
      <c r="AB5" s="22">
        <f t="shared" ref="AB5:AB23" si="7">T5-L5</f>
        <v>-45858</v>
      </c>
      <c r="AC5" s="22">
        <f t="shared" ref="AC5:AC23" si="8">U5-M5</f>
        <v>26374</v>
      </c>
      <c r="AD5" s="22">
        <f t="shared" ref="AD5:AD23" si="9">V5-N5</f>
        <v>32627</v>
      </c>
      <c r="AE5" s="35">
        <f t="shared" ref="AE5:AE23" si="10">(O5-G5)/G5</f>
        <v>-2.0021902982670876E-2</v>
      </c>
      <c r="AF5" s="35">
        <f t="shared" ref="AF5:AF23" si="11">(P5-H5)/H5</f>
        <v>5.1390176899791778E-2</v>
      </c>
      <c r="AG5" s="35">
        <f t="shared" ref="AG5:AG23" si="12">(Q5-I5)/I5</f>
        <v>-0.52411325183934043</v>
      </c>
      <c r="AH5" s="35">
        <f t="shared" ref="AH5:AH23" si="13">(R5-J5)/J5</f>
        <v>-0.80628269271269115</v>
      </c>
      <c r="AI5" s="35">
        <f t="shared" ref="AI5:AI23" si="14">(S5-K5)/K5</f>
        <v>-0.63445828863767639</v>
      </c>
      <c r="AJ5" s="35">
        <f t="shared" ref="AJ5:AJ23" si="15">(T5-L5)/L5</f>
        <v>-0.17374534928657487</v>
      </c>
      <c r="AK5" s="35">
        <f t="shared" ref="AK5:AK23" si="16">(U5-M5)/M5</f>
        <v>7.1974762167266143E-2</v>
      </c>
      <c r="AL5" s="35">
        <f t="shared" ref="AL5:AL23" si="17">(V5-N5)/N5</f>
        <v>9.4701125604453651E-2</v>
      </c>
    </row>
    <row r="6" spans="1:38" x14ac:dyDescent="0.35">
      <c r="A6" s="30" t="s">
        <v>53</v>
      </c>
      <c r="B6" s="31">
        <v>271853</v>
      </c>
      <c r="C6" s="31">
        <v>250453</v>
      </c>
      <c r="D6" s="47">
        <f t="shared" si="0"/>
        <v>-21400</v>
      </c>
      <c r="E6" s="48">
        <f t="shared" si="1"/>
        <v>-7.8719013584547526E-2</v>
      </c>
      <c r="F6" s="37"/>
      <c r="G6" s="33">
        <v>22321</v>
      </c>
      <c r="H6" s="33">
        <v>28879</v>
      </c>
      <c r="I6" s="33">
        <v>30969</v>
      </c>
      <c r="J6" s="33">
        <v>25357</v>
      </c>
      <c r="K6" s="33">
        <v>24319</v>
      </c>
      <c r="L6" s="33">
        <v>40846</v>
      </c>
      <c r="M6" s="33">
        <v>50616</v>
      </c>
      <c r="N6" s="33">
        <v>48546</v>
      </c>
      <c r="O6" s="34">
        <v>21991</v>
      </c>
      <c r="P6" s="34">
        <v>29201</v>
      </c>
      <c r="Q6" s="34">
        <v>13623</v>
      </c>
      <c r="R6" s="34">
        <v>3727</v>
      </c>
      <c r="S6" s="34">
        <v>8842</v>
      </c>
      <c r="T6" s="34">
        <v>49119</v>
      </c>
      <c r="U6" s="34">
        <v>61523</v>
      </c>
      <c r="V6" s="34">
        <v>62427</v>
      </c>
      <c r="W6" s="22">
        <f t="shared" si="2"/>
        <v>-330</v>
      </c>
      <c r="X6" s="22">
        <f t="shared" si="3"/>
        <v>322</v>
      </c>
      <c r="Y6" s="22">
        <f t="shared" si="4"/>
        <v>-17346</v>
      </c>
      <c r="Z6" s="22">
        <f t="shared" si="5"/>
        <v>-21630</v>
      </c>
      <c r="AA6" s="22">
        <f t="shared" si="6"/>
        <v>-15477</v>
      </c>
      <c r="AB6" s="22">
        <f t="shared" si="7"/>
        <v>8273</v>
      </c>
      <c r="AC6" s="22">
        <f t="shared" si="8"/>
        <v>10907</v>
      </c>
      <c r="AD6" s="22">
        <f t="shared" si="9"/>
        <v>13881</v>
      </c>
      <c r="AE6" s="35">
        <f t="shared" si="10"/>
        <v>-1.4784283858250079E-2</v>
      </c>
      <c r="AF6" s="35">
        <f t="shared" si="11"/>
        <v>1.1149970566847883E-2</v>
      </c>
      <c r="AG6" s="35">
        <f t="shared" si="12"/>
        <v>-0.56010849559236653</v>
      </c>
      <c r="AH6" s="35">
        <f t="shared" si="13"/>
        <v>-0.85301889024726896</v>
      </c>
      <c r="AI6" s="35">
        <f t="shared" si="14"/>
        <v>-0.63641597105144121</v>
      </c>
      <c r="AJ6" s="35">
        <f t="shared" si="15"/>
        <v>0.20254125250942565</v>
      </c>
      <c r="AK6" s="35">
        <f t="shared" si="16"/>
        <v>0.21548522206416942</v>
      </c>
      <c r="AL6" s="35">
        <f t="shared" si="17"/>
        <v>0.28593498949450008</v>
      </c>
    </row>
    <row r="7" spans="1:38" s="51" customFormat="1" x14ac:dyDescent="0.35">
      <c r="A7" s="30" t="s">
        <v>43</v>
      </c>
      <c r="B7" s="31">
        <v>199449</v>
      </c>
      <c r="C7" s="31">
        <v>192154</v>
      </c>
      <c r="D7" s="47">
        <f t="shared" si="0"/>
        <v>-7295</v>
      </c>
      <c r="E7" s="48">
        <f t="shared" si="1"/>
        <v>-3.6575766235980127E-2</v>
      </c>
      <c r="F7" s="37"/>
      <c r="G7" s="33">
        <v>19117</v>
      </c>
      <c r="H7" s="33">
        <v>26445</v>
      </c>
      <c r="I7" s="33">
        <v>28215</v>
      </c>
      <c r="J7" s="33">
        <v>22565</v>
      </c>
      <c r="K7" s="33">
        <v>18253</v>
      </c>
      <c r="L7" s="33">
        <v>26885</v>
      </c>
      <c r="M7" s="33">
        <v>28817</v>
      </c>
      <c r="N7" s="33">
        <v>29152</v>
      </c>
      <c r="O7" s="34">
        <v>19836</v>
      </c>
      <c r="P7" s="34">
        <v>25899</v>
      </c>
      <c r="Q7" s="34">
        <v>12305</v>
      </c>
      <c r="R7" s="34">
        <v>2678</v>
      </c>
      <c r="S7" s="34">
        <v>6536</v>
      </c>
      <c r="T7" s="34">
        <v>38722</v>
      </c>
      <c r="U7" s="34">
        <v>44049</v>
      </c>
      <c r="V7" s="34">
        <v>42129</v>
      </c>
      <c r="W7" s="22">
        <f t="shared" si="2"/>
        <v>719</v>
      </c>
      <c r="X7" s="22">
        <f t="shared" si="3"/>
        <v>-546</v>
      </c>
      <c r="Y7" s="22">
        <f t="shared" si="4"/>
        <v>-15910</v>
      </c>
      <c r="Z7" s="22">
        <f t="shared" si="5"/>
        <v>-19887</v>
      </c>
      <c r="AA7" s="22">
        <f t="shared" si="6"/>
        <v>-11717</v>
      </c>
      <c r="AB7" s="22">
        <f t="shared" si="7"/>
        <v>11837</v>
      </c>
      <c r="AC7" s="22">
        <f t="shared" si="8"/>
        <v>15232</v>
      </c>
      <c r="AD7" s="22">
        <f t="shared" si="9"/>
        <v>12977</v>
      </c>
      <c r="AE7" s="35">
        <f t="shared" si="10"/>
        <v>3.7610503740126588E-2</v>
      </c>
      <c r="AF7" s="35">
        <f t="shared" si="11"/>
        <v>-2.0646625070901873E-2</v>
      </c>
      <c r="AG7" s="35">
        <f t="shared" si="12"/>
        <v>-0.56388445862130077</v>
      </c>
      <c r="AH7" s="35">
        <f t="shared" si="13"/>
        <v>-0.88132062929315313</v>
      </c>
      <c r="AI7" s="35">
        <f t="shared" si="14"/>
        <v>-0.64192187585602367</v>
      </c>
      <c r="AJ7" s="35">
        <f t="shared" si="15"/>
        <v>0.44028268551236749</v>
      </c>
      <c r="AK7" s="35">
        <f t="shared" si="16"/>
        <v>0.5285768817017733</v>
      </c>
      <c r="AL7" s="35">
        <f t="shared" si="17"/>
        <v>0.44514956092206365</v>
      </c>
    </row>
    <row r="8" spans="1:38" x14ac:dyDescent="0.35">
      <c r="A8" s="36" t="s">
        <v>60</v>
      </c>
      <c r="B8" s="31">
        <v>301313</v>
      </c>
      <c r="C8" s="31">
        <v>182664</v>
      </c>
      <c r="D8" s="47">
        <f t="shared" si="0"/>
        <v>-118649</v>
      </c>
      <c r="E8" s="48">
        <f t="shared" si="1"/>
        <v>-0.39377325239866851</v>
      </c>
      <c r="F8" s="37"/>
      <c r="G8" s="33">
        <v>34927</v>
      </c>
      <c r="H8" s="33">
        <v>32457</v>
      </c>
      <c r="I8" s="33">
        <v>35225</v>
      </c>
      <c r="J8" s="33">
        <v>39258</v>
      </c>
      <c r="K8" s="33">
        <v>39546</v>
      </c>
      <c r="L8" s="33">
        <v>35700</v>
      </c>
      <c r="M8" s="33">
        <v>42698</v>
      </c>
      <c r="N8" s="33">
        <v>41502</v>
      </c>
      <c r="O8" s="34">
        <v>30274</v>
      </c>
      <c r="P8" s="34">
        <v>34738</v>
      </c>
      <c r="Q8" s="34">
        <v>17409</v>
      </c>
      <c r="R8" s="34">
        <v>8190</v>
      </c>
      <c r="S8" s="34">
        <v>12270</v>
      </c>
      <c r="T8" s="34">
        <v>18693</v>
      </c>
      <c r="U8" s="34">
        <v>27344</v>
      </c>
      <c r="V8" s="34">
        <v>33746</v>
      </c>
      <c r="W8" s="22">
        <f t="shared" si="2"/>
        <v>-4653</v>
      </c>
      <c r="X8" s="22">
        <f t="shared" si="3"/>
        <v>2281</v>
      </c>
      <c r="Y8" s="22">
        <f t="shared" si="4"/>
        <v>-17816</v>
      </c>
      <c r="Z8" s="22">
        <f t="shared" si="5"/>
        <v>-31068</v>
      </c>
      <c r="AA8" s="22">
        <f t="shared" si="6"/>
        <v>-27276</v>
      </c>
      <c r="AB8" s="22">
        <f t="shared" si="7"/>
        <v>-17007</v>
      </c>
      <c r="AC8" s="22">
        <f t="shared" si="8"/>
        <v>-15354</v>
      </c>
      <c r="AD8" s="22">
        <f t="shared" si="9"/>
        <v>-7756</v>
      </c>
      <c r="AE8" s="35">
        <f t="shared" si="10"/>
        <v>-0.1332207174964927</v>
      </c>
      <c r="AF8" s="35">
        <f t="shared" si="11"/>
        <v>7.0277598052808338E-2</v>
      </c>
      <c r="AG8" s="35">
        <f t="shared" si="12"/>
        <v>-0.50577714691270403</v>
      </c>
      <c r="AH8" s="35">
        <f t="shared" si="13"/>
        <v>-0.79138010087116006</v>
      </c>
      <c r="AI8" s="35">
        <f t="shared" si="14"/>
        <v>-0.68972841753906844</v>
      </c>
      <c r="AJ8" s="35">
        <f t="shared" si="15"/>
        <v>-0.47638655462184876</v>
      </c>
      <c r="AK8" s="35">
        <f t="shared" si="16"/>
        <v>-0.3595952972036161</v>
      </c>
      <c r="AL8" s="35">
        <f t="shared" si="17"/>
        <v>-0.18688255987663246</v>
      </c>
    </row>
    <row r="9" spans="1:38" x14ac:dyDescent="0.35">
      <c r="A9" s="30" t="s">
        <v>47</v>
      </c>
      <c r="B9" s="31">
        <v>191966</v>
      </c>
      <c r="C9" s="31">
        <v>182070</v>
      </c>
      <c r="D9" s="47">
        <f t="shared" si="0"/>
        <v>-9896</v>
      </c>
      <c r="E9" s="48">
        <f t="shared" si="1"/>
        <v>-5.1550795453361532E-2</v>
      </c>
      <c r="F9" s="37"/>
      <c r="G9" s="33">
        <v>17140</v>
      </c>
      <c r="H9" s="33">
        <v>19229</v>
      </c>
      <c r="I9" s="33">
        <v>17947</v>
      </c>
      <c r="J9" s="33">
        <v>20775</v>
      </c>
      <c r="K9" s="33">
        <v>18267</v>
      </c>
      <c r="L9" s="33">
        <v>24786</v>
      </c>
      <c r="M9" s="33">
        <v>37821</v>
      </c>
      <c r="N9" s="33">
        <v>36001</v>
      </c>
      <c r="O9" s="34">
        <v>15790</v>
      </c>
      <c r="P9" s="34">
        <v>19887</v>
      </c>
      <c r="Q9" s="34">
        <v>8394</v>
      </c>
      <c r="R9" s="34">
        <v>2827</v>
      </c>
      <c r="S9" s="34">
        <v>6976</v>
      </c>
      <c r="T9" s="34">
        <v>29474</v>
      </c>
      <c r="U9" s="34">
        <v>52516</v>
      </c>
      <c r="V9" s="34">
        <v>46206</v>
      </c>
      <c r="W9" s="22">
        <f t="shared" si="2"/>
        <v>-1350</v>
      </c>
      <c r="X9" s="22">
        <f t="shared" si="3"/>
        <v>658</v>
      </c>
      <c r="Y9" s="22">
        <f t="shared" si="4"/>
        <v>-9553</v>
      </c>
      <c r="Z9" s="22">
        <f t="shared" si="5"/>
        <v>-17948</v>
      </c>
      <c r="AA9" s="22">
        <f t="shared" si="6"/>
        <v>-11291</v>
      </c>
      <c r="AB9" s="22">
        <f t="shared" si="7"/>
        <v>4688</v>
      </c>
      <c r="AC9" s="22">
        <f t="shared" si="8"/>
        <v>14695</v>
      </c>
      <c r="AD9" s="22">
        <f t="shared" si="9"/>
        <v>10205</v>
      </c>
      <c r="AE9" s="35">
        <f t="shared" si="10"/>
        <v>-7.8763127187864643E-2</v>
      </c>
      <c r="AF9" s="35">
        <f t="shared" si="11"/>
        <v>3.4219148161630873E-2</v>
      </c>
      <c r="AG9" s="35">
        <f t="shared" si="12"/>
        <v>-0.53228951913968914</v>
      </c>
      <c r="AH9" s="35">
        <f t="shared" si="13"/>
        <v>-0.8639229843561973</v>
      </c>
      <c r="AI9" s="35">
        <f t="shared" si="14"/>
        <v>-0.61810915859199644</v>
      </c>
      <c r="AJ9" s="35">
        <f t="shared" si="15"/>
        <v>0.18913903009763577</v>
      </c>
      <c r="AK9" s="35">
        <f t="shared" si="16"/>
        <v>0.3885407577800693</v>
      </c>
      <c r="AL9" s="35">
        <f t="shared" si="17"/>
        <v>0.28346434821254968</v>
      </c>
    </row>
    <row r="10" spans="1:38" x14ac:dyDescent="0.35">
      <c r="A10" s="30" t="s">
        <v>56</v>
      </c>
      <c r="B10" s="31">
        <v>194525</v>
      </c>
      <c r="C10" s="31">
        <v>145496</v>
      </c>
      <c r="D10" s="47">
        <f t="shared" si="0"/>
        <v>-49029</v>
      </c>
      <c r="E10" s="48">
        <f t="shared" si="1"/>
        <v>-0.25204472432849251</v>
      </c>
      <c r="F10" s="37"/>
      <c r="G10" s="33">
        <v>21106</v>
      </c>
      <c r="H10" s="33">
        <v>21278</v>
      </c>
      <c r="I10" s="33">
        <v>24725</v>
      </c>
      <c r="J10" s="33">
        <v>23602</v>
      </c>
      <c r="K10" s="33">
        <v>21927</v>
      </c>
      <c r="L10" s="33">
        <v>24603</v>
      </c>
      <c r="M10" s="33">
        <v>29687</v>
      </c>
      <c r="N10" s="33">
        <v>27597</v>
      </c>
      <c r="O10" s="34">
        <v>21030</v>
      </c>
      <c r="P10" s="34">
        <v>23222</v>
      </c>
      <c r="Q10" s="34">
        <v>10473</v>
      </c>
      <c r="R10" s="34">
        <v>3635</v>
      </c>
      <c r="S10" s="34">
        <v>7007</v>
      </c>
      <c r="T10" s="34">
        <v>17411</v>
      </c>
      <c r="U10" s="34">
        <v>35701</v>
      </c>
      <c r="V10" s="34">
        <v>27017</v>
      </c>
      <c r="W10" s="22">
        <f t="shared" si="2"/>
        <v>-76</v>
      </c>
      <c r="X10" s="22">
        <f t="shared" si="3"/>
        <v>1944</v>
      </c>
      <c r="Y10" s="22">
        <f t="shared" si="4"/>
        <v>-14252</v>
      </c>
      <c r="Z10" s="22">
        <f t="shared" si="5"/>
        <v>-19967</v>
      </c>
      <c r="AA10" s="22">
        <f t="shared" si="6"/>
        <v>-14920</v>
      </c>
      <c r="AB10" s="22">
        <f t="shared" si="7"/>
        <v>-7192</v>
      </c>
      <c r="AC10" s="22">
        <f t="shared" si="8"/>
        <v>6014</v>
      </c>
      <c r="AD10" s="22">
        <f t="shared" si="9"/>
        <v>-580</v>
      </c>
      <c r="AE10" s="35">
        <f t="shared" si="10"/>
        <v>-3.6008717900123189E-3</v>
      </c>
      <c r="AF10" s="35">
        <f t="shared" si="11"/>
        <v>9.136197010997274E-2</v>
      </c>
      <c r="AG10" s="35">
        <f t="shared" si="12"/>
        <v>-0.57642062689585438</v>
      </c>
      <c r="AH10" s="35">
        <f t="shared" si="13"/>
        <v>-0.84598762816710449</v>
      </c>
      <c r="AI10" s="35">
        <f t="shared" si="14"/>
        <v>-0.68043964062571261</v>
      </c>
      <c r="AJ10" s="35">
        <f t="shared" si="15"/>
        <v>-0.29232207454375481</v>
      </c>
      <c r="AK10" s="35">
        <f t="shared" si="16"/>
        <v>0.20258025398322499</v>
      </c>
      <c r="AL10" s="35">
        <f t="shared" si="17"/>
        <v>-2.1016777185926008E-2</v>
      </c>
    </row>
    <row r="11" spans="1:38" x14ac:dyDescent="0.35">
      <c r="A11" s="30" t="s">
        <v>44</v>
      </c>
      <c r="B11" s="31">
        <v>163598</v>
      </c>
      <c r="C11" s="31">
        <v>120554</v>
      </c>
      <c r="D11" s="47">
        <f t="shared" si="0"/>
        <v>-43044</v>
      </c>
      <c r="E11" s="48">
        <f t="shared" si="1"/>
        <v>-0.26310835095783569</v>
      </c>
      <c r="F11" s="37"/>
      <c r="G11" s="33">
        <v>19413</v>
      </c>
      <c r="H11" s="33">
        <v>19532</v>
      </c>
      <c r="I11" s="33">
        <v>22815</v>
      </c>
      <c r="J11" s="33">
        <v>21535</v>
      </c>
      <c r="K11" s="33">
        <v>18546</v>
      </c>
      <c r="L11" s="33">
        <v>19993</v>
      </c>
      <c r="M11" s="33">
        <v>20900</v>
      </c>
      <c r="N11" s="33">
        <v>20864</v>
      </c>
      <c r="O11" s="34">
        <v>19654</v>
      </c>
      <c r="P11" s="34">
        <v>21431</v>
      </c>
      <c r="Q11" s="34">
        <v>9474</v>
      </c>
      <c r="R11" s="34">
        <v>2857</v>
      </c>
      <c r="S11" s="34">
        <v>5656</v>
      </c>
      <c r="T11" s="34">
        <v>13787</v>
      </c>
      <c r="U11" s="34">
        <v>27169</v>
      </c>
      <c r="V11" s="34">
        <v>20526</v>
      </c>
      <c r="W11" s="22">
        <f t="shared" si="2"/>
        <v>241</v>
      </c>
      <c r="X11" s="22">
        <f t="shared" si="3"/>
        <v>1899</v>
      </c>
      <c r="Y11" s="22">
        <f t="shared" si="4"/>
        <v>-13341</v>
      </c>
      <c r="Z11" s="22">
        <f t="shared" si="5"/>
        <v>-18678</v>
      </c>
      <c r="AA11" s="22">
        <f t="shared" si="6"/>
        <v>-12890</v>
      </c>
      <c r="AB11" s="22">
        <f t="shared" si="7"/>
        <v>-6206</v>
      </c>
      <c r="AC11" s="22">
        <f t="shared" si="8"/>
        <v>6269</v>
      </c>
      <c r="AD11" s="22">
        <f t="shared" si="9"/>
        <v>-338</v>
      </c>
      <c r="AE11" s="35">
        <f t="shared" si="10"/>
        <v>1.2414361510328131E-2</v>
      </c>
      <c r="AF11" s="35">
        <f t="shared" si="11"/>
        <v>9.7225066557444201E-2</v>
      </c>
      <c r="AG11" s="35">
        <f t="shared" si="12"/>
        <v>-0.5847468770545694</v>
      </c>
      <c r="AH11" s="35">
        <f t="shared" si="13"/>
        <v>-0.86733224982586488</v>
      </c>
      <c r="AI11" s="35">
        <f t="shared" si="14"/>
        <v>-0.69502857759085512</v>
      </c>
      <c r="AJ11" s="35">
        <f t="shared" si="15"/>
        <v>-0.31040864302505877</v>
      </c>
      <c r="AK11" s="35">
        <f t="shared" si="16"/>
        <v>0.29995215311004786</v>
      </c>
      <c r="AL11" s="35">
        <f t="shared" si="17"/>
        <v>-1.6200153374233129E-2</v>
      </c>
    </row>
    <row r="12" spans="1:38" x14ac:dyDescent="0.35">
      <c r="A12" s="30" t="s">
        <v>55</v>
      </c>
      <c r="B12" s="31">
        <v>141789</v>
      </c>
      <c r="C12" s="31">
        <v>132868</v>
      </c>
      <c r="D12" s="47">
        <f t="shared" si="0"/>
        <v>-8921</v>
      </c>
      <c r="E12" s="48">
        <f t="shared" si="1"/>
        <v>-6.29174336514116E-2</v>
      </c>
      <c r="F12" s="37"/>
      <c r="G12" s="33">
        <v>9231</v>
      </c>
      <c r="H12" s="33">
        <v>10024</v>
      </c>
      <c r="I12" s="33">
        <v>10494</v>
      </c>
      <c r="J12" s="33">
        <v>11751</v>
      </c>
      <c r="K12" s="33">
        <v>12783</v>
      </c>
      <c r="L12" s="33">
        <v>21979</v>
      </c>
      <c r="M12" s="33">
        <v>37577</v>
      </c>
      <c r="N12" s="33">
        <v>27950</v>
      </c>
      <c r="O12" s="34">
        <v>11442</v>
      </c>
      <c r="P12" s="34">
        <v>12091</v>
      </c>
      <c r="Q12" s="34">
        <v>4666</v>
      </c>
      <c r="R12" s="34">
        <v>1611</v>
      </c>
      <c r="S12" s="34">
        <v>2742</v>
      </c>
      <c r="T12" s="34">
        <v>20152</v>
      </c>
      <c r="U12" s="34">
        <v>45183</v>
      </c>
      <c r="V12" s="34">
        <v>34981</v>
      </c>
      <c r="W12" s="22">
        <f t="shared" si="2"/>
        <v>2211</v>
      </c>
      <c r="X12" s="22">
        <f t="shared" si="3"/>
        <v>2067</v>
      </c>
      <c r="Y12" s="22">
        <f t="shared" si="4"/>
        <v>-5828</v>
      </c>
      <c r="Z12" s="22">
        <f t="shared" si="5"/>
        <v>-10140</v>
      </c>
      <c r="AA12" s="22">
        <f t="shared" si="6"/>
        <v>-10041</v>
      </c>
      <c r="AB12" s="22">
        <f t="shared" si="7"/>
        <v>-1827</v>
      </c>
      <c r="AC12" s="22">
        <f t="shared" si="8"/>
        <v>7606</v>
      </c>
      <c r="AD12" s="22">
        <f t="shared" si="9"/>
        <v>7031</v>
      </c>
      <c r="AE12" s="35">
        <f t="shared" si="10"/>
        <v>0.23951901202469938</v>
      </c>
      <c r="AF12" s="35">
        <f t="shared" si="11"/>
        <v>0.20620510774142059</v>
      </c>
      <c r="AG12" s="35">
        <f t="shared" si="12"/>
        <v>-0.5553649704593101</v>
      </c>
      <c r="AH12" s="35">
        <f t="shared" si="13"/>
        <v>-0.86290528465662497</v>
      </c>
      <c r="AI12" s="35">
        <f t="shared" si="14"/>
        <v>-0.78549636235625442</v>
      </c>
      <c r="AJ12" s="35">
        <f t="shared" si="15"/>
        <v>-8.3124800946357894E-2</v>
      </c>
      <c r="AK12" s="35">
        <f t="shared" si="16"/>
        <v>0.20241104931207921</v>
      </c>
      <c r="AL12" s="35">
        <f t="shared" si="17"/>
        <v>0.25155635062611809</v>
      </c>
    </row>
    <row r="13" spans="1:38" x14ac:dyDescent="0.35">
      <c r="A13" s="30" t="s">
        <v>51</v>
      </c>
      <c r="B13" s="31">
        <v>125322</v>
      </c>
      <c r="C13" s="31">
        <v>106855</v>
      </c>
      <c r="D13" s="47">
        <f t="shared" si="0"/>
        <v>-18467</v>
      </c>
      <c r="E13" s="48">
        <f t="shared" si="1"/>
        <v>-0.14735640988812818</v>
      </c>
      <c r="F13" s="37"/>
      <c r="G13" s="33">
        <v>8674</v>
      </c>
      <c r="H13" s="33">
        <v>11235</v>
      </c>
      <c r="I13" s="33">
        <v>11979</v>
      </c>
      <c r="J13" s="33">
        <v>12146</v>
      </c>
      <c r="K13" s="33">
        <v>11133</v>
      </c>
      <c r="L13" s="33">
        <v>18041</v>
      </c>
      <c r="M13" s="33">
        <v>25238</v>
      </c>
      <c r="N13" s="33">
        <v>26876</v>
      </c>
      <c r="O13" s="34">
        <v>9901</v>
      </c>
      <c r="P13" s="34">
        <v>10981</v>
      </c>
      <c r="Q13" s="34">
        <v>5580</v>
      </c>
      <c r="R13" s="34">
        <v>2588</v>
      </c>
      <c r="S13" s="34">
        <v>5033</v>
      </c>
      <c r="T13" s="34">
        <v>14606</v>
      </c>
      <c r="U13" s="34">
        <v>28986</v>
      </c>
      <c r="V13" s="34">
        <v>29180</v>
      </c>
      <c r="W13" s="22">
        <f t="shared" si="2"/>
        <v>1227</v>
      </c>
      <c r="X13" s="22">
        <f t="shared" si="3"/>
        <v>-254</v>
      </c>
      <c r="Y13" s="22">
        <f t="shared" si="4"/>
        <v>-6399</v>
      </c>
      <c r="Z13" s="22">
        <f t="shared" si="5"/>
        <v>-9558</v>
      </c>
      <c r="AA13" s="22">
        <f t="shared" si="6"/>
        <v>-6100</v>
      </c>
      <c r="AB13" s="22">
        <f t="shared" si="7"/>
        <v>-3435</v>
      </c>
      <c r="AC13" s="22">
        <f t="shared" si="8"/>
        <v>3748</v>
      </c>
      <c r="AD13" s="22">
        <f t="shared" si="9"/>
        <v>2304</v>
      </c>
      <c r="AE13" s="35">
        <f t="shared" si="10"/>
        <v>0.14145722849896242</v>
      </c>
      <c r="AF13" s="35">
        <f t="shared" si="11"/>
        <v>-2.2607921673342236E-2</v>
      </c>
      <c r="AG13" s="35">
        <f t="shared" si="12"/>
        <v>-0.53418482344102181</v>
      </c>
      <c r="AH13" s="35">
        <f t="shared" si="13"/>
        <v>-0.78692573686810474</v>
      </c>
      <c r="AI13" s="35">
        <f t="shared" si="14"/>
        <v>-0.54792059642504265</v>
      </c>
      <c r="AJ13" s="35">
        <f t="shared" si="15"/>
        <v>-0.19039964525248046</v>
      </c>
      <c r="AK13" s="35">
        <f t="shared" si="16"/>
        <v>0.14850622077819162</v>
      </c>
      <c r="AL13" s="35">
        <f t="shared" si="17"/>
        <v>8.5727042714689686E-2</v>
      </c>
    </row>
    <row r="14" spans="1:38" x14ac:dyDescent="0.35">
      <c r="A14" s="36" t="s">
        <v>45</v>
      </c>
      <c r="B14" s="31">
        <v>135808</v>
      </c>
      <c r="C14" s="31">
        <v>95224</v>
      </c>
      <c r="D14" s="47">
        <f t="shared" si="0"/>
        <v>-40584</v>
      </c>
      <c r="E14" s="48">
        <f t="shared" si="1"/>
        <v>-0.29883364750235625</v>
      </c>
      <c r="F14" s="37"/>
      <c r="G14" s="33">
        <v>10487</v>
      </c>
      <c r="H14" s="33">
        <v>12514</v>
      </c>
      <c r="I14" s="33">
        <v>11848</v>
      </c>
      <c r="J14" s="33">
        <v>10899</v>
      </c>
      <c r="K14" s="33">
        <v>12683</v>
      </c>
      <c r="L14" s="33">
        <v>22297</v>
      </c>
      <c r="M14" s="33">
        <v>29219</v>
      </c>
      <c r="N14" s="33">
        <v>25861</v>
      </c>
      <c r="O14" s="34">
        <v>11769</v>
      </c>
      <c r="P14" s="34">
        <v>14042</v>
      </c>
      <c r="Q14" s="34">
        <v>5860</v>
      </c>
      <c r="R14" s="34">
        <v>1573</v>
      </c>
      <c r="S14" s="34">
        <v>3597</v>
      </c>
      <c r="T14" s="34">
        <v>13553</v>
      </c>
      <c r="U14" s="34">
        <v>21367</v>
      </c>
      <c r="V14" s="34">
        <v>23463</v>
      </c>
      <c r="W14" s="22">
        <f t="shared" si="2"/>
        <v>1282</v>
      </c>
      <c r="X14" s="22">
        <f t="shared" si="3"/>
        <v>1528</v>
      </c>
      <c r="Y14" s="22">
        <f t="shared" si="4"/>
        <v>-5988</v>
      </c>
      <c r="Z14" s="22">
        <f t="shared" si="5"/>
        <v>-9326</v>
      </c>
      <c r="AA14" s="22">
        <f t="shared" si="6"/>
        <v>-9086</v>
      </c>
      <c r="AB14" s="22">
        <f t="shared" si="7"/>
        <v>-8744</v>
      </c>
      <c r="AC14" s="22">
        <f t="shared" si="8"/>
        <v>-7852</v>
      </c>
      <c r="AD14" s="22">
        <f t="shared" si="9"/>
        <v>-2398</v>
      </c>
      <c r="AE14" s="35">
        <f t="shared" si="10"/>
        <v>0.12224659101745018</v>
      </c>
      <c r="AF14" s="35">
        <f t="shared" si="11"/>
        <v>0.12210324436630973</v>
      </c>
      <c r="AG14" s="35">
        <f t="shared" si="12"/>
        <v>-0.50540175557056044</v>
      </c>
      <c r="AH14" s="35">
        <f t="shared" si="13"/>
        <v>-0.85567483255344523</v>
      </c>
      <c r="AI14" s="35">
        <f t="shared" si="14"/>
        <v>-0.71639202081526454</v>
      </c>
      <c r="AJ14" s="35">
        <f t="shared" si="15"/>
        <v>-0.39216038032022243</v>
      </c>
      <c r="AK14" s="35">
        <f t="shared" si="16"/>
        <v>-0.26872925151442556</v>
      </c>
      <c r="AL14" s="35">
        <f t="shared" si="17"/>
        <v>-9.2726499361973622E-2</v>
      </c>
    </row>
    <row r="15" spans="1:38" x14ac:dyDescent="0.35">
      <c r="A15" s="30" t="s">
        <v>57</v>
      </c>
      <c r="B15" s="31">
        <v>106570</v>
      </c>
      <c r="C15" s="31">
        <v>86079</v>
      </c>
      <c r="D15" s="47">
        <f t="shared" si="0"/>
        <v>-20491</v>
      </c>
      <c r="E15" s="48">
        <f t="shared" si="1"/>
        <v>-0.19227737637233744</v>
      </c>
      <c r="F15" s="37"/>
      <c r="G15" s="33">
        <v>9111</v>
      </c>
      <c r="H15" s="33">
        <v>11981</v>
      </c>
      <c r="I15" s="33">
        <v>6749</v>
      </c>
      <c r="J15" s="33">
        <v>5948</v>
      </c>
      <c r="K15" s="33">
        <v>8083</v>
      </c>
      <c r="L15" s="33">
        <v>18663</v>
      </c>
      <c r="M15" s="33">
        <v>23345</v>
      </c>
      <c r="N15" s="33">
        <v>22690</v>
      </c>
      <c r="O15" s="34">
        <v>8386</v>
      </c>
      <c r="P15" s="34">
        <v>9246</v>
      </c>
      <c r="Q15" s="34">
        <v>3778</v>
      </c>
      <c r="R15" s="34">
        <v>1273</v>
      </c>
      <c r="S15" s="34">
        <v>2560</v>
      </c>
      <c r="T15" s="34">
        <v>10128</v>
      </c>
      <c r="U15" s="34">
        <v>27929</v>
      </c>
      <c r="V15" s="34">
        <v>22779</v>
      </c>
      <c r="W15" s="22">
        <f t="shared" si="2"/>
        <v>-725</v>
      </c>
      <c r="X15" s="22">
        <f t="shared" si="3"/>
        <v>-2735</v>
      </c>
      <c r="Y15" s="22">
        <f t="shared" si="4"/>
        <v>-2971</v>
      </c>
      <c r="Z15" s="22">
        <f t="shared" si="5"/>
        <v>-4675</v>
      </c>
      <c r="AA15" s="22">
        <f t="shared" si="6"/>
        <v>-5523</v>
      </c>
      <c r="AB15" s="22">
        <f t="shared" si="7"/>
        <v>-8535</v>
      </c>
      <c r="AC15" s="22">
        <f t="shared" si="8"/>
        <v>4584</v>
      </c>
      <c r="AD15" s="22">
        <f t="shared" si="9"/>
        <v>89</v>
      </c>
      <c r="AE15" s="35">
        <f t="shared" si="10"/>
        <v>-7.9574141148062785E-2</v>
      </c>
      <c r="AF15" s="35">
        <f t="shared" si="11"/>
        <v>-0.22827810700275436</v>
      </c>
      <c r="AG15" s="35">
        <f t="shared" si="12"/>
        <v>-0.44021336494295449</v>
      </c>
      <c r="AH15" s="35">
        <f t="shared" si="13"/>
        <v>-0.78597848016139882</v>
      </c>
      <c r="AI15" s="35">
        <f t="shared" si="14"/>
        <v>-0.68328590869726591</v>
      </c>
      <c r="AJ15" s="35">
        <f t="shared" si="15"/>
        <v>-0.45732197395917057</v>
      </c>
      <c r="AK15" s="35">
        <f t="shared" si="16"/>
        <v>0.19635896337545514</v>
      </c>
      <c r="AL15" s="61">
        <f t="shared" si="17"/>
        <v>3.9224327897752313E-3</v>
      </c>
    </row>
    <row r="16" spans="1:38" x14ac:dyDescent="0.35">
      <c r="A16" s="30" t="s">
        <v>50</v>
      </c>
      <c r="B16" s="31">
        <v>82558</v>
      </c>
      <c r="C16" s="31">
        <v>84028</v>
      </c>
      <c r="D16" s="47">
        <f t="shared" si="0"/>
        <v>1470</v>
      </c>
      <c r="E16" s="48">
        <f t="shared" si="1"/>
        <v>1.7805663896896726E-2</v>
      </c>
      <c r="F16" s="37"/>
      <c r="G16" s="33">
        <v>3778</v>
      </c>
      <c r="H16" s="33">
        <v>5379</v>
      </c>
      <c r="I16" s="33">
        <v>6238</v>
      </c>
      <c r="J16" s="33">
        <v>6599</v>
      </c>
      <c r="K16" s="33">
        <v>7355</v>
      </c>
      <c r="L16" s="33">
        <v>12305</v>
      </c>
      <c r="M16" s="33">
        <v>21556</v>
      </c>
      <c r="N16" s="33">
        <v>19348</v>
      </c>
      <c r="O16" s="34">
        <v>3813</v>
      </c>
      <c r="P16" s="34">
        <v>6543</v>
      </c>
      <c r="Q16" s="34">
        <v>3252</v>
      </c>
      <c r="R16" s="34">
        <v>2726</v>
      </c>
      <c r="S16" s="34">
        <v>4356</v>
      </c>
      <c r="T16" s="34">
        <v>13158</v>
      </c>
      <c r="U16" s="34">
        <v>23558</v>
      </c>
      <c r="V16" s="34">
        <v>26622</v>
      </c>
      <c r="W16" s="22">
        <f t="shared" si="2"/>
        <v>35</v>
      </c>
      <c r="X16" s="22">
        <f t="shared" si="3"/>
        <v>1164</v>
      </c>
      <c r="Y16" s="22">
        <f t="shared" si="4"/>
        <v>-2986</v>
      </c>
      <c r="Z16" s="22">
        <f t="shared" si="5"/>
        <v>-3873</v>
      </c>
      <c r="AA16" s="22">
        <f t="shared" si="6"/>
        <v>-2999</v>
      </c>
      <c r="AB16" s="22">
        <f t="shared" si="7"/>
        <v>853</v>
      </c>
      <c r="AC16" s="22">
        <f t="shared" si="8"/>
        <v>2002</v>
      </c>
      <c r="AD16" s="22">
        <f t="shared" si="9"/>
        <v>7274</v>
      </c>
      <c r="AE16" s="35">
        <f t="shared" si="10"/>
        <v>9.2641609317098989E-3</v>
      </c>
      <c r="AF16" s="35">
        <f t="shared" si="11"/>
        <v>0.21639709983268265</v>
      </c>
      <c r="AG16" s="35">
        <f t="shared" si="12"/>
        <v>-0.4786790638025008</v>
      </c>
      <c r="AH16" s="35">
        <f t="shared" si="13"/>
        <v>-0.58690710713744509</v>
      </c>
      <c r="AI16" s="35">
        <f t="shared" si="14"/>
        <v>-0.40774983004758669</v>
      </c>
      <c r="AJ16" s="35">
        <f t="shared" si="15"/>
        <v>6.9321414059325473E-2</v>
      </c>
      <c r="AK16" s="35">
        <f t="shared" si="16"/>
        <v>9.2874373724253112E-2</v>
      </c>
      <c r="AL16" s="35">
        <f t="shared" si="17"/>
        <v>0.37595617118048374</v>
      </c>
    </row>
    <row r="17" spans="1:38" x14ac:dyDescent="0.35">
      <c r="A17" s="30" t="s">
        <v>59</v>
      </c>
      <c r="B17" s="31">
        <v>104636</v>
      </c>
      <c r="C17" s="31">
        <v>78535</v>
      </c>
      <c r="D17" s="47">
        <f t="shared" si="0"/>
        <v>-26101</v>
      </c>
      <c r="E17" s="48">
        <f t="shared" si="1"/>
        <v>-0.24944569746549944</v>
      </c>
      <c r="F17" s="37"/>
      <c r="G17" s="33">
        <v>7811</v>
      </c>
      <c r="H17" s="33">
        <v>8722</v>
      </c>
      <c r="I17" s="33">
        <v>8528</v>
      </c>
      <c r="J17" s="33">
        <v>8000</v>
      </c>
      <c r="K17" s="33">
        <v>9621</v>
      </c>
      <c r="L17" s="33">
        <v>16222</v>
      </c>
      <c r="M17" s="33">
        <v>22732</v>
      </c>
      <c r="N17" s="33">
        <v>23000</v>
      </c>
      <c r="O17" s="34">
        <v>7292</v>
      </c>
      <c r="P17" s="34">
        <v>7365</v>
      </c>
      <c r="Q17" s="34">
        <v>2769</v>
      </c>
      <c r="R17" s="34">
        <v>657</v>
      </c>
      <c r="S17" s="34">
        <v>2797</v>
      </c>
      <c r="T17" s="34">
        <v>11969</v>
      </c>
      <c r="U17" s="34">
        <v>23560</v>
      </c>
      <c r="V17" s="34">
        <v>22126</v>
      </c>
      <c r="W17" s="22">
        <f t="shared" si="2"/>
        <v>-519</v>
      </c>
      <c r="X17" s="22">
        <f t="shared" si="3"/>
        <v>-1357</v>
      </c>
      <c r="Y17" s="22">
        <f t="shared" si="4"/>
        <v>-5759</v>
      </c>
      <c r="Z17" s="22">
        <f t="shared" si="5"/>
        <v>-7343</v>
      </c>
      <c r="AA17" s="22">
        <f t="shared" si="6"/>
        <v>-6824</v>
      </c>
      <c r="AB17" s="22">
        <f t="shared" si="7"/>
        <v>-4253</v>
      </c>
      <c r="AC17" s="22">
        <f t="shared" si="8"/>
        <v>828</v>
      </c>
      <c r="AD17" s="22">
        <f t="shared" si="9"/>
        <v>-874</v>
      </c>
      <c r="AE17" s="35">
        <f t="shared" si="10"/>
        <v>-6.644475739341954E-2</v>
      </c>
      <c r="AF17" s="35">
        <f t="shared" si="11"/>
        <v>-0.15558358174730566</v>
      </c>
      <c r="AG17" s="35">
        <f t="shared" si="12"/>
        <v>-0.67530487804878048</v>
      </c>
      <c r="AH17" s="35">
        <f t="shared" si="13"/>
        <v>-0.917875</v>
      </c>
      <c r="AI17" s="35">
        <f t="shared" si="14"/>
        <v>-0.70928177944080661</v>
      </c>
      <c r="AJ17" s="35">
        <f t="shared" si="15"/>
        <v>-0.26217482431266181</v>
      </c>
      <c r="AK17" s="35">
        <f t="shared" si="16"/>
        <v>3.6424423719866268E-2</v>
      </c>
      <c r="AL17" s="35">
        <f t="shared" si="17"/>
        <v>-3.7999999999999999E-2</v>
      </c>
    </row>
    <row r="18" spans="1:38" x14ac:dyDescent="0.35">
      <c r="A18" s="30" t="s">
        <v>58</v>
      </c>
      <c r="B18" s="31">
        <v>59671</v>
      </c>
      <c r="C18" s="31">
        <v>49121</v>
      </c>
      <c r="D18" s="47">
        <f t="shared" si="0"/>
        <v>-10550</v>
      </c>
      <c r="E18" s="48">
        <f t="shared" si="1"/>
        <v>-0.17680280203113741</v>
      </c>
      <c r="F18" s="37"/>
      <c r="G18" s="33">
        <v>3423</v>
      </c>
      <c r="H18" s="33">
        <v>3066</v>
      </c>
      <c r="I18" s="33">
        <v>3405</v>
      </c>
      <c r="J18" s="33">
        <v>3819</v>
      </c>
      <c r="K18" s="33">
        <v>4927</v>
      </c>
      <c r="L18" s="33">
        <v>9261</v>
      </c>
      <c r="M18" s="33">
        <v>17462</v>
      </c>
      <c r="N18" s="33">
        <v>14308</v>
      </c>
      <c r="O18" s="34">
        <v>3187</v>
      </c>
      <c r="P18" s="34">
        <v>4564</v>
      </c>
      <c r="Q18" s="34">
        <v>2613</v>
      </c>
      <c r="R18" s="34">
        <v>1729</v>
      </c>
      <c r="S18" s="34">
        <v>3660</v>
      </c>
      <c r="T18" s="34">
        <v>6045</v>
      </c>
      <c r="U18" s="34">
        <v>13869</v>
      </c>
      <c r="V18" s="34">
        <v>13454</v>
      </c>
      <c r="W18" s="22">
        <f t="shared" si="2"/>
        <v>-236</v>
      </c>
      <c r="X18" s="22">
        <f t="shared" si="3"/>
        <v>1498</v>
      </c>
      <c r="Y18" s="22">
        <f t="shared" si="4"/>
        <v>-792</v>
      </c>
      <c r="Z18" s="22">
        <f t="shared" si="5"/>
        <v>-2090</v>
      </c>
      <c r="AA18" s="22">
        <f t="shared" si="6"/>
        <v>-1267</v>
      </c>
      <c r="AB18" s="22">
        <f t="shared" si="7"/>
        <v>-3216</v>
      </c>
      <c r="AC18" s="22">
        <f t="shared" si="8"/>
        <v>-3593</v>
      </c>
      <c r="AD18" s="22">
        <f t="shared" si="9"/>
        <v>-854</v>
      </c>
      <c r="AE18" s="35">
        <f t="shared" si="10"/>
        <v>-6.8945369558866487E-2</v>
      </c>
      <c r="AF18" s="35">
        <f t="shared" si="11"/>
        <v>0.48858447488584472</v>
      </c>
      <c r="AG18" s="35">
        <f t="shared" si="12"/>
        <v>-0.23259911894273128</v>
      </c>
      <c r="AH18" s="35">
        <f t="shared" si="13"/>
        <v>-0.54726368159203975</v>
      </c>
      <c r="AI18" s="35">
        <f t="shared" si="14"/>
        <v>-0.2571544550436371</v>
      </c>
      <c r="AJ18" s="35">
        <f t="shared" si="15"/>
        <v>-0.34726271460965341</v>
      </c>
      <c r="AK18" s="35">
        <f t="shared" si="16"/>
        <v>-0.20576108120490208</v>
      </c>
      <c r="AL18" s="35">
        <f t="shared" si="17"/>
        <v>-5.9686888454011738E-2</v>
      </c>
    </row>
    <row r="19" spans="1:38" x14ac:dyDescent="0.35">
      <c r="A19" s="30" t="s">
        <v>46</v>
      </c>
      <c r="B19" s="31">
        <v>25981</v>
      </c>
      <c r="C19" s="31">
        <v>28865</v>
      </c>
      <c r="D19" s="47">
        <f t="shared" si="0"/>
        <v>2884</v>
      </c>
      <c r="E19" s="48">
        <f t="shared" si="1"/>
        <v>0.1110041953735422</v>
      </c>
      <c r="F19" s="37"/>
      <c r="G19" s="33">
        <v>1041</v>
      </c>
      <c r="H19" s="33">
        <v>993</v>
      </c>
      <c r="I19" s="33">
        <v>710</v>
      </c>
      <c r="J19" s="33">
        <v>1318</v>
      </c>
      <c r="K19" s="33">
        <v>1792</v>
      </c>
      <c r="L19" s="33">
        <v>4537</v>
      </c>
      <c r="M19" s="33">
        <v>8923</v>
      </c>
      <c r="N19" s="33">
        <v>6667</v>
      </c>
      <c r="O19" s="34">
        <v>936</v>
      </c>
      <c r="P19" s="34">
        <v>1064</v>
      </c>
      <c r="Q19" s="34">
        <v>516</v>
      </c>
      <c r="R19" s="34">
        <v>67</v>
      </c>
      <c r="S19" s="34">
        <v>1099</v>
      </c>
      <c r="T19" s="34">
        <v>3824</v>
      </c>
      <c r="U19" s="34">
        <v>10989</v>
      </c>
      <c r="V19" s="34">
        <v>10370</v>
      </c>
      <c r="W19" s="22">
        <f t="shared" si="2"/>
        <v>-105</v>
      </c>
      <c r="X19" s="22">
        <f t="shared" si="3"/>
        <v>71</v>
      </c>
      <c r="Y19" s="22">
        <f t="shared" si="4"/>
        <v>-194</v>
      </c>
      <c r="Z19" s="22">
        <f t="shared" si="5"/>
        <v>-1251</v>
      </c>
      <c r="AA19" s="22">
        <f t="shared" si="6"/>
        <v>-693</v>
      </c>
      <c r="AB19" s="22">
        <f t="shared" si="7"/>
        <v>-713</v>
      </c>
      <c r="AC19" s="22">
        <f t="shared" si="8"/>
        <v>2066</v>
      </c>
      <c r="AD19" s="22">
        <f t="shared" si="9"/>
        <v>3703</v>
      </c>
      <c r="AE19" s="35">
        <f t="shared" si="10"/>
        <v>-0.10086455331412104</v>
      </c>
      <c r="AF19" s="35">
        <f t="shared" si="11"/>
        <v>7.1500503524672715E-2</v>
      </c>
      <c r="AG19" s="35">
        <f t="shared" si="12"/>
        <v>-0.27323943661971833</v>
      </c>
      <c r="AH19" s="35">
        <f t="shared" si="13"/>
        <v>-0.9491654021244309</v>
      </c>
      <c r="AI19" s="35">
        <f t="shared" si="14"/>
        <v>-0.38671875</v>
      </c>
      <c r="AJ19" s="35">
        <f t="shared" si="15"/>
        <v>-0.15715230328410845</v>
      </c>
      <c r="AK19" s="35">
        <f t="shared" si="16"/>
        <v>0.23153647876274797</v>
      </c>
      <c r="AL19" s="35">
        <f t="shared" si="17"/>
        <v>0.55542222888855552</v>
      </c>
    </row>
    <row r="20" spans="1:38" x14ac:dyDescent="0.35">
      <c r="A20" s="30" t="s">
        <v>52</v>
      </c>
      <c r="B20" s="31">
        <v>27104</v>
      </c>
      <c r="C20" s="31">
        <v>26887</v>
      </c>
      <c r="D20" s="47">
        <f t="shared" si="0"/>
        <v>-217</v>
      </c>
      <c r="E20" s="48">
        <f t="shared" si="1"/>
        <v>-8.0061983471074374E-3</v>
      </c>
      <c r="F20" s="37"/>
      <c r="G20" s="33">
        <v>1359</v>
      </c>
      <c r="H20" s="33">
        <v>982</v>
      </c>
      <c r="I20" s="33">
        <v>1257</v>
      </c>
      <c r="J20" s="33">
        <v>1262</v>
      </c>
      <c r="K20" s="33">
        <v>2708</v>
      </c>
      <c r="L20" s="33">
        <v>4206</v>
      </c>
      <c r="M20" s="33">
        <v>7595</v>
      </c>
      <c r="N20" s="33">
        <v>7735</v>
      </c>
      <c r="O20" s="34">
        <v>1211</v>
      </c>
      <c r="P20" s="34">
        <v>1123</v>
      </c>
      <c r="Q20" s="34">
        <v>579</v>
      </c>
      <c r="R20" s="34">
        <v>589</v>
      </c>
      <c r="S20" s="34">
        <v>1701</v>
      </c>
      <c r="T20" s="34">
        <v>3078</v>
      </c>
      <c r="U20" s="34">
        <v>8925</v>
      </c>
      <c r="V20" s="34">
        <v>9681</v>
      </c>
      <c r="W20" s="22">
        <f t="shared" si="2"/>
        <v>-148</v>
      </c>
      <c r="X20" s="22">
        <f t="shared" si="3"/>
        <v>141</v>
      </c>
      <c r="Y20" s="22">
        <f t="shared" si="4"/>
        <v>-678</v>
      </c>
      <c r="Z20" s="22">
        <f t="shared" si="5"/>
        <v>-673</v>
      </c>
      <c r="AA20" s="22">
        <f t="shared" si="6"/>
        <v>-1007</v>
      </c>
      <c r="AB20" s="22">
        <f t="shared" si="7"/>
        <v>-1128</v>
      </c>
      <c r="AC20" s="22">
        <f t="shared" si="8"/>
        <v>1330</v>
      </c>
      <c r="AD20" s="22">
        <f t="shared" si="9"/>
        <v>1946</v>
      </c>
      <c r="AE20" s="35">
        <f t="shared" si="10"/>
        <v>-0.10890360559234731</v>
      </c>
      <c r="AF20" s="35">
        <f t="shared" si="11"/>
        <v>0.14358452138492872</v>
      </c>
      <c r="AG20" s="35">
        <f t="shared" si="12"/>
        <v>-0.53937947494033411</v>
      </c>
      <c r="AH20" s="35">
        <f t="shared" si="13"/>
        <v>-0.5332805071315373</v>
      </c>
      <c r="AI20" s="35">
        <f t="shared" si="14"/>
        <v>-0.37186115214180204</v>
      </c>
      <c r="AJ20" s="35">
        <f t="shared" si="15"/>
        <v>-0.26818830242510699</v>
      </c>
      <c r="AK20" s="35">
        <f t="shared" si="16"/>
        <v>0.17511520737327188</v>
      </c>
      <c r="AL20" s="35">
        <f t="shared" si="17"/>
        <v>0.25158371040723981</v>
      </c>
    </row>
    <row r="21" spans="1:38" x14ac:dyDescent="0.35">
      <c r="A21" s="30" t="s">
        <v>48</v>
      </c>
      <c r="B21" s="31">
        <v>17600</v>
      </c>
      <c r="C21" s="31">
        <v>21020</v>
      </c>
      <c r="D21" s="47">
        <f t="shared" si="0"/>
        <v>3420</v>
      </c>
      <c r="E21" s="48">
        <f t="shared" si="1"/>
        <v>0.19431818181818181</v>
      </c>
      <c r="F21" s="37"/>
      <c r="G21" s="33">
        <v>984</v>
      </c>
      <c r="H21" s="33">
        <v>1075</v>
      </c>
      <c r="I21" s="33">
        <v>1264</v>
      </c>
      <c r="J21" s="33">
        <v>1635</v>
      </c>
      <c r="K21" s="33">
        <v>1831</v>
      </c>
      <c r="L21" s="33">
        <v>2465</v>
      </c>
      <c r="M21" s="33">
        <v>4437</v>
      </c>
      <c r="N21" s="33">
        <v>3909</v>
      </c>
      <c r="O21" s="34">
        <v>1959</v>
      </c>
      <c r="P21" s="34">
        <v>1710</v>
      </c>
      <c r="Q21" s="34">
        <v>1209</v>
      </c>
      <c r="R21" s="34">
        <v>1005</v>
      </c>
      <c r="S21" s="34">
        <v>1605</v>
      </c>
      <c r="T21" s="34">
        <v>2935</v>
      </c>
      <c r="U21" s="34">
        <v>4852</v>
      </c>
      <c r="V21" s="34">
        <v>5745</v>
      </c>
      <c r="W21" s="22">
        <f t="shared" si="2"/>
        <v>975</v>
      </c>
      <c r="X21" s="22">
        <f t="shared" si="3"/>
        <v>635</v>
      </c>
      <c r="Y21" s="22">
        <f t="shared" si="4"/>
        <v>-55</v>
      </c>
      <c r="Z21" s="22">
        <f t="shared" si="5"/>
        <v>-630</v>
      </c>
      <c r="AA21" s="22">
        <f t="shared" si="6"/>
        <v>-226</v>
      </c>
      <c r="AB21" s="22">
        <f t="shared" si="7"/>
        <v>470</v>
      </c>
      <c r="AC21" s="22">
        <f t="shared" si="8"/>
        <v>415</v>
      </c>
      <c r="AD21" s="22">
        <f t="shared" si="9"/>
        <v>1836</v>
      </c>
      <c r="AE21" s="35">
        <f t="shared" si="10"/>
        <v>0.99085365853658536</v>
      </c>
      <c r="AF21" s="35">
        <f t="shared" si="11"/>
        <v>0.59069767441860466</v>
      </c>
      <c r="AG21" s="35">
        <f t="shared" si="12"/>
        <v>-4.3512658227848104E-2</v>
      </c>
      <c r="AH21" s="35">
        <f t="shared" si="13"/>
        <v>-0.38532110091743121</v>
      </c>
      <c r="AI21" s="35">
        <f t="shared" si="14"/>
        <v>-0.12342981977061715</v>
      </c>
      <c r="AJ21" s="35">
        <f t="shared" si="15"/>
        <v>0.19066937119675456</v>
      </c>
      <c r="AK21" s="35">
        <f t="shared" si="16"/>
        <v>9.3531665539779124E-2</v>
      </c>
      <c r="AL21" s="35">
        <f t="shared" si="17"/>
        <v>0.4696853415195702</v>
      </c>
    </row>
    <row r="22" spans="1:38" x14ac:dyDescent="0.35">
      <c r="A22" s="30" t="s">
        <v>49</v>
      </c>
      <c r="B22" s="31">
        <v>29180</v>
      </c>
      <c r="C22" s="31">
        <v>20691</v>
      </c>
      <c r="D22" s="47">
        <f t="shared" si="0"/>
        <v>-8489</v>
      </c>
      <c r="E22" s="48">
        <f t="shared" si="1"/>
        <v>-0.29091843728581218</v>
      </c>
      <c r="F22" s="37"/>
      <c r="G22" s="33">
        <v>2410</v>
      </c>
      <c r="H22" s="33">
        <v>2202</v>
      </c>
      <c r="I22" s="33">
        <v>2093</v>
      </c>
      <c r="J22" s="33">
        <v>1750</v>
      </c>
      <c r="K22" s="33">
        <v>2769</v>
      </c>
      <c r="L22" s="33">
        <v>4981</v>
      </c>
      <c r="M22" s="33">
        <v>5298</v>
      </c>
      <c r="N22" s="33">
        <v>7677</v>
      </c>
      <c r="O22" s="34">
        <v>1980</v>
      </c>
      <c r="P22" s="34">
        <v>3364</v>
      </c>
      <c r="Q22" s="34">
        <v>1498</v>
      </c>
      <c r="R22" s="34">
        <v>733</v>
      </c>
      <c r="S22" s="34">
        <v>1085</v>
      </c>
      <c r="T22" s="34">
        <v>2053</v>
      </c>
      <c r="U22" s="34">
        <v>4295</v>
      </c>
      <c r="V22" s="34">
        <v>5683</v>
      </c>
      <c r="W22" s="22">
        <f t="shared" si="2"/>
        <v>-430</v>
      </c>
      <c r="X22" s="22">
        <f t="shared" si="3"/>
        <v>1162</v>
      </c>
      <c r="Y22" s="22">
        <f t="shared" si="4"/>
        <v>-595</v>
      </c>
      <c r="Z22" s="22">
        <f t="shared" si="5"/>
        <v>-1017</v>
      </c>
      <c r="AA22" s="22">
        <f t="shared" si="6"/>
        <v>-1684</v>
      </c>
      <c r="AB22" s="22">
        <f t="shared" si="7"/>
        <v>-2928</v>
      </c>
      <c r="AC22" s="22">
        <f t="shared" si="8"/>
        <v>-1003</v>
      </c>
      <c r="AD22" s="22">
        <f t="shared" si="9"/>
        <v>-1994</v>
      </c>
      <c r="AE22" s="35">
        <f t="shared" si="10"/>
        <v>-0.17842323651452283</v>
      </c>
      <c r="AF22" s="35">
        <f t="shared" si="11"/>
        <v>0.52770208900999094</v>
      </c>
      <c r="AG22" s="35">
        <f t="shared" si="12"/>
        <v>-0.28428093645484948</v>
      </c>
      <c r="AH22" s="35">
        <f t="shared" si="13"/>
        <v>-0.58114285714285718</v>
      </c>
      <c r="AI22" s="35">
        <f t="shared" si="14"/>
        <v>-0.60816179126038283</v>
      </c>
      <c r="AJ22" s="35">
        <f t="shared" si="15"/>
        <v>-0.58783376831961454</v>
      </c>
      <c r="AK22" s="35">
        <f t="shared" si="16"/>
        <v>-0.18931672329180824</v>
      </c>
      <c r="AL22" s="35">
        <f t="shared" si="17"/>
        <v>-0.25973687638400417</v>
      </c>
    </row>
    <row r="23" spans="1:38" x14ac:dyDescent="0.35">
      <c r="A23" s="30" t="s">
        <v>54</v>
      </c>
      <c r="B23" s="31">
        <v>17834</v>
      </c>
      <c r="C23" s="31">
        <v>13171</v>
      </c>
      <c r="D23" s="47">
        <f t="shared" si="0"/>
        <v>-4663</v>
      </c>
      <c r="E23" s="48">
        <f t="shared" si="1"/>
        <v>-0.26146686105192329</v>
      </c>
      <c r="F23" s="37"/>
      <c r="G23" s="33">
        <v>1427</v>
      </c>
      <c r="H23" s="33">
        <v>1437</v>
      </c>
      <c r="I23" s="33">
        <v>1224</v>
      </c>
      <c r="J23" s="33">
        <v>1570</v>
      </c>
      <c r="K23" s="33">
        <v>2041</v>
      </c>
      <c r="L23" s="33">
        <v>3046</v>
      </c>
      <c r="M23" s="33">
        <v>2230</v>
      </c>
      <c r="N23" s="33">
        <v>4859</v>
      </c>
      <c r="O23" s="34">
        <v>1161</v>
      </c>
      <c r="P23" s="34">
        <v>1123</v>
      </c>
      <c r="Q23" s="34">
        <v>897</v>
      </c>
      <c r="R23" s="34">
        <v>1104</v>
      </c>
      <c r="S23" s="34">
        <v>1120</v>
      </c>
      <c r="T23" s="34">
        <v>1882</v>
      </c>
      <c r="U23" s="34">
        <v>2211</v>
      </c>
      <c r="V23" s="34">
        <v>3673</v>
      </c>
      <c r="W23" s="22">
        <f t="shared" si="2"/>
        <v>-266</v>
      </c>
      <c r="X23" s="22">
        <f t="shared" si="3"/>
        <v>-314</v>
      </c>
      <c r="Y23" s="22">
        <f t="shared" si="4"/>
        <v>-327</v>
      </c>
      <c r="Z23" s="22">
        <f t="shared" si="5"/>
        <v>-466</v>
      </c>
      <c r="AA23" s="22">
        <f t="shared" si="6"/>
        <v>-921</v>
      </c>
      <c r="AB23" s="22">
        <f t="shared" si="7"/>
        <v>-1164</v>
      </c>
      <c r="AC23" s="22">
        <f t="shared" si="8"/>
        <v>-19</v>
      </c>
      <c r="AD23" s="22">
        <f t="shared" si="9"/>
        <v>-1186</v>
      </c>
      <c r="AE23" s="35">
        <f t="shared" si="10"/>
        <v>-0.18640504555010512</v>
      </c>
      <c r="AF23" s="35">
        <f t="shared" si="11"/>
        <v>-0.21851078636047322</v>
      </c>
      <c r="AG23" s="35">
        <f t="shared" si="12"/>
        <v>-0.26715686274509803</v>
      </c>
      <c r="AH23" s="35">
        <f t="shared" si="13"/>
        <v>-0.29681528662420381</v>
      </c>
      <c r="AI23" s="35">
        <f t="shared" si="14"/>
        <v>-0.45124938755512006</v>
      </c>
      <c r="AJ23" s="35">
        <f t="shared" si="15"/>
        <v>-0.38214051214707812</v>
      </c>
      <c r="AK23" s="35">
        <f t="shared" si="16"/>
        <v>-8.5201793721973087E-3</v>
      </c>
      <c r="AL23" s="35">
        <f t="shared" si="17"/>
        <v>-0.2440831446799753</v>
      </c>
    </row>
  </sheetData>
  <sortState xmlns:xlrd2="http://schemas.microsoft.com/office/spreadsheetml/2017/richdata2" ref="A5:AL23">
    <sortCondition descending="1" ref="C5:C23"/>
  </sortState>
  <mergeCells count="5">
    <mergeCell ref="B3:C3"/>
    <mergeCell ref="D3:E3"/>
    <mergeCell ref="D4:E4"/>
    <mergeCell ref="W3:AD3"/>
    <mergeCell ref="AE3:AL3"/>
  </mergeCells>
  <conditionalFormatting sqref="W3:AL23">
    <cfRule type="cellIs" dxfId="15" priority="9" operator="lessThan">
      <formula>0</formula>
    </cfRule>
  </conditionalFormatting>
  <conditionalFormatting sqref="G2">
    <cfRule type="cellIs" dxfId="14" priority="8" operator="lessThan">
      <formula>0</formula>
    </cfRule>
  </conditionalFormatting>
  <conditionalFormatting sqref="G2">
    <cfRule type="cellIs" dxfId="13" priority="7" operator="lessThan">
      <formula>0</formula>
    </cfRule>
  </conditionalFormatting>
  <conditionalFormatting sqref="AL5:AL23">
    <cfRule type="colorScale" priority="6">
      <colorScale>
        <cfvo type="min"/>
        <cfvo type="max"/>
        <color rgb="FFFFEF9C"/>
        <color rgb="FF63BE7B"/>
      </colorScale>
    </cfRule>
  </conditionalFormatting>
  <conditionalFormatting sqref="AK5:AK23">
    <cfRule type="colorScale" priority="5">
      <colorScale>
        <cfvo type="min"/>
        <cfvo type="max"/>
        <color rgb="FFFFEF9C"/>
        <color rgb="FF63BE7B"/>
      </colorScale>
    </cfRule>
  </conditionalFormatting>
  <conditionalFormatting sqref="AJ5:AJ23">
    <cfRule type="colorScale" priority="4">
      <colorScale>
        <cfvo type="min"/>
        <cfvo type="max"/>
        <color rgb="FFFFEF9C"/>
        <color rgb="FF63BE7B"/>
      </colorScale>
    </cfRule>
  </conditionalFormatting>
  <conditionalFormatting sqref="AD6:AD23">
    <cfRule type="colorScale" priority="3">
      <colorScale>
        <cfvo type="min"/>
        <cfvo type="max"/>
        <color rgb="FFFFEF9C"/>
        <color rgb="FF63BE7B"/>
      </colorScale>
    </cfRule>
  </conditionalFormatting>
  <conditionalFormatting sqref="AC6:AC23">
    <cfRule type="colorScale" priority="2">
      <colorScale>
        <cfvo type="min"/>
        <cfvo type="max"/>
        <color rgb="FFFFEF9C"/>
        <color rgb="FF63BE7B"/>
      </colorScale>
    </cfRule>
  </conditionalFormatting>
  <conditionalFormatting sqref="AB6:AB2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7D017-F59D-49BC-9E93-EDBFFE692018}">
  <dimension ref="A1:AL23"/>
  <sheetViews>
    <sheetView zoomScale="90" zoomScaleNormal="90" workbookViewId="0">
      <pane xSplit="1" ySplit="4" topLeftCell="Y5" activePane="bottomRight" state="frozen"/>
      <selection pane="topRight" activeCell="B1" sqref="B1"/>
      <selection pane="bottomLeft" activeCell="A5" sqref="A5"/>
      <selection pane="bottomRight" activeCell="AM18" sqref="AM18"/>
    </sheetView>
  </sheetViews>
  <sheetFormatPr defaultRowHeight="14.5" x14ac:dyDescent="0.35"/>
  <cols>
    <col min="1" max="1" width="9.54296875" style="51" customWidth="1"/>
    <col min="2" max="3" width="9.453125" style="2" customWidth="1"/>
    <col min="4" max="4" width="9.7265625" style="55" customWidth="1"/>
    <col min="5" max="5" width="6.54296875" style="55" customWidth="1"/>
    <col min="6" max="6" width="3.36328125" style="51" customWidth="1"/>
    <col min="7" max="12" width="8.7265625" style="2"/>
    <col min="13" max="13" width="9.1796875" style="2" customWidth="1"/>
    <col min="14" max="22" width="8.7265625" style="2"/>
    <col min="23" max="30" width="8.7265625" style="51"/>
    <col min="31" max="38" width="7.7265625" style="51" customWidth="1"/>
    <col min="39" max="16384" width="8.7265625" style="51"/>
  </cols>
  <sheetData>
    <row r="1" spans="1:38" x14ac:dyDescent="0.35">
      <c r="A1" s="5" t="s">
        <v>36</v>
      </c>
      <c r="B1" s="5"/>
      <c r="C1" s="5"/>
      <c r="D1" s="5"/>
      <c r="E1" s="5"/>
      <c r="F1" s="5"/>
    </row>
    <row r="2" spans="1:38" x14ac:dyDescent="0.35">
      <c r="A2" s="6" t="s">
        <v>38</v>
      </c>
      <c r="B2" s="6"/>
      <c r="C2" s="6"/>
      <c r="D2" s="6"/>
      <c r="E2" s="6"/>
      <c r="F2" s="6"/>
      <c r="G2" s="5" t="s">
        <v>63</v>
      </c>
    </row>
    <row r="3" spans="1:38" x14ac:dyDescent="0.35">
      <c r="A3" s="20"/>
      <c r="B3" s="84" t="s">
        <v>39</v>
      </c>
      <c r="C3" s="84"/>
      <c r="D3" s="84" t="s">
        <v>39</v>
      </c>
      <c r="E3" s="84"/>
      <c r="F3" s="25"/>
      <c r="G3" s="26" t="s">
        <v>0</v>
      </c>
      <c r="H3" s="26" t="s">
        <v>1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7</v>
      </c>
      <c r="O3" s="27" t="s">
        <v>0</v>
      </c>
      <c r="P3" s="27" t="s">
        <v>1</v>
      </c>
      <c r="Q3" s="27" t="s">
        <v>2</v>
      </c>
      <c r="R3" s="27" t="s">
        <v>3</v>
      </c>
      <c r="S3" s="27" t="s">
        <v>4</v>
      </c>
      <c r="T3" s="27" t="s">
        <v>5</v>
      </c>
      <c r="U3" s="27" t="s">
        <v>6</v>
      </c>
      <c r="V3" s="27" t="s">
        <v>7</v>
      </c>
      <c r="W3" s="82" t="s">
        <v>40</v>
      </c>
      <c r="X3" s="82"/>
      <c r="Y3" s="82"/>
      <c r="Z3" s="82"/>
      <c r="AA3" s="82"/>
      <c r="AB3" s="82"/>
      <c r="AC3" s="82"/>
      <c r="AD3" s="82"/>
      <c r="AE3" s="83" t="s">
        <v>40</v>
      </c>
      <c r="AF3" s="83"/>
      <c r="AG3" s="83"/>
      <c r="AH3" s="83"/>
      <c r="AI3" s="83"/>
      <c r="AJ3" s="83"/>
      <c r="AK3" s="83"/>
      <c r="AL3" s="83"/>
    </row>
    <row r="4" spans="1:38" x14ac:dyDescent="0.35">
      <c r="A4" s="20"/>
      <c r="B4" s="21" t="s">
        <v>8</v>
      </c>
      <c r="C4" s="21" t="s">
        <v>9</v>
      </c>
      <c r="D4" s="89" t="s">
        <v>40</v>
      </c>
      <c r="E4" s="89"/>
      <c r="F4" s="25"/>
      <c r="G4" s="26" t="s">
        <v>8</v>
      </c>
      <c r="H4" s="26" t="s">
        <v>8</v>
      </c>
      <c r="I4" s="26" t="s">
        <v>8</v>
      </c>
      <c r="J4" s="26" t="s">
        <v>8</v>
      </c>
      <c r="K4" s="26" t="s">
        <v>8</v>
      </c>
      <c r="L4" s="26" t="s">
        <v>8</v>
      </c>
      <c r="M4" s="26" t="s">
        <v>8</v>
      </c>
      <c r="N4" s="26" t="s">
        <v>8</v>
      </c>
      <c r="O4" s="27" t="s">
        <v>9</v>
      </c>
      <c r="P4" s="27" t="s">
        <v>9</v>
      </c>
      <c r="Q4" s="27" t="s">
        <v>9</v>
      </c>
      <c r="R4" s="27" t="s">
        <v>9</v>
      </c>
      <c r="S4" s="27" t="s">
        <v>9</v>
      </c>
      <c r="T4" s="27" t="s">
        <v>9</v>
      </c>
      <c r="U4" s="27" t="s">
        <v>9</v>
      </c>
      <c r="V4" s="27" t="s">
        <v>9</v>
      </c>
      <c r="W4" s="28" t="s">
        <v>0</v>
      </c>
      <c r="X4" s="28" t="s">
        <v>1</v>
      </c>
      <c r="Y4" s="28" t="s">
        <v>2</v>
      </c>
      <c r="Z4" s="28" t="s">
        <v>3</v>
      </c>
      <c r="AA4" s="28" t="s">
        <v>4</v>
      </c>
      <c r="AB4" s="28" t="s">
        <v>5</v>
      </c>
      <c r="AC4" s="28" t="s">
        <v>6</v>
      </c>
      <c r="AD4" s="28" t="s">
        <v>7</v>
      </c>
      <c r="AE4" s="29" t="s">
        <v>0</v>
      </c>
      <c r="AF4" s="29" t="s">
        <v>1</v>
      </c>
      <c r="AG4" s="29" t="s">
        <v>2</v>
      </c>
      <c r="AH4" s="29" t="s">
        <v>3</v>
      </c>
      <c r="AI4" s="29" t="s">
        <v>4</v>
      </c>
      <c r="AJ4" s="29" t="s">
        <v>5</v>
      </c>
      <c r="AK4" s="29" t="s">
        <v>6</v>
      </c>
      <c r="AL4" s="29" t="s">
        <v>7</v>
      </c>
    </row>
    <row r="5" spans="1:38" x14ac:dyDescent="0.35">
      <c r="A5" s="30" t="s">
        <v>10</v>
      </c>
      <c r="B5" s="31">
        <v>3060294</v>
      </c>
      <c r="C5" s="31">
        <v>1170013</v>
      </c>
      <c r="D5" s="47">
        <f t="shared" ref="D5:D23" si="0">C5-B5</f>
        <v>-1890281</v>
      </c>
      <c r="E5" s="48">
        <f t="shared" ref="E5:E23" si="1">(C5-B5)/B5</f>
        <v>-0.61767954320728657</v>
      </c>
      <c r="F5" s="37"/>
      <c r="G5" s="33">
        <v>239453</v>
      </c>
      <c r="H5" s="33">
        <v>208196</v>
      </c>
      <c r="I5" s="33">
        <v>246242</v>
      </c>
      <c r="J5" s="33">
        <v>306105</v>
      </c>
      <c r="K5" s="33">
        <v>405898</v>
      </c>
      <c r="L5" s="33">
        <v>479609</v>
      </c>
      <c r="M5" s="33">
        <v>634178</v>
      </c>
      <c r="N5" s="33">
        <v>540613</v>
      </c>
      <c r="O5" s="34">
        <v>258925</v>
      </c>
      <c r="P5" s="34">
        <v>234320</v>
      </c>
      <c r="Q5" s="34">
        <v>94051</v>
      </c>
      <c r="R5" s="34">
        <v>9044</v>
      </c>
      <c r="S5" s="34">
        <v>16967</v>
      </c>
      <c r="T5" s="34">
        <v>83271</v>
      </c>
      <c r="U5" s="34">
        <v>259405</v>
      </c>
      <c r="V5" s="34">
        <v>214030</v>
      </c>
      <c r="W5" s="22">
        <f t="shared" ref="W5:W23" si="2">O5-G5</f>
        <v>19472</v>
      </c>
      <c r="X5" s="22">
        <f t="shared" ref="X5:X23" si="3">P5-H5</f>
        <v>26124</v>
      </c>
      <c r="Y5" s="22">
        <f t="shared" ref="Y5:Y23" si="4">Q5-I5</f>
        <v>-152191</v>
      </c>
      <c r="Z5" s="22">
        <f t="shared" ref="Z5:Z23" si="5">R5-J5</f>
        <v>-297061</v>
      </c>
      <c r="AA5" s="22">
        <f t="shared" ref="AA5:AA23" si="6">S5-K5</f>
        <v>-388931</v>
      </c>
      <c r="AB5" s="22">
        <f t="shared" ref="AB5:AB23" si="7">T5-L5</f>
        <v>-396338</v>
      </c>
      <c r="AC5" s="22">
        <f t="shared" ref="AC5:AC23" si="8">U5-M5</f>
        <v>-374773</v>
      </c>
      <c r="AD5" s="22">
        <f t="shared" ref="AD5:AD23" si="9">V5-N5</f>
        <v>-326583</v>
      </c>
      <c r="AE5" s="35">
        <f t="shared" ref="AE5:AE23" si="10">(O5-G5)/G5</f>
        <v>8.1318672140252998E-2</v>
      </c>
      <c r="AF5" s="35">
        <f t="shared" ref="AF5:AF23" si="11">(P5-H5)/H5</f>
        <v>0.12547791504159542</v>
      </c>
      <c r="AG5" s="35">
        <f t="shared" ref="AG5:AG23" si="12">(Q5-I5)/I5</f>
        <v>-0.61805459669755769</v>
      </c>
      <c r="AH5" s="35">
        <f t="shared" ref="AH5:AH23" si="13">(R5-J5)/J5</f>
        <v>-0.97045458257787365</v>
      </c>
      <c r="AI5" s="35">
        <f t="shared" ref="AI5:AI23" si="14">(S5-K5)/K5</f>
        <v>-0.95819885784113246</v>
      </c>
      <c r="AJ5" s="35">
        <f t="shared" ref="AJ5:AJ23" si="15">(T5-L5)/L5</f>
        <v>-0.82637731985846807</v>
      </c>
      <c r="AK5" s="35">
        <f t="shared" ref="AK5:AK23" si="16">(U5-M5)/M5</f>
        <v>-0.59095868983156152</v>
      </c>
      <c r="AL5" s="35">
        <f t="shared" ref="AL5:AL23" si="17">(V5-N5)/N5</f>
        <v>-0.60409757072064485</v>
      </c>
    </row>
    <row r="6" spans="1:38" x14ac:dyDescent="0.35">
      <c r="A6" s="36" t="s">
        <v>60</v>
      </c>
      <c r="B6" s="31">
        <v>1904854</v>
      </c>
      <c r="C6" s="31">
        <v>731457</v>
      </c>
      <c r="D6" s="47">
        <f t="shared" si="0"/>
        <v>-1173397</v>
      </c>
      <c r="E6" s="48">
        <f t="shared" si="1"/>
        <v>-0.6160036412239468</v>
      </c>
      <c r="F6" s="37"/>
      <c r="G6" s="33">
        <v>162562</v>
      </c>
      <c r="H6" s="33">
        <v>143525</v>
      </c>
      <c r="I6" s="33">
        <v>163463</v>
      </c>
      <c r="J6" s="33">
        <v>203473</v>
      </c>
      <c r="K6" s="33">
        <v>257004</v>
      </c>
      <c r="L6" s="33">
        <v>293309</v>
      </c>
      <c r="M6" s="33">
        <v>356492</v>
      </c>
      <c r="N6" s="33">
        <v>325026</v>
      </c>
      <c r="O6" s="34">
        <v>180856</v>
      </c>
      <c r="P6" s="34">
        <v>166031</v>
      </c>
      <c r="Q6" s="34">
        <v>64170</v>
      </c>
      <c r="R6" s="34">
        <v>6576</v>
      </c>
      <c r="S6" s="34">
        <v>11041</v>
      </c>
      <c r="T6" s="34">
        <v>42979</v>
      </c>
      <c r="U6" s="34">
        <v>141388</v>
      </c>
      <c r="V6" s="34">
        <v>118416</v>
      </c>
      <c r="W6" s="22">
        <f t="shared" si="2"/>
        <v>18294</v>
      </c>
      <c r="X6" s="22">
        <f t="shared" si="3"/>
        <v>22506</v>
      </c>
      <c r="Y6" s="22">
        <f t="shared" si="4"/>
        <v>-99293</v>
      </c>
      <c r="Z6" s="22">
        <f t="shared" si="5"/>
        <v>-196897</v>
      </c>
      <c r="AA6" s="22">
        <f t="shared" si="6"/>
        <v>-245963</v>
      </c>
      <c r="AB6" s="22">
        <f t="shared" si="7"/>
        <v>-250330</v>
      </c>
      <c r="AC6" s="22">
        <f t="shared" si="8"/>
        <v>-215104</v>
      </c>
      <c r="AD6" s="22">
        <f t="shared" si="9"/>
        <v>-206610</v>
      </c>
      <c r="AE6" s="35">
        <f t="shared" si="10"/>
        <v>0.11253552490741994</v>
      </c>
      <c r="AF6" s="35">
        <f t="shared" si="11"/>
        <v>0.15680891830691518</v>
      </c>
      <c r="AG6" s="35">
        <f t="shared" si="12"/>
        <v>-0.60743409823629813</v>
      </c>
      <c r="AH6" s="35">
        <f t="shared" si="13"/>
        <v>-0.9676812156895509</v>
      </c>
      <c r="AI6" s="35">
        <f t="shared" si="14"/>
        <v>-0.95703957915051907</v>
      </c>
      <c r="AJ6" s="35">
        <f t="shared" si="15"/>
        <v>-0.85346852636639181</v>
      </c>
      <c r="AK6" s="35">
        <f t="shared" si="16"/>
        <v>-0.60339081942932804</v>
      </c>
      <c r="AL6" s="35">
        <f t="shared" si="17"/>
        <v>-0.63567222314522531</v>
      </c>
    </row>
    <row r="7" spans="1:38" x14ac:dyDescent="0.35">
      <c r="A7" s="30" t="s">
        <v>53</v>
      </c>
      <c r="B7" s="31">
        <v>397574</v>
      </c>
      <c r="C7" s="31">
        <v>174954</v>
      </c>
      <c r="D7" s="47">
        <f t="shared" si="0"/>
        <v>-222620</v>
      </c>
      <c r="E7" s="48">
        <f t="shared" si="1"/>
        <v>-0.55994607293233456</v>
      </c>
      <c r="F7" s="37"/>
      <c r="G7" s="33">
        <v>24702</v>
      </c>
      <c r="H7" s="33">
        <v>22460</v>
      </c>
      <c r="I7" s="33">
        <v>27195</v>
      </c>
      <c r="J7" s="33">
        <v>35420</v>
      </c>
      <c r="K7" s="33">
        <v>50944</v>
      </c>
      <c r="L7" s="33">
        <v>65990</v>
      </c>
      <c r="M7" s="33">
        <v>102325</v>
      </c>
      <c r="N7" s="33">
        <v>68538</v>
      </c>
      <c r="O7" s="34">
        <v>24888</v>
      </c>
      <c r="P7" s="34">
        <v>26823</v>
      </c>
      <c r="Q7" s="34">
        <v>10842</v>
      </c>
      <c r="R7" s="34">
        <v>689</v>
      </c>
      <c r="S7" s="34">
        <v>1416</v>
      </c>
      <c r="T7" s="34">
        <v>17898</v>
      </c>
      <c r="U7" s="34">
        <v>54906</v>
      </c>
      <c r="V7" s="34">
        <v>37492</v>
      </c>
      <c r="W7" s="22">
        <f t="shared" si="2"/>
        <v>186</v>
      </c>
      <c r="X7" s="22">
        <f t="shared" si="3"/>
        <v>4363</v>
      </c>
      <c r="Y7" s="22">
        <f t="shared" si="4"/>
        <v>-16353</v>
      </c>
      <c r="Z7" s="22">
        <f t="shared" si="5"/>
        <v>-34731</v>
      </c>
      <c r="AA7" s="22">
        <f t="shared" si="6"/>
        <v>-49528</v>
      </c>
      <c r="AB7" s="22">
        <f t="shared" si="7"/>
        <v>-48092</v>
      </c>
      <c r="AC7" s="22">
        <f t="shared" si="8"/>
        <v>-47419</v>
      </c>
      <c r="AD7" s="22">
        <f t="shared" si="9"/>
        <v>-31046</v>
      </c>
      <c r="AE7" s="35">
        <f t="shared" si="10"/>
        <v>7.5297546757347586E-3</v>
      </c>
      <c r="AF7" s="35">
        <f t="shared" si="11"/>
        <v>0.19425645592163845</v>
      </c>
      <c r="AG7" s="35">
        <f t="shared" si="12"/>
        <v>-0.60132377275234417</v>
      </c>
      <c r="AH7" s="35">
        <f t="shared" si="13"/>
        <v>-0.98054771315640876</v>
      </c>
      <c r="AI7" s="35">
        <f t="shared" si="14"/>
        <v>-0.97220477386934678</v>
      </c>
      <c r="AJ7" s="35">
        <f t="shared" si="15"/>
        <v>-0.72877708743749048</v>
      </c>
      <c r="AK7" s="35">
        <f t="shared" si="16"/>
        <v>-0.46341558758856582</v>
      </c>
      <c r="AL7" s="35">
        <f t="shared" si="17"/>
        <v>-0.45297499197525459</v>
      </c>
    </row>
    <row r="8" spans="1:38" x14ac:dyDescent="0.35">
      <c r="A8" s="30" t="s">
        <v>43</v>
      </c>
      <c r="B8" s="31">
        <v>376613</v>
      </c>
      <c r="C8" s="31">
        <v>167708</v>
      </c>
      <c r="D8" s="47">
        <f t="shared" si="0"/>
        <v>-208905</v>
      </c>
      <c r="E8" s="48">
        <f t="shared" si="1"/>
        <v>-0.55469407588160791</v>
      </c>
      <c r="F8" s="37"/>
      <c r="G8" s="33">
        <v>24358</v>
      </c>
      <c r="H8" s="33">
        <v>22100</v>
      </c>
      <c r="I8" s="33">
        <v>26863</v>
      </c>
      <c r="J8" s="33">
        <v>34867</v>
      </c>
      <c r="K8" s="33">
        <v>49968</v>
      </c>
      <c r="L8" s="33">
        <v>61491</v>
      </c>
      <c r="M8" s="33">
        <v>92787</v>
      </c>
      <c r="N8" s="33">
        <v>64179</v>
      </c>
      <c r="O8" s="34">
        <v>24681</v>
      </c>
      <c r="P8" s="34">
        <v>26696</v>
      </c>
      <c r="Q8" s="34">
        <v>10657</v>
      </c>
      <c r="R8" s="34">
        <v>672</v>
      </c>
      <c r="S8" s="34">
        <v>1363</v>
      </c>
      <c r="T8" s="34">
        <v>17085</v>
      </c>
      <c r="U8" s="34">
        <v>51799</v>
      </c>
      <c r="V8" s="34">
        <v>34755</v>
      </c>
      <c r="W8" s="22">
        <f t="shared" si="2"/>
        <v>323</v>
      </c>
      <c r="X8" s="22">
        <f t="shared" si="3"/>
        <v>4596</v>
      </c>
      <c r="Y8" s="22">
        <f t="shared" si="4"/>
        <v>-16206</v>
      </c>
      <c r="Z8" s="22">
        <f t="shared" si="5"/>
        <v>-34195</v>
      </c>
      <c r="AA8" s="22">
        <f t="shared" si="6"/>
        <v>-48605</v>
      </c>
      <c r="AB8" s="22">
        <f t="shared" si="7"/>
        <v>-44406</v>
      </c>
      <c r="AC8" s="22">
        <f t="shared" si="8"/>
        <v>-40988</v>
      </c>
      <c r="AD8" s="22">
        <f t="shared" si="9"/>
        <v>-29424</v>
      </c>
      <c r="AE8" s="35">
        <f t="shared" si="10"/>
        <v>1.3260530421216849E-2</v>
      </c>
      <c r="AF8" s="35">
        <f t="shared" si="11"/>
        <v>0.20796380090497738</v>
      </c>
      <c r="AG8" s="35">
        <f t="shared" si="12"/>
        <v>-0.60328332650858063</v>
      </c>
      <c r="AH8" s="35">
        <f t="shared" si="13"/>
        <v>-0.98072676169443884</v>
      </c>
      <c r="AI8" s="35">
        <f t="shared" si="14"/>
        <v>-0.97272254242715339</v>
      </c>
      <c r="AJ8" s="35">
        <f t="shared" si="15"/>
        <v>-0.72215446162853103</v>
      </c>
      <c r="AK8" s="35">
        <f t="shared" si="16"/>
        <v>-0.44174291657236464</v>
      </c>
      <c r="AL8" s="35">
        <f t="shared" si="17"/>
        <v>-0.45846772308699107</v>
      </c>
    </row>
    <row r="9" spans="1:38" x14ac:dyDescent="0.35">
      <c r="A9" s="30" t="s">
        <v>56</v>
      </c>
      <c r="B9" s="31">
        <v>201420</v>
      </c>
      <c r="C9" s="31">
        <v>70993</v>
      </c>
      <c r="D9" s="47">
        <f t="shared" si="0"/>
        <v>-130427</v>
      </c>
      <c r="E9" s="48">
        <f t="shared" si="1"/>
        <v>-0.64753748386456156</v>
      </c>
      <c r="F9" s="37"/>
      <c r="G9" s="33">
        <v>13045</v>
      </c>
      <c r="H9" s="33">
        <v>12035</v>
      </c>
      <c r="I9" s="33">
        <v>16454</v>
      </c>
      <c r="J9" s="33">
        <v>19601</v>
      </c>
      <c r="K9" s="33">
        <v>27268</v>
      </c>
      <c r="L9" s="33">
        <v>32386</v>
      </c>
      <c r="M9" s="33">
        <v>44736</v>
      </c>
      <c r="N9" s="33">
        <v>35895</v>
      </c>
      <c r="O9" s="34">
        <v>13237</v>
      </c>
      <c r="P9" s="34">
        <v>12666</v>
      </c>
      <c r="Q9" s="34">
        <v>4593</v>
      </c>
      <c r="R9" s="34">
        <v>292</v>
      </c>
      <c r="S9" s="34">
        <v>809</v>
      </c>
      <c r="T9" s="34">
        <v>5158</v>
      </c>
      <c r="U9" s="34">
        <v>18489</v>
      </c>
      <c r="V9" s="34">
        <v>15749</v>
      </c>
      <c r="W9" s="22">
        <f t="shared" si="2"/>
        <v>192</v>
      </c>
      <c r="X9" s="22">
        <f t="shared" si="3"/>
        <v>631</v>
      </c>
      <c r="Y9" s="22">
        <f t="shared" si="4"/>
        <v>-11861</v>
      </c>
      <c r="Z9" s="22">
        <f t="shared" si="5"/>
        <v>-19309</v>
      </c>
      <c r="AA9" s="22">
        <f t="shared" si="6"/>
        <v>-26459</v>
      </c>
      <c r="AB9" s="22">
        <f t="shared" si="7"/>
        <v>-27228</v>
      </c>
      <c r="AC9" s="22">
        <f t="shared" si="8"/>
        <v>-26247</v>
      </c>
      <c r="AD9" s="22">
        <f t="shared" si="9"/>
        <v>-20146</v>
      </c>
      <c r="AE9" s="35">
        <f t="shared" si="10"/>
        <v>1.471828286699885E-2</v>
      </c>
      <c r="AF9" s="35">
        <f t="shared" si="11"/>
        <v>5.2430411300373909E-2</v>
      </c>
      <c r="AG9" s="35">
        <f t="shared" si="12"/>
        <v>-0.7208581499939225</v>
      </c>
      <c r="AH9" s="35">
        <f t="shared" si="13"/>
        <v>-0.98510280087750624</v>
      </c>
      <c r="AI9" s="35">
        <f t="shared" si="14"/>
        <v>-0.97033152413084933</v>
      </c>
      <c r="AJ9" s="35">
        <f t="shared" si="15"/>
        <v>-0.84073365034274072</v>
      </c>
      <c r="AK9" s="35">
        <f t="shared" si="16"/>
        <v>-0.58670869098712441</v>
      </c>
      <c r="AL9" s="35">
        <f t="shared" si="17"/>
        <v>-0.56124808469146126</v>
      </c>
    </row>
    <row r="10" spans="1:38" x14ac:dyDescent="0.35">
      <c r="A10" s="30" t="s">
        <v>44</v>
      </c>
      <c r="B10" s="31">
        <v>187797</v>
      </c>
      <c r="C10" s="31">
        <v>67060</v>
      </c>
      <c r="D10" s="47">
        <f t="shared" si="0"/>
        <v>-120737</v>
      </c>
      <c r="E10" s="48">
        <f t="shared" si="1"/>
        <v>-0.64291229359361435</v>
      </c>
      <c r="F10" s="37"/>
      <c r="G10" s="33">
        <v>12333</v>
      </c>
      <c r="H10" s="33">
        <v>11112</v>
      </c>
      <c r="I10" s="33">
        <v>15524</v>
      </c>
      <c r="J10" s="33">
        <v>18104</v>
      </c>
      <c r="K10" s="33">
        <v>25406</v>
      </c>
      <c r="L10" s="33">
        <v>29987</v>
      </c>
      <c r="M10" s="33">
        <v>41496</v>
      </c>
      <c r="N10" s="33">
        <v>33835</v>
      </c>
      <c r="O10" s="34">
        <v>12674</v>
      </c>
      <c r="P10" s="34">
        <v>12223</v>
      </c>
      <c r="Q10" s="34">
        <v>4315</v>
      </c>
      <c r="R10" s="34">
        <v>260</v>
      </c>
      <c r="S10" s="34">
        <v>751</v>
      </c>
      <c r="T10" s="34">
        <v>4767</v>
      </c>
      <c r="U10" s="34">
        <v>17397</v>
      </c>
      <c r="V10" s="34">
        <v>14673</v>
      </c>
      <c r="W10" s="22">
        <f t="shared" si="2"/>
        <v>341</v>
      </c>
      <c r="X10" s="22">
        <f t="shared" si="3"/>
        <v>1111</v>
      </c>
      <c r="Y10" s="22">
        <f t="shared" si="4"/>
        <v>-11209</v>
      </c>
      <c r="Z10" s="22">
        <f t="shared" si="5"/>
        <v>-17844</v>
      </c>
      <c r="AA10" s="22">
        <f t="shared" si="6"/>
        <v>-24655</v>
      </c>
      <c r="AB10" s="22">
        <f t="shared" si="7"/>
        <v>-25220</v>
      </c>
      <c r="AC10" s="22">
        <f t="shared" si="8"/>
        <v>-24099</v>
      </c>
      <c r="AD10" s="22">
        <f t="shared" si="9"/>
        <v>-19162</v>
      </c>
      <c r="AE10" s="35">
        <f t="shared" si="10"/>
        <v>2.7649395929619718E-2</v>
      </c>
      <c r="AF10" s="35">
        <f t="shared" si="11"/>
        <v>9.998200143988481E-2</v>
      </c>
      <c r="AG10" s="35">
        <f t="shared" si="12"/>
        <v>-0.72204328781241944</v>
      </c>
      <c r="AH10" s="35">
        <f t="shared" si="13"/>
        <v>-0.98563853292090142</v>
      </c>
      <c r="AI10" s="35">
        <f t="shared" si="14"/>
        <v>-0.97044005353066209</v>
      </c>
      <c r="AJ10" s="35">
        <f t="shared" si="15"/>
        <v>-0.84103111348250914</v>
      </c>
      <c r="AK10" s="35">
        <f t="shared" si="16"/>
        <v>-0.58075477154424526</v>
      </c>
      <c r="AL10" s="35">
        <f t="shared" si="17"/>
        <v>-0.56633663366336628</v>
      </c>
    </row>
    <row r="11" spans="1:38" x14ac:dyDescent="0.35">
      <c r="A11" s="30" t="s">
        <v>47</v>
      </c>
      <c r="B11" s="31">
        <v>142959</v>
      </c>
      <c r="C11" s="31">
        <v>48225</v>
      </c>
      <c r="D11" s="47">
        <f t="shared" si="0"/>
        <v>-94734</v>
      </c>
      <c r="E11" s="48">
        <f t="shared" si="1"/>
        <v>-0.6626655194846075</v>
      </c>
      <c r="F11" s="37"/>
      <c r="G11" s="33">
        <v>15856</v>
      </c>
      <c r="H11" s="33">
        <v>10933</v>
      </c>
      <c r="I11" s="33">
        <v>15435</v>
      </c>
      <c r="J11" s="33">
        <v>14953</v>
      </c>
      <c r="K11" s="33">
        <v>19161</v>
      </c>
      <c r="L11" s="33">
        <v>18416</v>
      </c>
      <c r="M11" s="33">
        <v>24100</v>
      </c>
      <c r="N11" s="33">
        <v>24105</v>
      </c>
      <c r="O11" s="34">
        <v>16768</v>
      </c>
      <c r="P11" s="34">
        <v>11183</v>
      </c>
      <c r="Q11" s="34">
        <v>5982</v>
      </c>
      <c r="R11" s="34">
        <v>249</v>
      </c>
      <c r="S11" s="34">
        <v>920</v>
      </c>
      <c r="T11" s="34">
        <v>2584</v>
      </c>
      <c r="U11" s="34">
        <v>4863</v>
      </c>
      <c r="V11" s="34">
        <v>5676</v>
      </c>
      <c r="W11" s="22">
        <f t="shared" si="2"/>
        <v>912</v>
      </c>
      <c r="X11" s="22">
        <f t="shared" si="3"/>
        <v>250</v>
      </c>
      <c r="Y11" s="22">
        <f t="shared" si="4"/>
        <v>-9453</v>
      </c>
      <c r="Z11" s="22">
        <f t="shared" si="5"/>
        <v>-14704</v>
      </c>
      <c r="AA11" s="22">
        <f t="shared" si="6"/>
        <v>-18241</v>
      </c>
      <c r="AB11" s="22">
        <f t="shared" si="7"/>
        <v>-15832</v>
      </c>
      <c r="AC11" s="22">
        <f t="shared" si="8"/>
        <v>-19237</v>
      </c>
      <c r="AD11" s="22">
        <f t="shared" si="9"/>
        <v>-18429</v>
      </c>
      <c r="AE11" s="35">
        <f t="shared" si="10"/>
        <v>5.7517658930373361E-2</v>
      </c>
      <c r="AF11" s="35">
        <f t="shared" si="11"/>
        <v>2.2866550809475899E-2</v>
      </c>
      <c r="AG11" s="35">
        <f t="shared" si="12"/>
        <v>-0.6124392614188533</v>
      </c>
      <c r="AH11" s="35">
        <f t="shared" si="13"/>
        <v>-0.98334782317929514</v>
      </c>
      <c r="AI11" s="35">
        <f t="shared" si="14"/>
        <v>-0.95198580449872139</v>
      </c>
      <c r="AJ11" s="35">
        <f t="shared" si="15"/>
        <v>-0.85968722849695911</v>
      </c>
      <c r="AK11" s="35">
        <f t="shared" si="16"/>
        <v>-0.7982157676348548</v>
      </c>
      <c r="AL11" s="35">
        <f t="shared" si="17"/>
        <v>-0.76453018046048538</v>
      </c>
    </row>
    <row r="12" spans="1:38" x14ac:dyDescent="0.35">
      <c r="A12" s="30" t="s">
        <v>55</v>
      </c>
      <c r="B12" s="31">
        <v>104973</v>
      </c>
      <c r="C12" s="31">
        <v>39585</v>
      </c>
      <c r="D12" s="47">
        <f t="shared" si="0"/>
        <v>-65388</v>
      </c>
      <c r="E12" s="48">
        <f t="shared" si="1"/>
        <v>-0.62290303220828214</v>
      </c>
      <c r="F12" s="37"/>
      <c r="G12" s="33">
        <v>2282</v>
      </c>
      <c r="H12" s="33">
        <v>1565</v>
      </c>
      <c r="I12" s="33">
        <v>3491</v>
      </c>
      <c r="J12" s="33">
        <v>5550</v>
      </c>
      <c r="K12" s="33">
        <v>12442</v>
      </c>
      <c r="L12" s="33">
        <v>20175</v>
      </c>
      <c r="M12" s="33">
        <v>32747</v>
      </c>
      <c r="N12" s="33">
        <v>26721</v>
      </c>
      <c r="O12" s="34">
        <v>2565</v>
      </c>
      <c r="P12" s="34">
        <v>1630</v>
      </c>
      <c r="Q12" s="34">
        <v>789</v>
      </c>
      <c r="R12" s="34">
        <v>0</v>
      </c>
      <c r="S12" s="34">
        <v>199</v>
      </c>
      <c r="T12" s="34">
        <v>4997</v>
      </c>
      <c r="U12" s="34">
        <v>14998</v>
      </c>
      <c r="V12" s="34">
        <v>14407</v>
      </c>
      <c r="W12" s="22">
        <f t="shared" si="2"/>
        <v>283</v>
      </c>
      <c r="X12" s="22">
        <f t="shared" si="3"/>
        <v>65</v>
      </c>
      <c r="Y12" s="22">
        <f t="shared" si="4"/>
        <v>-2702</v>
      </c>
      <c r="Z12" s="22">
        <f t="shared" si="5"/>
        <v>-5550</v>
      </c>
      <c r="AA12" s="22">
        <f t="shared" si="6"/>
        <v>-12243</v>
      </c>
      <c r="AB12" s="22">
        <f t="shared" si="7"/>
        <v>-15178</v>
      </c>
      <c r="AC12" s="22">
        <f t="shared" si="8"/>
        <v>-17749</v>
      </c>
      <c r="AD12" s="22">
        <f t="shared" si="9"/>
        <v>-12314</v>
      </c>
      <c r="AE12" s="35">
        <f t="shared" si="10"/>
        <v>0.12401402278702892</v>
      </c>
      <c r="AF12" s="35">
        <f t="shared" si="11"/>
        <v>4.1533546325878593E-2</v>
      </c>
      <c r="AG12" s="35">
        <f t="shared" si="12"/>
        <v>-0.77399026067029508</v>
      </c>
      <c r="AH12" s="35">
        <f t="shared" si="13"/>
        <v>-1</v>
      </c>
      <c r="AI12" s="35">
        <f t="shared" si="14"/>
        <v>-0.98400578685098861</v>
      </c>
      <c r="AJ12" s="35">
        <f t="shared" si="15"/>
        <v>-0.75231722428748449</v>
      </c>
      <c r="AK12" s="35">
        <f t="shared" si="16"/>
        <v>-0.54200384768070353</v>
      </c>
      <c r="AL12" s="35">
        <f t="shared" si="17"/>
        <v>-0.46083604655514387</v>
      </c>
    </row>
    <row r="13" spans="1:38" x14ac:dyDescent="0.35">
      <c r="A13" s="36" t="s">
        <v>45</v>
      </c>
      <c r="B13" s="31">
        <v>98070</v>
      </c>
      <c r="C13" s="31">
        <v>33491</v>
      </c>
      <c r="D13" s="47">
        <f t="shared" si="0"/>
        <v>-64579</v>
      </c>
      <c r="E13" s="48">
        <f t="shared" si="1"/>
        <v>-0.65849903130417053</v>
      </c>
      <c r="F13" s="37"/>
      <c r="G13" s="33">
        <v>6464</v>
      </c>
      <c r="H13" s="33">
        <v>6753</v>
      </c>
      <c r="I13" s="33">
        <v>6757</v>
      </c>
      <c r="J13" s="33">
        <v>8392</v>
      </c>
      <c r="K13" s="33">
        <v>11464</v>
      </c>
      <c r="L13" s="33">
        <v>16317</v>
      </c>
      <c r="M13" s="33">
        <v>23287</v>
      </c>
      <c r="N13" s="33">
        <v>18636</v>
      </c>
      <c r="O13" s="34">
        <v>7535</v>
      </c>
      <c r="P13" s="34">
        <v>6456</v>
      </c>
      <c r="Q13" s="34">
        <v>1974</v>
      </c>
      <c r="R13" s="34">
        <v>49</v>
      </c>
      <c r="S13" s="34">
        <v>574</v>
      </c>
      <c r="T13" s="34">
        <v>2800</v>
      </c>
      <c r="U13" s="34">
        <v>8258</v>
      </c>
      <c r="V13" s="34">
        <v>5845</v>
      </c>
      <c r="W13" s="22">
        <f t="shared" si="2"/>
        <v>1071</v>
      </c>
      <c r="X13" s="22">
        <f t="shared" si="3"/>
        <v>-297</v>
      </c>
      <c r="Y13" s="22">
        <f t="shared" si="4"/>
        <v>-4783</v>
      </c>
      <c r="Z13" s="22">
        <f t="shared" si="5"/>
        <v>-8343</v>
      </c>
      <c r="AA13" s="22">
        <f t="shared" si="6"/>
        <v>-10890</v>
      </c>
      <c r="AB13" s="22">
        <f t="shared" si="7"/>
        <v>-13517</v>
      </c>
      <c r="AC13" s="22">
        <f t="shared" si="8"/>
        <v>-15029</v>
      </c>
      <c r="AD13" s="22">
        <f t="shared" si="9"/>
        <v>-12791</v>
      </c>
      <c r="AE13" s="35">
        <f t="shared" si="10"/>
        <v>0.16568688118811881</v>
      </c>
      <c r="AF13" s="35">
        <f t="shared" si="11"/>
        <v>-4.3980453131941356E-2</v>
      </c>
      <c r="AG13" s="35">
        <f t="shared" si="12"/>
        <v>-0.70785851709338465</v>
      </c>
      <c r="AH13" s="35">
        <f t="shared" si="13"/>
        <v>-0.99416110581506201</v>
      </c>
      <c r="AI13" s="35">
        <f t="shared" si="14"/>
        <v>-0.94993021632937891</v>
      </c>
      <c r="AJ13" s="35">
        <f t="shared" si="15"/>
        <v>-0.8283998283998284</v>
      </c>
      <c r="AK13" s="35">
        <f t="shared" si="16"/>
        <v>-0.64538154335036713</v>
      </c>
      <c r="AL13" s="35">
        <f t="shared" si="17"/>
        <v>-0.68635973384846538</v>
      </c>
    </row>
    <row r="14" spans="1:38" x14ac:dyDescent="0.35">
      <c r="A14" s="30" t="s">
        <v>51</v>
      </c>
      <c r="B14" s="31">
        <v>54984</v>
      </c>
      <c r="C14" s="31">
        <v>19997</v>
      </c>
      <c r="D14" s="47">
        <f t="shared" si="0"/>
        <v>-34987</v>
      </c>
      <c r="E14" s="48">
        <f t="shared" si="1"/>
        <v>-0.63631238178379168</v>
      </c>
      <c r="F14" s="37"/>
      <c r="G14" s="33">
        <v>3583</v>
      </c>
      <c r="H14" s="33">
        <v>2050</v>
      </c>
      <c r="I14" s="33">
        <v>3040</v>
      </c>
      <c r="J14" s="33">
        <v>3841</v>
      </c>
      <c r="K14" s="33">
        <v>6473</v>
      </c>
      <c r="L14" s="33">
        <v>8928</v>
      </c>
      <c r="M14" s="33">
        <v>14206</v>
      </c>
      <c r="N14" s="33">
        <v>12863</v>
      </c>
      <c r="O14" s="34">
        <v>4412</v>
      </c>
      <c r="P14" s="34">
        <v>2537</v>
      </c>
      <c r="Q14" s="34">
        <v>2091</v>
      </c>
      <c r="R14" s="34">
        <v>208</v>
      </c>
      <c r="S14" s="34">
        <v>323</v>
      </c>
      <c r="T14" s="34">
        <v>1620</v>
      </c>
      <c r="U14" s="34">
        <v>4460</v>
      </c>
      <c r="V14" s="34">
        <v>4346</v>
      </c>
      <c r="W14" s="22">
        <f t="shared" si="2"/>
        <v>829</v>
      </c>
      <c r="X14" s="22">
        <f t="shared" si="3"/>
        <v>487</v>
      </c>
      <c r="Y14" s="22">
        <f t="shared" si="4"/>
        <v>-949</v>
      </c>
      <c r="Z14" s="22">
        <f t="shared" si="5"/>
        <v>-3633</v>
      </c>
      <c r="AA14" s="22">
        <f t="shared" si="6"/>
        <v>-6150</v>
      </c>
      <c r="AB14" s="22">
        <f t="shared" si="7"/>
        <v>-7308</v>
      </c>
      <c r="AC14" s="22">
        <f t="shared" si="8"/>
        <v>-9746</v>
      </c>
      <c r="AD14" s="22">
        <f t="shared" si="9"/>
        <v>-8517</v>
      </c>
      <c r="AE14" s="35">
        <f t="shared" si="10"/>
        <v>0.23137036003349148</v>
      </c>
      <c r="AF14" s="35">
        <f t="shared" si="11"/>
        <v>0.23756097560975609</v>
      </c>
      <c r="AG14" s="35">
        <f t="shared" si="12"/>
        <v>-0.31217105263157896</v>
      </c>
      <c r="AH14" s="35">
        <f t="shared" si="13"/>
        <v>-0.94584743556365525</v>
      </c>
      <c r="AI14" s="35">
        <f t="shared" si="14"/>
        <v>-0.95010041711725635</v>
      </c>
      <c r="AJ14" s="35">
        <f t="shared" si="15"/>
        <v>-0.81854838709677424</v>
      </c>
      <c r="AK14" s="35">
        <f t="shared" si="16"/>
        <v>-0.6860481486695762</v>
      </c>
      <c r="AL14" s="35">
        <f t="shared" si="17"/>
        <v>-0.66213169556091112</v>
      </c>
    </row>
    <row r="15" spans="1:38" x14ac:dyDescent="0.35">
      <c r="A15" s="30" t="s">
        <v>50</v>
      </c>
      <c r="B15" s="31">
        <v>46563</v>
      </c>
      <c r="C15" s="31">
        <v>11526</v>
      </c>
      <c r="D15" s="47">
        <f t="shared" si="0"/>
        <v>-35037</v>
      </c>
      <c r="E15" s="48">
        <f t="shared" si="1"/>
        <v>-0.75246440306681273</v>
      </c>
      <c r="F15" s="37"/>
      <c r="G15" s="33">
        <v>1006</v>
      </c>
      <c r="H15" s="33">
        <v>1530</v>
      </c>
      <c r="I15" s="33">
        <v>3014</v>
      </c>
      <c r="J15" s="33">
        <v>5973</v>
      </c>
      <c r="K15" s="33">
        <v>6981</v>
      </c>
      <c r="L15" s="33">
        <v>7066</v>
      </c>
      <c r="M15" s="33">
        <v>11421</v>
      </c>
      <c r="N15" s="33">
        <v>9572</v>
      </c>
      <c r="O15" s="34">
        <v>1277</v>
      </c>
      <c r="P15" s="34">
        <v>1183</v>
      </c>
      <c r="Q15" s="34">
        <v>972</v>
      </c>
      <c r="R15" s="34">
        <v>87</v>
      </c>
      <c r="S15" s="34">
        <v>112</v>
      </c>
      <c r="T15" s="34">
        <v>899</v>
      </c>
      <c r="U15" s="34">
        <v>3848</v>
      </c>
      <c r="V15" s="34">
        <v>3148</v>
      </c>
      <c r="W15" s="22">
        <f t="shared" si="2"/>
        <v>271</v>
      </c>
      <c r="X15" s="22">
        <f t="shared" si="3"/>
        <v>-347</v>
      </c>
      <c r="Y15" s="22">
        <f t="shared" si="4"/>
        <v>-2042</v>
      </c>
      <c r="Z15" s="22">
        <f t="shared" si="5"/>
        <v>-5886</v>
      </c>
      <c r="AA15" s="22">
        <f t="shared" si="6"/>
        <v>-6869</v>
      </c>
      <c r="AB15" s="22">
        <f t="shared" si="7"/>
        <v>-6167</v>
      </c>
      <c r="AC15" s="22">
        <f t="shared" si="8"/>
        <v>-7573</v>
      </c>
      <c r="AD15" s="22">
        <f t="shared" si="9"/>
        <v>-6424</v>
      </c>
      <c r="AE15" s="35">
        <f t="shared" si="10"/>
        <v>0.26938369781312127</v>
      </c>
      <c r="AF15" s="35">
        <f t="shared" si="11"/>
        <v>-0.22679738562091503</v>
      </c>
      <c r="AG15" s="35">
        <f t="shared" si="12"/>
        <v>-0.67750497677504973</v>
      </c>
      <c r="AH15" s="35">
        <f t="shared" si="13"/>
        <v>-0.98543445504771476</v>
      </c>
      <c r="AI15" s="35">
        <f t="shared" si="14"/>
        <v>-0.9839564532301962</v>
      </c>
      <c r="AJ15" s="35">
        <f t="shared" si="15"/>
        <v>-0.87277101613359753</v>
      </c>
      <c r="AK15" s="35">
        <f t="shared" si="16"/>
        <v>-0.66307678837229667</v>
      </c>
      <c r="AL15" s="35">
        <f t="shared" si="17"/>
        <v>-0.67112411199331379</v>
      </c>
    </row>
    <row r="16" spans="1:38" x14ac:dyDescent="0.35">
      <c r="A16" s="30" t="s">
        <v>59</v>
      </c>
      <c r="B16" s="31">
        <v>20809</v>
      </c>
      <c r="C16" s="31">
        <v>10052</v>
      </c>
      <c r="D16" s="47">
        <f t="shared" si="0"/>
        <v>-10757</v>
      </c>
      <c r="E16" s="48">
        <f t="shared" si="1"/>
        <v>-0.51693978566966214</v>
      </c>
      <c r="F16" s="37"/>
      <c r="G16" s="33">
        <v>2478</v>
      </c>
      <c r="H16" s="33">
        <v>1208</v>
      </c>
      <c r="I16" s="33">
        <v>1624</v>
      </c>
      <c r="J16" s="33">
        <v>2051</v>
      </c>
      <c r="K16" s="33">
        <v>2560</v>
      </c>
      <c r="L16" s="33">
        <v>3404</v>
      </c>
      <c r="M16" s="33">
        <v>4155</v>
      </c>
      <c r="N16" s="33">
        <v>3329</v>
      </c>
      <c r="O16" s="34">
        <v>2803</v>
      </c>
      <c r="P16" s="34">
        <v>1710</v>
      </c>
      <c r="Q16" s="34">
        <v>987</v>
      </c>
      <c r="R16" s="34">
        <v>120</v>
      </c>
      <c r="S16" s="34">
        <v>180</v>
      </c>
      <c r="T16" s="34">
        <v>845</v>
      </c>
      <c r="U16" s="34">
        <v>1502</v>
      </c>
      <c r="V16" s="34">
        <v>1905</v>
      </c>
      <c r="W16" s="22">
        <f t="shared" si="2"/>
        <v>325</v>
      </c>
      <c r="X16" s="22">
        <f t="shared" si="3"/>
        <v>502</v>
      </c>
      <c r="Y16" s="22">
        <f t="shared" si="4"/>
        <v>-637</v>
      </c>
      <c r="Z16" s="22">
        <f t="shared" si="5"/>
        <v>-1931</v>
      </c>
      <c r="AA16" s="22">
        <f t="shared" si="6"/>
        <v>-2380</v>
      </c>
      <c r="AB16" s="22">
        <f t="shared" si="7"/>
        <v>-2559</v>
      </c>
      <c r="AC16" s="22">
        <f t="shared" si="8"/>
        <v>-2653</v>
      </c>
      <c r="AD16" s="22">
        <f t="shared" si="9"/>
        <v>-1424</v>
      </c>
      <c r="AE16" s="35">
        <f t="shared" si="10"/>
        <v>0.1311541565778854</v>
      </c>
      <c r="AF16" s="35">
        <f t="shared" si="11"/>
        <v>0.41556291390728478</v>
      </c>
      <c r="AG16" s="35">
        <f t="shared" si="12"/>
        <v>-0.39224137931034481</v>
      </c>
      <c r="AH16" s="35">
        <f t="shared" si="13"/>
        <v>-0.94149195514383233</v>
      </c>
      <c r="AI16" s="35">
        <f t="shared" si="14"/>
        <v>-0.9296875</v>
      </c>
      <c r="AJ16" s="35">
        <f t="shared" si="15"/>
        <v>-0.75176263219741479</v>
      </c>
      <c r="AK16" s="35">
        <f t="shared" si="16"/>
        <v>-0.63850782190132371</v>
      </c>
      <c r="AL16" s="35">
        <f t="shared" si="17"/>
        <v>-0.42775608290778011</v>
      </c>
    </row>
    <row r="17" spans="1:38" x14ac:dyDescent="0.35">
      <c r="A17" s="30" t="s">
        <v>57</v>
      </c>
      <c r="B17" s="31">
        <v>39226</v>
      </c>
      <c r="C17" s="31">
        <v>9821</v>
      </c>
      <c r="D17" s="47">
        <f t="shared" si="0"/>
        <v>-29405</v>
      </c>
      <c r="E17" s="48">
        <f t="shared" si="1"/>
        <v>-0.74963034721868149</v>
      </c>
      <c r="F17" s="37"/>
      <c r="G17" s="33">
        <v>4225</v>
      </c>
      <c r="H17" s="33">
        <v>3317</v>
      </c>
      <c r="I17" s="33">
        <v>2118</v>
      </c>
      <c r="J17" s="33">
        <v>2963</v>
      </c>
      <c r="K17" s="33">
        <v>5588</v>
      </c>
      <c r="L17" s="33">
        <v>6225</v>
      </c>
      <c r="M17" s="33">
        <v>7712</v>
      </c>
      <c r="N17" s="33">
        <v>7078</v>
      </c>
      <c r="O17" s="34">
        <v>1944</v>
      </c>
      <c r="P17" s="34">
        <v>2024</v>
      </c>
      <c r="Q17" s="34">
        <v>324</v>
      </c>
      <c r="R17" s="34">
        <v>0</v>
      </c>
      <c r="S17" s="34">
        <v>483</v>
      </c>
      <c r="T17" s="34">
        <v>1052</v>
      </c>
      <c r="U17" s="34">
        <v>1969</v>
      </c>
      <c r="V17" s="34">
        <v>2025</v>
      </c>
      <c r="W17" s="22">
        <f t="shared" si="2"/>
        <v>-2281</v>
      </c>
      <c r="X17" s="22">
        <f t="shared" si="3"/>
        <v>-1293</v>
      </c>
      <c r="Y17" s="22">
        <f t="shared" si="4"/>
        <v>-1794</v>
      </c>
      <c r="Z17" s="22">
        <f t="shared" si="5"/>
        <v>-2963</v>
      </c>
      <c r="AA17" s="22">
        <f t="shared" si="6"/>
        <v>-5105</v>
      </c>
      <c r="AB17" s="22">
        <f t="shared" si="7"/>
        <v>-5173</v>
      </c>
      <c r="AC17" s="22">
        <f t="shared" si="8"/>
        <v>-5743</v>
      </c>
      <c r="AD17" s="22">
        <f t="shared" si="9"/>
        <v>-5053</v>
      </c>
      <c r="AE17" s="35">
        <f t="shared" si="10"/>
        <v>-0.53988165680473377</v>
      </c>
      <c r="AF17" s="35">
        <f t="shared" si="11"/>
        <v>-0.38981006933976486</v>
      </c>
      <c r="AG17" s="35">
        <f t="shared" si="12"/>
        <v>-0.84702549575070818</v>
      </c>
      <c r="AH17" s="35">
        <f t="shared" si="13"/>
        <v>-1</v>
      </c>
      <c r="AI17" s="35">
        <f t="shared" si="14"/>
        <v>-0.91356478167501787</v>
      </c>
      <c r="AJ17" s="35">
        <f t="shared" si="15"/>
        <v>-0.831004016064257</v>
      </c>
      <c r="AK17" s="35">
        <f t="shared" si="16"/>
        <v>-0.74468360995850624</v>
      </c>
      <c r="AL17" s="35">
        <f t="shared" si="17"/>
        <v>-0.71390223226900251</v>
      </c>
    </row>
    <row r="18" spans="1:38" x14ac:dyDescent="0.35">
      <c r="A18" s="30" t="s">
        <v>58</v>
      </c>
      <c r="B18" s="31">
        <v>16374</v>
      </c>
      <c r="C18" s="31">
        <v>6334</v>
      </c>
      <c r="D18" s="47">
        <f t="shared" si="0"/>
        <v>-10040</v>
      </c>
      <c r="E18" s="48">
        <f t="shared" si="1"/>
        <v>-0.61316721631855375</v>
      </c>
      <c r="F18" s="37"/>
      <c r="G18" s="33">
        <v>893</v>
      </c>
      <c r="H18" s="33">
        <v>668</v>
      </c>
      <c r="I18" s="33">
        <v>1141</v>
      </c>
      <c r="J18" s="33">
        <v>1350</v>
      </c>
      <c r="K18" s="33">
        <v>2434</v>
      </c>
      <c r="L18" s="33">
        <v>2448</v>
      </c>
      <c r="M18" s="33">
        <v>4888</v>
      </c>
      <c r="N18" s="33">
        <v>2552</v>
      </c>
      <c r="O18" s="34">
        <v>717</v>
      </c>
      <c r="P18" s="34">
        <v>630</v>
      </c>
      <c r="Q18" s="34">
        <v>448</v>
      </c>
      <c r="R18" s="34">
        <v>51</v>
      </c>
      <c r="S18" s="34">
        <v>163</v>
      </c>
      <c r="T18" s="34">
        <v>777</v>
      </c>
      <c r="U18" s="34">
        <v>1761</v>
      </c>
      <c r="V18" s="34">
        <v>1787</v>
      </c>
      <c r="W18" s="22">
        <f t="shared" si="2"/>
        <v>-176</v>
      </c>
      <c r="X18" s="22">
        <f t="shared" si="3"/>
        <v>-38</v>
      </c>
      <c r="Y18" s="22">
        <f t="shared" si="4"/>
        <v>-693</v>
      </c>
      <c r="Z18" s="22">
        <f t="shared" si="5"/>
        <v>-1299</v>
      </c>
      <c r="AA18" s="22">
        <f t="shared" si="6"/>
        <v>-2271</v>
      </c>
      <c r="AB18" s="22">
        <f t="shared" si="7"/>
        <v>-1671</v>
      </c>
      <c r="AC18" s="22">
        <f t="shared" si="8"/>
        <v>-3127</v>
      </c>
      <c r="AD18" s="22">
        <f t="shared" si="9"/>
        <v>-765</v>
      </c>
      <c r="AE18" s="35">
        <f t="shared" si="10"/>
        <v>-0.19708846584546472</v>
      </c>
      <c r="AF18" s="35">
        <f t="shared" si="11"/>
        <v>-5.6886227544910177E-2</v>
      </c>
      <c r="AG18" s="35">
        <f t="shared" si="12"/>
        <v>-0.6073619631901841</v>
      </c>
      <c r="AH18" s="35">
        <f t="shared" si="13"/>
        <v>-0.9622222222222222</v>
      </c>
      <c r="AI18" s="35">
        <f t="shared" si="14"/>
        <v>-0.93303204601479051</v>
      </c>
      <c r="AJ18" s="35">
        <f t="shared" si="15"/>
        <v>-0.68259803921568629</v>
      </c>
      <c r="AK18" s="35">
        <f t="shared" si="16"/>
        <v>-0.63972995090016371</v>
      </c>
      <c r="AL18" s="35">
        <f t="shared" si="17"/>
        <v>-0.29976489028213166</v>
      </c>
    </row>
    <row r="19" spans="1:38" x14ac:dyDescent="0.35">
      <c r="A19" s="30" t="s">
        <v>52</v>
      </c>
      <c r="B19" s="31">
        <v>5104</v>
      </c>
      <c r="C19" s="31">
        <v>3937</v>
      </c>
      <c r="D19" s="47">
        <f t="shared" si="0"/>
        <v>-1167</v>
      </c>
      <c r="E19" s="48">
        <f t="shared" si="1"/>
        <v>-0.22864420062695925</v>
      </c>
      <c r="F19" s="37"/>
      <c r="G19" s="33">
        <v>454</v>
      </c>
      <c r="H19" s="33">
        <v>283</v>
      </c>
      <c r="I19" s="33">
        <v>448</v>
      </c>
      <c r="J19" s="33">
        <v>352</v>
      </c>
      <c r="K19" s="33">
        <v>591</v>
      </c>
      <c r="L19" s="33">
        <v>684</v>
      </c>
      <c r="M19" s="33">
        <v>1051</v>
      </c>
      <c r="N19" s="33">
        <v>1241</v>
      </c>
      <c r="O19" s="34">
        <v>1084</v>
      </c>
      <c r="P19" s="34">
        <v>429</v>
      </c>
      <c r="Q19" s="34">
        <v>293</v>
      </c>
      <c r="R19" s="34">
        <v>372</v>
      </c>
      <c r="S19" s="34">
        <v>136</v>
      </c>
      <c r="T19" s="34">
        <v>353</v>
      </c>
      <c r="U19" s="34">
        <v>722</v>
      </c>
      <c r="V19" s="34">
        <v>548</v>
      </c>
      <c r="W19" s="22">
        <f t="shared" si="2"/>
        <v>630</v>
      </c>
      <c r="X19" s="22">
        <f t="shared" si="3"/>
        <v>146</v>
      </c>
      <c r="Y19" s="22">
        <f t="shared" si="4"/>
        <v>-155</v>
      </c>
      <c r="Z19" s="22">
        <f t="shared" si="5"/>
        <v>20</v>
      </c>
      <c r="AA19" s="22">
        <f t="shared" si="6"/>
        <v>-455</v>
      </c>
      <c r="AB19" s="22">
        <f t="shared" si="7"/>
        <v>-331</v>
      </c>
      <c r="AC19" s="22">
        <f t="shared" si="8"/>
        <v>-329</v>
      </c>
      <c r="AD19" s="22">
        <f t="shared" si="9"/>
        <v>-693</v>
      </c>
      <c r="AE19" s="35">
        <f t="shared" si="10"/>
        <v>1.3876651982378854</v>
      </c>
      <c r="AF19" s="35">
        <f t="shared" si="11"/>
        <v>0.51590106007067138</v>
      </c>
      <c r="AG19" s="35">
        <f t="shared" si="12"/>
        <v>-0.34598214285714285</v>
      </c>
      <c r="AH19" s="35">
        <f t="shared" si="13"/>
        <v>5.6818181818181816E-2</v>
      </c>
      <c r="AI19" s="35">
        <f t="shared" si="14"/>
        <v>-0.76988155668358715</v>
      </c>
      <c r="AJ19" s="35">
        <f t="shared" si="15"/>
        <v>-0.48391812865497075</v>
      </c>
      <c r="AK19" s="35">
        <f t="shared" si="16"/>
        <v>-0.31303520456707895</v>
      </c>
      <c r="AL19" s="35">
        <f t="shared" si="17"/>
        <v>-0.55842062852538277</v>
      </c>
    </row>
    <row r="20" spans="1:38" x14ac:dyDescent="0.35">
      <c r="A20" s="30" t="s">
        <v>48</v>
      </c>
      <c r="B20" s="31">
        <v>12348</v>
      </c>
      <c r="C20" s="31">
        <v>3182</v>
      </c>
      <c r="D20" s="47">
        <f t="shared" si="0"/>
        <v>-9166</v>
      </c>
      <c r="E20" s="48">
        <f t="shared" si="1"/>
        <v>-0.74230644638807908</v>
      </c>
      <c r="F20" s="37"/>
      <c r="G20" s="33">
        <v>1170</v>
      </c>
      <c r="H20" s="33">
        <v>1131</v>
      </c>
      <c r="I20" s="33">
        <v>1024</v>
      </c>
      <c r="J20" s="33">
        <v>1205</v>
      </c>
      <c r="K20" s="33">
        <v>1037</v>
      </c>
      <c r="L20" s="33">
        <v>1351</v>
      </c>
      <c r="M20" s="33">
        <v>3407</v>
      </c>
      <c r="N20" s="33">
        <v>2023</v>
      </c>
      <c r="O20" s="34">
        <v>229</v>
      </c>
      <c r="P20" s="34">
        <v>278</v>
      </c>
      <c r="Q20" s="34">
        <v>158</v>
      </c>
      <c r="R20" s="34">
        <v>112</v>
      </c>
      <c r="S20" s="34">
        <v>98</v>
      </c>
      <c r="T20" s="34">
        <v>312</v>
      </c>
      <c r="U20" s="34">
        <v>967</v>
      </c>
      <c r="V20" s="34">
        <v>1028</v>
      </c>
      <c r="W20" s="22">
        <f t="shared" si="2"/>
        <v>-941</v>
      </c>
      <c r="X20" s="22">
        <f t="shared" si="3"/>
        <v>-853</v>
      </c>
      <c r="Y20" s="22">
        <f t="shared" si="4"/>
        <v>-866</v>
      </c>
      <c r="Z20" s="22">
        <f t="shared" si="5"/>
        <v>-1093</v>
      </c>
      <c r="AA20" s="22">
        <f t="shared" si="6"/>
        <v>-939</v>
      </c>
      <c r="AB20" s="22">
        <f t="shared" si="7"/>
        <v>-1039</v>
      </c>
      <c r="AC20" s="22">
        <f t="shared" si="8"/>
        <v>-2440</v>
      </c>
      <c r="AD20" s="22">
        <f t="shared" si="9"/>
        <v>-995</v>
      </c>
      <c r="AE20" s="35">
        <f t="shared" si="10"/>
        <v>-0.8042735042735043</v>
      </c>
      <c r="AF20" s="35">
        <f t="shared" si="11"/>
        <v>-0.7541998231653404</v>
      </c>
      <c r="AG20" s="35">
        <f t="shared" si="12"/>
        <v>-0.845703125</v>
      </c>
      <c r="AH20" s="35">
        <f t="shared" si="13"/>
        <v>-0.90705394190871369</v>
      </c>
      <c r="AI20" s="35">
        <f t="shared" si="14"/>
        <v>-0.90549662487946003</v>
      </c>
      <c r="AJ20" s="35">
        <f t="shared" si="15"/>
        <v>-0.76905995558845297</v>
      </c>
      <c r="AK20" s="35">
        <f t="shared" si="16"/>
        <v>-0.71617258585265631</v>
      </c>
      <c r="AL20" s="35">
        <f t="shared" si="17"/>
        <v>-0.49184379634206626</v>
      </c>
    </row>
    <row r="21" spans="1:38" x14ac:dyDescent="0.35">
      <c r="A21" s="30" t="s">
        <v>49</v>
      </c>
      <c r="B21" s="31">
        <v>4400</v>
      </c>
      <c r="C21" s="31">
        <v>2797</v>
      </c>
      <c r="D21" s="47">
        <f t="shared" si="0"/>
        <v>-1603</v>
      </c>
      <c r="E21" s="48">
        <f t="shared" si="1"/>
        <v>-0.36431818181818182</v>
      </c>
      <c r="F21" s="37"/>
      <c r="G21" s="33">
        <v>278</v>
      </c>
      <c r="H21" s="33">
        <v>405</v>
      </c>
      <c r="I21" s="33">
        <v>389</v>
      </c>
      <c r="J21" s="33">
        <v>459</v>
      </c>
      <c r="K21" s="33">
        <v>658</v>
      </c>
      <c r="L21" s="33">
        <v>1032</v>
      </c>
      <c r="M21" s="33">
        <v>590</v>
      </c>
      <c r="N21" s="33">
        <v>589</v>
      </c>
      <c r="O21" s="34">
        <v>283</v>
      </c>
      <c r="P21" s="34">
        <v>463</v>
      </c>
      <c r="Q21" s="34">
        <v>157</v>
      </c>
      <c r="R21" s="34">
        <v>88</v>
      </c>
      <c r="S21" s="34">
        <v>244</v>
      </c>
      <c r="T21" s="34">
        <v>451</v>
      </c>
      <c r="U21" s="34">
        <v>731</v>
      </c>
      <c r="V21" s="34">
        <v>380</v>
      </c>
      <c r="W21" s="22">
        <f t="shared" si="2"/>
        <v>5</v>
      </c>
      <c r="X21" s="22">
        <f t="shared" si="3"/>
        <v>58</v>
      </c>
      <c r="Y21" s="22">
        <f t="shared" si="4"/>
        <v>-232</v>
      </c>
      <c r="Z21" s="22">
        <f t="shared" si="5"/>
        <v>-371</v>
      </c>
      <c r="AA21" s="22">
        <f t="shared" si="6"/>
        <v>-414</v>
      </c>
      <c r="AB21" s="22">
        <f t="shared" si="7"/>
        <v>-581</v>
      </c>
      <c r="AC21" s="22">
        <f t="shared" si="8"/>
        <v>141</v>
      </c>
      <c r="AD21" s="22">
        <f t="shared" si="9"/>
        <v>-209</v>
      </c>
      <c r="AE21" s="35">
        <f t="shared" si="10"/>
        <v>1.7985611510791366E-2</v>
      </c>
      <c r="AF21" s="35">
        <f t="shared" si="11"/>
        <v>0.14320987654320988</v>
      </c>
      <c r="AG21" s="35">
        <f t="shared" si="12"/>
        <v>-0.59640102827763497</v>
      </c>
      <c r="AH21" s="35">
        <f t="shared" si="13"/>
        <v>-0.80827886710239649</v>
      </c>
      <c r="AI21" s="35">
        <f t="shared" si="14"/>
        <v>-0.62917933130699089</v>
      </c>
      <c r="AJ21" s="35">
        <f t="shared" si="15"/>
        <v>-0.56298449612403101</v>
      </c>
      <c r="AK21" s="35">
        <f t="shared" si="16"/>
        <v>0.23898305084745763</v>
      </c>
      <c r="AL21" s="35">
        <f t="shared" si="17"/>
        <v>-0.35483870967741937</v>
      </c>
    </row>
    <row r="22" spans="1:38" x14ac:dyDescent="0.35">
      <c r="A22" s="30" t="s">
        <v>54</v>
      </c>
      <c r="B22" s="31">
        <v>3160</v>
      </c>
      <c r="C22" s="31">
        <v>1989</v>
      </c>
      <c r="D22" s="47">
        <f t="shared" si="0"/>
        <v>-1171</v>
      </c>
      <c r="E22" s="48">
        <f t="shared" si="1"/>
        <v>-0.37056962025316453</v>
      </c>
      <c r="F22" s="37"/>
      <c r="G22" s="33">
        <v>238</v>
      </c>
      <c r="H22" s="33">
        <v>145</v>
      </c>
      <c r="I22" s="33">
        <v>340</v>
      </c>
      <c r="J22" s="33">
        <v>226</v>
      </c>
      <c r="K22" s="33">
        <v>724</v>
      </c>
      <c r="L22" s="33">
        <v>563</v>
      </c>
      <c r="M22" s="33">
        <v>322</v>
      </c>
      <c r="N22" s="33">
        <v>602</v>
      </c>
      <c r="O22" s="34">
        <v>235</v>
      </c>
      <c r="P22" s="34">
        <v>235</v>
      </c>
      <c r="Q22" s="34">
        <v>229</v>
      </c>
      <c r="R22" s="34">
        <v>148</v>
      </c>
      <c r="S22" s="34">
        <v>237</v>
      </c>
      <c r="T22" s="34">
        <v>262</v>
      </c>
      <c r="U22" s="34">
        <v>96</v>
      </c>
      <c r="V22" s="34">
        <v>547</v>
      </c>
      <c r="W22" s="22">
        <f t="shared" si="2"/>
        <v>-3</v>
      </c>
      <c r="X22" s="22">
        <f t="shared" si="3"/>
        <v>90</v>
      </c>
      <c r="Y22" s="22">
        <f t="shared" si="4"/>
        <v>-111</v>
      </c>
      <c r="Z22" s="22">
        <f t="shared" si="5"/>
        <v>-78</v>
      </c>
      <c r="AA22" s="22">
        <f t="shared" si="6"/>
        <v>-487</v>
      </c>
      <c r="AB22" s="22">
        <f t="shared" si="7"/>
        <v>-301</v>
      </c>
      <c r="AC22" s="22">
        <f t="shared" si="8"/>
        <v>-226</v>
      </c>
      <c r="AD22" s="22">
        <f t="shared" si="9"/>
        <v>-55</v>
      </c>
      <c r="AE22" s="35">
        <f t="shared" si="10"/>
        <v>-1.2605042016806723E-2</v>
      </c>
      <c r="AF22" s="35">
        <f t="shared" si="11"/>
        <v>0.62068965517241381</v>
      </c>
      <c r="AG22" s="35">
        <f t="shared" si="12"/>
        <v>-0.32647058823529412</v>
      </c>
      <c r="AH22" s="35">
        <f t="shared" si="13"/>
        <v>-0.34513274336283184</v>
      </c>
      <c r="AI22" s="35">
        <f t="shared" si="14"/>
        <v>-0.67265193370165743</v>
      </c>
      <c r="AJ22" s="35">
        <f t="shared" si="15"/>
        <v>-0.53463587921847244</v>
      </c>
      <c r="AK22" s="35">
        <f t="shared" si="16"/>
        <v>-0.70186335403726707</v>
      </c>
      <c r="AL22" s="35">
        <f t="shared" si="17"/>
        <v>-9.1362126245847178E-2</v>
      </c>
    </row>
    <row r="23" spans="1:38" x14ac:dyDescent="0.35">
      <c r="A23" s="30" t="s">
        <v>46</v>
      </c>
      <c r="B23" s="31">
        <v>7476</v>
      </c>
      <c r="C23" s="23">
        <v>1673</v>
      </c>
      <c r="D23" s="47">
        <f t="shared" si="0"/>
        <v>-5803</v>
      </c>
      <c r="E23" s="48">
        <f t="shared" si="1"/>
        <v>-0.77621722846441943</v>
      </c>
      <c r="F23" s="37"/>
      <c r="G23" s="33">
        <v>217</v>
      </c>
      <c r="H23" s="33">
        <v>188</v>
      </c>
      <c r="I23" s="33">
        <v>309</v>
      </c>
      <c r="J23" s="33">
        <v>296</v>
      </c>
      <c r="K23" s="33">
        <v>569</v>
      </c>
      <c r="L23" s="33">
        <v>1315</v>
      </c>
      <c r="M23" s="33">
        <v>2739</v>
      </c>
      <c r="N23" s="33">
        <v>1843</v>
      </c>
      <c r="O23" s="34">
        <v>92</v>
      </c>
      <c r="P23" s="34">
        <v>42</v>
      </c>
      <c r="Q23" s="34">
        <v>42</v>
      </c>
      <c r="R23" s="38">
        <v>3</v>
      </c>
      <c r="S23" s="34">
        <v>32</v>
      </c>
      <c r="T23" s="34">
        <v>284</v>
      </c>
      <c r="U23" s="34">
        <v>447</v>
      </c>
      <c r="V23" s="34">
        <v>731</v>
      </c>
      <c r="W23" s="22">
        <f t="shared" si="2"/>
        <v>-125</v>
      </c>
      <c r="X23" s="22">
        <f t="shared" si="3"/>
        <v>-146</v>
      </c>
      <c r="Y23" s="22">
        <f t="shared" si="4"/>
        <v>-267</v>
      </c>
      <c r="Z23" s="22">
        <f t="shared" si="5"/>
        <v>-293</v>
      </c>
      <c r="AA23" s="22">
        <f t="shared" si="6"/>
        <v>-537</v>
      </c>
      <c r="AB23" s="22">
        <f t="shared" si="7"/>
        <v>-1031</v>
      </c>
      <c r="AC23" s="22">
        <f t="shared" si="8"/>
        <v>-2292</v>
      </c>
      <c r="AD23" s="22">
        <f t="shared" si="9"/>
        <v>-1112</v>
      </c>
      <c r="AE23" s="35">
        <f t="shared" si="10"/>
        <v>-0.57603686635944695</v>
      </c>
      <c r="AF23" s="35">
        <f t="shared" si="11"/>
        <v>-0.77659574468085102</v>
      </c>
      <c r="AG23" s="35">
        <f t="shared" si="12"/>
        <v>-0.86407766990291257</v>
      </c>
      <c r="AH23" s="35">
        <f t="shared" si="13"/>
        <v>-0.98986486486486491</v>
      </c>
      <c r="AI23" s="35">
        <f t="shared" si="14"/>
        <v>-0.94376098418277676</v>
      </c>
      <c r="AJ23" s="35">
        <f t="shared" si="15"/>
        <v>-0.78403041825095054</v>
      </c>
      <c r="AK23" s="35">
        <f t="shared" si="16"/>
        <v>-0.83680175246440303</v>
      </c>
      <c r="AL23" s="35">
        <f t="shared" si="17"/>
        <v>-0.60336408030385247</v>
      </c>
    </row>
  </sheetData>
  <sortState xmlns:xlrd2="http://schemas.microsoft.com/office/spreadsheetml/2017/richdata2" ref="A5:AL23">
    <sortCondition descending="1" ref="C5:C23"/>
  </sortState>
  <mergeCells count="5">
    <mergeCell ref="B3:C3"/>
    <mergeCell ref="D3:E3"/>
    <mergeCell ref="W3:AD3"/>
    <mergeCell ref="AE3:AL3"/>
    <mergeCell ref="D4:E4"/>
  </mergeCells>
  <conditionalFormatting sqref="W3:AL23">
    <cfRule type="cellIs" dxfId="12" priority="5" operator="lessThan">
      <formula>0</formula>
    </cfRule>
  </conditionalFormatting>
  <conditionalFormatting sqref="G2">
    <cfRule type="cellIs" dxfId="11" priority="4" operator="lessThan">
      <formula>0</formula>
    </cfRule>
  </conditionalFormatting>
  <conditionalFormatting sqref="AL5:AL23">
    <cfRule type="colorScale" priority="3">
      <colorScale>
        <cfvo type="min"/>
        <cfvo type="max"/>
        <color rgb="FFFFEF9C"/>
        <color rgb="FF63BE7B"/>
      </colorScale>
    </cfRule>
  </conditionalFormatting>
  <conditionalFormatting sqref="AK5:AK23">
    <cfRule type="colorScale" priority="2">
      <colorScale>
        <cfvo type="min"/>
        <cfvo type="max"/>
        <color rgb="FFFFEF9C"/>
        <color rgb="FF63BE7B"/>
      </colorScale>
    </cfRule>
  </conditionalFormatting>
  <conditionalFormatting sqref="AJ5:AJ2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9AD1-DF27-4EB8-8206-DFA31E69A7D6}">
  <dimension ref="A1:AL10"/>
  <sheetViews>
    <sheetView zoomScale="80" zoomScaleNormal="80" workbookViewId="0">
      <pane xSplit="1" ySplit="4" topLeftCell="B5" activePane="bottomRight" state="frozen"/>
      <selection pane="topRight" activeCell="C1" sqref="C1"/>
      <selection pane="bottomLeft" activeCell="A6" sqref="A6"/>
      <selection pane="bottomRight" activeCell="G17" sqref="G17"/>
    </sheetView>
  </sheetViews>
  <sheetFormatPr defaultRowHeight="14.5" x14ac:dyDescent="0.35"/>
  <cols>
    <col min="1" max="1" width="11.08984375" style="62" customWidth="1"/>
    <col min="2" max="2" width="9.54296875" style="62" customWidth="1"/>
    <col min="3" max="5" width="8.7265625" style="62"/>
    <col min="6" max="6" width="3.90625" style="62" customWidth="1"/>
    <col min="7" max="22" width="8.7265625" style="2"/>
    <col min="23" max="25" width="7.26953125" style="62" customWidth="1"/>
    <col min="26" max="29" width="8.26953125" style="62" customWidth="1"/>
    <col min="30" max="33" width="7.26953125" style="62" customWidth="1"/>
    <col min="34" max="34" width="8.6328125" style="62" customWidth="1"/>
    <col min="35" max="38" width="7.26953125" style="62" customWidth="1"/>
    <col min="39" max="16384" width="8.7265625" style="62"/>
  </cols>
  <sheetData>
    <row r="1" spans="1:38" x14ac:dyDescent="0.35">
      <c r="A1" s="5" t="s">
        <v>36</v>
      </c>
      <c r="B1" s="5"/>
      <c r="C1" s="5"/>
      <c r="D1" s="5"/>
      <c r="E1" s="5"/>
      <c r="F1" s="5"/>
    </row>
    <row r="2" spans="1:38" x14ac:dyDescent="0.35">
      <c r="A2" s="6" t="s">
        <v>38</v>
      </c>
      <c r="B2" s="6"/>
      <c r="C2" s="6"/>
      <c r="D2" s="6"/>
      <c r="E2" s="6"/>
      <c r="F2" s="6"/>
      <c r="G2" s="5" t="s">
        <v>65</v>
      </c>
    </row>
    <row r="3" spans="1:38" x14ac:dyDescent="0.35">
      <c r="A3" s="20"/>
      <c r="B3" s="84" t="s">
        <v>39</v>
      </c>
      <c r="C3" s="84"/>
      <c r="D3" s="84" t="s">
        <v>39</v>
      </c>
      <c r="E3" s="84"/>
      <c r="F3" s="63"/>
      <c r="G3" s="26" t="s">
        <v>0</v>
      </c>
      <c r="H3" s="26" t="s">
        <v>1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7</v>
      </c>
      <c r="O3" s="27" t="s">
        <v>0</v>
      </c>
      <c r="P3" s="27" t="s">
        <v>1</v>
      </c>
      <c r="Q3" s="27" t="s">
        <v>2</v>
      </c>
      <c r="R3" s="27" t="s">
        <v>3</v>
      </c>
      <c r="S3" s="27" t="s">
        <v>4</v>
      </c>
      <c r="T3" s="27" t="s">
        <v>5</v>
      </c>
      <c r="U3" s="27" t="s">
        <v>6</v>
      </c>
      <c r="V3" s="27" t="s">
        <v>7</v>
      </c>
      <c r="W3" s="82" t="s">
        <v>40</v>
      </c>
      <c r="X3" s="82"/>
      <c r="Y3" s="82"/>
      <c r="Z3" s="82"/>
      <c r="AA3" s="82"/>
      <c r="AB3" s="82"/>
      <c r="AC3" s="82"/>
      <c r="AD3" s="82"/>
      <c r="AE3" s="83" t="s">
        <v>40</v>
      </c>
      <c r="AF3" s="83"/>
      <c r="AG3" s="83"/>
      <c r="AH3" s="83"/>
      <c r="AI3" s="83"/>
      <c r="AJ3" s="83"/>
      <c r="AK3" s="83"/>
      <c r="AL3" s="83"/>
    </row>
    <row r="4" spans="1:38" x14ac:dyDescent="0.35">
      <c r="A4" s="20"/>
      <c r="B4" s="30" t="s">
        <v>8</v>
      </c>
      <c r="C4" s="30" t="s">
        <v>9</v>
      </c>
      <c r="D4" s="89" t="s">
        <v>40</v>
      </c>
      <c r="E4" s="89"/>
      <c r="F4" s="63"/>
      <c r="G4" s="26" t="s">
        <v>8</v>
      </c>
      <c r="H4" s="26" t="s">
        <v>8</v>
      </c>
      <c r="I4" s="26" t="s">
        <v>8</v>
      </c>
      <c r="J4" s="26" t="s">
        <v>8</v>
      </c>
      <c r="K4" s="26" t="s">
        <v>8</v>
      </c>
      <c r="L4" s="26" t="s">
        <v>8</v>
      </c>
      <c r="M4" s="26" t="s">
        <v>8</v>
      </c>
      <c r="N4" s="26" t="s">
        <v>8</v>
      </c>
      <c r="O4" s="27" t="s">
        <v>9</v>
      </c>
      <c r="P4" s="27" t="s">
        <v>9</v>
      </c>
      <c r="Q4" s="27" t="s">
        <v>9</v>
      </c>
      <c r="R4" s="27" t="s">
        <v>9</v>
      </c>
      <c r="S4" s="27" t="s">
        <v>9</v>
      </c>
      <c r="T4" s="27" t="s">
        <v>9</v>
      </c>
      <c r="U4" s="27" t="s">
        <v>9</v>
      </c>
      <c r="V4" s="27" t="s">
        <v>9</v>
      </c>
      <c r="W4" s="28" t="s">
        <v>0</v>
      </c>
      <c r="X4" s="28" t="s">
        <v>1</v>
      </c>
      <c r="Y4" s="28" t="s">
        <v>2</v>
      </c>
      <c r="Z4" s="28" t="s">
        <v>3</v>
      </c>
      <c r="AA4" s="28" t="s">
        <v>4</v>
      </c>
      <c r="AB4" s="28" t="s">
        <v>5</v>
      </c>
      <c r="AC4" s="28" t="s">
        <v>6</v>
      </c>
      <c r="AD4" s="28" t="s">
        <v>7</v>
      </c>
      <c r="AE4" s="29" t="s">
        <v>0</v>
      </c>
      <c r="AF4" s="29" t="s">
        <v>1</v>
      </c>
      <c r="AG4" s="29" t="s">
        <v>2</v>
      </c>
      <c r="AH4" s="29" t="s">
        <v>3</v>
      </c>
      <c r="AI4" s="29" t="s">
        <v>4</v>
      </c>
      <c r="AJ4" s="29" t="s">
        <v>5</v>
      </c>
      <c r="AK4" s="29" t="s">
        <v>6</v>
      </c>
      <c r="AL4" s="29" t="s">
        <v>7</v>
      </c>
    </row>
    <row r="5" spans="1:38" x14ac:dyDescent="0.35">
      <c r="A5" s="30" t="s">
        <v>10</v>
      </c>
      <c r="B5" s="31">
        <v>1047832</v>
      </c>
      <c r="C5" s="31">
        <v>477768</v>
      </c>
      <c r="D5" s="47">
        <f t="shared" ref="D5:D9" si="0">C5-B5</f>
        <v>-570064</v>
      </c>
      <c r="E5" s="48">
        <f t="shared" ref="E5:E9" si="1">(C5-B5)/B5</f>
        <v>-0.54404141121859229</v>
      </c>
      <c r="F5" s="64"/>
      <c r="G5" s="33">
        <v>56263</v>
      </c>
      <c r="H5" s="33">
        <v>84462</v>
      </c>
      <c r="I5" s="33">
        <v>83670</v>
      </c>
      <c r="J5" s="33">
        <v>117989</v>
      </c>
      <c r="K5" s="33">
        <v>133613</v>
      </c>
      <c r="L5" s="33">
        <v>156146</v>
      </c>
      <c r="M5" s="33">
        <v>266584</v>
      </c>
      <c r="N5" s="33">
        <v>149105</v>
      </c>
      <c r="O5" s="34">
        <v>71950</v>
      </c>
      <c r="P5" s="34">
        <v>101165</v>
      </c>
      <c r="Q5" s="34">
        <v>30978</v>
      </c>
      <c r="R5" s="34">
        <v>262</v>
      </c>
      <c r="S5" s="34">
        <v>1873</v>
      </c>
      <c r="T5" s="34">
        <v>37248</v>
      </c>
      <c r="U5" s="34">
        <v>156166</v>
      </c>
      <c r="V5" s="34">
        <v>78126</v>
      </c>
      <c r="W5" s="22">
        <f t="shared" ref="W5:AD8" si="2">O5-G5</f>
        <v>15687</v>
      </c>
      <c r="X5" s="22">
        <f t="shared" si="2"/>
        <v>16703</v>
      </c>
      <c r="Y5" s="22">
        <f t="shared" si="2"/>
        <v>-52692</v>
      </c>
      <c r="Z5" s="22">
        <f t="shared" si="2"/>
        <v>-117727</v>
      </c>
      <c r="AA5" s="22">
        <f t="shared" si="2"/>
        <v>-131740</v>
      </c>
      <c r="AB5" s="22">
        <f t="shared" si="2"/>
        <v>-118898</v>
      </c>
      <c r="AC5" s="22">
        <f t="shared" si="2"/>
        <v>-110418</v>
      </c>
      <c r="AD5" s="22">
        <f t="shared" si="2"/>
        <v>-70979</v>
      </c>
      <c r="AE5" s="35">
        <f t="shared" ref="AE5:AL8" si="3">(O5-G5)/G5</f>
        <v>0.27881556262552654</v>
      </c>
      <c r="AF5" s="35">
        <f t="shared" si="3"/>
        <v>0.19775757145225073</v>
      </c>
      <c r="AG5" s="35">
        <f t="shared" si="3"/>
        <v>-0.62975977052707066</v>
      </c>
      <c r="AH5" s="35">
        <f t="shared" si="3"/>
        <v>-0.99777945401689982</v>
      </c>
      <c r="AI5" s="35">
        <f t="shared" si="3"/>
        <v>-0.98598190295854449</v>
      </c>
      <c r="AJ5" s="35">
        <f t="shared" si="3"/>
        <v>-0.76145402379824012</v>
      </c>
      <c r="AK5" s="35">
        <f t="shared" si="3"/>
        <v>-0.41419590072922607</v>
      </c>
      <c r="AL5" s="35">
        <f t="shared" si="3"/>
        <v>-0.47603366754971327</v>
      </c>
    </row>
    <row r="6" spans="1:38" x14ac:dyDescent="0.35">
      <c r="A6" s="30" t="s">
        <v>42</v>
      </c>
      <c r="B6" s="31">
        <v>569587</v>
      </c>
      <c r="C6" s="31">
        <v>306892</v>
      </c>
      <c r="D6" s="47">
        <f t="shared" si="0"/>
        <v>-262695</v>
      </c>
      <c r="E6" s="48">
        <f t="shared" si="1"/>
        <v>-0.46120259064901409</v>
      </c>
      <c r="F6" s="64"/>
      <c r="G6" s="33">
        <v>37317</v>
      </c>
      <c r="H6" s="33">
        <v>59157</v>
      </c>
      <c r="I6" s="33">
        <v>56337</v>
      </c>
      <c r="J6" s="33">
        <v>69444</v>
      </c>
      <c r="K6" s="33">
        <v>69051</v>
      </c>
      <c r="L6" s="33">
        <v>71683</v>
      </c>
      <c r="M6" s="33">
        <v>132450</v>
      </c>
      <c r="N6" s="33">
        <v>74148</v>
      </c>
      <c r="O6" s="34">
        <v>51456</v>
      </c>
      <c r="P6" s="34">
        <v>74609</v>
      </c>
      <c r="Q6" s="34">
        <v>20652</v>
      </c>
      <c r="R6" s="34">
        <v>125</v>
      </c>
      <c r="S6" s="34">
        <v>1407</v>
      </c>
      <c r="T6" s="34">
        <v>22243</v>
      </c>
      <c r="U6" s="34">
        <v>89958</v>
      </c>
      <c r="V6" s="34">
        <v>46442</v>
      </c>
      <c r="W6" s="22">
        <f t="shared" si="2"/>
        <v>14139</v>
      </c>
      <c r="X6" s="22">
        <f t="shared" si="2"/>
        <v>15452</v>
      </c>
      <c r="Y6" s="22">
        <f t="shared" si="2"/>
        <v>-35685</v>
      </c>
      <c r="Z6" s="22">
        <f t="shared" si="2"/>
        <v>-69319</v>
      </c>
      <c r="AA6" s="22">
        <f t="shared" si="2"/>
        <v>-67644</v>
      </c>
      <c r="AB6" s="22">
        <f t="shared" si="2"/>
        <v>-49440</v>
      </c>
      <c r="AC6" s="22">
        <f t="shared" si="2"/>
        <v>-42492</v>
      </c>
      <c r="AD6" s="22">
        <f t="shared" si="2"/>
        <v>-27706</v>
      </c>
      <c r="AE6" s="35">
        <f t="shared" si="3"/>
        <v>0.37888897821368278</v>
      </c>
      <c r="AF6" s="35">
        <f t="shared" si="3"/>
        <v>0.26120323883902158</v>
      </c>
      <c r="AG6" s="35">
        <f t="shared" si="3"/>
        <v>-0.63342030992065601</v>
      </c>
      <c r="AH6" s="35">
        <f t="shared" si="3"/>
        <v>-0.9981999884799263</v>
      </c>
      <c r="AI6" s="35">
        <f t="shared" si="3"/>
        <v>-0.97962375635399923</v>
      </c>
      <c r="AJ6" s="35">
        <f t="shared" si="3"/>
        <v>-0.68970327692758393</v>
      </c>
      <c r="AK6" s="35">
        <f t="shared" si="3"/>
        <v>-0.32081540203850512</v>
      </c>
      <c r="AL6" s="35">
        <f t="shared" si="3"/>
        <v>-0.37365808922695148</v>
      </c>
    </row>
    <row r="7" spans="1:38" x14ac:dyDescent="0.35">
      <c r="A7" s="30" t="s">
        <v>43</v>
      </c>
      <c r="B7" s="31">
        <v>250671</v>
      </c>
      <c r="C7" s="31">
        <v>98325</v>
      </c>
      <c r="D7" s="47">
        <f t="shared" si="0"/>
        <v>-152346</v>
      </c>
      <c r="E7" s="48">
        <f t="shared" si="1"/>
        <v>-0.60775279150759365</v>
      </c>
      <c r="F7" s="64"/>
      <c r="G7" s="33">
        <v>11978</v>
      </c>
      <c r="H7" s="33">
        <v>14239</v>
      </c>
      <c r="I7" s="33">
        <v>14956</v>
      </c>
      <c r="J7" s="33">
        <v>23088</v>
      </c>
      <c r="K7" s="33">
        <v>32767</v>
      </c>
      <c r="L7" s="33">
        <v>44825</v>
      </c>
      <c r="M7" s="33">
        <v>71721</v>
      </c>
      <c r="N7" s="33">
        <v>37097</v>
      </c>
      <c r="O7" s="34">
        <v>11908</v>
      </c>
      <c r="P7" s="34">
        <v>15724</v>
      </c>
      <c r="Q7" s="34">
        <v>6363</v>
      </c>
      <c r="R7" s="34">
        <v>37</v>
      </c>
      <c r="S7" s="34">
        <v>147</v>
      </c>
      <c r="T7" s="34">
        <v>8848</v>
      </c>
      <c r="U7" s="34">
        <v>38822</v>
      </c>
      <c r="V7" s="34">
        <v>16476</v>
      </c>
      <c r="W7" s="22">
        <f t="shared" si="2"/>
        <v>-70</v>
      </c>
      <c r="X7" s="22">
        <f t="shared" si="2"/>
        <v>1485</v>
      </c>
      <c r="Y7" s="22">
        <f t="shared" si="2"/>
        <v>-8593</v>
      </c>
      <c r="Z7" s="22">
        <f t="shared" si="2"/>
        <v>-23051</v>
      </c>
      <c r="AA7" s="22">
        <f t="shared" si="2"/>
        <v>-32620</v>
      </c>
      <c r="AB7" s="22">
        <f t="shared" si="2"/>
        <v>-35977</v>
      </c>
      <c r="AC7" s="22">
        <f t="shared" si="2"/>
        <v>-32899</v>
      </c>
      <c r="AD7" s="22">
        <f t="shared" si="2"/>
        <v>-20621</v>
      </c>
      <c r="AE7" s="35">
        <f t="shared" si="3"/>
        <v>-5.8440474202704961E-3</v>
      </c>
      <c r="AF7" s="35">
        <f t="shared" si="3"/>
        <v>0.10429103167357258</v>
      </c>
      <c r="AG7" s="35">
        <f t="shared" si="3"/>
        <v>-0.57455201925648569</v>
      </c>
      <c r="AH7" s="35">
        <f t="shared" si="3"/>
        <v>-0.9983974358974359</v>
      </c>
      <c r="AI7" s="35">
        <f t="shared" si="3"/>
        <v>-0.99551377910702843</v>
      </c>
      <c r="AJ7" s="35">
        <f t="shared" si="3"/>
        <v>-0.80261015058561069</v>
      </c>
      <c r="AK7" s="35">
        <f t="shared" si="3"/>
        <v>-0.45870804924638531</v>
      </c>
      <c r="AL7" s="35">
        <f t="shared" si="3"/>
        <v>-0.5558670512440359</v>
      </c>
    </row>
    <row r="8" spans="1:38" x14ac:dyDescent="0.35">
      <c r="A8" s="30" t="s">
        <v>44</v>
      </c>
      <c r="B8" s="31">
        <v>57771</v>
      </c>
      <c r="C8" s="31">
        <v>20512</v>
      </c>
      <c r="D8" s="47">
        <f t="shared" si="0"/>
        <v>-37259</v>
      </c>
      <c r="E8" s="48">
        <f t="shared" si="1"/>
        <v>-0.64494296446313892</v>
      </c>
      <c r="F8" s="64"/>
      <c r="G8" s="33">
        <v>2272</v>
      </c>
      <c r="H8" s="33">
        <v>2830</v>
      </c>
      <c r="I8" s="33">
        <v>3402</v>
      </c>
      <c r="J8" s="33">
        <v>7045</v>
      </c>
      <c r="K8" s="33">
        <v>8439</v>
      </c>
      <c r="L8" s="33">
        <v>8812</v>
      </c>
      <c r="M8" s="33">
        <v>14966</v>
      </c>
      <c r="N8" s="33">
        <v>10005</v>
      </c>
      <c r="O8" s="34">
        <v>2696</v>
      </c>
      <c r="P8" s="34">
        <v>3018</v>
      </c>
      <c r="Q8" s="34">
        <v>956</v>
      </c>
      <c r="R8" s="34">
        <v>63</v>
      </c>
      <c r="S8" s="34">
        <v>148</v>
      </c>
      <c r="T8" s="34">
        <v>1640</v>
      </c>
      <c r="U8" s="34">
        <v>8103</v>
      </c>
      <c r="V8" s="34">
        <v>3888</v>
      </c>
      <c r="W8" s="22">
        <f t="shared" si="2"/>
        <v>424</v>
      </c>
      <c r="X8" s="22">
        <f t="shared" si="2"/>
        <v>188</v>
      </c>
      <c r="Y8" s="22">
        <f t="shared" si="2"/>
        <v>-2446</v>
      </c>
      <c r="Z8" s="22">
        <f t="shared" si="2"/>
        <v>-6982</v>
      </c>
      <c r="AA8" s="22">
        <f t="shared" si="2"/>
        <v>-8291</v>
      </c>
      <c r="AB8" s="22">
        <f t="shared" si="2"/>
        <v>-7172</v>
      </c>
      <c r="AC8" s="22">
        <f t="shared" si="2"/>
        <v>-6863</v>
      </c>
      <c r="AD8" s="22">
        <f t="shared" si="2"/>
        <v>-6117</v>
      </c>
      <c r="AE8" s="35">
        <f t="shared" si="3"/>
        <v>0.18661971830985916</v>
      </c>
      <c r="AF8" s="35">
        <f t="shared" si="3"/>
        <v>6.6431095406360427E-2</v>
      </c>
      <c r="AG8" s="35">
        <f t="shared" si="3"/>
        <v>-0.71898883009994119</v>
      </c>
      <c r="AH8" s="35">
        <f t="shared" si="3"/>
        <v>-0.99105748757984391</v>
      </c>
      <c r="AI8" s="35">
        <f t="shared" si="3"/>
        <v>-0.98246237705889328</v>
      </c>
      <c r="AJ8" s="35">
        <f t="shared" si="3"/>
        <v>-0.81389014979573304</v>
      </c>
      <c r="AK8" s="35">
        <f t="shared" si="3"/>
        <v>-0.45857276493385007</v>
      </c>
      <c r="AL8" s="35">
        <f t="shared" si="3"/>
        <v>-0.61139430284857577</v>
      </c>
    </row>
    <row r="9" spans="1:38" x14ac:dyDescent="0.35">
      <c r="A9" s="36" t="s">
        <v>64</v>
      </c>
      <c r="B9" s="31">
        <v>169803</v>
      </c>
      <c r="C9" s="31">
        <v>52039</v>
      </c>
      <c r="D9" s="47">
        <f t="shared" si="0"/>
        <v>-117764</v>
      </c>
      <c r="E9" s="48">
        <f t="shared" si="1"/>
        <v>-0.69353309423272846</v>
      </c>
      <c r="F9" s="64"/>
      <c r="G9" s="33">
        <v>4696</v>
      </c>
      <c r="H9" s="33">
        <v>8236</v>
      </c>
      <c r="I9" s="33">
        <v>8975</v>
      </c>
      <c r="J9" s="33">
        <v>18412</v>
      </c>
      <c r="K9" s="33">
        <v>23356</v>
      </c>
      <c r="L9" s="33">
        <v>30826</v>
      </c>
      <c r="M9" s="33">
        <v>47447</v>
      </c>
      <c r="N9" s="33">
        <v>27855</v>
      </c>
      <c r="O9" s="34">
        <v>5890</v>
      </c>
      <c r="P9" s="34">
        <v>7814</v>
      </c>
      <c r="Q9" s="34">
        <v>3007</v>
      </c>
      <c r="R9" s="34">
        <v>37</v>
      </c>
      <c r="S9" s="34">
        <v>171</v>
      </c>
      <c r="T9" s="34">
        <v>4517</v>
      </c>
      <c r="U9" s="34">
        <v>19283</v>
      </c>
      <c r="V9" s="34">
        <v>11320</v>
      </c>
      <c r="W9" s="22">
        <f t="shared" ref="W9:AD9" si="4">O9-G9</f>
        <v>1194</v>
      </c>
      <c r="X9" s="22">
        <f t="shared" si="4"/>
        <v>-422</v>
      </c>
      <c r="Y9" s="22">
        <f t="shared" si="4"/>
        <v>-5968</v>
      </c>
      <c r="Z9" s="22">
        <f t="shared" si="4"/>
        <v>-18375</v>
      </c>
      <c r="AA9" s="22">
        <f t="shared" si="4"/>
        <v>-23185</v>
      </c>
      <c r="AB9" s="22">
        <f t="shared" si="4"/>
        <v>-26309</v>
      </c>
      <c r="AC9" s="22">
        <f t="shared" si="4"/>
        <v>-28164</v>
      </c>
      <c r="AD9" s="22">
        <f t="shared" si="4"/>
        <v>-16535</v>
      </c>
      <c r="AE9" s="35">
        <f t="shared" ref="AE9:AL9" si="5">(O9-G9)/G9</f>
        <v>0.25425894378194208</v>
      </c>
      <c r="AF9" s="35">
        <f t="shared" si="5"/>
        <v>-5.1238465274405051E-2</v>
      </c>
      <c r="AG9" s="35">
        <f t="shared" si="5"/>
        <v>-0.664958217270195</v>
      </c>
      <c r="AH9" s="35">
        <f t="shared" si="5"/>
        <v>-0.99799044101672818</v>
      </c>
      <c r="AI9" s="35">
        <f t="shared" si="5"/>
        <v>-0.99267854084603524</v>
      </c>
      <c r="AJ9" s="35">
        <f t="shared" si="5"/>
        <v>-0.85346785181340423</v>
      </c>
      <c r="AK9" s="35">
        <f t="shared" si="5"/>
        <v>-0.59358863574093201</v>
      </c>
      <c r="AL9" s="35">
        <f t="shared" si="5"/>
        <v>-0.59360976485370665</v>
      </c>
    </row>
    <row r="10" spans="1:38" x14ac:dyDescent="0.35">
      <c r="A10" s="2"/>
    </row>
  </sheetData>
  <mergeCells count="5">
    <mergeCell ref="B3:C3"/>
    <mergeCell ref="D3:E3"/>
    <mergeCell ref="W3:AD3"/>
    <mergeCell ref="AE3:AL3"/>
    <mergeCell ref="D4:E4"/>
  </mergeCells>
  <conditionalFormatting sqref="W3:AI8">
    <cfRule type="cellIs" dxfId="10" priority="7" operator="lessThan">
      <formula>0</formula>
    </cfRule>
  </conditionalFormatting>
  <conditionalFormatting sqref="W9:AI9">
    <cfRule type="cellIs" dxfId="9" priority="5" operator="lessThan">
      <formula>0</formula>
    </cfRule>
  </conditionalFormatting>
  <conditionalFormatting sqref="G2">
    <cfRule type="cellIs" dxfId="8" priority="4" operator="lessThan">
      <formula>0</formula>
    </cfRule>
  </conditionalFormatting>
  <conditionalFormatting sqref="AL5:AL9">
    <cfRule type="colorScale" priority="3">
      <colorScale>
        <cfvo type="min"/>
        <cfvo type="max"/>
        <color rgb="FFFFEF9C"/>
        <color rgb="FF63BE7B"/>
      </colorScale>
    </cfRule>
  </conditionalFormatting>
  <conditionalFormatting sqref="AK5:AK9">
    <cfRule type="colorScale" priority="2">
      <colorScale>
        <cfvo type="min"/>
        <cfvo type="max"/>
        <color rgb="FFFFEF9C"/>
        <color rgb="FF63BE7B"/>
      </colorScale>
    </cfRule>
  </conditionalFormatting>
  <conditionalFormatting sqref="AJ5:AJ9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9B7E-C4D5-44CB-802D-FECBF3877ABE}">
  <dimension ref="A1:AL10"/>
  <sheetViews>
    <sheetView zoomScale="80" zoomScaleNormal="80" workbookViewId="0">
      <pane xSplit="1" ySplit="4" topLeftCell="P5" activePane="bottomRight" state="frozen"/>
      <selection pane="topRight" activeCell="C1" sqref="C1"/>
      <selection pane="bottomLeft" activeCell="A6" sqref="A6"/>
      <selection pane="bottomRight" activeCell="AE23" sqref="AE23"/>
    </sheetView>
  </sheetViews>
  <sheetFormatPr defaultRowHeight="14.5" x14ac:dyDescent="0.35"/>
  <cols>
    <col min="1" max="1" width="10.90625" style="62" customWidth="1"/>
    <col min="2" max="2" width="7.81640625" style="62" customWidth="1"/>
    <col min="3" max="3" width="8.36328125" style="62" customWidth="1"/>
    <col min="4" max="5" width="8.7265625" style="62"/>
    <col min="6" max="6" width="3.90625" style="62" customWidth="1"/>
    <col min="7" max="22" width="8.7265625" style="2"/>
    <col min="23" max="25" width="7.26953125" style="62" customWidth="1"/>
    <col min="26" max="29" width="8.26953125" style="62" customWidth="1"/>
    <col min="30" max="33" width="7.26953125" style="62" customWidth="1"/>
    <col min="34" max="34" width="8.6328125" style="62" customWidth="1"/>
    <col min="35" max="38" width="7.26953125" style="62" customWidth="1"/>
    <col min="39" max="16384" width="8.7265625" style="62"/>
  </cols>
  <sheetData>
    <row r="1" spans="1:38" x14ac:dyDescent="0.35">
      <c r="A1" s="5" t="s">
        <v>36</v>
      </c>
      <c r="B1" s="5"/>
      <c r="C1" s="5"/>
      <c r="D1" s="5"/>
      <c r="E1" s="5"/>
      <c r="F1" s="5"/>
    </row>
    <row r="2" spans="1:38" x14ac:dyDescent="0.35">
      <c r="A2" s="6" t="s">
        <v>38</v>
      </c>
      <c r="B2" s="6"/>
      <c r="C2" s="6"/>
      <c r="D2" s="6"/>
      <c r="E2" s="6"/>
      <c r="F2" s="6"/>
      <c r="G2" s="5" t="s">
        <v>66</v>
      </c>
    </row>
    <row r="3" spans="1:38" x14ac:dyDescent="0.35">
      <c r="A3" s="20"/>
      <c r="B3" s="84" t="s">
        <v>39</v>
      </c>
      <c r="C3" s="84"/>
      <c r="D3" s="84" t="s">
        <v>39</v>
      </c>
      <c r="E3" s="84"/>
      <c r="F3" s="63"/>
      <c r="G3" s="26" t="s">
        <v>0</v>
      </c>
      <c r="H3" s="26" t="s">
        <v>1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7</v>
      </c>
      <c r="O3" s="27" t="s">
        <v>0</v>
      </c>
      <c r="P3" s="27" t="s">
        <v>1</v>
      </c>
      <c r="Q3" s="27" t="s">
        <v>2</v>
      </c>
      <c r="R3" s="27" t="s">
        <v>3</v>
      </c>
      <c r="S3" s="27" t="s">
        <v>4</v>
      </c>
      <c r="T3" s="27" t="s">
        <v>5</v>
      </c>
      <c r="U3" s="27" t="s">
        <v>6</v>
      </c>
      <c r="V3" s="27" t="s">
        <v>7</v>
      </c>
      <c r="W3" s="82" t="s">
        <v>40</v>
      </c>
      <c r="X3" s="82"/>
      <c r="Y3" s="82"/>
      <c r="Z3" s="82"/>
      <c r="AA3" s="82"/>
      <c r="AB3" s="82"/>
      <c r="AC3" s="82"/>
      <c r="AD3" s="82"/>
      <c r="AE3" s="83" t="s">
        <v>40</v>
      </c>
      <c r="AF3" s="83"/>
      <c r="AG3" s="83"/>
      <c r="AH3" s="83"/>
      <c r="AI3" s="83"/>
      <c r="AJ3" s="83"/>
      <c r="AK3" s="83"/>
      <c r="AL3" s="83"/>
    </row>
    <row r="4" spans="1:38" x14ac:dyDescent="0.35">
      <c r="A4" s="20"/>
      <c r="B4" s="30" t="s">
        <v>8</v>
      </c>
      <c r="C4" s="30" t="s">
        <v>9</v>
      </c>
      <c r="D4" s="89" t="s">
        <v>40</v>
      </c>
      <c r="E4" s="89"/>
      <c r="F4" s="63"/>
      <c r="G4" s="26" t="s">
        <v>8</v>
      </c>
      <c r="H4" s="26" t="s">
        <v>8</v>
      </c>
      <c r="I4" s="26" t="s">
        <v>8</v>
      </c>
      <c r="J4" s="26" t="s">
        <v>8</v>
      </c>
      <c r="K4" s="26" t="s">
        <v>8</v>
      </c>
      <c r="L4" s="26" t="s">
        <v>8</v>
      </c>
      <c r="M4" s="26" t="s">
        <v>8</v>
      </c>
      <c r="N4" s="26" t="s">
        <v>8</v>
      </c>
      <c r="O4" s="27" t="s">
        <v>9</v>
      </c>
      <c r="P4" s="27" t="s">
        <v>9</v>
      </c>
      <c r="Q4" s="27" t="s">
        <v>9</v>
      </c>
      <c r="R4" s="27" t="s">
        <v>9</v>
      </c>
      <c r="S4" s="27" t="s">
        <v>9</v>
      </c>
      <c r="T4" s="27" t="s">
        <v>9</v>
      </c>
      <c r="U4" s="27" t="s">
        <v>9</v>
      </c>
      <c r="V4" s="27" t="s">
        <v>9</v>
      </c>
      <c r="W4" s="28" t="s">
        <v>0</v>
      </c>
      <c r="X4" s="28" t="s">
        <v>1</v>
      </c>
      <c r="Y4" s="28" t="s">
        <v>2</v>
      </c>
      <c r="Z4" s="28" t="s">
        <v>3</v>
      </c>
      <c r="AA4" s="28" t="s">
        <v>4</v>
      </c>
      <c r="AB4" s="28" t="s">
        <v>5</v>
      </c>
      <c r="AC4" s="28" t="s">
        <v>6</v>
      </c>
      <c r="AD4" s="28" t="s">
        <v>7</v>
      </c>
      <c r="AE4" s="29" t="s">
        <v>0</v>
      </c>
      <c r="AF4" s="29" t="s">
        <v>1</v>
      </c>
      <c r="AG4" s="29" t="s">
        <v>2</v>
      </c>
      <c r="AH4" s="29" t="s">
        <v>3</v>
      </c>
      <c r="AI4" s="29" t="s">
        <v>4</v>
      </c>
      <c r="AJ4" s="29" t="s">
        <v>5</v>
      </c>
      <c r="AK4" s="29" t="s">
        <v>6</v>
      </c>
      <c r="AL4" s="29" t="s">
        <v>7</v>
      </c>
    </row>
    <row r="5" spans="1:38" x14ac:dyDescent="0.35">
      <c r="A5" s="30" t="s">
        <v>10</v>
      </c>
      <c r="B5" s="31">
        <v>188477</v>
      </c>
      <c r="C5" s="31">
        <v>137944</v>
      </c>
      <c r="D5" s="47">
        <f t="shared" ref="D5:D9" si="0">C5-B5</f>
        <v>-50533</v>
      </c>
      <c r="E5" s="48">
        <f t="shared" ref="E5:E9" si="1">(C5-B5)/B5</f>
        <v>-0.26811228956318278</v>
      </c>
      <c r="F5" s="64"/>
      <c r="G5" s="33">
        <v>16084</v>
      </c>
      <c r="H5" s="33">
        <v>17455</v>
      </c>
      <c r="I5" s="33">
        <v>21629</v>
      </c>
      <c r="J5" s="33">
        <v>21471</v>
      </c>
      <c r="K5" s="33">
        <v>23984</v>
      </c>
      <c r="L5" s="33">
        <v>26278</v>
      </c>
      <c r="M5" s="33">
        <v>29836</v>
      </c>
      <c r="N5" s="33">
        <v>31740</v>
      </c>
      <c r="O5" s="34">
        <v>16082</v>
      </c>
      <c r="P5" s="34">
        <v>17233</v>
      </c>
      <c r="Q5" s="34">
        <v>7375</v>
      </c>
      <c r="R5" s="34">
        <v>1105</v>
      </c>
      <c r="S5" s="34">
        <v>3562</v>
      </c>
      <c r="T5" s="34">
        <v>17580</v>
      </c>
      <c r="U5" s="34">
        <v>28733</v>
      </c>
      <c r="V5" s="34">
        <v>46274</v>
      </c>
      <c r="W5" s="22">
        <f t="shared" ref="W5:AD8" si="2">O5-G5</f>
        <v>-2</v>
      </c>
      <c r="X5" s="22">
        <f t="shared" si="2"/>
        <v>-222</v>
      </c>
      <c r="Y5" s="22">
        <f t="shared" si="2"/>
        <v>-14254</v>
      </c>
      <c r="Z5" s="22">
        <f t="shared" si="2"/>
        <v>-20366</v>
      </c>
      <c r="AA5" s="22">
        <f t="shared" si="2"/>
        <v>-20422</v>
      </c>
      <c r="AB5" s="22">
        <f t="shared" si="2"/>
        <v>-8698</v>
      </c>
      <c r="AC5" s="22">
        <f t="shared" si="2"/>
        <v>-1103</v>
      </c>
      <c r="AD5" s="22">
        <f t="shared" si="2"/>
        <v>14534</v>
      </c>
      <c r="AE5" s="35">
        <f t="shared" ref="AE5:AL8" si="3">(O5-G5)/G5</f>
        <v>-1.2434717731907486E-4</v>
      </c>
      <c r="AF5" s="35">
        <f t="shared" si="3"/>
        <v>-1.2718418791177313E-2</v>
      </c>
      <c r="AG5" s="35">
        <f t="shared" si="3"/>
        <v>-0.65902260853483752</v>
      </c>
      <c r="AH5" s="35">
        <f t="shared" si="3"/>
        <v>-0.948535233570863</v>
      </c>
      <c r="AI5" s="35">
        <f t="shared" si="3"/>
        <v>-0.85148432288192133</v>
      </c>
      <c r="AJ5" s="35">
        <f t="shared" si="3"/>
        <v>-0.33099931501636348</v>
      </c>
      <c r="AK5" s="35">
        <f t="shared" si="3"/>
        <v>-3.6968762568708943E-2</v>
      </c>
      <c r="AL5" s="35">
        <f t="shared" si="3"/>
        <v>0.45790800252047892</v>
      </c>
    </row>
    <row r="6" spans="1:38" x14ac:dyDescent="0.35">
      <c r="A6" s="30" t="s">
        <v>42</v>
      </c>
      <c r="B6" s="31">
        <v>70939</v>
      </c>
      <c r="C6" s="31">
        <v>50436</v>
      </c>
      <c r="D6" s="47">
        <f t="shared" si="0"/>
        <v>-20503</v>
      </c>
      <c r="E6" s="48">
        <f t="shared" si="1"/>
        <v>-0.28902296339108247</v>
      </c>
      <c r="F6" s="64"/>
      <c r="G6" s="33">
        <v>7367</v>
      </c>
      <c r="H6" s="33">
        <v>6996</v>
      </c>
      <c r="I6" s="33">
        <v>6919</v>
      </c>
      <c r="J6" s="33">
        <v>9260</v>
      </c>
      <c r="K6" s="33">
        <v>10443</v>
      </c>
      <c r="L6" s="33">
        <v>10773</v>
      </c>
      <c r="M6" s="33">
        <v>8648</v>
      </c>
      <c r="N6" s="33">
        <v>10533</v>
      </c>
      <c r="O6" s="34">
        <v>6380</v>
      </c>
      <c r="P6" s="34">
        <v>7060</v>
      </c>
      <c r="Q6" s="34">
        <v>3245</v>
      </c>
      <c r="R6" s="34">
        <v>855</v>
      </c>
      <c r="S6" s="34">
        <v>2146</v>
      </c>
      <c r="T6" s="34">
        <v>5021</v>
      </c>
      <c r="U6" s="34">
        <v>8431</v>
      </c>
      <c r="V6" s="34">
        <v>17298</v>
      </c>
      <c r="W6" s="22">
        <f t="shared" si="2"/>
        <v>-987</v>
      </c>
      <c r="X6" s="22">
        <f t="shared" si="2"/>
        <v>64</v>
      </c>
      <c r="Y6" s="22">
        <f t="shared" si="2"/>
        <v>-3674</v>
      </c>
      <c r="Z6" s="22">
        <f t="shared" si="2"/>
        <v>-8405</v>
      </c>
      <c r="AA6" s="22">
        <f t="shared" si="2"/>
        <v>-8297</v>
      </c>
      <c r="AB6" s="22">
        <f t="shared" si="2"/>
        <v>-5752</v>
      </c>
      <c r="AC6" s="22">
        <f t="shared" si="2"/>
        <v>-217</v>
      </c>
      <c r="AD6" s="22">
        <f t="shared" si="2"/>
        <v>6765</v>
      </c>
      <c r="AE6" s="35">
        <f t="shared" si="3"/>
        <v>-0.13397583819736664</v>
      </c>
      <c r="AF6" s="35">
        <f t="shared" si="3"/>
        <v>9.1480846197827329E-3</v>
      </c>
      <c r="AG6" s="35">
        <f t="shared" si="3"/>
        <v>-0.53100158982511925</v>
      </c>
      <c r="AH6" s="35">
        <f t="shared" si="3"/>
        <v>-0.90766738660907131</v>
      </c>
      <c r="AI6" s="35">
        <f t="shared" si="3"/>
        <v>-0.7945034951642248</v>
      </c>
      <c r="AJ6" s="35">
        <f t="shared" si="3"/>
        <v>-0.53392741112039355</v>
      </c>
      <c r="AK6" s="35">
        <f t="shared" si="3"/>
        <v>-2.5092506938020353E-2</v>
      </c>
      <c r="AL6" s="35">
        <f t="shared" si="3"/>
        <v>0.64226716035317577</v>
      </c>
    </row>
    <row r="7" spans="1:38" x14ac:dyDescent="0.35">
      <c r="A7" s="30" t="s">
        <v>44</v>
      </c>
      <c r="B7" s="31">
        <v>26060</v>
      </c>
      <c r="C7" s="31">
        <v>15757</v>
      </c>
      <c r="D7" s="47">
        <f t="shared" si="0"/>
        <v>-10303</v>
      </c>
      <c r="E7" s="48">
        <f t="shared" si="1"/>
        <v>-0.39535686876438986</v>
      </c>
      <c r="F7" s="64"/>
      <c r="G7" s="33">
        <v>1635</v>
      </c>
      <c r="H7" s="33">
        <v>1498</v>
      </c>
      <c r="I7" s="33">
        <v>3408</v>
      </c>
      <c r="J7" s="33">
        <v>2359</v>
      </c>
      <c r="K7" s="33">
        <v>3019</v>
      </c>
      <c r="L7" s="33">
        <v>3534</v>
      </c>
      <c r="M7" s="33">
        <v>5955</v>
      </c>
      <c r="N7" s="33">
        <v>4652</v>
      </c>
      <c r="O7" s="34">
        <v>1713</v>
      </c>
      <c r="P7" s="34">
        <v>1897</v>
      </c>
      <c r="Q7" s="34">
        <v>514</v>
      </c>
      <c r="R7" s="34">
        <v>49</v>
      </c>
      <c r="S7" s="34">
        <v>362</v>
      </c>
      <c r="T7" s="34">
        <v>1501</v>
      </c>
      <c r="U7" s="34">
        <v>4560</v>
      </c>
      <c r="V7" s="34">
        <v>5161</v>
      </c>
      <c r="W7" s="22">
        <f t="shared" si="2"/>
        <v>78</v>
      </c>
      <c r="X7" s="22">
        <f t="shared" si="2"/>
        <v>399</v>
      </c>
      <c r="Y7" s="22">
        <f t="shared" si="2"/>
        <v>-2894</v>
      </c>
      <c r="Z7" s="22">
        <f t="shared" si="2"/>
        <v>-2310</v>
      </c>
      <c r="AA7" s="22">
        <f t="shared" si="2"/>
        <v>-2657</v>
      </c>
      <c r="AB7" s="22">
        <f t="shared" si="2"/>
        <v>-2033</v>
      </c>
      <c r="AC7" s="22">
        <f t="shared" si="2"/>
        <v>-1395</v>
      </c>
      <c r="AD7" s="22">
        <f t="shared" si="2"/>
        <v>509</v>
      </c>
      <c r="AE7" s="35">
        <f t="shared" si="3"/>
        <v>4.7706422018348627E-2</v>
      </c>
      <c r="AF7" s="35">
        <f t="shared" si="3"/>
        <v>0.26635514018691586</v>
      </c>
      <c r="AG7" s="35">
        <f t="shared" si="3"/>
        <v>-0.8491784037558685</v>
      </c>
      <c r="AH7" s="35">
        <f t="shared" si="3"/>
        <v>-0.97922848664688422</v>
      </c>
      <c r="AI7" s="35">
        <f t="shared" si="3"/>
        <v>-0.88009274594236497</v>
      </c>
      <c r="AJ7" s="35">
        <f t="shared" si="3"/>
        <v>-0.57526881720430112</v>
      </c>
      <c r="AK7" s="35">
        <f t="shared" si="3"/>
        <v>-0.23425692695214106</v>
      </c>
      <c r="AL7" s="35">
        <f t="shared" si="3"/>
        <v>0.1094153052450559</v>
      </c>
    </row>
    <row r="8" spans="1:38" x14ac:dyDescent="0.35">
      <c r="A8" s="30" t="s">
        <v>43</v>
      </c>
      <c r="B8" s="31">
        <v>35650</v>
      </c>
      <c r="C8" s="23" t="s">
        <v>15</v>
      </c>
      <c r="D8" s="47" t="e">
        <f t="shared" si="0"/>
        <v>#VALUE!</v>
      </c>
      <c r="E8" s="48" t="e">
        <f t="shared" si="1"/>
        <v>#VALUE!</v>
      </c>
      <c r="F8" s="64"/>
      <c r="G8" s="33">
        <v>3766</v>
      </c>
      <c r="H8" s="33">
        <v>4566</v>
      </c>
      <c r="I8" s="33">
        <v>6375</v>
      </c>
      <c r="J8" s="33">
        <v>4628</v>
      </c>
      <c r="K8" s="33">
        <v>3759</v>
      </c>
      <c r="L8" s="33">
        <v>3647</v>
      </c>
      <c r="M8" s="33">
        <v>3105</v>
      </c>
      <c r="N8" s="33">
        <v>5804</v>
      </c>
      <c r="O8" s="34">
        <v>4935</v>
      </c>
      <c r="P8" s="34">
        <v>4992</v>
      </c>
      <c r="Q8" s="34">
        <v>1745</v>
      </c>
      <c r="R8" s="38" t="s">
        <v>15</v>
      </c>
      <c r="S8" s="34">
        <v>531</v>
      </c>
      <c r="T8" s="34">
        <v>5291</v>
      </c>
      <c r="U8" s="34">
        <v>5712</v>
      </c>
      <c r="V8" s="34">
        <v>9777</v>
      </c>
      <c r="W8" s="22">
        <f t="shared" si="2"/>
        <v>1169</v>
      </c>
      <c r="X8" s="22">
        <f t="shared" si="2"/>
        <v>426</v>
      </c>
      <c r="Y8" s="22">
        <f t="shared" si="2"/>
        <v>-4630</v>
      </c>
      <c r="Z8" s="22" t="e">
        <f t="shared" si="2"/>
        <v>#VALUE!</v>
      </c>
      <c r="AA8" s="22">
        <f t="shared" si="2"/>
        <v>-3228</v>
      </c>
      <c r="AB8" s="22">
        <f t="shared" si="2"/>
        <v>1644</v>
      </c>
      <c r="AC8" s="22">
        <f t="shared" si="2"/>
        <v>2607</v>
      </c>
      <c r="AD8" s="22">
        <f t="shared" si="2"/>
        <v>3973</v>
      </c>
      <c r="AE8" s="35">
        <f t="shared" si="3"/>
        <v>0.3104089219330855</v>
      </c>
      <c r="AF8" s="35">
        <f t="shared" si="3"/>
        <v>9.329829172141918E-2</v>
      </c>
      <c r="AG8" s="35">
        <f t="shared" si="3"/>
        <v>-0.72627450980392161</v>
      </c>
      <c r="AH8" s="35" t="e">
        <f t="shared" si="3"/>
        <v>#VALUE!</v>
      </c>
      <c r="AI8" s="35">
        <f t="shared" si="3"/>
        <v>-0.85873902633679167</v>
      </c>
      <c r="AJ8" s="35">
        <f t="shared" si="3"/>
        <v>0.45078146421716481</v>
      </c>
      <c r="AK8" s="35">
        <f t="shared" si="3"/>
        <v>0.83961352657004829</v>
      </c>
      <c r="AL8" s="35">
        <f t="shared" si="3"/>
        <v>0.68452791178497585</v>
      </c>
    </row>
    <row r="9" spans="1:38" x14ac:dyDescent="0.35">
      <c r="A9" s="36" t="s">
        <v>64</v>
      </c>
      <c r="B9" s="31">
        <v>55828</v>
      </c>
      <c r="C9" s="31" t="s">
        <v>15</v>
      </c>
      <c r="D9" s="47" t="e">
        <f t="shared" si="0"/>
        <v>#VALUE!</v>
      </c>
      <c r="E9" s="48" t="e">
        <f t="shared" si="1"/>
        <v>#VALUE!</v>
      </c>
      <c r="F9" s="64"/>
      <c r="G9" s="33">
        <v>3316</v>
      </c>
      <c r="H9" s="33">
        <v>4395</v>
      </c>
      <c r="I9" s="33">
        <v>4927</v>
      </c>
      <c r="J9" s="33">
        <v>5224</v>
      </c>
      <c r="K9" s="33">
        <v>6763</v>
      </c>
      <c r="L9" s="33">
        <v>8324</v>
      </c>
      <c r="M9" s="33">
        <v>12128</v>
      </c>
      <c r="N9" s="33">
        <v>10751</v>
      </c>
      <c r="O9" s="34">
        <v>3054</v>
      </c>
      <c r="P9" s="34">
        <v>3284</v>
      </c>
      <c r="Q9" s="34">
        <v>1871</v>
      </c>
      <c r="R9" s="34" t="s">
        <v>15</v>
      </c>
      <c r="S9" s="34">
        <v>523</v>
      </c>
      <c r="T9" s="34">
        <v>5767</v>
      </c>
      <c r="U9" s="34">
        <v>10030</v>
      </c>
      <c r="V9" s="34">
        <v>14038</v>
      </c>
      <c r="W9" s="22">
        <f t="shared" ref="W9:AD9" si="4">O9-G9</f>
        <v>-262</v>
      </c>
      <c r="X9" s="22">
        <f t="shared" si="4"/>
        <v>-1111</v>
      </c>
      <c r="Y9" s="22">
        <f t="shared" si="4"/>
        <v>-3056</v>
      </c>
      <c r="Z9" s="22" t="e">
        <f t="shared" si="4"/>
        <v>#VALUE!</v>
      </c>
      <c r="AA9" s="22">
        <f t="shared" si="4"/>
        <v>-6240</v>
      </c>
      <c r="AB9" s="22">
        <f t="shared" si="4"/>
        <v>-2557</v>
      </c>
      <c r="AC9" s="22">
        <f t="shared" si="4"/>
        <v>-2098</v>
      </c>
      <c r="AD9" s="22">
        <f t="shared" si="4"/>
        <v>3287</v>
      </c>
      <c r="AE9" s="35">
        <f t="shared" ref="AE9:AL9" si="5">(O9-G9)/G9</f>
        <v>-7.9010856453558501E-2</v>
      </c>
      <c r="AF9" s="35">
        <f t="shared" si="5"/>
        <v>-0.25278725824800913</v>
      </c>
      <c r="AG9" s="35">
        <f t="shared" si="5"/>
        <v>-0.62025573371219811</v>
      </c>
      <c r="AH9" s="35" t="e">
        <f t="shared" si="5"/>
        <v>#VALUE!</v>
      </c>
      <c r="AI9" s="35">
        <f t="shared" si="5"/>
        <v>-0.92266745527132932</v>
      </c>
      <c r="AJ9" s="35">
        <f t="shared" si="5"/>
        <v>-0.30718404613166744</v>
      </c>
      <c r="AK9" s="35">
        <f t="shared" si="5"/>
        <v>-0.17298812664907651</v>
      </c>
      <c r="AL9" s="35">
        <f t="shared" si="5"/>
        <v>0.30573900102316065</v>
      </c>
    </row>
    <row r="10" spans="1:38" x14ac:dyDescent="0.35">
      <c r="A10" s="2" t="s">
        <v>41</v>
      </c>
    </row>
  </sheetData>
  <mergeCells count="5">
    <mergeCell ref="B3:C3"/>
    <mergeCell ref="D3:E3"/>
    <mergeCell ref="W3:AD3"/>
    <mergeCell ref="AE3:AL3"/>
    <mergeCell ref="D4:E4"/>
  </mergeCells>
  <conditionalFormatting sqref="W3:AI8">
    <cfRule type="cellIs" dxfId="7" priority="7" operator="lessThan">
      <formula>0</formula>
    </cfRule>
  </conditionalFormatting>
  <conditionalFormatting sqref="W9:AI9">
    <cfRule type="cellIs" dxfId="6" priority="6" operator="lessThan">
      <formula>0</formula>
    </cfRule>
  </conditionalFormatting>
  <conditionalFormatting sqref="G2">
    <cfRule type="cellIs" dxfId="5" priority="4" operator="lessThan">
      <formula>0</formula>
    </cfRule>
  </conditionalFormatting>
  <conditionalFormatting sqref="AJ5:AJ9">
    <cfRule type="colorScale" priority="3">
      <colorScale>
        <cfvo type="min"/>
        <cfvo type="max"/>
        <color rgb="FFFFEF9C"/>
        <color rgb="FF63BE7B"/>
      </colorScale>
    </cfRule>
  </conditionalFormatting>
  <conditionalFormatting sqref="AK5:AK9">
    <cfRule type="colorScale" priority="2">
      <colorScale>
        <cfvo type="min"/>
        <cfvo type="max"/>
        <color rgb="FFFFEF9C"/>
        <color rgb="FF63BE7B"/>
      </colorScale>
    </cfRule>
  </conditionalFormatting>
  <conditionalFormatting sqref="AL5:AL9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3E2D-2659-4996-9879-5D106549B51E}">
  <dimension ref="A1:AL10"/>
  <sheetViews>
    <sheetView zoomScale="80" zoomScaleNormal="80" workbookViewId="0">
      <pane xSplit="1" ySplit="4" topLeftCell="U5" activePane="bottomRight" state="frozen"/>
      <selection pane="topRight" activeCell="C1" sqref="C1"/>
      <selection pane="bottomLeft" activeCell="A6" sqref="A6"/>
      <selection pane="bottomRight" activeCell="AO21" sqref="AO21"/>
    </sheetView>
  </sheetViews>
  <sheetFormatPr defaultRowHeight="14.5" x14ac:dyDescent="0.35"/>
  <cols>
    <col min="2" max="2" width="9.54296875" customWidth="1"/>
    <col min="4" max="5" width="8.7265625" style="62"/>
    <col min="6" max="6" width="3.90625" style="62" customWidth="1"/>
    <col min="7" max="22" width="8.7265625" style="2"/>
    <col min="23" max="25" width="6.7265625" customWidth="1"/>
    <col min="26" max="26" width="8.7265625" customWidth="1"/>
    <col min="27" max="27" width="7.7265625" customWidth="1"/>
    <col min="28" max="30" width="6.7265625" customWidth="1"/>
    <col min="31" max="33" width="7.26953125" customWidth="1"/>
    <col min="34" max="34" width="8.6328125" customWidth="1"/>
    <col min="35" max="38" width="7.26953125" customWidth="1"/>
  </cols>
  <sheetData>
    <row r="1" spans="1:38" x14ac:dyDescent="0.35">
      <c r="A1" s="5" t="s">
        <v>36</v>
      </c>
      <c r="B1" s="5"/>
      <c r="C1" s="5"/>
      <c r="D1" s="5"/>
      <c r="E1" s="5"/>
      <c r="F1" s="5"/>
    </row>
    <row r="2" spans="1:38" x14ac:dyDescent="0.35">
      <c r="A2" s="6" t="s">
        <v>38</v>
      </c>
      <c r="B2" s="6"/>
      <c r="C2" s="6"/>
      <c r="D2" s="6"/>
      <c r="E2" s="6"/>
      <c r="F2" s="6"/>
      <c r="G2" s="5" t="s">
        <v>67</v>
      </c>
    </row>
    <row r="3" spans="1:38" x14ac:dyDescent="0.35">
      <c r="A3" s="20"/>
      <c r="B3" s="84" t="s">
        <v>39</v>
      </c>
      <c r="C3" s="84"/>
      <c r="D3" s="84" t="s">
        <v>39</v>
      </c>
      <c r="E3" s="84"/>
      <c r="F3" s="63"/>
      <c r="G3" s="26" t="s">
        <v>0</v>
      </c>
      <c r="H3" s="26" t="s">
        <v>1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6" t="s">
        <v>7</v>
      </c>
      <c r="O3" s="27" t="s">
        <v>0</v>
      </c>
      <c r="P3" s="27" t="s">
        <v>1</v>
      </c>
      <c r="Q3" s="27" t="s">
        <v>2</v>
      </c>
      <c r="R3" s="27" t="s">
        <v>3</v>
      </c>
      <c r="S3" s="27" t="s">
        <v>4</v>
      </c>
      <c r="T3" s="27" t="s">
        <v>5</v>
      </c>
      <c r="U3" s="27" t="s">
        <v>6</v>
      </c>
      <c r="V3" s="27" t="s">
        <v>7</v>
      </c>
      <c r="W3" s="82" t="s">
        <v>40</v>
      </c>
      <c r="X3" s="82"/>
      <c r="Y3" s="82"/>
      <c r="Z3" s="82"/>
      <c r="AA3" s="82"/>
      <c r="AB3" s="82"/>
      <c r="AC3" s="82"/>
      <c r="AD3" s="82"/>
      <c r="AE3" s="83" t="s">
        <v>40</v>
      </c>
      <c r="AF3" s="83"/>
      <c r="AG3" s="83"/>
      <c r="AH3" s="83"/>
      <c r="AI3" s="83"/>
      <c r="AJ3" s="83"/>
      <c r="AK3" s="83"/>
      <c r="AL3" s="83"/>
    </row>
    <row r="4" spans="1:38" x14ac:dyDescent="0.35">
      <c r="A4" s="20"/>
      <c r="B4" s="30" t="s">
        <v>8</v>
      </c>
      <c r="C4" s="30" t="s">
        <v>9</v>
      </c>
      <c r="D4" s="89" t="s">
        <v>40</v>
      </c>
      <c r="E4" s="89"/>
      <c r="F4" s="63"/>
      <c r="G4" s="26" t="s">
        <v>8</v>
      </c>
      <c r="H4" s="26" t="s">
        <v>8</v>
      </c>
      <c r="I4" s="26" t="s">
        <v>8</v>
      </c>
      <c r="J4" s="26" t="s">
        <v>8</v>
      </c>
      <c r="K4" s="26" t="s">
        <v>8</v>
      </c>
      <c r="L4" s="26" t="s">
        <v>8</v>
      </c>
      <c r="M4" s="26" t="s">
        <v>8</v>
      </c>
      <c r="N4" s="26" t="s">
        <v>8</v>
      </c>
      <c r="O4" s="27" t="s">
        <v>9</v>
      </c>
      <c r="P4" s="27" t="s">
        <v>9</v>
      </c>
      <c r="Q4" s="27" t="s">
        <v>9</v>
      </c>
      <c r="R4" s="27" t="s">
        <v>9</v>
      </c>
      <c r="S4" s="27" t="s">
        <v>9</v>
      </c>
      <c r="T4" s="27" t="s">
        <v>9</v>
      </c>
      <c r="U4" s="27" t="s">
        <v>9</v>
      </c>
      <c r="V4" s="27" t="s">
        <v>9</v>
      </c>
      <c r="W4" s="28" t="s">
        <v>0</v>
      </c>
      <c r="X4" s="28" t="s">
        <v>1</v>
      </c>
      <c r="Y4" s="28" t="s">
        <v>2</v>
      </c>
      <c r="Z4" s="28" t="s">
        <v>3</v>
      </c>
      <c r="AA4" s="28" t="s">
        <v>4</v>
      </c>
      <c r="AB4" s="28" t="s">
        <v>5</v>
      </c>
      <c r="AC4" s="28" t="s">
        <v>6</v>
      </c>
      <c r="AD4" s="28" t="s">
        <v>7</v>
      </c>
      <c r="AE4" s="29" t="s">
        <v>0</v>
      </c>
      <c r="AF4" s="29" t="s">
        <v>1</v>
      </c>
      <c r="AG4" s="29" t="s">
        <v>2</v>
      </c>
      <c r="AH4" s="29" t="s">
        <v>3</v>
      </c>
      <c r="AI4" s="29" t="s">
        <v>4</v>
      </c>
      <c r="AJ4" s="29" t="s">
        <v>5</v>
      </c>
      <c r="AK4" s="29" t="s">
        <v>6</v>
      </c>
      <c r="AL4" s="29" t="s">
        <v>7</v>
      </c>
    </row>
    <row r="5" spans="1:38" x14ac:dyDescent="0.35">
      <c r="A5" s="30" t="s">
        <v>10</v>
      </c>
      <c r="B5" s="31">
        <v>92061</v>
      </c>
      <c r="C5" s="31">
        <v>59185</v>
      </c>
      <c r="D5" s="47">
        <f>C5-B5</f>
        <v>-32876</v>
      </c>
      <c r="E5" s="48">
        <f>(C5-B5)/B5</f>
        <v>-0.3571110459369331</v>
      </c>
      <c r="F5" s="64"/>
      <c r="G5" s="33">
        <v>6613</v>
      </c>
      <c r="H5" s="33">
        <v>6214</v>
      </c>
      <c r="I5" s="33">
        <v>7552</v>
      </c>
      <c r="J5" s="33">
        <v>10131</v>
      </c>
      <c r="K5" s="33">
        <v>12889</v>
      </c>
      <c r="L5" s="33">
        <v>16571</v>
      </c>
      <c r="M5" s="33">
        <v>15176</v>
      </c>
      <c r="N5" s="33">
        <v>16915</v>
      </c>
      <c r="O5" s="34">
        <v>5978</v>
      </c>
      <c r="P5" s="34">
        <v>5387</v>
      </c>
      <c r="Q5" s="34">
        <v>1949</v>
      </c>
      <c r="R5" s="34">
        <v>156</v>
      </c>
      <c r="S5" s="34">
        <v>1628</v>
      </c>
      <c r="T5" s="34">
        <v>6797</v>
      </c>
      <c r="U5" s="34">
        <v>16110</v>
      </c>
      <c r="V5" s="34">
        <v>21180</v>
      </c>
      <c r="W5" s="22">
        <f t="shared" ref="W5:AD9" si="0">O5-G5</f>
        <v>-635</v>
      </c>
      <c r="X5" s="22">
        <f t="shared" si="0"/>
        <v>-827</v>
      </c>
      <c r="Y5" s="22">
        <f t="shared" si="0"/>
        <v>-5603</v>
      </c>
      <c r="Z5" s="22">
        <f t="shared" si="0"/>
        <v>-9975</v>
      </c>
      <c r="AA5" s="22">
        <f t="shared" si="0"/>
        <v>-11261</v>
      </c>
      <c r="AB5" s="22">
        <f t="shared" si="0"/>
        <v>-9774</v>
      </c>
      <c r="AC5" s="22">
        <f t="shared" si="0"/>
        <v>934</v>
      </c>
      <c r="AD5" s="22">
        <f t="shared" si="0"/>
        <v>4265</v>
      </c>
      <c r="AE5" s="35">
        <f t="shared" ref="AE5:AL9" si="1">(O5-G5)/G5</f>
        <v>-9.6022985029487376E-2</v>
      </c>
      <c r="AF5" s="35">
        <f t="shared" si="1"/>
        <v>-0.13308657869327326</v>
      </c>
      <c r="AG5" s="35">
        <f t="shared" si="1"/>
        <v>-0.74192266949152541</v>
      </c>
      <c r="AH5" s="35">
        <f t="shared" si="1"/>
        <v>-0.98460171750074033</v>
      </c>
      <c r="AI5" s="35">
        <f t="shared" si="1"/>
        <v>-0.87369074404531</v>
      </c>
      <c r="AJ5" s="35">
        <f t="shared" si="1"/>
        <v>-0.58982559893790354</v>
      </c>
      <c r="AK5" s="35">
        <f t="shared" si="1"/>
        <v>6.1544544016868742E-2</v>
      </c>
      <c r="AL5" s="35">
        <f t="shared" si="1"/>
        <v>0.25214306828258942</v>
      </c>
    </row>
    <row r="6" spans="1:38" x14ac:dyDescent="0.35">
      <c r="A6" s="30" t="s">
        <v>42</v>
      </c>
      <c r="B6" s="31">
        <v>58177</v>
      </c>
      <c r="C6" s="31">
        <v>29896</v>
      </c>
      <c r="D6" s="47">
        <f>C6-B6</f>
        <v>-28281</v>
      </c>
      <c r="E6" s="48">
        <f>(C6-B6)/B6</f>
        <v>-0.48611994430788802</v>
      </c>
      <c r="F6" s="64"/>
      <c r="G6" s="33">
        <v>4930</v>
      </c>
      <c r="H6" s="33">
        <v>4527</v>
      </c>
      <c r="I6" s="33">
        <v>5748</v>
      </c>
      <c r="J6" s="33">
        <v>7393</v>
      </c>
      <c r="K6" s="33">
        <v>8535</v>
      </c>
      <c r="L6" s="33">
        <v>10181</v>
      </c>
      <c r="M6" s="33">
        <v>7711</v>
      </c>
      <c r="N6" s="33">
        <v>9152</v>
      </c>
      <c r="O6" s="34">
        <v>4370</v>
      </c>
      <c r="P6" s="34">
        <v>3781</v>
      </c>
      <c r="Q6" s="34">
        <v>1380</v>
      </c>
      <c r="R6" s="34">
        <v>82</v>
      </c>
      <c r="S6" s="34">
        <v>705</v>
      </c>
      <c r="T6" s="34">
        <v>2585</v>
      </c>
      <c r="U6" s="34">
        <v>6871</v>
      </c>
      <c r="V6" s="34">
        <v>10122</v>
      </c>
      <c r="W6" s="22">
        <f t="shared" si="0"/>
        <v>-560</v>
      </c>
      <c r="X6" s="22">
        <f t="shared" si="0"/>
        <v>-746</v>
      </c>
      <c r="Y6" s="22">
        <f t="shared" si="0"/>
        <v>-4368</v>
      </c>
      <c r="Z6" s="22">
        <f t="shared" si="0"/>
        <v>-7311</v>
      </c>
      <c r="AA6" s="22">
        <f t="shared" si="0"/>
        <v>-7830</v>
      </c>
      <c r="AB6" s="22">
        <f t="shared" si="0"/>
        <v>-7596</v>
      </c>
      <c r="AC6" s="22">
        <f t="shared" si="0"/>
        <v>-840</v>
      </c>
      <c r="AD6" s="22">
        <f t="shared" si="0"/>
        <v>970</v>
      </c>
      <c r="AE6" s="35">
        <f t="shared" si="1"/>
        <v>-0.11359026369168357</v>
      </c>
      <c r="AF6" s="35">
        <f t="shared" si="1"/>
        <v>-0.16478904351667772</v>
      </c>
      <c r="AG6" s="35">
        <f t="shared" si="1"/>
        <v>-0.75991649269311068</v>
      </c>
      <c r="AH6" s="35">
        <f t="shared" si="1"/>
        <v>-0.98890842689030167</v>
      </c>
      <c r="AI6" s="35">
        <f t="shared" si="1"/>
        <v>-0.91739894551845347</v>
      </c>
      <c r="AJ6" s="35">
        <f t="shared" si="1"/>
        <v>-0.7460956684019252</v>
      </c>
      <c r="AK6" s="35">
        <f t="shared" si="1"/>
        <v>-0.10893528725197769</v>
      </c>
      <c r="AL6" s="35">
        <f t="shared" si="1"/>
        <v>0.10598776223776224</v>
      </c>
    </row>
    <row r="7" spans="1:38" x14ac:dyDescent="0.35">
      <c r="A7" s="30" t="s">
        <v>44</v>
      </c>
      <c r="B7" s="31">
        <v>7975</v>
      </c>
      <c r="C7" s="31">
        <v>4076</v>
      </c>
      <c r="D7" s="47">
        <f>C7-B7</f>
        <v>-3899</v>
      </c>
      <c r="E7" s="48">
        <f>(C7-B7)/B7</f>
        <v>-0.48890282131661444</v>
      </c>
      <c r="F7" s="64"/>
      <c r="G7" s="33">
        <v>401</v>
      </c>
      <c r="H7" s="33">
        <v>597</v>
      </c>
      <c r="I7" s="33">
        <v>707</v>
      </c>
      <c r="J7" s="33">
        <v>827</v>
      </c>
      <c r="K7" s="33">
        <v>898</v>
      </c>
      <c r="L7" s="33">
        <v>1510</v>
      </c>
      <c r="M7" s="33">
        <v>1519</v>
      </c>
      <c r="N7" s="33">
        <v>1516</v>
      </c>
      <c r="O7" s="34">
        <v>565</v>
      </c>
      <c r="P7" s="34">
        <v>484</v>
      </c>
      <c r="Q7" s="34">
        <v>203</v>
      </c>
      <c r="R7" s="34">
        <v>0</v>
      </c>
      <c r="S7" s="34">
        <v>41</v>
      </c>
      <c r="T7" s="34">
        <v>428</v>
      </c>
      <c r="U7" s="34">
        <v>1210</v>
      </c>
      <c r="V7" s="34">
        <v>1145</v>
      </c>
      <c r="W7" s="22">
        <f t="shared" si="0"/>
        <v>164</v>
      </c>
      <c r="X7" s="22">
        <f t="shared" si="0"/>
        <v>-113</v>
      </c>
      <c r="Y7" s="22">
        <f t="shared" si="0"/>
        <v>-504</v>
      </c>
      <c r="Z7" s="22">
        <f t="shared" si="0"/>
        <v>-827</v>
      </c>
      <c r="AA7" s="22">
        <f t="shared" si="0"/>
        <v>-857</v>
      </c>
      <c r="AB7" s="22">
        <f t="shared" si="0"/>
        <v>-1082</v>
      </c>
      <c r="AC7" s="22">
        <f t="shared" si="0"/>
        <v>-309</v>
      </c>
      <c r="AD7" s="22">
        <f t="shared" si="0"/>
        <v>-371</v>
      </c>
      <c r="AE7" s="35">
        <f t="shared" si="1"/>
        <v>0.40897755610972569</v>
      </c>
      <c r="AF7" s="35">
        <f t="shared" si="1"/>
        <v>-0.18927973199329984</v>
      </c>
      <c r="AG7" s="35">
        <f t="shared" si="1"/>
        <v>-0.71287128712871284</v>
      </c>
      <c r="AH7" s="35">
        <f t="shared" si="1"/>
        <v>-1</v>
      </c>
      <c r="AI7" s="35">
        <f t="shared" si="1"/>
        <v>-0.95434298440979959</v>
      </c>
      <c r="AJ7" s="35">
        <f t="shared" si="1"/>
        <v>-0.71655629139072852</v>
      </c>
      <c r="AK7" s="35">
        <f t="shared" si="1"/>
        <v>-0.20342330480579329</v>
      </c>
      <c r="AL7" s="35">
        <f t="shared" si="1"/>
        <v>-0.24472295514511874</v>
      </c>
    </row>
    <row r="8" spans="1:38" x14ac:dyDescent="0.35">
      <c r="A8" s="30" t="s">
        <v>43</v>
      </c>
      <c r="B8" s="31">
        <v>5565</v>
      </c>
      <c r="C8" s="23" t="s">
        <v>15</v>
      </c>
      <c r="D8" s="47" t="e">
        <f>C8-B8</f>
        <v>#VALUE!</v>
      </c>
      <c r="E8" s="48" t="e">
        <f>(C8-B8)/B8</f>
        <v>#VALUE!</v>
      </c>
      <c r="F8" s="64"/>
      <c r="G8" s="33">
        <v>199</v>
      </c>
      <c r="H8" s="33">
        <v>218</v>
      </c>
      <c r="I8" s="33">
        <v>231</v>
      </c>
      <c r="J8" s="33">
        <v>419</v>
      </c>
      <c r="K8" s="33">
        <v>806</v>
      </c>
      <c r="L8" s="33">
        <v>1286</v>
      </c>
      <c r="M8" s="33">
        <v>1162</v>
      </c>
      <c r="N8" s="33">
        <v>1244</v>
      </c>
      <c r="O8" s="34">
        <v>162</v>
      </c>
      <c r="P8" s="34">
        <v>143</v>
      </c>
      <c r="Q8" s="34">
        <v>72</v>
      </c>
      <c r="R8" s="38" t="s">
        <v>15</v>
      </c>
      <c r="S8" s="34">
        <v>210</v>
      </c>
      <c r="T8" s="34">
        <v>1037</v>
      </c>
      <c r="U8" s="34">
        <v>1914</v>
      </c>
      <c r="V8" s="34">
        <v>3118</v>
      </c>
      <c r="W8" s="22">
        <f t="shared" si="0"/>
        <v>-37</v>
      </c>
      <c r="X8" s="22">
        <f t="shared" si="0"/>
        <v>-75</v>
      </c>
      <c r="Y8" s="22">
        <f t="shared" si="0"/>
        <v>-159</v>
      </c>
      <c r="Z8" s="22" t="e">
        <f t="shared" si="0"/>
        <v>#VALUE!</v>
      </c>
      <c r="AA8" s="22">
        <f t="shared" si="0"/>
        <v>-596</v>
      </c>
      <c r="AB8" s="22">
        <f t="shared" si="0"/>
        <v>-249</v>
      </c>
      <c r="AC8" s="22">
        <f t="shared" si="0"/>
        <v>752</v>
      </c>
      <c r="AD8" s="22">
        <f t="shared" si="0"/>
        <v>1874</v>
      </c>
      <c r="AE8" s="35">
        <f t="shared" si="1"/>
        <v>-0.18592964824120603</v>
      </c>
      <c r="AF8" s="35">
        <f t="shared" si="1"/>
        <v>-0.34403669724770641</v>
      </c>
      <c r="AG8" s="35">
        <f t="shared" si="1"/>
        <v>-0.68831168831168832</v>
      </c>
      <c r="AH8" s="35" t="e">
        <f t="shared" si="1"/>
        <v>#VALUE!</v>
      </c>
      <c r="AI8" s="35">
        <f t="shared" si="1"/>
        <v>-0.73945409429280395</v>
      </c>
      <c r="AJ8" s="35">
        <f t="shared" si="1"/>
        <v>-0.19362363919129083</v>
      </c>
      <c r="AK8" s="35">
        <f t="shared" si="1"/>
        <v>0.64716006884681587</v>
      </c>
      <c r="AL8" s="35">
        <f t="shared" si="1"/>
        <v>1.5064308681672025</v>
      </c>
    </row>
    <row r="9" spans="1:38" s="62" customFormat="1" x14ac:dyDescent="0.35">
      <c r="A9" s="36" t="s">
        <v>64</v>
      </c>
      <c r="B9" s="31">
        <v>20344</v>
      </c>
      <c r="C9" s="31" t="s">
        <v>15</v>
      </c>
      <c r="D9" s="47" t="e">
        <f>C9-B9</f>
        <v>#VALUE!</v>
      </c>
      <c r="E9" s="48" t="e">
        <f>(C9-B9)/B9</f>
        <v>#VALUE!</v>
      </c>
      <c r="F9" s="64"/>
      <c r="G9" s="33">
        <v>1083</v>
      </c>
      <c r="H9" s="33">
        <v>872</v>
      </c>
      <c r="I9" s="33">
        <v>866</v>
      </c>
      <c r="J9" s="33">
        <v>1492</v>
      </c>
      <c r="K9" s="33">
        <v>2650</v>
      </c>
      <c r="L9" s="33">
        <v>3594</v>
      </c>
      <c r="M9" s="33">
        <v>4784</v>
      </c>
      <c r="N9" s="33">
        <v>5003</v>
      </c>
      <c r="O9" s="34">
        <v>881</v>
      </c>
      <c r="P9" s="34">
        <v>979</v>
      </c>
      <c r="Q9" s="34">
        <v>294</v>
      </c>
      <c r="R9" s="34" t="s">
        <v>15</v>
      </c>
      <c r="S9" s="34">
        <v>672</v>
      </c>
      <c r="T9" s="34">
        <v>2747</v>
      </c>
      <c r="U9" s="34">
        <v>6115</v>
      </c>
      <c r="V9" s="34">
        <v>6795</v>
      </c>
      <c r="W9" s="22">
        <f t="shared" si="0"/>
        <v>-202</v>
      </c>
      <c r="X9" s="22">
        <f t="shared" si="0"/>
        <v>107</v>
      </c>
      <c r="Y9" s="22">
        <f t="shared" si="0"/>
        <v>-572</v>
      </c>
      <c r="Z9" s="22" t="e">
        <f t="shared" si="0"/>
        <v>#VALUE!</v>
      </c>
      <c r="AA9" s="22">
        <f t="shared" si="0"/>
        <v>-1978</v>
      </c>
      <c r="AB9" s="22">
        <f t="shared" si="0"/>
        <v>-847</v>
      </c>
      <c r="AC9" s="22">
        <f t="shared" si="0"/>
        <v>1331</v>
      </c>
      <c r="AD9" s="22">
        <f t="shared" si="0"/>
        <v>1792</v>
      </c>
      <c r="AE9" s="35">
        <f t="shared" si="1"/>
        <v>-0.18651892890120036</v>
      </c>
      <c r="AF9" s="35">
        <f t="shared" si="1"/>
        <v>0.12270642201834862</v>
      </c>
      <c r="AG9" s="35">
        <f t="shared" si="1"/>
        <v>-0.66050808314087761</v>
      </c>
      <c r="AH9" s="35" t="e">
        <f t="shared" si="1"/>
        <v>#VALUE!</v>
      </c>
      <c r="AI9" s="35">
        <f t="shared" si="1"/>
        <v>-0.74641509433962261</v>
      </c>
      <c r="AJ9" s="35">
        <f t="shared" si="1"/>
        <v>-0.23567056204785755</v>
      </c>
      <c r="AK9" s="35">
        <f t="shared" si="1"/>
        <v>0.27821906354515052</v>
      </c>
      <c r="AL9" s="35">
        <f t="shared" si="1"/>
        <v>0.35818508894663204</v>
      </c>
    </row>
    <row r="10" spans="1:38" x14ac:dyDescent="0.35">
      <c r="A10" s="2" t="s">
        <v>41</v>
      </c>
    </row>
  </sheetData>
  <mergeCells count="5">
    <mergeCell ref="D4:E4"/>
    <mergeCell ref="D3:E3"/>
    <mergeCell ref="W3:AD3"/>
    <mergeCell ref="AE3:AL3"/>
    <mergeCell ref="B3:C3"/>
  </mergeCells>
  <conditionalFormatting sqref="W3:AI9">
    <cfRule type="cellIs" dxfId="4" priority="11" operator="lessThan">
      <formula>0</formula>
    </cfRule>
  </conditionalFormatting>
  <conditionalFormatting sqref="AL5:AL9">
    <cfRule type="colorScale" priority="5">
      <colorScale>
        <cfvo type="min"/>
        <cfvo type="max"/>
        <color rgb="FFFFEF9C"/>
        <color rgb="FF63BE7B"/>
      </colorScale>
    </cfRule>
  </conditionalFormatting>
  <conditionalFormatting sqref="AK5:AK9">
    <cfRule type="colorScale" priority="4">
      <colorScale>
        <cfvo type="min"/>
        <cfvo type="max"/>
        <color rgb="FFFFEF9C"/>
        <color rgb="FF63BE7B"/>
      </colorScale>
    </cfRule>
  </conditionalFormatting>
  <conditionalFormatting sqref="AJ5:AJ9">
    <cfRule type="colorScale" priority="3">
      <colorScale>
        <cfvo type="min"/>
        <cfvo type="max"/>
        <color rgb="FFFFEF9C"/>
        <color rgb="FF63BE7B"/>
      </colorScale>
    </cfRule>
  </conditionalFormatting>
  <conditionalFormatting sqref="AE5:AL9">
    <cfRule type="cellIs" dxfId="3" priority="2" operator="lessThan">
      <formula>0</formula>
    </cfRule>
  </conditionalFormatting>
  <conditionalFormatting sqref="G2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449C8-EE07-42CD-8F45-88B375C4BA59}">
  <dimension ref="A1:AG69"/>
  <sheetViews>
    <sheetView zoomScale="80" zoomScaleNormal="80" workbookViewId="0">
      <pane xSplit="1" topLeftCell="I1" activePane="topRight" state="frozen"/>
      <selection pane="topRight" activeCell="A64" sqref="A64:XFD64"/>
    </sheetView>
  </sheetViews>
  <sheetFormatPr defaultRowHeight="14.5" x14ac:dyDescent="0.35"/>
  <cols>
    <col min="1" max="1" width="14.90625" customWidth="1"/>
    <col min="2" max="17" width="8.7265625" style="2"/>
    <col min="18" max="33" width="6.90625" customWidth="1"/>
  </cols>
  <sheetData>
    <row r="1" spans="1:33" s="66" customFormat="1" x14ac:dyDescent="0.35">
      <c r="A1" s="5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3" s="66" customFormat="1" x14ac:dyDescent="0.35">
      <c r="A2" s="65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3" x14ac:dyDescent="0.35">
      <c r="A3" s="20"/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0</v>
      </c>
      <c r="K3" s="27" t="s">
        <v>1</v>
      </c>
      <c r="L3" s="27" t="s">
        <v>2</v>
      </c>
      <c r="M3" s="27" t="s">
        <v>3</v>
      </c>
      <c r="N3" s="27" t="s">
        <v>4</v>
      </c>
      <c r="O3" s="27" t="s">
        <v>5</v>
      </c>
      <c r="P3" s="27" t="s">
        <v>6</v>
      </c>
      <c r="Q3" s="27" t="s">
        <v>7</v>
      </c>
      <c r="R3" s="82" t="s">
        <v>40</v>
      </c>
      <c r="S3" s="82"/>
      <c r="T3" s="82"/>
      <c r="U3" s="82"/>
      <c r="V3" s="82"/>
      <c r="W3" s="82"/>
      <c r="X3" s="82"/>
      <c r="Y3" s="82"/>
      <c r="Z3" s="83" t="s">
        <v>40</v>
      </c>
      <c r="AA3" s="83"/>
      <c r="AB3" s="83"/>
      <c r="AC3" s="83"/>
      <c r="AD3" s="83"/>
      <c r="AE3" s="83"/>
      <c r="AF3" s="83"/>
      <c r="AG3" s="83"/>
    </row>
    <row r="4" spans="1:33" x14ac:dyDescent="0.35">
      <c r="A4" s="20"/>
      <c r="B4" s="26" t="s">
        <v>8</v>
      </c>
      <c r="C4" s="26" t="s">
        <v>8</v>
      </c>
      <c r="D4" s="26" t="s">
        <v>8</v>
      </c>
      <c r="E4" s="26" t="s">
        <v>8</v>
      </c>
      <c r="F4" s="26" t="s">
        <v>8</v>
      </c>
      <c r="G4" s="26" t="s">
        <v>8</v>
      </c>
      <c r="H4" s="26" t="s">
        <v>8</v>
      </c>
      <c r="I4" s="26" t="s">
        <v>8</v>
      </c>
      <c r="J4" s="27" t="s">
        <v>9</v>
      </c>
      <c r="K4" s="27" t="s">
        <v>9</v>
      </c>
      <c r="L4" s="27" t="s">
        <v>9</v>
      </c>
      <c r="M4" s="27" t="s">
        <v>9</v>
      </c>
      <c r="N4" s="27" t="s">
        <v>9</v>
      </c>
      <c r="O4" s="27" t="s">
        <v>9</v>
      </c>
      <c r="P4" s="27" t="s">
        <v>9</v>
      </c>
      <c r="Q4" s="27" t="s">
        <v>9</v>
      </c>
      <c r="R4" s="28" t="s">
        <v>0</v>
      </c>
      <c r="S4" s="28" t="s">
        <v>1</v>
      </c>
      <c r="T4" s="28" t="s">
        <v>2</v>
      </c>
      <c r="U4" s="28" t="s">
        <v>3</v>
      </c>
      <c r="V4" s="28" t="s">
        <v>4</v>
      </c>
      <c r="W4" s="28" t="s">
        <v>5</v>
      </c>
      <c r="X4" s="28" t="s">
        <v>6</v>
      </c>
      <c r="Y4" s="28" t="s">
        <v>7</v>
      </c>
      <c r="Z4" s="29" t="s">
        <v>0</v>
      </c>
      <c r="AA4" s="29" t="s">
        <v>1</v>
      </c>
      <c r="AB4" s="29" t="s">
        <v>2</v>
      </c>
      <c r="AC4" s="29" t="s">
        <v>3</v>
      </c>
      <c r="AD4" s="29" t="s">
        <v>4</v>
      </c>
      <c r="AE4" s="29" t="s">
        <v>5</v>
      </c>
      <c r="AF4" s="29" t="s">
        <v>6</v>
      </c>
      <c r="AG4" s="29" t="s">
        <v>7</v>
      </c>
    </row>
    <row r="5" spans="1:33" x14ac:dyDescent="0.35">
      <c r="A5" s="30" t="s">
        <v>10</v>
      </c>
      <c r="B5" s="33">
        <v>20355</v>
      </c>
      <c r="C5" s="33">
        <v>19773</v>
      </c>
      <c r="D5" s="33">
        <v>20086</v>
      </c>
      <c r="E5" s="33">
        <v>20274</v>
      </c>
      <c r="F5" s="33">
        <v>21732</v>
      </c>
      <c r="G5" s="33">
        <v>23859</v>
      </c>
      <c r="H5" s="33">
        <v>24289</v>
      </c>
      <c r="I5" s="33">
        <v>24253</v>
      </c>
      <c r="J5" s="34">
        <v>20668</v>
      </c>
      <c r="K5" s="34">
        <v>20232</v>
      </c>
      <c r="L5" s="34">
        <v>20075</v>
      </c>
      <c r="M5" s="34">
        <v>18933</v>
      </c>
      <c r="N5" s="34">
        <v>20369</v>
      </c>
      <c r="O5" s="34">
        <v>22693</v>
      </c>
      <c r="P5" s="34">
        <v>22872</v>
      </c>
      <c r="Q5" s="34">
        <v>23456</v>
      </c>
      <c r="R5" s="22">
        <f>J5-B5</f>
        <v>313</v>
      </c>
      <c r="S5" s="22">
        <f t="shared" ref="S5:Y20" si="0">K5-C5</f>
        <v>459</v>
      </c>
      <c r="T5" s="22">
        <f t="shared" si="0"/>
        <v>-11</v>
      </c>
      <c r="U5" s="22">
        <f t="shared" si="0"/>
        <v>-1341</v>
      </c>
      <c r="V5" s="22">
        <f t="shared" si="0"/>
        <v>-1363</v>
      </c>
      <c r="W5" s="22">
        <f t="shared" si="0"/>
        <v>-1166</v>
      </c>
      <c r="X5" s="22">
        <f t="shared" si="0"/>
        <v>-1417</v>
      </c>
      <c r="Y5" s="22">
        <f t="shared" si="0"/>
        <v>-797</v>
      </c>
      <c r="Z5" s="35">
        <f>(J5-B5)/B5</f>
        <v>1.5377057234094818E-2</v>
      </c>
      <c r="AA5" s="35">
        <f t="shared" ref="AA5:AG20" si="1">(K5-C5)/C5</f>
        <v>2.3213472917614931E-2</v>
      </c>
      <c r="AB5" s="35">
        <f t="shared" si="1"/>
        <v>-5.4764512595837896E-4</v>
      </c>
      <c r="AC5" s="35">
        <f t="shared" si="1"/>
        <v>-6.6143829535365489E-2</v>
      </c>
      <c r="AD5" s="35">
        <f t="shared" si="1"/>
        <v>-6.2718571691514818E-2</v>
      </c>
      <c r="AE5" s="35">
        <f t="shared" si="1"/>
        <v>-4.8870447210696173E-2</v>
      </c>
      <c r="AF5" s="35">
        <f t="shared" si="1"/>
        <v>-5.833916587755774E-2</v>
      </c>
      <c r="AG5" s="35">
        <f t="shared" si="1"/>
        <v>-3.2861913990021856E-2</v>
      </c>
    </row>
    <row r="6" spans="1:33" x14ac:dyDescent="0.35">
      <c r="A6" s="36" t="s">
        <v>71</v>
      </c>
      <c r="B6" s="33">
        <v>8965</v>
      </c>
      <c r="C6" s="33">
        <v>8763</v>
      </c>
      <c r="D6" s="33">
        <v>8886</v>
      </c>
      <c r="E6" s="33">
        <v>8917</v>
      </c>
      <c r="F6" s="33">
        <v>9045</v>
      </c>
      <c r="G6" s="33">
        <v>9528</v>
      </c>
      <c r="H6" s="33">
        <v>9525</v>
      </c>
      <c r="I6" s="33">
        <v>9501</v>
      </c>
      <c r="J6" s="34">
        <v>8978</v>
      </c>
      <c r="K6" s="34">
        <v>8956</v>
      </c>
      <c r="L6" s="34">
        <v>8836</v>
      </c>
      <c r="M6" s="34">
        <v>8445</v>
      </c>
      <c r="N6" s="34">
        <v>8712</v>
      </c>
      <c r="O6" s="34">
        <v>9058</v>
      </c>
      <c r="P6" s="34">
        <v>8601</v>
      </c>
      <c r="Q6" s="34">
        <v>9067</v>
      </c>
      <c r="R6" s="22">
        <f t="shared" ref="R6:Y21" si="2">J6-B6</f>
        <v>13</v>
      </c>
      <c r="S6" s="22">
        <f t="shared" si="0"/>
        <v>193</v>
      </c>
      <c r="T6" s="22">
        <f t="shared" si="0"/>
        <v>-50</v>
      </c>
      <c r="U6" s="22">
        <f t="shared" si="0"/>
        <v>-472</v>
      </c>
      <c r="V6" s="22">
        <f t="shared" si="0"/>
        <v>-333</v>
      </c>
      <c r="W6" s="22">
        <f t="shared" si="0"/>
        <v>-470</v>
      </c>
      <c r="X6" s="22">
        <f t="shared" si="0"/>
        <v>-924</v>
      </c>
      <c r="Y6" s="22">
        <f t="shared" si="0"/>
        <v>-434</v>
      </c>
      <c r="Z6" s="35">
        <f t="shared" ref="Z6:AG21" si="3">(J6-B6)/B6</f>
        <v>1.4500836586726158E-3</v>
      </c>
      <c r="AA6" s="35">
        <f t="shared" si="1"/>
        <v>2.2024420860435923E-2</v>
      </c>
      <c r="AB6" s="35">
        <f t="shared" si="1"/>
        <v>-5.6268287193337839E-3</v>
      </c>
      <c r="AC6" s="35">
        <f t="shared" si="1"/>
        <v>-5.2932600650442974E-2</v>
      </c>
      <c r="AD6" s="35">
        <f t="shared" si="1"/>
        <v>-3.6815920398009953E-2</v>
      </c>
      <c r="AE6" s="35">
        <f t="shared" si="1"/>
        <v>-4.9328295549958018E-2</v>
      </c>
      <c r="AF6" s="35">
        <f t="shared" si="1"/>
        <v>-9.7007874015748036E-2</v>
      </c>
      <c r="AG6" s="35">
        <f t="shared" si="1"/>
        <v>-4.5679402168192822E-2</v>
      </c>
    </row>
    <row r="7" spans="1:33" s="55" customFormat="1" x14ac:dyDescent="0.35">
      <c r="A7" s="36" t="s">
        <v>42</v>
      </c>
      <c r="B7" s="59">
        <v>7915</v>
      </c>
      <c r="C7" s="59">
        <v>7732</v>
      </c>
      <c r="D7" s="59">
        <v>7844</v>
      </c>
      <c r="E7" s="59">
        <v>7859</v>
      </c>
      <c r="F7" s="59">
        <v>7907</v>
      </c>
      <c r="G7" s="59">
        <v>8213</v>
      </c>
      <c r="H7" s="59">
        <v>8197</v>
      </c>
      <c r="I7" s="59">
        <v>8159</v>
      </c>
      <c r="J7" s="60">
        <v>7902</v>
      </c>
      <c r="K7" s="60">
        <v>7894</v>
      </c>
      <c r="L7" s="60">
        <v>7850</v>
      </c>
      <c r="M7" s="60">
        <v>7590</v>
      </c>
      <c r="N7" s="60">
        <v>7744</v>
      </c>
      <c r="O7" s="60">
        <v>7750</v>
      </c>
      <c r="P7" s="60">
        <v>7229</v>
      </c>
      <c r="Q7" s="60">
        <v>7675</v>
      </c>
      <c r="R7" s="53">
        <f t="shared" si="2"/>
        <v>-13</v>
      </c>
      <c r="S7" s="53">
        <f t="shared" si="0"/>
        <v>162</v>
      </c>
      <c r="T7" s="53">
        <f t="shared" si="0"/>
        <v>6</v>
      </c>
      <c r="U7" s="53">
        <f t="shared" si="0"/>
        <v>-269</v>
      </c>
      <c r="V7" s="53">
        <f t="shared" si="0"/>
        <v>-163</v>
      </c>
      <c r="W7" s="53">
        <f t="shared" si="0"/>
        <v>-463</v>
      </c>
      <c r="X7" s="53">
        <f t="shared" si="0"/>
        <v>-968</v>
      </c>
      <c r="Y7" s="53">
        <f t="shared" si="0"/>
        <v>-484</v>
      </c>
      <c r="Z7" s="54">
        <f t="shared" si="3"/>
        <v>-1.6424510423247E-3</v>
      </c>
      <c r="AA7" s="54">
        <f t="shared" si="1"/>
        <v>2.0951888256595965E-2</v>
      </c>
      <c r="AB7" s="54">
        <f t="shared" si="1"/>
        <v>7.6491585925548189E-4</v>
      </c>
      <c r="AC7" s="54">
        <f t="shared" si="1"/>
        <v>-3.4228273317215931E-2</v>
      </c>
      <c r="AD7" s="54">
        <f t="shared" si="1"/>
        <v>-2.0614645251043378E-2</v>
      </c>
      <c r="AE7" s="54">
        <f t="shared" si="1"/>
        <v>-5.6374041154267626E-2</v>
      </c>
      <c r="AF7" s="54">
        <f t="shared" si="1"/>
        <v>-0.11809198487251434</v>
      </c>
      <c r="AG7" s="54">
        <f t="shared" si="1"/>
        <v>-5.9320995220002448E-2</v>
      </c>
    </row>
    <row r="8" spans="1:33" x14ac:dyDescent="0.35">
      <c r="A8" s="30" t="s">
        <v>53</v>
      </c>
      <c r="B8" s="33">
        <v>2548</v>
      </c>
      <c r="C8" s="33">
        <v>2515</v>
      </c>
      <c r="D8" s="33">
        <v>2494</v>
      </c>
      <c r="E8" s="33">
        <v>2495</v>
      </c>
      <c r="F8" s="33">
        <v>2827</v>
      </c>
      <c r="G8" s="33">
        <v>3281</v>
      </c>
      <c r="H8" s="33">
        <v>3363</v>
      </c>
      <c r="I8" s="33">
        <v>3376</v>
      </c>
      <c r="J8" s="34">
        <v>2666</v>
      </c>
      <c r="K8" s="34">
        <v>2613</v>
      </c>
      <c r="L8" s="34">
        <v>2667</v>
      </c>
      <c r="M8" s="34">
        <v>2450</v>
      </c>
      <c r="N8" s="34">
        <v>2636</v>
      </c>
      <c r="O8" s="34">
        <v>3202</v>
      </c>
      <c r="P8" s="34">
        <v>3283</v>
      </c>
      <c r="Q8" s="34">
        <v>3371</v>
      </c>
      <c r="R8" s="22">
        <f t="shared" si="2"/>
        <v>118</v>
      </c>
      <c r="S8" s="22">
        <f t="shared" si="0"/>
        <v>98</v>
      </c>
      <c r="T8" s="22">
        <f t="shared" si="0"/>
        <v>173</v>
      </c>
      <c r="U8" s="22">
        <f t="shared" si="0"/>
        <v>-45</v>
      </c>
      <c r="V8" s="22">
        <f t="shared" si="0"/>
        <v>-191</v>
      </c>
      <c r="W8" s="22">
        <f t="shared" si="0"/>
        <v>-79</v>
      </c>
      <c r="X8" s="22">
        <f t="shared" si="0"/>
        <v>-80</v>
      </c>
      <c r="Y8" s="22">
        <f t="shared" si="0"/>
        <v>-5</v>
      </c>
      <c r="Z8" s="35">
        <f t="shared" si="3"/>
        <v>4.6310832025117737E-2</v>
      </c>
      <c r="AA8" s="35">
        <f t="shared" si="1"/>
        <v>3.8966202783300201E-2</v>
      </c>
      <c r="AB8" s="35">
        <f t="shared" si="1"/>
        <v>6.9366479550922219E-2</v>
      </c>
      <c r="AC8" s="35">
        <f t="shared" si="1"/>
        <v>-1.8036072144288578E-2</v>
      </c>
      <c r="AD8" s="35">
        <f t="shared" si="1"/>
        <v>-6.7562787407145386E-2</v>
      </c>
      <c r="AE8" s="35">
        <f t="shared" si="1"/>
        <v>-2.4078024992380372E-2</v>
      </c>
      <c r="AF8" s="35">
        <f t="shared" si="1"/>
        <v>-2.3788284269997028E-2</v>
      </c>
      <c r="AG8" s="61">
        <f t="shared" si="1"/>
        <v>-1.4810426540284359E-3</v>
      </c>
    </row>
    <row r="9" spans="1:33" x14ac:dyDescent="0.35">
      <c r="A9" s="30" t="s">
        <v>43</v>
      </c>
      <c r="B9" s="33">
        <v>2029</v>
      </c>
      <c r="C9" s="33">
        <v>2013</v>
      </c>
      <c r="D9" s="33">
        <v>2014</v>
      </c>
      <c r="E9" s="33">
        <v>2036</v>
      </c>
      <c r="F9" s="33">
        <v>2114</v>
      </c>
      <c r="G9" s="33">
        <v>2291</v>
      </c>
      <c r="H9" s="33">
        <v>2291</v>
      </c>
      <c r="I9" s="33">
        <v>2300</v>
      </c>
      <c r="J9" s="34">
        <v>2106</v>
      </c>
      <c r="K9" s="34">
        <v>2030</v>
      </c>
      <c r="L9" s="34">
        <v>2104</v>
      </c>
      <c r="M9" s="34">
        <v>1907</v>
      </c>
      <c r="N9" s="34">
        <v>1954</v>
      </c>
      <c r="O9" s="34">
        <v>2210</v>
      </c>
      <c r="P9" s="34">
        <v>2235</v>
      </c>
      <c r="Q9" s="34">
        <v>2264</v>
      </c>
      <c r="R9" s="22">
        <f t="shared" si="2"/>
        <v>77</v>
      </c>
      <c r="S9" s="22">
        <f t="shared" si="0"/>
        <v>17</v>
      </c>
      <c r="T9" s="22">
        <f t="shared" si="0"/>
        <v>90</v>
      </c>
      <c r="U9" s="22">
        <f t="shared" si="0"/>
        <v>-129</v>
      </c>
      <c r="V9" s="22">
        <f t="shared" si="0"/>
        <v>-160</v>
      </c>
      <c r="W9" s="22">
        <f t="shared" si="0"/>
        <v>-81</v>
      </c>
      <c r="X9" s="22">
        <f t="shared" si="0"/>
        <v>-56</v>
      </c>
      <c r="Y9" s="22">
        <f t="shared" si="0"/>
        <v>-36</v>
      </c>
      <c r="Z9" s="35">
        <f t="shared" si="3"/>
        <v>3.7949728930507638E-2</v>
      </c>
      <c r="AA9" s="35">
        <f t="shared" si="1"/>
        <v>8.4451068057625443E-3</v>
      </c>
      <c r="AB9" s="35">
        <f t="shared" si="1"/>
        <v>4.4687189672293945E-2</v>
      </c>
      <c r="AC9" s="35">
        <f t="shared" si="1"/>
        <v>-6.3359528487229866E-2</v>
      </c>
      <c r="AD9" s="35">
        <f t="shared" si="1"/>
        <v>-7.5685903500473037E-2</v>
      </c>
      <c r="AE9" s="35">
        <f t="shared" si="1"/>
        <v>-3.5355739851593189E-2</v>
      </c>
      <c r="AF9" s="35">
        <f t="shared" si="1"/>
        <v>-2.4443474465298997E-2</v>
      </c>
      <c r="AG9" s="35">
        <f t="shared" si="1"/>
        <v>-1.5652173913043479E-2</v>
      </c>
    </row>
    <row r="10" spans="1:33" x14ac:dyDescent="0.35">
      <c r="A10" s="30" t="s">
        <v>55</v>
      </c>
      <c r="B10" s="33">
        <v>1055</v>
      </c>
      <c r="C10" s="33">
        <v>995</v>
      </c>
      <c r="D10" s="33">
        <v>1023</v>
      </c>
      <c r="E10" s="33">
        <v>1139</v>
      </c>
      <c r="F10" s="33">
        <v>1509</v>
      </c>
      <c r="G10" s="33">
        <v>1941</v>
      </c>
      <c r="H10" s="33">
        <v>1979</v>
      </c>
      <c r="I10" s="33">
        <v>1992</v>
      </c>
      <c r="J10" s="34">
        <v>1248</v>
      </c>
      <c r="K10" s="34">
        <v>1121</v>
      </c>
      <c r="L10" s="34">
        <v>1105</v>
      </c>
      <c r="M10" s="34">
        <v>991</v>
      </c>
      <c r="N10" s="34">
        <v>1283</v>
      </c>
      <c r="O10" s="34">
        <v>1778</v>
      </c>
      <c r="P10" s="34">
        <v>1823</v>
      </c>
      <c r="Q10" s="34">
        <v>1826</v>
      </c>
      <c r="R10" s="22">
        <f t="shared" si="2"/>
        <v>193</v>
      </c>
      <c r="S10" s="22">
        <f t="shared" si="0"/>
        <v>126</v>
      </c>
      <c r="T10" s="22">
        <f t="shared" si="0"/>
        <v>82</v>
      </c>
      <c r="U10" s="22">
        <f t="shared" si="0"/>
        <v>-148</v>
      </c>
      <c r="V10" s="22">
        <f t="shared" si="0"/>
        <v>-226</v>
      </c>
      <c r="W10" s="22">
        <f t="shared" si="0"/>
        <v>-163</v>
      </c>
      <c r="X10" s="22">
        <f t="shared" si="0"/>
        <v>-156</v>
      </c>
      <c r="Y10" s="22">
        <f t="shared" si="0"/>
        <v>-166</v>
      </c>
      <c r="Z10" s="35">
        <f t="shared" si="3"/>
        <v>0.18293838862559242</v>
      </c>
      <c r="AA10" s="35">
        <f t="shared" si="1"/>
        <v>0.12663316582914572</v>
      </c>
      <c r="AB10" s="35">
        <f t="shared" si="1"/>
        <v>8.0156402737047897E-2</v>
      </c>
      <c r="AC10" s="35">
        <f t="shared" si="1"/>
        <v>-0.1299385425812116</v>
      </c>
      <c r="AD10" s="35">
        <f t="shared" si="1"/>
        <v>-0.14976805831676607</v>
      </c>
      <c r="AE10" s="35">
        <f t="shared" si="1"/>
        <v>-8.3977331272539923E-2</v>
      </c>
      <c r="AF10" s="35">
        <f t="shared" si="1"/>
        <v>-7.8827690752905508E-2</v>
      </c>
      <c r="AG10" s="35">
        <f t="shared" si="1"/>
        <v>-8.3333333333333329E-2</v>
      </c>
    </row>
    <row r="11" spans="1:33" x14ac:dyDescent="0.35">
      <c r="A11" s="30" t="s">
        <v>56</v>
      </c>
      <c r="B11" s="33">
        <v>1747</v>
      </c>
      <c r="C11" s="33">
        <v>1671</v>
      </c>
      <c r="D11" s="33">
        <v>1698</v>
      </c>
      <c r="E11" s="33">
        <v>1757</v>
      </c>
      <c r="F11" s="33">
        <v>1792</v>
      </c>
      <c r="G11" s="33">
        <v>1832</v>
      </c>
      <c r="H11" s="33">
        <v>1906</v>
      </c>
      <c r="I11" s="33">
        <v>1851</v>
      </c>
      <c r="J11" s="34">
        <v>1652</v>
      </c>
      <c r="K11" s="34">
        <v>1638</v>
      </c>
      <c r="L11" s="34">
        <v>1633</v>
      </c>
      <c r="M11" s="34">
        <v>1600</v>
      </c>
      <c r="N11" s="34">
        <v>1578</v>
      </c>
      <c r="O11" s="34">
        <v>1667</v>
      </c>
      <c r="P11" s="34">
        <v>1734</v>
      </c>
      <c r="Q11" s="34">
        <v>1693</v>
      </c>
      <c r="R11" s="22">
        <f t="shared" si="2"/>
        <v>-95</v>
      </c>
      <c r="S11" s="22">
        <f t="shared" si="0"/>
        <v>-33</v>
      </c>
      <c r="T11" s="22">
        <f t="shared" si="0"/>
        <v>-65</v>
      </c>
      <c r="U11" s="22">
        <f t="shared" si="0"/>
        <v>-157</v>
      </c>
      <c r="V11" s="22">
        <f t="shared" si="0"/>
        <v>-214</v>
      </c>
      <c r="W11" s="22">
        <f t="shared" si="0"/>
        <v>-165</v>
      </c>
      <c r="X11" s="22">
        <f t="shared" si="0"/>
        <v>-172</v>
      </c>
      <c r="Y11" s="22">
        <f t="shared" si="0"/>
        <v>-158</v>
      </c>
      <c r="Z11" s="35">
        <f t="shared" si="3"/>
        <v>-5.4378935317687463E-2</v>
      </c>
      <c r="AA11" s="35">
        <f t="shared" si="1"/>
        <v>-1.9748653500897665E-2</v>
      </c>
      <c r="AB11" s="35">
        <f t="shared" si="1"/>
        <v>-3.828032979976443E-2</v>
      </c>
      <c r="AC11" s="35">
        <f t="shared" si="1"/>
        <v>-8.9356858281161064E-2</v>
      </c>
      <c r="AD11" s="35">
        <f t="shared" si="1"/>
        <v>-0.11941964285714286</v>
      </c>
      <c r="AE11" s="35">
        <f t="shared" si="1"/>
        <v>-9.0065502183406115E-2</v>
      </c>
      <c r="AF11" s="35">
        <f t="shared" si="1"/>
        <v>-9.0241343126967466E-2</v>
      </c>
      <c r="AG11" s="35">
        <f t="shared" si="1"/>
        <v>-8.5359265262020534E-2</v>
      </c>
    </row>
    <row r="12" spans="1:33" x14ac:dyDescent="0.35">
      <c r="A12" s="30" t="s">
        <v>44</v>
      </c>
      <c r="B12" s="33">
        <v>1321</v>
      </c>
      <c r="C12" s="33">
        <v>1315</v>
      </c>
      <c r="D12" s="33">
        <v>1328</v>
      </c>
      <c r="E12" s="33">
        <v>1332</v>
      </c>
      <c r="F12" s="33">
        <v>1332</v>
      </c>
      <c r="G12" s="33">
        <v>1346</v>
      </c>
      <c r="H12" s="33">
        <v>1399</v>
      </c>
      <c r="I12" s="33">
        <v>1364</v>
      </c>
      <c r="J12" s="34">
        <v>1280</v>
      </c>
      <c r="K12" s="34">
        <v>1274</v>
      </c>
      <c r="L12" s="34">
        <v>1274</v>
      </c>
      <c r="M12" s="34">
        <v>1252</v>
      </c>
      <c r="N12" s="34">
        <v>1215</v>
      </c>
      <c r="O12" s="34">
        <v>1204</v>
      </c>
      <c r="P12" s="34">
        <v>1254</v>
      </c>
      <c r="Q12" s="34">
        <v>1214</v>
      </c>
      <c r="R12" s="22">
        <f t="shared" ref="R12:Y13" si="4">J12-B12</f>
        <v>-41</v>
      </c>
      <c r="S12" s="22">
        <f t="shared" si="4"/>
        <v>-41</v>
      </c>
      <c r="T12" s="22">
        <f t="shared" si="4"/>
        <v>-54</v>
      </c>
      <c r="U12" s="22">
        <f t="shared" si="4"/>
        <v>-80</v>
      </c>
      <c r="V12" s="22">
        <f t="shared" si="4"/>
        <v>-117</v>
      </c>
      <c r="W12" s="22">
        <f t="shared" si="4"/>
        <v>-142</v>
      </c>
      <c r="X12" s="22">
        <f t="shared" si="4"/>
        <v>-145</v>
      </c>
      <c r="Y12" s="22">
        <f t="shared" si="4"/>
        <v>-150</v>
      </c>
      <c r="Z12" s="35">
        <f t="shared" ref="Z12:AG13" si="5">(J12-B12)/B12</f>
        <v>-3.1037093111279335E-2</v>
      </c>
      <c r="AA12" s="35">
        <f t="shared" si="5"/>
        <v>-3.1178707224334599E-2</v>
      </c>
      <c r="AB12" s="35">
        <f t="shared" si="5"/>
        <v>-4.0662650602409638E-2</v>
      </c>
      <c r="AC12" s="35">
        <f t="shared" si="5"/>
        <v>-6.006006006006006E-2</v>
      </c>
      <c r="AD12" s="35">
        <f t="shared" si="5"/>
        <v>-8.7837837837837843E-2</v>
      </c>
      <c r="AE12" s="35">
        <f t="shared" si="5"/>
        <v>-0.10549777117384844</v>
      </c>
      <c r="AF12" s="35">
        <f t="shared" si="5"/>
        <v>-0.10364546104360257</v>
      </c>
      <c r="AG12" s="35">
        <f t="shared" si="5"/>
        <v>-0.10997067448680352</v>
      </c>
    </row>
    <row r="13" spans="1:33" x14ac:dyDescent="0.35">
      <c r="A13" s="30" t="s">
        <v>47</v>
      </c>
      <c r="B13" s="33">
        <v>1222</v>
      </c>
      <c r="C13" s="33">
        <v>1216</v>
      </c>
      <c r="D13" s="33">
        <v>1197</v>
      </c>
      <c r="E13" s="33">
        <v>1215</v>
      </c>
      <c r="F13" s="33">
        <v>1334</v>
      </c>
      <c r="G13" s="33">
        <v>1515</v>
      </c>
      <c r="H13" s="33">
        <v>1528</v>
      </c>
      <c r="I13" s="33">
        <v>1561</v>
      </c>
      <c r="J13" s="34">
        <v>1247</v>
      </c>
      <c r="K13" s="34">
        <v>1261</v>
      </c>
      <c r="L13" s="34">
        <v>1266</v>
      </c>
      <c r="M13" s="34">
        <v>1203</v>
      </c>
      <c r="N13" s="34">
        <v>1337</v>
      </c>
      <c r="O13" s="34">
        <v>1510</v>
      </c>
      <c r="P13" s="34">
        <v>1541</v>
      </c>
      <c r="Q13" s="34">
        <v>1574</v>
      </c>
      <c r="R13" s="22">
        <f t="shared" si="4"/>
        <v>25</v>
      </c>
      <c r="S13" s="22">
        <f t="shared" si="4"/>
        <v>45</v>
      </c>
      <c r="T13" s="22">
        <f t="shared" si="4"/>
        <v>69</v>
      </c>
      <c r="U13" s="22">
        <f t="shared" si="4"/>
        <v>-12</v>
      </c>
      <c r="V13" s="22">
        <f t="shared" si="4"/>
        <v>3</v>
      </c>
      <c r="W13" s="22">
        <f t="shared" si="4"/>
        <v>-5</v>
      </c>
      <c r="X13" s="22">
        <f t="shared" si="4"/>
        <v>13</v>
      </c>
      <c r="Y13" s="22">
        <f t="shared" si="4"/>
        <v>13</v>
      </c>
      <c r="Z13" s="35">
        <f t="shared" si="5"/>
        <v>2.0458265139116204E-2</v>
      </c>
      <c r="AA13" s="35">
        <f t="shared" si="5"/>
        <v>3.7006578947368418E-2</v>
      </c>
      <c r="AB13" s="35">
        <f t="shared" si="5"/>
        <v>5.764411027568922E-2</v>
      </c>
      <c r="AC13" s="35">
        <f t="shared" si="5"/>
        <v>-9.876543209876543E-3</v>
      </c>
      <c r="AD13" s="35">
        <f t="shared" si="5"/>
        <v>2.2488755622188904E-3</v>
      </c>
      <c r="AE13" s="35">
        <f t="shared" si="5"/>
        <v>-3.3003300330033004E-3</v>
      </c>
      <c r="AF13" s="35">
        <f t="shared" si="5"/>
        <v>8.5078534031413616E-3</v>
      </c>
      <c r="AG13" s="35">
        <f t="shared" si="5"/>
        <v>8.3279948750800761E-3</v>
      </c>
    </row>
    <row r="14" spans="1:33" x14ac:dyDescent="0.35">
      <c r="A14" s="30" t="s">
        <v>51</v>
      </c>
      <c r="B14" s="33">
        <v>894</v>
      </c>
      <c r="C14" s="33">
        <v>931</v>
      </c>
      <c r="D14" s="33">
        <v>913</v>
      </c>
      <c r="E14" s="33">
        <v>930</v>
      </c>
      <c r="F14" s="33">
        <v>994</v>
      </c>
      <c r="G14" s="33">
        <v>1084</v>
      </c>
      <c r="H14" s="33">
        <v>1112</v>
      </c>
      <c r="I14" s="33">
        <v>1128</v>
      </c>
      <c r="J14" s="34">
        <v>923</v>
      </c>
      <c r="K14" s="34">
        <v>917</v>
      </c>
      <c r="L14" s="34">
        <v>902</v>
      </c>
      <c r="M14" s="34">
        <v>852</v>
      </c>
      <c r="N14" s="34">
        <v>1020</v>
      </c>
      <c r="O14" s="34">
        <v>1095</v>
      </c>
      <c r="P14" s="34">
        <v>1165</v>
      </c>
      <c r="Q14" s="34">
        <v>1166</v>
      </c>
      <c r="R14" s="22">
        <f t="shared" si="2"/>
        <v>29</v>
      </c>
      <c r="S14" s="22">
        <f t="shared" si="0"/>
        <v>-14</v>
      </c>
      <c r="T14" s="22">
        <f t="shared" si="0"/>
        <v>-11</v>
      </c>
      <c r="U14" s="22">
        <f t="shared" si="0"/>
        <v>-78</v>
      </c>
      <c r="V14" s="22">
        <f t="shared" si="0"/>
        <v>26</v>
      </c>
      <c r="W14" s="22">
        <f t="shared" si="0"/>
        <v>11</v>
      </c>
      <c r="X14" s="22">
        <f t="shared" si="0"/>
        <v>53</v>
      </c>
      <c r="Y14" s="22">
        <f t="shared" si="0"/>
        <v>38</v>
      </c>
      <c r="Z14" s="35">
        <f t="shared" si="3"/>
        <v>3.2438478747203577E-2</v>
      </c>
      <c r="AA14" s="35">
        <f t="shared" si="1"/>
        <v>-1.5037593984962405E-2</v>
      </c>
      <c r="AB14" s="35">
        <f t="shared" si="1"/>
        <v>-1.2048192771084338E-2</v>
      </c>
      <c r="AC14" s="35">
        <f t="shared" si="1"/>
        <v>-8.387096774193549E-2</v>
      </c>
      <c r="AD14" s="35">
        <f t="shared" si="1"/>
        <v>2.6156941649899398E-2</v>
      </c>
      <c r="AE14" s="35">
        <f t="shared" si="1"/>
        <v>1.014760147601476E-2</v>
      </c>
      <c r="AF14" s="35">
        <f t="shared" si="1"/>
        <v>4.7661870503597124E-2</v>
      </c>
      <c r="AG14" s="35">
        <f t="shared" si="1"/>
        <v>3.3687943262411348E-2</v>
      </c>
    </row>
    <row r="15" spans="1:33" x14ac:dyDescent="0.35">
      <c r="A15" s="30" t="s">
        <v>57</v>
      </c>
      <c r="B15" s="33">
        <v>772</v>
      </c>
      <c r="C15" s="33">
        <v>776</v>
      </c>
      <c r="D15" s="33">
        <v>794</v>
      </c>
      <c r="E15" s="33">
        <v>792</v>
      </c>
      <c r="F15" s="33">
        <v>803</v>
      </c>
      <c r="G15" s="33">
        <v>861</v>
      </c>
      <c r="H15" s="33">
        <v>889</v>
      </c>
      <c r="I15" s="33">
        <v>887</v>
      </c>
      <c r="J15" s="34">
        <v>804</v>
      </c>
      <c r="K15" s="34">
        <v>795</v>
      </c>
      <c r="L15" s="34">
        <v>814</v>
      </c>
      <c r="M15" s="34">
        <v>652</v>
      </c>
      <c r="N15" s="34">
        <v>772</v>
      </c>
      <c r="O15" s="34">
        <v>830</v>
      </c>
      <c r="P15" s="34">
        <v>888</v>
      </c>
      <c r="Q15" s="34">
        <v>910</v>
      </c>
      <c r="R15" s="22">
        <f t="shared" si="2"/>
        <v>32</v>
      </c>
      <c r="S15" s="22">
        <f t="shared" si="0"/>
        <v>19</v>
      </c>
      <c r="T15" s="22">
        <f t="shared" si="0"/>
        <v>20</v>
      </c>
      <c r="U15" s="22">
        <f t="shared" si="0"/>
        <v>-140</v>
      </c>
      <c r="V15" s="22">
        <f t="shared" si="0"/>
        <v>-31</v>
      </c>
      <c r="W15" s="22">
        <f t="shared" si="0"/>
        <v>-31</v>
      </c>
      <c r="X15" s="22">
        <f t="shared" si="0"/>
        <v>-1</v>
      </c>
      <c r="Y15" s="22">
        <f t="shared" si="0"/>
        <v>23</v>
      </c>
      <c r="Z15" s="35">
        <f t="shared" si="3"/>
        <v>4.145077720207254E-2</v>
      </c>
      <c r="AA15" s="35">
        <f t="shared" si="1"/>
        <v>2.4484536082474227E-2</v>
      </c>
      <c r="AB15" s="35">
        <f t="shared" si="1"/>
        <v>2.5188916876574308E-2</v>
      </c>
      <c r="AC15" s="35">
        <f t="shared" si="1"/>
        <v>-0.17676767676767677</v>
      </c>
      <c r="AD15" s="35">
        <f t="shared" si="1"/>
        <v>-3.8605230386052306E-2</v>
      </c>
      <c r="AE15" s="35">
        <f t="shared" si="1"/>
        <v>-3.6004645760743324E-2</v>
      </c>
      <c r="AF15" s="35">
        <f t="shared" si="1"/>
        <v>-1.1248593925759281E-3</v>
      </c>
      <c r="AG15" s="35">
        <f t="shared" si="1"/>
        <v>2.5930101465614429E-2</v>
      </c>
    </row>
    <row r="16" spans="1:33" x14ac:dyDescent="0.35">
      <c r="A16" s="30" t="s">
        <v>50</v>
      </c>
      <c r="B16" s="33">
        <v>573</v>
      </c>
      <c r="C16" s="33">
        <v>554</v>
      </c>
      <c r="D16" s="33">
        <v>573</v>
      </c>
      <c r="E16" s="33">
        <v>599</v>
      </c>
      <c r="F16" s="33">
        <v>684</v>
      </c>
      <c r="G16" s="33">
        <v>735</v>
      </c>
      <c r="H16" s="33">
        <v>802</v>
      </c>
      <c r="I16" s="33">
        <v>792</v>
      </c>
      <c r="J16" s="34">
        <v>565</v>
      </c>
      <c r="K16" s="34">
        <v>543</v>
      </c>
      <c r="L16" s="34">
        <v>546</v>
      </c>
      <c r="M16" s="34">
        <v>557</v>
      </c>
      <c r="N16" s="34">
        <v>612</v>
      </c>
      <c r="O16" s="34">
        <v>686</v>
      </c>
      <c r="P16" s="34">
        <v>841</v>
      </c>
      <c r="Q16" s="34">
        <v>851</v>
      </c>
      <c r="R16" s="22">
        <f t="shared" si="2"/>
        <v>-8</v>
      </c>
      <c r="S16" s="22">
        <f t="shared" si="0"/>
        <v>-11</v>
      </c>
      <c r="T16" s="22">
        <f t="shared" si="0"/>
        <v>-27</v>
      </c>
      <c r="U16" s="22">
        <f t="shared" si="0"/>
        <v>-42</v>
      </c>
      <c r="V16" s="22">
        <f t="shared" si="0"/>
        <v>-72</v>
      </c>
      <c r="W16" s="22">
        <f t="shared" si="0"/>
        <v>-49</v>
      </c>
      <c r="X16" s="22">
        <f t="shared" si="0"/>
        <v>39</v>
      </c>
      <c r="Y16" s="22">
        <f t="shared" si="0"/>
        <v>59</v>
      </c>
      <c r="Z16" s="35">
        <f t="shared" si="3"/>
        <v>-1.3961605584642234E-2</v>
      </c>
      <c r="AA16" s="35">
        <f t="shared" si="1"/>
        <v>-1.9855595667870037E-2</v>
      </c>
      <c r="AB16" s="35">
        <f t="shared" si="1"/>
        <v>-4.712041884816754E-2</v>
      </c>
      <c r="AC16" s="35">
        <f t="shared" si="1"/>
        <v>-7.0116861435726208E-2</v>
      </c>
      <c r="AD16" s="35">
        <f t="shared" si="1"/>
        <v>-0.10526315789473684</v>
      </c>
      <c r="AE16" s="35">
        <f t="shared" si="1"/>
        <v>-6.6666666666666666E-2</v>
      </c>
      <c r="AF16" s="35">
        <f t="shared" si="1"/>
        <v>4.8628428927680795E-2</v>
      </c>
      <c r="AG16" s="35">
        <f t="shared" si="1"/>
        <v>7.4494949494949489E-2</v>
      </c>
    </row>
    <row r="17" spans="1:33" x14ac:dyDescent="0.35">
      <c r="A17" s="30" t="s">
        <v>59</v>
      </c>
      <c r="B17" s="33">
        <v>636</v>
      </c>
      <c r="C17" s="33">
        <v>587</v>
      </c>
      <c r="D17" s="33">
        <v>620</v>
      </c>
      <c r="E17" s="33">
        <v>610</v>
      </c>
      <c r="F17" s="33">
        <v>726</v>
      </c>
      <c r="G17" s="33">
        <v>779</v>
      </c>
      <c r="H17" s="33">
        <v>796</v>
      </c>
      <c r="I17" s="33">
        <v>784</v>
      </c>
      <c r="J17" s="34">
        <v>652</v>
      </c>
      <c r="K17" s="34">
        <v>554</v>
      </c>
      <c r="L17" s="34">
        <v>556</v>
      </c>
      <c r="M17" s="34">
        <v>507</v>
      </c>
      <c r="N17" s="34">
        <v>557</v>
      </c>
      <c r="O17" s="34">
        <v>698</v>
      </c>
      <c r="P17" s="34">
        <v>771</v>
      </c>
      <c r="Q17" s="34">
        <v>774</v>
      </c>
      <c r="R17" s="22">
        <f t="shared" si="2"/>
        <v>16</v>
      </c>
      <c r="S17" s="22">
        <f t="shared" si="0"/>
        <v>-33</v>
      </c>
      <c r="T17" s="22">
        <f t="shared" si="0"/>
        <v>-64</v>
      </c>
      <c r="U17" s="22">
        <f t="shared" si="0"/>
        <v>-103</v>
      </c>
      <c r="V17" s="22">
        <f t="shared" si="0"/>
        <v>-169</v>
      </c>
      <c r="W17" s="22">
        <f t="shared" si="0"/>
        <v>-81</v>
      </c>
      <c r="X17" s="22">
        <f t="shared" si="0"/>
        <v>-25</v>
      </c>
      <c r="Y17" s="22">
        <f t="shared" si="0"/>
        <v>-10</v>
      </c>
      <c r="Z17" s="35">
        <f t="shared" si="3"/>
        <v>2.5157232704402517E-2</v>
      </c>
      <c r="AA17" s="35">
        <f t="shared" si="1"/>
        <v>-5.6218057921635436E-2</v>
      </c>
      <c r="AB17" s="35">
        <f t="shared" si="1"/>
        <v>-0.1032258064516129</v>
      </c>
      <c r="AC17" s="35">
        <f t="shared" si="1"/>
        <v>-0.16885245901639345</v>
      </c>
      <c r="AD17" s="35">
        <f t="shared" si="1"/>
        <v>-0.2327823691460055</v>
      </c>
      <c r="AE17" s="35">
        <f t="shared" si="1"/>
        <v>-0.10397946084724005</v>
      </c>
      <c r="AF17" s="35">
        <f t="shared" si="1"/>
        <v>-3.1407035175879394E-2</v>
      </c>
      <c r="AG17" s="35">
        <f t="shared" si="1"/>
        <v>-1.2755102040816327E-2</v>
      </c>
    </row>
    <row r="18" spans="1:33" x14ac:dyDescent="0.35">
      <c r="A18" s="30" t="s">
        <v>58</v>
      </c>
      <c r="B18" s="33">
        <v>479</v>
      </c>
      <c r="C18" s="33">
        <v>466</v>
      </c>
      <c r="D18" s="33">
        <v>486</v>
      </c>
      <c r="E18" s="33">
        <v>465</v>
      </c>
      <c r="F18" s="33">
        <v>522</v>
      </c>
      <c r="G18" s="33">
        <v>610</v>
      </c>
      <c r="H18" s="33">
        <v>624</v>
      </c>
      <c r="I18" s="33">
        <v>603</v>
      </c>
      <c r="J18" s="34">
        <v>488</v>
      </c>
      <c r="K18" s="34">
        <v>450</v>
      </c>
      <c r="L18" s="34">
        <v>469</v>
      </c>
      <c r="M18" s="34">
        <v>418</v>
      </c>
      <c r="N18" s="34">
        <v>515</v>
      </c>
      <c r="O18" s="34">
        <v>576</v>
      </c>
      <c r="P18" s="34">
        <v>634</v>
      </c>
      <c r="Q18" s="34">
        <v>634</v>
      </c>
      <c r="R18" s="22">
        <f t="shared" si="2"/>
        <v>9</v>
      </c>
      <c r="S18" s="22">
        <f t="shared" si="0"/>
        <v>-16</v>
      </c>
      <c r="T18" s="22">
        <f t="shared" si="0"/>
        <v>-17</v>
      </c>
      <c r="U18" s="22">
        <f t="shared" si="0"/>
        <v>-47</v>
      </c>
      <c r="V18" s="22">
        <f t="shared" si="0"/>
        <v>-7</v>
      </c>
      <c r="W18" s="22">
        <f t="shared" si="0"/>
        <v>-34</v>
      </c>
      <c r="X18" s="22">
        <f t="shared" si="0"/>
        <v>10</v>
      </c>
      <c r="Y18" s="22">
        <f t="shared" si="0"/>
        <v>31</v>
      </c>
      <c r="Z18" s="35">
        <f t="shared" si="3"/>
        <v>1.8789144050104383E-2</v>
      </c>
      <c r="AA18" s="35">
        <f t="shared" si="1"/>
        <v>-3.4334763948497854E-2</v>
      </c>
      <c r="AB18" s="35">
        <f t="shared" si="1"/>
        <v>-3.4979423868312758E-2</v>
      </c>
      <c r="AC18" s="35">
        <f t="shared" si="1"/>
        <v>-0.1010752688172043</v>
      </c>
      <c r="AD18" s="35">
        <f t="shared" si="1"/>
        <v>-1.3409961685823755E-2</v>
      </c>
      <c r="AE18" s="35">
        <f t="shared" si="1"/>
        <v>-5.5737704918032788E-2</v>
      </c>
      <c r="AF18" s="35">
        <f t="shared" si="1"/>
        <v>1.6025641025641024E-2</v>
      </c>
      <c r="AG18" s="35">
        <f t="shared" si="1"/>
        <v>5.140961857379768E-2</v>
      </c>
    </row>
    <row r="19" spans="1:33" x14ac:dyDescent="0.35">
      <c r="A19" s="30" t="s">
        <v>46</v>
      </c>
      <c r="B19" s="33">
        <v>301</v>
      </c>
      <c r="C19" s="33">
        <v>287</v>
      </c>
      <c r="D19" s="33">
        <v>284</v>
      </c>
      <c r="E19" s="33">
        <v>284</v>
      </c>
      <c r="F19" s="33">
        <v>324</v>
      </c>
      <c r="G19" s="33">
        <v>399</v>
      </c>
      <c r="H19" s="33">
        <v>400</v>
      </c>
      <c r="I19" s="33">
        <v>411</v>
      </c>
      <c r="J19" s="34">
        <v>337</v>
      </c>
      <c r="K19" s="34">
        <v>314</v>
      </c>
      <c r="L19" s="34">
        <v>306</v>
      </c>
      <c r="M19" s="34">
        <v>274</v>
      </c>
      <c r="N19" s="34">
        <v>294</v>
      </c>
      <c r="O19" s="34">
        <v>385</v>
      </c>
      <c r="P19" s="34">
        <v>392</v>
      </c>
      <c r="Q19" s="34">
        <v>386</v>
      </c>
      <c r="R19" s="22">
        <f t="shared" si="2"/>
        <v>36</v>
      </c>
      <c r="S19" s="22">
        <f t="shared" si="0"/>
        <v>27</v>
      </c>
      <c r="T19" s="22">
        <f t="shared" si="0"/>
        <v>22</v>
      </c>
      <c r="U19" s="22">
        <f t="shared" si="0"/>
        <v>-10</v>
      </c>
      <c r="V19" s="22">
        <f t="shared" si="0"/>
        <v>-30</v>
      </c>
      <c r="W19" s="22">
        <f t="shared" si="0"/>
        <v>-14</v>
      </c>
      <c r="X19" s="22">
        <f t="shared" si="0"/>
        <v>-8</v>
      </c>
      <c r="Y19" s="22">
        <f t="shared" si="0"/>
        <v>-25</v>
      </c>
      <c r="Z19" s="35">
        <f t="shared" si="3"/>
        <v>0.11960132890365449</v>
      </c>
      <c r="AA19" s="35">
        <f t="shared" si="1"/>
        <v>9.4076655052264813E-2</v>
      </c>
      <c r="AB19" s="35">
        <f t="shared" si="1"/>
        <v>7.746478873239436E-2</v>
      </c>
      <c r="AC19" s="35">
        <f t="shared" si="1"/>
        <v>-3.5211267605633804E-2</v>
      </c>
      <c r="AD19" s="35">
        <f t="shared" si="1"/>
        <v>-9.2592592592592587E-2</v>
      </c>
      <c r="AE19" s="35">
        <f t="shared" si="1"/>
        <v>-3.5087719298245612E-2</v>
      </c>
      <c r="AF19" s="35">
        <f t="shared" si="1"/>
        <v>-0.02</v>
      </c>
      <c r="AG19" s="35">
        <f t="shared" si="1"/>
        <v>-6.0827250608272508E-2</v>
      </c>
    </row>
    <row r="20" spans="1:33" x14ac:dyDescent="0.35">
      <c r="A20" s="30" t="s">
        <v>48</v>
      </c>
      <c r="B20" s="33">
        <v>310</v>
      </c>
      <c r="C20" s="33">
        <v>285</v>
      </c>
      <c r="D20" s="33">
        <v>295</v>
      </c>
      <c r="E20" s="33">
        <v>290</v>
      </c>
      <c r="F20" s="33">
        <v>317</v>
      </c>
      <c r="G20" s="33">
        <v>326</v>
      </c>
      <c r="H20" s="33">
        <v>328</v>
      </c>
      <c r="I20" s="33">
        <v>332</v>
      </c>
      <c r="J20" s="34">
        <v>308</v>
      </c>
      <c r="K20" s="34">
        <v>289</v>
      </c>
      <c r="L20" s="34">
        <v>294</v>
      </c>
      <c r="M20" s="34">
        <v>285</v>
      </c>
      <c r="N20" s="34">
        <v>302</v>
      </c>
      <c r="O20" s="34">
        <v>320</v>
      </c>
      <c r="P20" s="34">
        <v>358</v>
      </c>
      <c r="Q20" s="34">
        <v>348</v>
      </c>
      <c r="R20" s="22">
        <f t="shared" si="2"/>
        <v>-2</v>
      </c>
      <c r="S20" s="22">
        <f t="shared" si="0"/>
        <v>4</v>
      </c>
      <c r="T20" s="22">
        <f t="shared" si="0"/>
        <v>-1</v>
      </c>
      <c r="U20" s="22">
        <f t="shared" si="0"/>
        <v>-5</v>
      </c>
      <c r="V20" s="22">
        <f t="shared" si="0"/>
        <v>-15</v>
      </c>
      <c r="W20" s="22">
        <f t="shared" si="0"/>
        <v>-6</v>
      </c>
      <c r="X20" s="22">
        <f t="shared" si="0"/>
        <v>30</v>
      </c>
      <c r="Y20" s="22">
        <f t="shared" si="0"/>
        <v>16</v>
      </c>
      <c r="Z20" s="35">
        <f t="shared" si="3"/>
        <v>-6.4516129032258064E-3</v>
      </c>
      <c r="AA20" s="35">
        <f t="shared" si="1"/>
        <v>1.4035087719298246E-2</v>
      </c>
      <c r="AB20" s="35">
        <f t="shared" si="1"/>
        <v>-3.3898305084745762E-3</v>
      </c>
      <c r="AC20" s="35">
        <f t="shared" si="1"/>
        <v>-1.7241379310344827E-2</v>
      </c>
      <c r="AD20" s="35">
        <f t="shared" si="1"/>
        <v>-4.7318611987381701E-2</v>
      </c>
      <c r="AE20" s="35">
        <f t="shared" si="1"/>
        <v>-1.8404907975460124E-2</v>
      </c>
      <c r="AF20" s="35">
        <f t="shared" si="1"/>
        <v>9.1463414634146339E-2</v>
      </c>
      <c r="AG20" s="35">
        <f t="shared" si="1"/>
        <v>4.8192771084337352E-2</v>
      </c>
    </row>
    <row r="21" spans="1:33" x14ac:dyDescent="0.35">
      <c r="A21" s="30" t="s">
        <v>52</v>
      </c>
      <c r="B21" s="33">
        <v>197</v>
      </c>
      <c r="C21" s="33">
        <v>164</v>
      </c>
      <c r="D21" s="33">
        <v>191</v>
      </c>
      <c r="E21" s="33">
        <v>181</v>
      </c>
      <c r="F21" s="33">
        <v>224</v>
      </c>
      <c r="G21" s="33">
        <v>275</v>
      </c>
      <c r="H21" s="33">
        <v>318</v>
      </c>
      <c r="I21" s="33">
        <v>315</v>
      </c>
      <c r="J21" s="34">
        <v>201</v>
      </c>
      <c r="K21" s="34">
        <v>196</v>
      </c>
      <c r="L21" s="34">
        <v>188</v>
      </c>
      <c r="M21" s="34">
        <v>186</v>
      </c>
      <c r="N21" s="34">
        <v>214</v>
      </c>
      <c r="O21" s="34">
        <v>310</v>
      </c>
      <c r="P21" s="34">
        <v>321</v>
      </c>
      <c r="Q21" s="34">
        <v>326</v>
      </c>
      <c r="R21" s="22">
        <f t="shared" si="2"/>
        <v>4</v>
      </c>
      <c r="S21" s="22">
        <f t="shared" si="2"/>
        <v>32</v>
      </c>
      <c r="T21" s="22">
        <f t="shared" si="2"/>
        <v>-3</v>
      </c>
      <c r="U21" s="22">
        <f t="shared" si="2"/>
        <v>5</v>
      </c>
      <c r="V21" s="22">
        <f t="shared" si="2"/>
        <v>-10</v>
      </c>
      <c r="W21" s="22">
        <f t="shared" si="2"/>
        <v>35</v>
      </c>
      <c r="X21" s="22">
        <f t="shared" si="2"/>
        <v>3</v>
      </c>
      <c r="Y21" s="22">
        <f t="shared" si="2"/>
        <v>11</v>
      </c>
      <c r="Z21" s="35">
        <f t="shared" si="3"/>
        <v>2.030456852791878E-2</v>
      </c>
      <c r="AA21" s="35">
        <f t="shared" si="3"/>
        <v>0.1951219512195122</v>
      </c>
      <c r="AB21" s="35">
        <f t="shared" si="3"/>
        <v>-1.5706806282722512E-2</v>
      </c>
      <c r="AC21" s="35">
        <f t="shared" si="3"/>
        <v>2.7624309392265192E-2</v>
      </c>
      <c r="AD21" s="35">
        <f t="shared" si="3"/>
        <v>-4.4642857142857144E-2</v>
      </c>
      <c r="AE21" s="35">
        <f t="shared" si="3"/>
        <v>0.12727272727272726</v>
      </c>
      <c r="AF21" s="35">
        <f t="shared" si="3"/>
        <v>9.433962264150943E-3</v>
      </c>
      <c r="AG21" s="35">
        <f t="shared" si="3"/>
        <v>3.4920634920634921E-2</v>
      </c>
    </row>
    <row r="22" spans="1:33" x14ac:dyDescent="0.35">
      <c r="A22" s="30" t="s">
        <v>49</v>
      </c>
      <c r="B22" s="33">
        <v>430</v>
      </c>
      <c r="C22" s="33">
        <v>365</v>
      </c>
      <c r="D22" s="33">
        <v>410</v>
      </c>
      <c r="E22" s="33">
        <v>398</v>
      </c>
      <c r="F22" s="33">
        <v>419</v>
      </c>
      <c r="G22" s="33">
        <v>469</v>
      </c>
      <c r="H22" s="33">
        <v>492</v>
      </c>
      <c r="I22" s="33">
        <v>492</v>
      </c>
      <c r="J22" s="34">
        <v>395</v>
      </c>
      <c r="K22" s="34">
        <v>381</v>
      </c>
      <c r="L22" s="34">
        <v>283</v>
      </c>
      <c r="M22" s="34">
        <v>319</v>
      </c>
      <c r="N22" s="34">
        <v>334</v>
      </c>
      <c r="O22" s="34">
        <v>345</v>
      </c>
      <c r="P22" s="34">
        <v>290</v>
      </c>
      <c r="Q22" s="34">
        <v>296</v>
      </c>
      <c r="R22" s="22">
        <f t="shared" ref="R22:R23" si="6">J22-B22</f>
        <v>-35</v>
      </c>
      <c r="S22" s="22">
        <f t="shared" ref="S22:S23" si="7">K22-C22</f>
        <v>16</v>
      </c>
      <c r="T22" s="22">
        <f t="shared" ref="T22:T23" si="8">L22-D22</f>
        <v>-127</v>
      </c>
      <c r="U22" s="22">
        <f t="shared" ref="U22:U23" si="9">M22-E22</f>
        <v>-79</v>
      </c>
      <c r="V22" s="22">
        <f t="shared" ref="V22:V23" si="10">N22-F22</f>
        <v>-85</v>
      </c>
      <c r="W22" s="22">
        <f t="shared" ref="W22:W23" si="11">O22-G22</f>
        <v>-124</v>
      </c>
      <c r="X22" s="22">
        <f t="shared" ref="X22:X23" si="12">P22-H22</f>
        <v>-202</v>
      </c>
      <c r="Y22" s="22">
        <f t="shared" ref="Y22:Y23" si="13">Q22-I22</f>
        <v>-196</v>
      </c>
      <c r="Z22" s="35">
        <f t="shared" ref="Z22:Z23" si="14">(J22-B22)/B22</f>
        <v>-8.1395348837209308E-2</v>
      </c>
      <c r="AA22" s="35">
        <f t="shared" ref="AA22:AA23" si="15">(K22-C22)/C22</f>
        <v>4.3835616438356165E-2</v>
      </c>
      <c r="AB22" s="35">
        <f t="shared" ref="AB22:AB23" si="16">(L22-D22)/D22</f>
        <v>-0.30975609756097561</v>
      </c>
      <c r="AC22" s="35">
        <f t="shared" ref="AC22:AC23" si="17">(M22-E22)/E22</f>
        <v>-0.19849246231155779</v>
      </c>
      <c r="AD22" s="35">
        <f t="shared" ref="AD22:AD23" si="18">(N22-F22)/F22</f>
        <v>-0.20286396181384247</v>
      </c>
      <c r="AE22" s="35">
        <f t="shared" ref="AE22:AE23" si="19">(O22-G22)/G22</f>
        <v>-0.26439232409381663</v>
      </c>
      <c r="AF22" s="35">
        <f t="shared" ref="AF22:AF23" si="20">(P22-H22)/H22</f>
        <v>-0.41056910569105692</v>
      </c>
      <c r="AG22" s="35">
        <f t="shared" ref="AG22:AG23" si="21">(Q22-I22)/I22</f>
        <v>-0.3983739837398374</v>
      </c>
    </row>
    <row r="23" spans="1:33" x14ac:dyDescent="0.35">
      <c r="A23" s="30" t="s">
        <v>54</v>
      </c>
      <c r="B23" s="33">
        <v>226</v>
      </c>
      <c r="C23" s="33">
        <v>198</v>
      </c>
      <c r="D23" s="33">
        <v>222</v>
      </c>
      <c r="E23" s="33">
        <v>202</v>
      </c>
      <c r="F23" s="33">
        <v>212</v>
      </c>
      <c r="G23" s="33">
        <v>224</v>
      </c>
      <c r="H23" s="33">
        <v>227</v>
      </c>
      <c r="I23" s="33">
        <v>228</v>
      </c>
      <c r="J23" s="34">
        <v>204</v>
      </c>
      <c r="K23" s="34">
        <v>204</v>
      </c>
      <c r="L23" s="34">
        <v>210</v>
      </c>
      <c r="M23" s="34">
        <v>194</v>
      </c>
      <c r="N23" s="34">
        <v>203</v>
      </c>
      <c r="O23" s="34">
        <v>233</v>
      </c>
      <c r="P23" s="34">
        <v>230</v>
      </c>
      <c r="Q23" s="34">
        <v>234</v>
      </c>
      <c r="R23" s="22">
        <f t="shared" si="6"/>
        <v>-22</v>
      </c>
      <c r="S23" s="22">
        <f t="shared" si="7"/>
        <v>6</v>
      </c>
      <c r="T23" s="22">
        <f t="shared" si="8"/>
        <v>-12</v>
      </c>
      <c r="U23" s="22">
        <f t="shared" si="9"/>
        <v>-8</v>
      </c>
      <c r="V23" s="22">
        <f t="shared" si="10"/>
        <v>-9</v>
      </c>
      <c r="W23" s="22">
        <f t="shared" si="11"/>
        <v>9</v>
      </c>
      <c r="X23" s="22">
        <f t="shared" si="12"/>
        <v>3</v>
      </c>
      <c r="Y23" s="22">
        <f t="shared" si="13"/>
        <v>6</v>
      </c>
      <c r="Z23" s="35">
        <f t="shared" si="14"/>
        <v>-9.7345132743362831E-2</v>
      </c>
      <c r="AA23" s="35">
        <f t="shared" si="15"/>
        <v>3.0303030303030304E-2</v>
      </c>
      <c r="AB23" s="35">
        <f t="shared" si="16"/>
        <v>-5.4054054054054057E-2</v>
      </c>
      <c r="AC23" s="35">
        <f t="shared" si="17"/>
        <v>-3.9603960396039604E-2</v>
      </c>
      <c r="AD23" s="35">
        <f t="shared" si="18"/>
        <v>-4.2452830188679243E-2</v>
      </c>
      <c r="AE23" s="35">
        <f t="shared" si="19"/>
        <v>4.0178571428571432E-2</v>
      </c>
      <c r="AF23" s="35">
        <f t="shared" si="20"/>
        <v>1.3215859030837005E-2</v>
      </c>
      <c r="AG23" s="35">
        <f t="shared" si="21"/>
        <v>2.6315789473684209E-2</v>
      </c>
    </row>
    <row r="24" spans="1:33" s="66" customFormat="1" x14ac:dyDescent="0.35">
      <c r="A24" s="6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33" s="66" customFormat="1" x14ac:dyDescent="0.35">
      <c r="A25" s="65" t="s">
        <v>68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33" s="66" customFormat="1" x14ac:dyDescent="0.35">
      <c r="A26" s="20"/>
      <c r="B26" s="26" t="s">
        <v>0</v>
      </c>
      <c r="C26" s="26" t="s">
        <v>1</v>
      </c>
      <c r="D26" s="26" t="s">
        <v>2</v>
      </c>
      <c r="E26" s="26" t="s">
        <v>3</v>
      </c>
      <c r="F26" s="26" t="s">
        <v>4</v>
      </c>
      <c r="G26" s="26" t="s">
        <v>5</v>
      </c>
      <c r="H26" s="26" t="s">
        <v>6</v>
      </c>
      <c r="I26" s="26" t="s">
        <v>7</v>
      </c>
      <c r="J26" s="27" t="s">
        <v>0</v>
      </c>
      <c r="K26" s="27" t="s">
        <v>1</v>
      </c>
      <c r="L26" s="27" t="s">
        <v>2</v>
      </c>
      <c r="M26" s="27" t="s">
        <v>3</v>
      </c>
      <c r="N26" s="27" t="s">
        <v>4</v>
      </c>
      <c r="O26" s="27" t="s">
        <v>5</v>
      </c>
      <c r="P26" s="27" t="s">
        <v>6</v>
      </c>
      <c r="Q26" s="27" t="s">
        <v>7</v>
      </c>
    </row>
    <row r="27" spans="1:33" s="66" customFormat="1" x14ac:dyDescent="0.35">
      <c r="A27" s="20"/>
      <c r="B27" s="26" t="s">
        <v>8</v>
      </c>
      <c r="C27" s="26" t="s">
        <v>8</v>
      </c>
      <c r="D27" s="26" t="s">
        <v>8</v>
      </c>
      <c r="E27" s="26" t="s">
        <v>8</v>
      </c>
      <c r="F27" s="26" t="s">
        <v>8</v>
      </c>
      <c r="G27" s="26" t="s">
        <v>8</v>
      </c>
      <c r="H27" s="26" t="s">
        <v>8</v>
      </c>
      <c r="I27" s="26" t="s">
        <v>8</v>
      </c>
      <c r="J27" s="27" t="s">
        <v>9</v>
      </c>
      <c r="K27" s="27" t="s">
        <v>9</v>
      </c>
      <c r="L27" s="27" t="s">
        <v>9</v>
      </c>
      <c r="M27" s="27" t="s">
        <v>9</v>
      </c>
      <c r="N27" s="27" t="s">
        <v>9</v>
      </c>
      <c r="O27" s="27" t="s">
        <v>9</v>
      </c>
      <c r="P27" s="27" t="s">
        <v>9</v>
      </c>
      <c r="Q27" s="27" t="s">
        <v>9</v>
      </c>
    </row>
    <row r="28" spans="1:33" x14ac:dyDescent="0.35">
      <c r="A28" s="30" t="s">
        <v>10</v>
      </c>
      <c r="B28" s="33">
        <v>36</v>
      </c>
      <c r="C28" s="33">
        <v>38</v>
      </c>
      <c r="D28" s="33">
        <v>39</v>
      </c>
      <c r="E28" s="33">
        <v>45</v>
      </c>
      <c r="F28" s="33">
        <v>50</v>
      </c>
      <c r="G28" s="33">
        <v>53</v>
      </c>
      <c r="H28" s="33">
        <v>62</v>
      </c>
      <c r="I28" s="33">
        <v>59</v>
      </c>
      <c r="J28" s="34">
        <v>35</v>
      </c>
      <c r="K28" s="34">
        <v>39</v>
      </c>
      <c r="L28" s="34">
        <v>17</v>
      </c>
      <c r="M28" s="34">
        <v>4</v>
      </c>
      <c r="N28" s="34">
        <v>8</v>
      </c>
      <c r="O28" s="34">
        <v>22</v>
      </c>
      <c r="P28" s="34">
        <v>41</v>
      </c>
      <c r="Q28" s="34">
        <v>39</v>
      </c>
    </row>
    <row r="29" spans="1:33" x14ac:dyDescent="0.35">
      <c r="A29" s="30" t="s">
        <v>53</v>
      </c>
      <c r="B29" s="33">
        <v>34</v>
      </c>
      <c r="C29" s="33">
        <v>40</v>
      </c>
      <c r="D29" s="33">
        <v>41</v>
      </c>
      <c r="E29" s="33">
        <v>45</v>
      </c>
      <c r="F29" s="33">
        <v>49</v>
      </c>
      <c r="G29" s="33">
        <v>52</v>
      </c>
      <c r="H29" s="33">
        <v>62</v>
      </c>
      <c r="I29" s="33">
        <v>55</v>
      </c>
      <c r="J29" s="34">
        <v>31</v>
      </c>
      <c r="K29" s="34">
        <v>39</v>
      </c>
      <c r="L29" s="34">
        <v>17</v>
      </c>
      <c r="M29" s="34">
        <v>4</v>
      </c>
      <c r="N29" s="34">
        <v>8</v>
      </c>
      <c r="O29" s="34">
        <v>34</v>
      </c>
      <c r="P29" s="34">
        <v>51</v>
      </c>
      <c r="Q29" s="34">
        <v>45</v>
      </c>
    </row>
    <row r="30" spans="1:33" x14ac:dyDescent="0.35">
      <c r="A30" s="30" t="s">
        <v>43</v>
      </c>
      <c r="B30" s="33">
        <v>41</v>
      </c>
      <c r="C30" s="33">
        <v>48</v>
      </c>
      <c r="D30" s="33">
        <v>49</v>
      </c>
      <c r="E30" s="33">
        <v>53</v>
      </c>
      <c r="F30" s="33">
        <v>62</v>
      </c>
      <c r="G30" s="33">
        <v>66</v>
      </c>
      <c r="H30" s="33">
        <v>77</v>
      </c>
      <c r="I30" s="33">
        <v>68</v>
      </c>
      <c r="J30" s="34">
        <v>38</v>
      </c>
      <c r="K30" s="34">
        <v>49</v>
      </c>
      <c r="L30" s="34">
        <v>20</v>
      </c>
      <c r="M30" s="34">
        <v>5</v>
      </c>
      <c r="N30" s="34">
        <v>9</v>
      </c>
      <c r="O30" s="34">
        <v>43</v>
      </c>
      <c r="P30" s="34">
        <v>63</v>
      </c>
      <c r="Q30" s="34">
        <v>55</v>
      </c>
    </row>
    <row r="31" spans="1:33" x14ac:dyDescent="0.35">
      <c r="A31" s="30" t="s">
        <v>47</v>
      </c>
      <c r="B31" s="33">
        <v>46</v>
      </c>
      <c r="C31" s="33">
        <v>46</v>
      </c>
      <c r="D31" s="33">
        <v>47</v>
      </c>
      <c r="E31" s="33">
        <v>52</v>
      </c>
      <c r="F31" s="33">
        <v>49</v>
      </c>
      <c r="G31" s="33">
        <v>47</v>
      </c>
      <c r="H31" s="33">
        <v>63</v>
      </c>
      <c r="I31" s="33">
        <v>60</v>
      </c>
      <c r="J31" s="34">
        <v>43</v>
      </c>
      <c r="K31" s="34">
        <v>43</v>
      </c>
      <c r="L31" s="34">
        <v>19</v>
      </c>
      <c r="M31" s="34">
        <v>4</v>
      </c>
      <c r="N31" s="34">
        <v>10</v>
      </c>
      <c r="O31" s="34">
        <v>36</v>
      </c>
      <c r="P31" s="34">
        <v>56</v>
      </c>
      <c r="Q31" s="34">
        <v>51</v>
      </c>
    </row>
    <row r="32" spans="1:33" x14ac:dyDescent="0.35">
      <c r="A32" s="30" t="s">
        <v>56</v>
      </c>
      <c r="B32" s="33">
        <v>37</v>
      </c>
      <c r="C32" s="33">
        <v>40</v>
      </c>
      <c r="D32" s="33">
        <v>43</v>
      </c>
      <c r="E32" s="33">
        <v>47</v>
      </c>
      <c r="F32" s="33">
        <v>52</v>
      </c>
      <c r="G32" s="33">
        <v>57</v>
      </c>
      <c r="H32" s="33">
        <v>62</v>
      </c>
      <c r="I32" s="33">
        <v>59</v>
      </c>
      <c r="J32" s="34">
        <v>39</v>
      </c>
      <c r="K32" s="34">
        <v>42</v>
      </c>
      <c r="L32" s="34">
        <v>19</v>
      </c>
      <c r="M32" s="34">
        <v>4</v>
      </c>
      <c r="N32" s="34">
        <v>9</v>
      </c>
      <c r="O32" s="34">
        <v>24</v>
      </c>
      <c r="P32" s="34">
        <v>47</v>
      </c>
      <c r="Q32" s="34">
        <v>43</v>
      </c>
    </row>
    <row r="33" spans="1:17" x14ac:dyDescent="0.35">
      <c r="A33" s="30" t="s">
        <v>44</v>
      </c>
      <c r="B33" s="33">
        <v>46</v>
      </c>
      <c r="C33" s="33">
        <v>48</v>
      </c>
      <c r="D33" s="33">
        <v>51</v>
      </c>
      <c r="E33" s="33">
        <v>58</v>
      </c>
      <c r="F33" s="33">
        <v>64</v>
      </c>
      <c r="G33" s="33">
        <v>71</v>
      </c>
      <c r="H33" s="33">
        <v>74</v>
      </c>
      <c r="I33" s="33">
        <v>72</v>
      </c>
      <c r="J33" s="34">
        <v>47</v>
      </c>
      <c r="K33" s="34">
        <v>52</v>
      </c>
      <c r="L33" s="34">
        <v>22</v>
      </c>
      <c r="M33" s="34">
        <v>4</v>
      </c>
      <c r="N33" s="34">
        <v>10</v>
      </c>
      <c r="O33" s="34">
        <v>29</v>
      </c>
      <c r="P33" s="34">
        <v>57</v>
      </c>
      <c r="Q33" s="34">
        <v>51</v>
      </c>
    </row>
    <row r="34" spans="1:17" x14ac:dyDescent="0.35">
      <c r="A34" s="30" t="s">
        <v>59</v>
      </c>
      <c r="B34" s="33">
        <v>27</v>
      </c>
      <c r="C34" s="33">
        <v>32</v>
      </c>
      <c r="D34" s="33">
        <v>28</v>
      </c>
      <c r="E34" s="33">
        <v>30</v>
      </c>
      <c r="F34" s="33">
        <v>29</v>
      </c>
      <c r="G34" s="33">
        <v>35</v>
      </c>
      <c r="H34" s="33">
        <v>48</v>
      </c>
      <c r="I34" s="33">
        <v>47</v>
      </c>
      <c r="J34" s="34">
        <v>27</v>
      </c>
      <c r="K34" s="34">
        <v>29</v>
      </c>
      <c r="L34" s="34">
        <v>15</v>
      </c>
      <c r="M34" s="34">
        <v>4</v>
      </c>
      <c r="N34" s="34">
        <v>11</v>
      </c>
      <c r="O34" s="34">
        <v>22</v>
      </c>
      <c r="P34" s="34">
        <v>50</v>
      </c>
      <c r="Q34" s="34">
        <v>46</v>
      </c>
    </row>
    <row r="35" spans="1:17" x14ac:dyDescent="0.35">
      <c r="A35" s="30" t="s">
        <v>50</v>
      </c>
      <c r="B35" s="33">
        <v>15</v>
      </c>
      <c r="C35" s="33">
        <v>24</v>
      </c>
      <c r="D35" s="33">
        <v>28</v>
      </c>
      <c r="E35" s="33">
        <v>37</v>
      </c>
      <c r="F35" s="33">
        <v>38</v>
      </c>
      <c r="G35" s="33">
        <v>42</v>
      </c>
      <c r="H35" s="33">
        <v>53</v>
      </c>
      <c r="I35" s="33">
        <v>51</v>
      </c>
      <c r="J35" s="34">
        <v>17</v>
      </c>
      <c r="K35" s="34">
        <v>27</v>
      </c>
      <c r="L35" s="34">
        <v>15</v>
      </c>
      <c r="M35" s="34">
        <v>7</v>
      </c>
      <c r="N35" s="34">
        <v>10</v>
      </c>
      <c r="O35" s="34">
        <v>31</v>
      </c>
      <c r="P35" s="34">
        <v>45</v>
      </c>
      <c r="Q35" s="34">
        <v>43</v>
      </c>
    </row>
    <row r="36" spans="1:17" x14ac:dyDescent="0.35">
      <c r="A36" s="30" t="s">
        <v>51</v>
      </c>
      <c r="B36" s="33">
        <v>25</v>
      </c>
      <c r="C36" s="33">
        <v>25</v>
      </c>
      <c r="D36" s="33">
        <v>26</v>
      </c>
      <c r="E36" s="33">
        <v>28</v>
      </c>
      <c r="F36" s="33">
        <v>28</v>
      </c>
      <c r="G36" s="33">
        <v>40</v>
      </c>
      <c r="H36" s="33">
        <v>51</v>
      </c>
      <c r="I36" s="33">
        <v>53</v>
      </c>
      <c r="J36" s="34">
        <v>27</v>
      </c>
      <c r="K36" s="34">
        <v>27</v>
      </c>
      <c r="L36" s="34">
        <v>14</v>
      </c>
      <c r="M36" s="34">
        <v>5</v>
      </c>
      <c r="N36" s="34">
        <v>9</v>
      </c>
      <c r="O36" s="34">
        <v>22</v>
      </c>
      <c r="P36" s="34">
        <v>35</v>
      </c>
      <c r="Q36" s="34">
        <v>40</v>
      </c>
    </row>
    <row r="37" spans="1:17" x14ac:dyDescent="0.35">
      <c r="A37" s="30" t="s">
        <v>57</v>
      </c>
      <c r="B37" s="33">
        <v>29</v>
      </c>
      <c r="C37" s="33">
        <v>37</v>
      </c>
      <c r="D37" s="33">
        <v>20</v>
      </c>
      <c r="E37" s="33">
        <v>20</v>
      </c>
      <c r="F37" s="33">
        <v>30</v>
      </c>
      <c r="G37" s="33">
        <v>40</v>
      </c>
      <c r="H37" s="33">
        <v>51</v>
      </c>
      <c r="I37" s="33">
        <v>49</v>
      </c>
      <c r="J37" s="34">
        <v>22</v>
      </c>
      <c r="K37" s="34">
        <v>26</v>
      </c>
      <c r="L37" s="34">
        <v>8</v>
      </c>
      <c r="M37" s="34">
        <v>2</v>
      </c>
      <c r="N37" s="34">
        <v>7</v>
      </c>
      <c r="O37" s="34">
        <v>23</v>
      </c>
      <c r="P37" s="34">
        <v>47</v>
      </c>
      <c r="Q37" s="34">
        <v>40</v>
      </c>
    </row>
    <row r="38" spans="1:17" x14ac:dyDescent="0.35">
      <c r="A38" s="30" t="s">
        <v>46</v>
      </c>
      <c r="B38" s="33">
        <v>10</v>
      </c>
      <c r="C38" s="33">
        <v>10</v>
      </c>
      <c r="D38" s="33">
        <v>7</v>
      </c>
      <c r="E38" s="33">
        <v>10</v>
      </c>
      <c r="F38" s="33">
        <v>14</v>
      </c>
      <c r="G38" s="33">
        <v>26</v>
      </c>
      <c r="H38" s="33">
        <v>43</v>
      </c>
      <c r="I38" s="33">
        <v>32</v>
      </c>
      <c r="J38" s="34">
        <v>7</v>
      </c>
      <c r="K38" s="34">
        <v>7</v>
      </c>
      <c r="L38" s="34">
        <v>4</v>
      </c>
      <c r="M38" s="34">
        <v>1</v>
      </c>
      <c r="N38" s="34">
        <v>6</v>
      </c>
      <c r="O38" s="34">
        <v>17</v>
      </c>
      <c r="P38" s="34">
        <v>41</v>
      </c>
      <c r="Q38" s="34">
        <v>38</v>
      </c>
    </row>
    <row r="39" spans="1:17" x14ac:dyDescent="0.35">
      <c r="A39" s="30" t="s">
        <v>55</v>
      </c>
      <c r="B39" s="33">
        <v>20</v>
      </c>
      <c r="C39" s="33">
        <v>21</v>
      </c>
      <c r="D39" s="33">
        <v>25</v>
      </c>
      <c r="E39" s="33">
        <v>29</v>
      </c>
      <c r="F39" s="33">
        <v>29</v>
      </c>
      <c r="G39" s="33">
        <v>35</v>
      </c>
      <c r="H39" s="33">
        <v>51</v>
      </c>
      <c r="I39" s="33">
        <v>41</v>
      </c>
      <c r="J39" s="34">
        <v>22</v>
      </c>
      <c r="K39" s="34">
        <v>26</v>
      </c>
      <c r="L39" s="34">
        <v>10</v>
      </c>
      <c r="M39" s="34">
        <v>5</v>
      </c>
      <c r="N39" s="34">
        <v>4</v>
      </c>
      <c r="O39" s="34">
        <v>20</v>
      </c>
      <c r="P39" s="34">
        <v>40</v>
      </c>
      <c r="Q39" s="34">
        <v>38</v>
      </c>
    </row>
    <row r="40" spans="1:17" x14ac:dyDescent="0.35">
      <c r="A40" s="36" t="s">
        <v>71</v>
      </c>
      <c r="B40" s="33">
        <v>46</v>
      </c>
      <c r="C40" s="33">
        <v>45</v>
      </c>
      <c r="D40" s="33">
        <v>48</v>
      </c>
      <c r="E40" s="33">
        <v>57</v>
      </c>
      <c r="F40" s="33">
        <v>68</v>
      </c>
      <c r="G40" s="33">
        <v>70</v>
      </c>
      <c r="H40" s="33">
        <v>76</v>
      </c>
      <c r="I40" s="33">
        <v>76</v>
      </c>
      <c r="J40" s="34">
        <v>46</v>
      </c>
      <c r="K40" s="34">
        <v>48</v>
      </c>
      <c r="L40" s="34">
        <v>20</v>
      </c>
      <c r="M40" s="34">
        <v>4</v>
      </c>
      <c r="N40" s="34">
        <v>7</v>
      </c>
      <c r="O40" s="34">
        <v>17</v>
      </c>
      <c r="P40" s="34">
        <v>36</v>
      </c>
      <c r="Q40" s="34">
        <v>35</v>
      </c>
    </row>
    <row r="41" spans="1:17" x14ac:dyDescent="0.35">
      <c r="A41" s="30" t="s">
        <v>42</v>
      </c>
      <c r="B41" s="33">
        <v>49</v>
      </c>
      <c r="C41" s="33">
        <v>48</v>
      </c>
      <c r="D41" s="33">
        <v>51</v>
      </c>
      <c r="E41" s="33">
        <v>62</v>
      </c>
      <c r="F41" s="33">
        <v>73</v>
      </c>
      <c r="G41" s="33">
        <v>76</v>
      </c>
      <c r="H41" s="33">
        <v>82</v>
      </c>
      <c r="I41" s="33">
        <v>81</v>
      </c>
      <c r="J41" s="34">
        <v>49</v>
      </c>
      <c r="K41" s="34">
        <v>51</v>
      </c>
      <c r="L41" s="34">
        <v>21</v>
      </c>
      <c r="M41" s="34">
        <v>4</v>
      </c>
      <c r="N41" s="34">
        <v>7</v>
      </c>
      <c r="O41" s="34">
        <v>17</v>
      </c>
      <c r="P41" s="34">
        <v>37</v>
      </c>
      <c r="Q41" s="34">
        <v>36</v>
      </c>
    </row>
    <row r="42" spans="1:17" x14ac:dyDescent="0.35">
      <c r="A42" s="30" t="s">
        <v>58</v>
      </c>
      <c r="B42" s="33">
        <v>18</v>
      </c>
      <c r="C42" s="33">
        <v>18</v>
      </c>
      <c r="D42" s="33">
        <v>19</v>
      </c>
      <c r="E42" s="33">
        <v>24</v>
      </c>
      <c r="F42" s="33">
        <v>27</v>
      </c>
      <c r="G42" s="33">
        <v>27</v>
      </c>
      <c r="H42" s="33">
        <v>46</v>
      </c>
      <c r="I42" s="33">
        <v>34</v>
      </c>
      <c r="J42" s="34">
        <v>17</v>
      </c>
      <c r="K42" s="34">
        <v>26</v>
      </c>
      <c r="L42" s="34">
        <v>13</v>
      </c>
      <c r="M42" s="34">
        <v>9</v>
      </c>
      <c r="N42" s="34">
        <v>15</v>
      </c>
      <c r="O42" s="34">
        <v>21</v>
      </c>
      <c r="P42" s="34">
        <v>37</v>
      </c>
      <c r="Q42" s="34">
        <v>36</v>
      </c>
    </row>
    <row r="43" spans="1:17" x14ac:dyDescent="0.35">
      <c r="A43" s="30" t="s">
        <v>52</v>
      </c>
      <c r="B43" s="33">
        <v>15</v>
      </c>
      <c r="C43" s="33">
        <v>15</v>
      </c>
      <c r="D43" s="33">
        <v>17</v>
      </c>
      <c r="E43" s="33">
        <v>17</v>
      </c>
      <c r="F43" s="33">
        <v>24</v>
      </c>
      <c r="G43" s="33">
        <v>23</v>
      </c>
      <c r="H43" s="33">
        <v>28</v>
      </c>
      <c r="I43" s="33">
        <v>31</v>
      </c>
      <c r="J43" s="34">
        <v>18</v>
      </c>
      <c r="K43" s="34">
        <v>14</v>
      </c>
      <c r="L43" s="34">
        <v>9</v>
      </c>
      <c r="M43" s="34">
        <v>7</v>
      </c>
      <c r="N43" s="34">
        <v>13</v>
      </c>
      <c r="O43" s="34">
        <v>19</v>
      </c>
      <c r="P43" s="34">
        <v>27</v>
      </c>
      <c r="Q43" s="34">
        <v>32</v>
      </c>
    </row>
    <row r="44" spans="1:17" x14ac:dyDescent="0.35">
      <c r="A44" s="30" t="s">
        <v>48</v>
      </c>
      <c r="B44" s="33">
        <v>18</v>
      </c>
      <c r="C44" s="33">
        <v>18</v>
      </c>
      <c r="D44" s="33">
        <v>18</v>
      </c>
      <c r="E44" s="33">
        <v>20</v>
      </c>
      <c r="F44" s="33">
        <v>17</v>
      </c>
      <c r="G44" s="33">
        <v>19</v>
      </c>
      <c r="H44" s="33">
        <v>36</v>
      </c>
      <c r="I44" s="33">
        <v>28</v>
      </c>
      <c r="J44" s="34">
        <v>11</v>
      </c>
      <c r="K44" s="34">
        <v>14</v>
      </c>
      <c r="L44" s="34">
        <v>10</v>
      </c>
      <c r="M44" s="34">
        <v>8</v>
      </c>
      <c r="N44" s="34">
        <v>9</v>
      </c>
      <c r="O44" s="34">
        <v>18</v>
      </c>
      <c r="P44" s="34">
        <v>23</v>
      </c>
      <c r="Q44" s="34">
        <v>28</v>
      </c>
    </row>
    <row r="45" spans="1:17" x14ac:dyDescent="0.35">
      <c r="A45" s="30" t="s">
        <v>49</v>
      </c>
      <c r="B45" s="33">
        <v>7</v>
      </c>
      <c r="C45" s="33">
        <v>11</v>
      </c>
      <c r="D45" s="33">
        <v>7</v>
      </c>
      <c r="E45" s="33">
        <v>6</v>
      </c>
      <c r="F45" s="33">
        <v>13</v>
      </c>
      <c r="G45" s="33">
        <v>13</v>
      </c>
      <c r="H45" s="33">
        <v>15</v>
      </c>
      <c r="I45" s="33">
        <v>17</v>
      </c>
      <c r="J45" s="34">
        <v>7</v>
      </c>
      <c r="K45" s="34">
        <v>11</v>
      </c>
      <c r="L45" s="34">
        <v>7</v>
      </c>
      <c r="M45" s="34">
        <v>3</v>
      </c>
      <c r="N45" s="34">
        <v>6</v>
      </c>
      <c r="O45" s="34">
        <v>9</v>
      </c>
      <c r="P45" s="34">
        <v>20</v>
      </c>
      <c r="Q45" s="34">
        <v>21</v>
      </c>
    </row>
    <row r="46" spans="1:17" x14ac:dyDescent="0.35">
      <c r="A46" s="30" t="s">
        <v>54</v>
      </c>
      <c r="B46" s="33">
        <v>8</v>
      </c>
      <c r="C46" s="33">
        <v>12</v>
      </c>
      <c r="D46" s="33">
        <v>9</v>
      </c>
      <c r="E46" s="33">
        <v>10</v>
      </c>
      <c r="F46" s="33">
        <v>18</v>
      </c>
      <c r="G46" s="33">
        <v>24</v>
      </c>
      <c r="H46" s="33">
        <v>17</v>
      </c>
      <c r="I46" s="33">
        <v>25</v>
      </c>
      <c r="J46" s="34">
        <v>8</v>
      </c>
      <c r="K46" s="34">
        <v>7</v>
      </c>
      <c r="L46" s="34">
        <v>5</v>
      </c>
      <c r="M46" s="34">
        <v>5</v>
      </c>
      <c r="N46" s="34">
        <v>6</v>
      </c>
      <c r="O46" s="34">
        <v>11</v>
      </c>
      <c r="P46" s="34">
        <v>10</v>
      </c>
      <c r="Q46" s="34">
        <v>13</v>
      </c>
    </row>
    <row r="47" spans="1:17" s="66" customFormat="1" x14ac:dyDescent="0.35">
      <c r="A47" s="6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s="66" customFormat="1" x14ac:dyDescent="0.35">
      <c r="A48" s="65" t="s">
        <v>69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33" s="66" customFormat="1" x14ac:dyDescent="0.35">
      <c r="A49" s="20"/>
      <c r="B49" s="26" t="s">
        <v>0</v>
      </c>
      <c r="C49" s="26" t="s">
        <v>1</v>
      </c>
      <c r="D49" s="26" t="s">
        <v>2</v>
      </c>
      <c r="E49" s="26" t="s">
        <v>3</v>
      </c>
      <c r="F49" s="26" t="s">
        <v>4</v>
      </c>
      <c r="G49" s="26" t="s">
        <v>5</v>
      </c>
      <c r="H49" s="26" t="s">
        <v>6</v>
      </c>
      <c r="I49" s="26" t="s">
        <v>7</v>
      </c>
      <c r="J49" s="27" t="s">
        <v>0</v>
      </c>
      <c r="K49" s="27" t="s">
        <v>1</v>
      </c>
      <c r="L49" s="27" t="s">
        <v>2</v>
      </c>
      <c r="M49" s="27" t="s">
        <v>3</v>
      </c>
      <c r="N49" s="27" t="s">
        <v>4</v>
      </c>
      <c r="O49" s="27" t="s">
        <v>5</v>
      </c>
      <c r="P49" s="27" t="s">
        <v>6</v>
      </c>
      <c r="Q49" s="27" t="s">
        <v>7</v>
      </c>
      <c r="R49" s="82" t="s">
        <v>40</v>
      </c>
      <c r="S49" s="82"/>
      <c r="T49" s="82"/>
      <c r="U49" s="82"/>
      <c r="V49" s="82"/>
      <c r="W49" s="82"/>
      <c r="X49" s="82"/>
      <c r="Y49" s="82"/>
      <c r="Z49" s="83" t="s">
        <v>40</v>
      </c>
      <c r="AA49" s="83"/>
      <c r="AB49" s="83"/>
      <c r="AC49" s="83"/>
      <c r="AD49" s="83"/>
      <c r="AE49" s="83"/>
      <c r="AF49" s="83"/>
      <c r="AG49" s="83"/>
    </row>
    <row r="50" spans="1:33" s="66" customFormat="1" x14ac:dyDescent="0.35">
      <c r="A50" s="20"/>
      <c r="B50" s="26" t="s">
        <v>8</v>
      </c>
      <c r="C50" s="26" t="s">
        <v>8</v>
      </c>
      <c r="D50" s="26" t="s">
        <v>8</v>
      </c>
      <c r="E50" s="26" t="s">
        <v>8</v>
      </c>
      <c r="F50" s="26" t="s">
        <v>8</v>
      </c>
      <c r="G50" s="26" t="s">
        <v>8</v>
      </c>
      <c r="H50" s="26" t="s">
        <v>8</v>
      </c>
      <c r="I50" s="26" t="s">
        <v>8</v>
      </c>
      <c r="J50" s="27" t="s">
        <v>9</v>
      </c>
      <c r="K50" s="27" t="s">
        <v>9</v>
      </c>
      <c r="L50" s="27" t="s">
        <v>9</v>
      </c>
      <c r="M50" s="27" t="s">
        <v>9</v>
      </c>
      <c r="N50" s="27" t="s">
        <v>9</v>
      </c>
      <c r="O50" s="27" t="s">
        <v>9</v>
      </c>
      <c r="P50" s="27" t="s">
        <v>9</v>
      </c>
      <c r="Q50" s="27" t="s">
        <v>9</v>
      </c>
      <c r="R50" s="28" t="s">
        <v>0</v>
      </c>
      <c r="S50" s="28" t="s">
        <v>1</v>
      </c>
      <c r="T50" s="28" t="s">
        <v>2</v>
      </c>
      <c r="U50" s="28" t="s">
        <v>3</v>
      </c>
      <c r="V50" s="28" t="s">
        <v>4</v>
      </c>
      <c r="W50" s="28" t="s">
        <v>5</v>
      </c>
      <c r="X50" s="28" t="s">
        <v>6</v>
      </c>
      <c r="Y50" s="28" t="s">
        <v>7</v>
      </c>
      <c r="Z50" s="29" t="s">
        <v>0</v>
      </c>
      <c r="AA50" s="29" t="s">
        <v>1</v>
      </c>
      <c r="AB50" s="29" t="s">
        <v>2</v>
      </c>
      <c r="AC50" s="29" t="s">
        <v>3</v>
      </c>
      <c r="AD50" s="29" t="s">
        <v>4</v>
      </c>
      <c r="AE50" s="29" t="s">
        <v>5</v>
      </c>
      <c r="AF50" s="29" t="s">
        <v>6</v>
      </c>
      <c r="AG50" s="29" t="s">
        <v>7</v>
      </c>
    </row>
    <row r="51" spans="1:33" x14ac:dyDescent="0.35">
      <c r="A51" s="30" t="s">
        <v>10</v>
      </c>
      <c r="B51" s="33">
        <v>37</v>
      </c>
      <c r="C51" s="33">
        <v>36</v>
      </c>
      <c r="D51" s="33">
        <v>36</v>
      </c>
      <c r="E51" s="33">
        <v>37</v>
      </c>
      <c r="F51" s="33">
        <v>43</v>
      </c>
      <c r="G51" s="33">
        <v>41</v>
      </c>
      <c r="H51" s="33">
        <v>40</v>
      </c>
      <c r="I51" s="33">
        <v>39</v>
      </c>
      <c r="J51" s="34">
        <v>38</v>
      </c>
      <c r="K51" s="34">
        <v>34</v>
      </c>
      <c r="L51" s="34">
        <v>33</v>
      </c>
      <c r="M51" s="34">
        <v>19</v>
      </c>
      <c r="N51" s="34">
        <v>26</v>
      </c>
      <c r="O51" s="34">
        <v>30</v>
      </c>
      <c r="P51" s="34">
        <v>32</v>
      </c>
      <c r="Q51" s="34">
        <v>31</v>
      </c>
      <c r="R51" s="22">
        <f t="shared" ref="R51:R69" si="22">J51-B51</f>
        <v>1</v>
      </c>
      <c r="S51" s="22">
        <f t="shared" ref="S51" si="23">K51-C51</f>
        <v>-2</v>
      </c>
      <c r="T51" s="22">
        <f t="shared" ref="T51" si="24">L51-D51</f>
        <v>-3</v>
      </c>
      <c r="U51" s="22">
        <f t="shared" ref="U51" si="25">M51-E51</f>
        <v>-18</v>
      </c>
      <c r="V51" s="22">
        <f t="shared" ref="V51" si="26">N51-F51</f>
        <v>-17</v>
      </c>
      <c r="W51" s="22">
        <f t="shared" ref="W51" si="27">O51-G51</f>
        <v>-11</v>
      </c>
      <c r="X51" s="22">
        <f t="shared" ref="X51" si="28">P51-H51</f>
        <v>-8</v>
      </c>
      <c r="Y51" s="22">
        <f t="shared" ref="Y51" si="29">Q51-I51</f>
        <v>-8</v>
      </c>
      <c r="Z51" s="35">
        <f t="shared" ref="Z51:Z69" si="30">(J51-B51)/B51</f>
        <v>2.7027027027027029E-2</v>
      </c>
      <c r="AA51" s="35">
        <f t="shared" ref="AA51" si="31">(K51-C51)/C51</f>
        <v>-5.5555555555555552E-2</v>
      </c>
      <c r="AB51" s="35">
        <f t="shared" ref="AB51" si="32">(L51-D51)/D51</f>
        <v>-8.3333333333333329E-2</v>
      </c>
      <c r="AC51" s="35">
        <f t="shared" ref="AC51" si="33">(M51-E51)/E51</f>
        <v>-0.48648648648648651</v>
      </c>
      <c r="AD51" s="35">
        <f t="shared" ref="AD51" si="34">(N51-F51)/F51</f>
        <v>-0.39534883720930231</v>
      </c>
      <c r="AE51" s="35">
        <f t="shared" ref="AE51" si="35">(O51-G51)/G51</f>
        <v>-0.26829268292682928</v>
      </c>
      <c r="AF51" s="35">
        <f t="shared" ref="AF51" si="36">(P51-H51)/H51</f>
        <v>-0.2</v>
      </c>
      <c r="AG51" s="35">
        <f t="shared" ref="AG51" si="37">(Q51-I51)/I51</f>
        <v>-0.20512820512820512</v>
      </c>
    </row>
    <row r="52" spans="1:33" x14ac:dyDescent="0.35">
      <c r="A52" s="30" t="s">
        <v>53</v>
      </c>
      <c r="B52" s="33">
        <v>27</v>
      </c>
      <c r="C52" s="33">
        <v>28</v>
      </c>
      <c r="D52" s="33">
        <v>28</v>
      </c>
      <c r="E52" s="33">
        <v>31</v>
      </c>
      <c r="F52" s="33">
        <v>32</v>
      </c>
      <c r="G52" s="33">
        <v>36</v>
      </c>
      <c r="H52" s="33">
        <v>42</v>
      </c>
      <c r="I52" s="33">
        <v>37</v>
      </c>
      <c r="J52" s="34">
        <v>30</v>
      </c>
      <c r="K52" s="34">
        <v>29</v>
      </c>
      <c r="L52" s="34">
        <v>27</v>
      </c>
      <c r="M52" s="34">
        <v>16</v>
      </c>
      <c r="N52" s="34">
        <v>25</v>
      </c>
      <c r="O52" s="34">
        <v>31</v>
      </c>
      <c r="P52" s="34">
        <v>40</v>
      </c>
      <c r="Q52" s="34">
        <v>36</v>
      </c>
      <c r="R52" s="22">
        <f t="shared" si="22"/>
        <v>3</v>
      </c>
      <c r="S52" s="22">
        <f t="shared" ref="S52:S69" si="38">K52-C52</f>
        <v>1</v>
      </c>
      <c r="T52" s="22">
        <f t="shared" ref="T52:T69" si="39">L52-D52</f>
        <v>-1</v>
      </c>
      <c r="U52" s="22">
        <f t="shared" ref="U52:U69" si="40">M52-E52</f>
        <v>-15</v>
      </c>
      <c r="V52" s="22">
        <f t="shared" ref="V52:V69" si="41">N52-F52</f>
        <v>-7</v>
      </c>
      <c r="W52" s="22">
        <f t="shared" ref="W52:W69" si="42">O52-G52</f>
        <v>-5</v>
      </c>
      <c r="X52" s="22">
        <f t="shared" ref="X52:X69" si="43">P52-H52</f>
        <v>-2</v>
      </c>
      <c r="Y52" s="22">
        <f t="shared" ref="Y52:Y69" si="44">Q52-I52</f>
        <v>-1</v>
      </c>
      <c r="Z52" s="35">
        <f t="shared" si="30"/>
        <v>0.1111111111111111</v>
      </c>
      <c r="AA52" s="35">
        <f t="shared" ref="AA52:AA69" si="45">(K52-C52)/C52</f>
        <v>3.5714285714285712E-2</v>
      </c>
      <c r="AB52" s="35">
        <f t="shared" ref="AB52:AB69" si="46">(L52-D52)/D52</f>
        <v>-3.5714285714285712E-2</v>
      </c>
      <c r="AC52" s="35">
        <f t="shared" ref="AC52:AC69" si="47">(M52-E52)/E52</f>
        <v>-0.4838709677419355</v>
      </c>
      <c r="AD52" s="35">
        <f t="shared" ref="AD52:AD69" si="48">(N52-F52)/F52</f>
        <v>-0.21875</v>
      </c>
      <c r="AE52" s="35">
        <f t="shared" ref="AE52:AE69" si="49">(O52-G52)/G52</f>
        <v>-0.1388888888888889</v>
      </c>
      <c r="AF52" s="35">
        <f t="shared" ref="AF52:AF69" si="50">(P52-H52)/H52</f>
        <v>-4.7619047619047616E-2</v>
      </c>
      <c r="AG52" s="35">
        <f t="shared" ref="AG52:AG69" si="51">(Q52-I52)/I52</f>
        <v>-2.7027027027027029E-2</v>
      </c>
    </row>
    <row r="53" spans="1:33" x14ac:dyDescent="0.35">
      <c r="A53" s="30" t="s">
        <v>43</v>
      </c>
      <c r="B53" s="33">
        <v>28</v>
      </c>
      <c r="C53" s="33">
        <v>29</v>
      </c>
      <c r="D53" s="33">
        <v>29</v>
      </c>
      <c r="E53" s="33">
        <v>32</v>
      </c>
      <c r="F53" s="33">
        <v>33</v>
      </c>
      <c r="G53" s="33">
        <v>40</v>
      </c>
      <c r="H53" s="33">
        <v>48</v>
      </c>
      <c r="I53" s="33">
        <v>41</v>
      </c>
      <c r="J53" s="34">
        <v>31</v>
      </c>
      <c r="K53" s="34">
        <v>30</v>
      </c>
      <c r="L53" s="34">
        <v>28</v>
      </c>
      <c r="M53" s="34">
        <v>17</v>
      </c>
      <c r="N53" s="34">
        <v>27</v>
      </c>
      <c r="O53" s="34">
        <v>34</v>
      </c>
      <c r="P53" s="34">
        <v>45</v>
      </c>
      <c r="Q53" s="34">
        <v>41</v>
      </c>
      <c r="R53" s="22">
        <f t="shared" si="22"/>
        <v>3</v>
      </c>
      <c r="S53" s="22">
        <f t="shared" si="38"/>
        <v>1</v>
      </c>
      <c r="T53" s="22">
        <f t="shared" si="39"/>
        <v>-1</v>
      </c>
      <c r="U53" s="22">
        <f t="shared" si="40"/>
        <v>-15</v>
      </c>
      <c r="V53" s="22">
        <f t="shared" si="41"/>
        <v>-6</v>
      </c>
      <c r="W53" s="22">
        <f t="shared" si="42"/>
        <v>-6</v>
      </c>
      <c r="X53" s="22">
        <f t="shared" si="43"/>
        <v>-3</v>
      </c>
      <c r="Y53" s="22">
        <f t="shared" si="44"/>
        <v>0</v>
      </c>
      <c r="Z53" s="35">
        <f t="shared" si="30"/>
        <v>0.10714285714285714</v>
      </c>
      <c r="AA53" s="35">
        <f t="shared" si="45"/>
        <v>3.4482758620689655E-2</v>
      </c>
      <c r="AB53" s="35">
        <f t="shared" si="46"/>
        <v>-3.4482758620689655E-2</v>
      </c>
      <c r="AC53" s="35">
        <f t="shared" si="47"/>
        <v>-0.46875</v>
      </c>
      <c r="AD53" s="35">
        <f t="shared" si="48"/>
        <v>-0.18181818181818182</v>
      </c>
      <c r="AE53" s="35">
        <f t="shared" si="49"/>
        <v>-0.15</v>
      </c>
      <c r="AF53" s="35">
        <f t="shared" si="50"/>
        <v>-6.25E-2</v>
      </c>
      <c r="AG53" s="68">
        <f t="shared" si="51"/>
        <v>0</v>
      </c>
    </row>
    <row r="54" spans="1:33" x14ac:dyDescent="0.35">
      <c r="A54" s="30" t="s">
        <v>56</v>
      </c>
      <c r="B54" s="33">
        <v>37</v>
      </c>
      <c r="C54" s="33">
        <v>37</v>
      </c>
      <c r="D54" s="33">
        <v>36</v>
      </c>
      <c r="E54" s="33">
        <v>41</v>
      </c>
      <c r="F54" s="33">
        <v>38</v>
      </c>
      <c r="G54" s="33">
        <v>36</v>
      </c>
      <c r="H54" s="33">
        <v>38</v>
      </c>
      <c r="I54" s="33">
        <v>37</v>
      </c>
      <c r="J54" s="34">
        <v>38</v>
      </c>
      <c r="K54" s="34">
        <v>39</v>
      </c>
      <c r="L54" s="34">
        <v>37</v>
      </c>
      <c r="M54" s="34">
        <v>28</v>
      </c>
      <c r="N54" s="34">
        <v>31</v>
      </c>
      <c r="O54" s="34">
        <v>40</v>
      </c>
      <c r="P54" s="34">
        <v>34</v>
      </c>
      <c r="Q54" s="34">
        <v>35</v>
      </c>
      <c r="R54" s="22">
        <f t="shared" si="22"/>
        <v>1</v>
      </c>
      <c r="S54" s="22">
        <f t="shared" si="38"/>
        <v>2</v>
      </c>
      <c r="T54" s="22">
        <f t="shared" si="39"/>
        <v>1</v>
      </c>
      <c r="U54" s="22">
        <f t="shared" si="40"/>
        <v>-13</v>
      </c>
      <c r="V54" s="22">
        <f t="shared" si="41"/>
        <v>-7</v>
      </c>
      <c r="W54" s="22">
        <f t="shared" si="42"/>
        <v>4</v>
      </c>
      <c r="X54" s="22">
        <f t="shared" si="43"/>
        <v>-4</v>
      </c>
      <c r="Y54" s="22">
        <f t="shared" si="44"/>
        <v>-2</v>
      </c>
      <c r="Z54" s="35">
        <f t="shared" si="30"/>
        <v>2.7027027027027029E-2</v>
      </c>
      <c r="AA54" s="35">
        <f t="shared" si="45"/>
        <v>5.4054054054054057E-2</v>
      </c>
      <c r="AB54" s="35">
        <f t="shared" si="46"/>
        <v>2.7777777777777776E-2</v>
      </c>
      <c r="AC54" s="35">
        <f t="shared" si="47"/>
        <v>-0.31707317073170732</v>
      </c>
      <c r="AD54" s="35">
        <f t="shared" si="48"/>
        <v>-0.18421052631578946</v>
      </c>
      <c r="AE54" s="35">
        <f t="shared" si="49"/>
        <v>0.1111111111111111</v>
      </c>
      <c r="AF54" s="35">
        <f t="shared" si="50"/>
        <v>-0.10526315789473684</v>
      </c>
      <c r="AG54" s="35">
        <f t="shared" si="51"/>
        <v>-5.4054054054054057E-2</v>
      </c>
    </row>
    <row r="55" spans="1:33" s="55" customFormat="1" x14ac:dyDescent="0.35">
      <c r="A55" s="30" t="s">
        <v>44</v>
      </c>
      <c r="B55" s="33">
        <v>37</v>
      </c>
      <c r="C55" s="33">
        <v>38</v>
      </c>
      <c r="D55" s="33">
        <v>36</v>
      </c>
      <c r="E55" s="33">
        <v>41</v>
      </c>
      <c r="F55" s="33">
        <v>39</v>
      </c>
      <c r="G55" s="33">
        <v>37</v>
      </c>
      <c r="H55" s="33">
        <v>40</v>
      </c>
      <c r="I55" s="33">
        <v>39</v>
      </c>
      <c r="J55" s="34">
        <v>38</v>
      </c>
      <c r="K55" s="34">
        <v>40</v>
      </c>
      <c r="L55" s="34">
        <v>36</v>
      </c>
      <c r="M55" s="34">
        <v>23</v>
      </c>
      <c r="N55" s="34">
        <v>27</v>
      </c>
      <c r="O55" s="34">
        <v>41</v>
      </c>
      <c r="P55" s="34">
        <v>36</v>
      </c>
      <c r="Q55" s="34">
        <v>37</v>
      </c>
      <c r="R55" s="22">
        <f t="shared" si="22"/>
        <v>1</v>
      </c>
      <c r="S55" s="22">
        <f t="shared" si="38"/>
        <v>2</v>
      </c>
      <c r="T55" s="22">
        <f t="shared" si="39"/>
        <v>0</v>
      </c>
      <c r="U55" s="22">
        <f t="shared" si="40"/>
        <v>-18</v>
      </c>
      <c r="V55" s="22">
        <f t="shared" si="41"/>
        <v>-12</v>
      </c>
      <c r="W55" s="22">
        <f t="shared" si="42"/>
        <v>4</v>
      </c>
      <c r="X55" s="22">
        <f t="shared" si="43"/>
        <v>-4</v>
      </c>
      <c r="Y55" s="22">
        <f t="shared" si="44"/>
        <v>-2</v>
      </c>
      <c r="Z55" s="35">
        <f t="shared" si="30"/>
        <v>2.7027027027027029E-2</v>
      </c>
      <c r="AA55" s="35">
        <f t="shared" si="45"/>
        <v>5.2631578947368418E-2</v>
      </c>
      <c r="AB55" s="35">
        <f t="shared" si="46"/>
        <v>0</v>
      </c>
      <c r="AC55" s="35">
        <f t="shared" si="47"/>
        <v>-0.43902439024390244</v>
      </c>
      <c r="AD55" s="35">
        <f t="shared" si="48"/>
        <v>-0.30769230769230771</v>
      </c>
      <c r="AE55" s="35">
        <f t="shared" si="49"/>
        <v>0.10810810810810811</v>
      </c>
      <c r="AF55" s="35">
        <f t="shared" si="50"/>
        <v>-0.1</v>
      </c>
      <c r="AG55" s="35">
        <f t="shared" si="51"/>
        <v>-5.128205128205128E-2</v>
      </c>
    </row>
    <row r="56" spans="1:33" x14ac:dyDescent="0.35">
      <c r="A56" s="36" t="s">
        <v>71</v>
      </c>
      <c r="B56" s="33">
        <v>42</v>
      </c>
      <c r="C56" s="33">
        <v>41</v>
      </c>
      <c r="D56" s="33">
        <v>41</v>
      </c>
      <c r="E56" s="33">
        <v>42</v>
      </c>
      <c r="F56" s="33">
        <v>52</v>
      </c>
      <c r="G56" s="33">
        <v>51</v>
      </c>
      <c r="H56" s="33">
        <v>49</v>
      </c>
      <c r="I56" s="33">
        <v>48</v>
      </c>
      <c r="J56" s="34">
        <v>43</v>
      </c>
      <c r="K56" s="34">
        <v>36</v>
      </c>
      <c r="L56" s="34">
        <v>37</v>
      </c>
      <c r="M56" s="34">
        <v>20</v>
      </c>
      <c r="N56" s="34">
        <v>30</v>
      </c>
      <c r="O56" s="34">
        <v>35</v>
      </c>
      <c r="P56" s="34">
        <v>33</v>
      </c>
      <c r="Q56" s="34">
        <v>33</v>
      </c>
      <c r="R56" s="22">
        <f t="shared" si="22"/>
        <v>1</v>
      </c>
      <c r="S56" s="22">
        <f t="shared" si="38"/>
        <v>-5</v>
      </c>
      <c r="T56" s="22">
        <f t="shared" si="39"/>
        <v>-4</v>
      </c>
      <c r="U56" s="22">
        <f t="shared" si="40"/>
        <v>-22</v>
      </c>
      <c r="V56" s="22">
        <f t="shared" si="41"/>
        <v>-22</v>
      </c>
      <c r="W56" s="22">
        <f t="shared" si="42"/>
        <v>-16</v>
      </c>
      <c r="X56" s="22">
        <f t="shared" si="43"/>
        <v>-16</v>
      </c>
      <c r="Y56" s="22">
        <f t="shared" si="44"/>
        <v>-15</v>
      </c>
      <c r="Z56" s="35">
        <f t="shared" si="30"/>
        <v>2.3809523809523808E-2</v>
      </c>
      <c r="AA56" s="35">
        <f t="shared" si="45"/>
        <v>-0.12195121951219512</v>
      </c>
      <c r="AB56" s="35">
        <f t="shared" si="46"/>
        <v>-9.7560975609756101E-2</v>
      </c>
      <c r="AC56" s="35">
        <f t="shared" si="47"/>
        <v>-0.52380952380952384</v>
      </c>
      <c r="AD56" s="35">
        <f t="shared" si="48"/>
        <v>-0.42307692307692307</v>
      </c>
      <c r="AE56" s="35">
        <f t="shared" si="49"/>
        <v>-0.31372549019607843</v>
      </c>
      <c r="AF56" s="35">
        <f t="shared" si="50"/>
        <v>-0.32653061224489793</v>
      </c>
      <c r="AG56" s="35">
        <f t="shared" si="51"/>
        <v>-0.3125</v>
      </c>
    </row>
    <row r="57" spans="1:33" x14ac:dyDescent="0.35">
      <c r="A57" s="36" t="s">
        <v>42</v>
      </c>
      <c r="B57" s="59">
        <v>43</v>
      </c>
      <c r="C57" s="59">
        <v>42</v>
      </c>
      <c r="D57" s="59">
        <v>42</v>
      </c>
      <c r="E57" s="59">
        <v>42</v>
      </c>
      <c r="F57" s="59">
        <v>54</v>
      </c>
      <c r="G57" s="59">
        <v>54</v>
      </c>
      <c r="H57" s="59">
        <v>51</v>
      </c>
      <c r="I57" s="59">
        <v>51</v>
      </c>
      <c r="J57" s="60">
        <v>43</v>
      </c>
      <c r="K57" s="60">
        <v>37</v>
      </c>
      <c r="L57" s="60">
        <v>38</v>
      </c>
      <c r="M57" s="60">
        <v>20</v>
      </c>
      <c r="N57" s="60">
        <v>31</v>
      </c>
      <c r="O57" s="60">
        <v>35</v>
      </c>
      <c r="P57" s="60">
        <v>32</v>
      </c>
      <c r="Q57" s="60">
        <v>33</v>
      </c>
      <c r="R57" s="53">
        <f t="shared" si="22"/>
        <v>0</v>
      </c>
      <c r="S57" s="53">
        <f t="shared" si="38"/>
        <v>-5</v>
      </c>
      <c r="T57" s="53">
        <f t="shared" si="39"/>
        <v>-4</v>
      </c>
      <c r="U57" s="53">
        <f t="shared" si="40"/>
        <v>-22</v>
      </c>
      <c r="V57" s="53">
        <f t="shared" si="41"/>
        <v>-23</v>
      </c>
      <c r="W57" s="53">
        <f t="shared" si="42"/>
        <v>-19</v>
      </c>
      <c r="X57" s="53">
        <f t="shared" si="43"/>
        <v>-19</v>
      </c>
      <c r="Y57" s="53">
        <f t="shared" si="44"/>
        <v>-18</v>
      </c>
      <c r="Z57" s="54">
        <f t="shared" si="30"/>
        <v>0</v>
      </c>
      <c r="AA57" s="54">
        <f t="shared" si="45"/>
        <v>-0.11904761904761904</v>
      </c>
      <c r="AB57" s="54">
        <f t="shared" si="46"/>
        <v>-9.5238095238095233E-2</v>
      </c>
      <c r="AC57" s="54">
        <f t="shared" si="47"/>
        <v>-0.52380952380952384</v>
      </c>
      <c r="AD57" s="54">
        <f t="shared" si="48"/>
        <v>-0.42592592592592593</v>
      </c>
      <c r="AE57" s="54">
        <f t="shared" si="49"/>
        <v>-0.35185185185185186</v>
      </c>
      <c r="AF57" s="54">
        <f t="shared" si="50"/>
        <v>-0.37254901960784315</v>
      </c>
      <c r="AG57" s="54">
        <f t="shared" si="51"/>
        <v>-0.35294117647058826</v>
      </c>
    </row>
    <row r="58" spans="1:33" x14ac:dyDescent="0.35">
      <c r="A58" s="30" t="s">
        <v>55</v>
      </c>
      <c r="B58" s="33">
        <v>28</v>
      </c>
      <c r="C58" s="33">
        <v>29</v>
      </c>
      <c r="D58" s="33">
        <v>29</v>
      </c>
      <c r="E58" s="33">
        <v>31</v>
      </c>
      <c r="F58" s="33">
        <v>30</v>
      </c>
      <c r="G58" s="33">
        <v>32</v>
      </c>
      <c r="H58" s="33">
        <v>35</v>
      </c>
      <c r="I58" s="33">
        <v>32</v>
      </c>
      <c r="J58" s="34">
        <v>27</v>
      </c>
      <c r="K58" s="34">
        <v>29</v>
      </c>
      <c r="L58" s="34">
        <v>30</v>
      </c>
      <c r="M58" s="34">
        <v>28</v>
      </c>
      <c r="N58" s="34">
        <v>25</v>
      </c>
      <c r="O58" s="34">
        <v>26</v>
      </c>
      <c r="P58" s="34">
        <v>31</v>
      </c>
      <c r="Q58" s="34">
        <v>33</v>
      </c>
      <c r="R58" s="22">
        <f t="shared" si="22"/>
        <v>-1</v>
      </c>
      <c r="S58" s="22">
        <f t="shared" si="38"/>
        <v>0</v>
      </c>
      <c r="T58" s="22">
        <f t="shared" si="39"/>
        <v>1</v>
      </c>
      <c r="U58" s="22">
        <f t="shared" si="40"/>
        <v>-3</v>
      </c>
      <c r="V58" s="22">
        <f t="shared" si="41"/>
        <v>-5</v>
      </c>
      <c r="W58" s="22">
        <f t="shared" si="42"/>
        <v>-6</v>
      </c>
      <c r="X58" s="22">
        <f t="shared" si="43"/>
        <v>-4</v>
      </c>
      <c r="Y58" s="22">
        <f t="shared" si="44"/>
        <v>1</v>
      </c>
      <c r="Z58" s="35">
        <f t="shared" si="30"/>
        <v>-3.5714285714285712E-2</v>
      </c>
      <c r="AA58" s="35">
        <f t="shared" si="45"/>
        <v>0</v>
      </c>
      <c r="AB58" s="35">
        <f t="shared" si="46"/>
        <v>3.4482758620689655E-2</v>
      </c>
      <c r="AC58" s="35">
        <f t="shared" si="47"/>
        <v>-9.6774193548387094E-2</v>
      </c>
      <c r="AD58" s="35">
        <f t="shared" si="48"/>
        <v>-0.16666666666666666</v>
      </c>
      <c r="AE58" s="35">
        <f t="shared" si="49"/>
        <v>-0.1875</v>
      </c>
      <c r="AF58" s="35">
        <f t="shared" si="50"/>
        <v>-0.11428571428571428</v>
      </c>
      <c r="AG58" s="35">
        <f t="shared" si="51"/>
        <v>3.125E-2</v>
      </c>
    </row>
    <row r="59" spans="1:33" x14ac:dyDescent="0.35">
      <c r="A59" s="30" t="s">
        <v>47</v>
      </c>
      <c r="B59" s="33">
        <v>33</v>
      </c>
      <c r="C59" s="33">
        <v>33</v>
      </c>
      <c r="D59" s="33">
        <v>33</v>
      </c>
      <c r="E59" s="33">
        <v>30</v>
      </c>
      <c r="F59" s="33">
        <v>31</v>
      </c>
      <c r="G59" s="33">
        <v>31</v>
      </c>
      <c r="H59" s="33">
        <v>32</v>
      </c>
      <c r="I59" s="33">
        <v>32</v>
      </c>
      <c r="J59" s="34">
        <v>34</v>
      </c>
      <c r="K59" s="34">
        <v>33</v>
      </c>
      <c r="L59" s="34">
        <v>29</v>
      </c>
      <c r="M59" s="34">
        <v>17</v>
      </c>
      <c r="N59" s="34">
        <v>24</v>
      </c>
      <c r="O59" s="34">
        <v>29</v>
      </c>
      <c r="P59" s="34">
        <v>32</v>
      </c>
      <c r="Q59" s="34">
        <v>31</v>
      </c>
      <c r="R59" s="22">
        <f t="shared" si="22"/>
        <v>1</v>
      </c>
      <c r="S59" s="22">
        <f t="shared" si="38"/>
        <v>0</v>
      </c>
      <c r="T59" s="22">
        <f t="shared" si="39"/>
        <v>-4</v>
      </c>
      <c r="U59" s="22">
        <f t="shared" si="40"/>
        <v>-13</v>
      </c>
      <c r="V59" s="22">
        <f t="shared" si="41"/>
        <v>-7</v>
      </c>
      <c r="W59" s="22">
        <f t="shared" si="42"/>
        <v>-2</v>
      </c>
      <c r="X59" s="22">
        <f t="shared" si="43"/>
        <v>0</v>
      </c>
      <c r="Y59" s="22">
        <f t="shared" si="44"/>
        <v>-1</v>
      </c>
      <c r="Z59" s="35">
        <f t="shared" si="30"/>
        <v>3.0303030303030304E-2</v>
      </c>
      <c r="AA59" s="35">
        <f t="shared" si="45"/>
        <v>0</v>
      </c>
      <c r="AB59" s="35">
        <f t="shared" si="46"/>
        <v>-0.12121212121212122</v>
      </c>
      <c r="AC59" s="35">
        <f t="shared" si="47"/>
        <v>-0.43333333333333335</v>
      </c>
      <c r="AD59" s="35">
        <f t="shared" si="48"/>
        <v>-0.22580645161290322</v>
      </c>
      <c r="AE59" s="35">
        <f t="shared" si="49"/>
        <v>-6.4516129032258063E-2</v>
      </c>
      <c r="AF59" s="35">
        <f t="shared" si="50"/>
        <v>0</v>
      </c>
      <c r="AG59" s="35">
        <f t="shared" si="51"/>
        <v>-3.125E-2</v>
      </c>
    </row>
    <row r="60" spans="1:33" x14ac:dyDescent="0.35">
      <c r="A60" s="30" t="s">
        <v>59</v>
      </c>
      <c r="B60" s="33">
        <v>26</v>
      </c>
      <c r="C60" s="33">
        <v>27</v>
      </c>
      <c r="D60" s="33">
        <v>26</v>
      </c>
      <c r="E60" s="33">
        <v>27</v>
      </c>
      <c r="F60" s="33">
        <v>25</v>
      </c>
      <c r="G60" s="33">
        <v>25</v>
      </c>
      <c r="H60" s="33">
        <v>26</v>
      </c>
      <c r="I60" s="33">
        <v>25</v>
      </c>
      <c r="J60" s="34">
        <v>28</v>
      </c>
      <c r="K60" s="34">
        <v>29</v>
      </c>
      <c r="L60" s="34">
        <v>27</v>
      </c>
      <c r="M60" s="34">
        <v>25</v>
      </c>
      <c r="N60" s="34">
        <v>26</v>
      </c>
      <c r="O60" s="34">
        <v>25</v>
      </c>
      <c r="P60" s="34">
        <v>27</v>
      </c>
      <c r="Q60" s="34">
        <v>27</v>
      </c>
      <c r="R60" s="22">
        <f t="shared" si="22"/>
        <v>2</v>
      </c>
      <c r="S60" s="22">
        <f t="shared" si="38"/>
        <v>2</v>
      </c>
      <c r="T60" s="22">
        <f t="shared" si="39"/>
        <v>1</v>
      </c>
      <c r="U60" s="22">
        <f t="shared" si="40"/>
        <v>-2</v>
      </c>
      <c r="V60" s="22">
        <f t="shared" si="41"/>
        <v>1</v>
      </c>
      <c r="W60" s="22">
        <f t="shared" si="42"/>
        <v>0</v>
      </c>
      <c r="X60" s="22">
        <f t="shared" si="43"/>
        <v>1</v>
      </c>
      <c r="Y60" s="22">
        <f t="shared" si="44"/>
        <v>2</v>
      </c>
      <c r="Z60" s="35">
        <f t="shared" si="30"/>
        <v>7.6923076923076927E-2</v>
      </c>
      <c r="AA60" s="35">
        <f t="shared" si="45"/>
        <v>7.407407407407407E-2</v>
      </c>
      <c r="AB60" s="35">
        <f t="shared" si="46"/>
        <v>3.8461538461538464E-2</v>
      </c>
      <c r="AC60" s="35">
        <f t="shared" si="47"/>
        <v>-7.407407407407407E-2</v>
      </c>
      <c r="AD60" s="35">
        <f t="shared" si="48"/>
        <v>0.04</v>
      </c>
      <c r="AE60" s="35">
        <f t="shared" si="49"/>
        <v>0</v>
      </c>
      <c r="AF60" s="35">
        <f t="shared" si="50"/>
        <v>3.8461538461538464E-2</v>
      </c>
      <c r="AG60" s="35">
        <f t="shared" si="51"/>
        <v>0.08</v>
      </c>
    </row>
    <row r="61" spans="1:33" x14ac:dyDescent="0.35">
      <c r="A61" s="30" t="s">
        <v>51</v>
      </c>
      <c r="B61" s="33">
        <v>34</v>
      </c>
      <c r="C61" s="33">
        <v>33</v>
      </c>
      <c r="D61" s="33">
        <v>33</v>
      </c>
      <c r="E61" s="33">
        <v>32</v>
      </c>
      <c r="F61" s="33">
        <v>29</v>
      </c>
      <c r="G61" s="33">
        <v>31</v>
      </c>
      <c r="H61" s="33">
        <v>27</v>
      </c>
      <c r="I61" s="33">
        <v>27</v>
      </c>
      <c r="J61" s="34">
        <v>31</v>
      </c>
      <c r="K61" s="34">
        <v>34</v>
      </c>
      <c r="L61" s="34">
        <v>29</v>
      </c>
      <c r="M61" s="34">
        <v>12</v>
      </c>
      <c r="N61" s="34">
        <v>18</v>
      </c>
      <c r="O61" s="34">
        <v>25</v>
      </c>
      <c r="P61" s="34">
        <v>28</v>
      </c>
      <c r="Q61" s="34">
        <v>26</v>
      </c>
      <c r="R61" s="22">
        <f t="shared" si="22"/>
        <v>-3</v>
      </c>
      <c r="S61" s="22">
        <f t="shared" si="38"/>
        <v>1</v>
      </c>
      <c r="T61" s="22">
        <f t="shared" si="39"/>
        <v>-4</v>
      </c>
      <c r="U61" s="22">
        <f t="shared" si="40"/>
        <v>-20</v>
      </c>
      <c r="V61" s="22">
        <f t="shared" si="41"/>
        <v>-11</v>
      </c>
      <c r="W61" s="22">
        <f t="shared" si="42"/>
        <v>-6</v>
      </c>
      <c r="X61" s="22">
        <f t="shared" si="43"/>
        <v>1</v>
      </c>
      <c r="Y61" s="22">
        <f t="shared" si="44"/>
        <v>-1</v>
      </c>
      <c r="Z61" s="35">
        <f t="shared" si="30"/>
        <v>-8.8235294117647065E-2</v>
      </c>
      <c r="AA61" s="35">
        <f t="shared" si="45"/>
        <v>3.0303030303030304E-2</v>
      </c>
      <c r="AB61" s="35">
        <f t="shared" si="46"/>
        <v>-0.12121212121212122</v>
      </c>
      <c r="AC61" s="35">
        <f t="shared" si="47"/>
        <v>-0.625</v>
      </c>
      <c r="AD61" s="35">
        <f t="shared" si="48"/>
        <v>-0.37931034482758619</v>
      </c>
      <c r="AE61" s="35">
        <f t="shared" si="49"/>
        <v>-0.19354838709677419</v>
      </c>
      <c r="AF61" s="35">
        <f t="shared" si="50"/>
        <v>3.7037037037037035E-2</v>
      </c>
      <c r="AG61" s="35">
        <f t="shared" si="51"/>
        <v>-3.7037037037037035E-2</v>
      </c>
    </row>
    <row r="62" spans="1:33" x14ac:dyDescent="0.35">
      <c r="A62" s="30" t="s">
        <v>57</v>
      </c>
      <c r="B62" s="33">
        <v>30</v>
      </c>
      <c r="C62" s="33">
        <v>28</v>
      </c>
      <c r="D62" s="33">
        <v>29</v>
      </c>
      <c r="E62" s="33">
        <v>28</v>
      </c>
      <c r="F62" s="33">
        <v>24</v>
      </c>
      <c r="G62" s="33">
        <v>22</v>
      </c>
      <c r="H62" s="33">
        <v>24</v>
      </c>
      <c r="I62" s="33">
        <v>23</v>
      </c>
      <c r="J62" s="34">
        <v>32</v>
      </c>
      <c r="K62" s="34">
        <v>33</v>
      </c>
      <c r="L62" s="34">
        <v>32</v>
      </c>
      <c r="M62" s="34">
        <v>16</v>
      </c>
      <c r="N62" s="34">
        <v>19</v>
      </c>
      <c r="O62" s="34">
        <v>20</v>
      </c>
      <c r="P62" s="34">
        <v>25</v>
      </c>
      <c r="Q62" s="34">
        <v>26</v>
      </c>
      <c r="R62" s="22">
        <f t="shared" si="22"/>
        <v>2</v>
      </c>
      <c r="S62" s="22">
        <f t="shared" si="38"/>
        <v>5</v>
      </c>
      <c r="T62" s="22">
        <f t="shared" si="39"/>
        <v>3</v>
      </c>
      <c r="U62" s="22">
        <f t="shared" si="40"/>
        <v>-12</v>
      </c>
      <c r="V62" s="22">
        <f t="shared" si="41"/>
        <v>-5</v>
      </c>
      <c r="W62" s="22">
        <f t="shared" si="42"/>
        <v>-2</v>
      </c>
      <c r="X62" s="22">
        <f t="shared" si="43"/>
        <v>1</v>
      </c>
      <c r="Y62" s="22">
        <f t="shared" si="44"/>
        <v>3</v>
      </c>
      <c r="Z62" s="35">
        <f t="shared" si="30"/>
        <v>6.6666666666666666E-2</v>
      </c>
      <c r="AA62" s="35">
        <f t="shared" si="45"/>
        <v>0.17857142857142858</v>
      </c>
      <c r="AB62" s="35">
        <f t="shared" si="46"/>
        <v>0.10344827586206896</v>
      </c>
      <c r="AC62" s="35">
        <f t="shared" si="47"/>
        <v>-0.42857142857142855</v>
      </c>
      <c r="AD62" s="35">
        <f t="shared" si="48"/>
        <v>-0.20833333333333334</v>
      </c>
      <c r="AE62" s="35">
        <f t="shared" si="49"/>
        <v>-9.0909090909090912E-2</v>
      </c>
      <c r="AF62" s="35">
        <f t="shared" si="50"/>
        <v>4.1666666666666664E-2</v>
      </c>
      <c r="AG62" s="35">
        <f t="shared" si="51"/>
        <v>0.13043478260869565</v>
      </c>
    </row>
    <row r="63" spans="1:33" x14ac:dyDescent="0.35">
      <c r="A63" s="30" t="s">
        <v>58</v>
      </c>
      <c r="B63" s="33">
        <v>24</v>
      </c>
      <c r="C63" s="33">
        <v>25</v>
      </c>
      <c r="D63" s="33">
        <v>29</v>
      </c>
      <c r="E63" s="33">
        <v>28</v>
      </c>
      <c r="F63" s="33">
        <v>28</v>
      </c>
      <c r="G63" s="33">
        <v>21</v>
      </c>
      <c r="H63" s="33">
        <v>22</v>
      </c>
      <c r="I63" s="33">
        <v>21</v>
      </c>
      <c r="J63" s="34">
        <v>34</v>
      </c>
      <c r="K63" s="34">
        <v>28</v>
      </c>
      <c r="L63" s="34">
        <v>22</v>
      </c>
      <c r="M63" s="34">
        <v>14</v>
      </c>
      <c r="N63" s="34">
        <v>19</v>
      </c>
      <c r="O63" s="34">
        <v>25</v>
      </c>
      <c r="P63" s="34">
        <v>24</v>
      </c>
      <c r="Q63" s="34">
        <v>25</v>
      </c>
      <c r="R63" s="22">
        <f t="shared" si="22"/>
        <v>10</v>
      </c>
      <c r="S63" s="22">
        <f t="shared" si="38"/>
        <v>3</v>
      </c>
      <c r="T63" s="22">
        <f t="shared" si="39"/>
        <v>-7</v>
      </c>
      <c r="U63" s="22">
        <f t="shared" si="40"/>
        <v>-14</v>
      </c>
      <c r="V63" s="22">
        <f t="shared" si="41"/>
        <v>-9</v>
      </c>
      <c r="W63" s="22">
        <f t="shared" si="42"/>
        <v>4</v>
      </c>
      <c r="X63" s="22">
        <f t="shared" si="43"/>
        <v>2</v>
      </c>
      <c r="Y63" s="22">
        <f t="shared" si="44"/>
        <v>4</v>
      </c>
      <c r="Z63" s="35">
        <f t="shared" si="30"/>
        <v>0.41666666666666669</v>
      </c>
      <c r="AA63" s="35">
        <f t="shared" si="45"/>
        <v>0.12</v>
      </c>
      <c r="AB63" s="35">
        <f t="shared" si="46"/>
        <v>-0.2413793103448276</v>
      </c>
      <c r="AC63" s="35">
        <f t="shared" si="47"/>
        <v>-0.5</v>
      </c>
      <c r="AD63" s="35">
        <f t="shared" si="48"/>
        <v>-0.32142857142857145</v>
      </c>
      <c r="AE63" s="35">
        <f t="shared" si="49"/>
        <v>0.19047619047619047</v>
      </c>
      <c r="AF63" s="35">
        <f t="shared" si="50"/>
        <v>9.0909090909090912E-2</v>
      </c>
      <c r="AG63" s="35">
        <f t="shared" si="51"/>
        <v>0.19047619047619047</v>
      </c>
    </row>
    <row r="64" spans="1:33" x14ac:dyDescent="0.35">
      <c r="A64" s="30" t="s">
        <v>50</v>
      </c>
      <c r="B64" s="33">
        <v>27</v>
      </c>
      <c r="C64" s="33">
        <v>24</v>
      </c>
      <c r="D64" s="33">
        <v>25</v>
      </c>
      <c r="E64" s="33">
        <v>25</v>
      </c>
      <c r="F64" s="33">
        <v>30</v>
      </c>
      <c r="G64" s="33">
        <v>29</v>
      </c>
      <c r="H64" s="33">
        <v>29</v>
      </c>
      <c r="I64" s="33">
        <v>28</v>
      </c>
      <c r="J64" s="34">
        <v>29</v>
      </c>
      <c r="K64" s="34">
        <v>27</v>
      </c>
      <c r="L64" s="34">
        <v>25</v>
      </c>
      <c r="M64" s="34">
        <v>18</v>
      </c>
      <c r="N64" s="34">
        <v>21</v>
      </c>
      <c r="O64" s="34">
        <v>25</v>
      </c>
      <c r="P64" s="34">
        <v>28</v>
      </c>
      <c r="Q64" s="34">
        <v>24</v>
      </c>
      <c r="R64" s="22">
        <f t="shared" si="22"/>
        <v>2</v>
      </c>
      <c r="S64" s="22">
        <f t="shared" si="38"/>
        <v>3</v>
      </c>
      <c r="T64" s="22">
        <f t="shared" si="39"/>
        <v>0</v>
      </c>
      <c r="U64" s="22">
        <f t="shared" si="40"/>
        <v>-7</v>
      </c>
      <c r="V64" s="22">
        <f t="shared" si="41"/>
        <v>-9</v>
      </c>
      <c r="W64" s="22">
        <f t="shared" si="42"/>
        <v>-4</v>
      </c>
      <c r="X64" s="22">
        <f t="shared" si="43"/>
        <v>-1</v>
      </c>
      <c r="Y64" s="22">
        <f t="shared" si="44"/>
        <v>-4</v>
      </c>
      <c r="Z64" s="35">
        <f t="shared" si="30"/>
        <v>7.407407407407407E-2</v>
      </c>
      <c r="AA64" s="35">
        <f t="shared" si="45"/>
        <v>0.125</v>
      </c>
      <c r="AB64" s="35">
        <f t="shared" si="46"/>
        <v>0</v>
      </c>
      <c r="AC64" s="35">
        <f t="shared" si="47"/>
        <v>-0.28000000000000003</v>
      </c>
      <c r="AD64" s="35">
        <f t="shared" si="48"/>
        <v>-0.3</v>
      </c>
      <c r="AE64" s="35">
        <f t="shared" si="49"/>
        <v>-0.13793103448275862</v>
      </c>
      <c r="AF64" s="35">
        <f t="shared" si="50"/>
        <v>-3.4482758620689655E-2</v>
      </c>
      <c r="AG64" s="35">
        <f t="shared" si="51"/>
        <v>-0.14285714285714285</v>
      </c>
    </row>
    <row r="65" spans="1:33" x14ac:dyDescent="0.35">
      <c r="A65" s="30" t="s">
        <v>46</v>
      </c>
      <c r="B65" s="33">
        <v>24</v>
      </c>
      <c r="C65" s="33">
        <v>20</v>
      </c>
      <c r="D65" s="33">
        <v>24</v>
      </c>
      <c r="E65" s="33">
        <v>28</v>
      </c>
      <c r="F65" s="33">
        <v>30</v>
      </c>
      <c r="G65" s="33">
        <v>27</v>
      </c>
      <c r="H65" s="33">
        <v>26</v>
      </c>
      <c r="I65" s="33">
        <v>24</v>
      </c>
      <c r="J65" s="34">
        <v>31</v>
      </c>
      <c r="K65" s="34">
        <v>28</v>
      </c>
      <c r="L65" s="34">
        <v>23</v>
      </c>
      <c r="M65" s="34">
        <v>35</v>
      </c>
      <c r="N65" s="34">
        <v>29</v>
      </c>
      <c r="O65" s="34">
        <v>27</v>
      </c>
      <c r="P65" s="34">
        <v>25</v>
      </c>
      <c r="Q65" s="34">
        <v>23</v>
      </c>
      <c r="R65" s="22">
        <f t="shared" si="22"/>
        <v>7</v>
      </c>
      <c r="S65" s="22">
        <f t="shared" si="38"/>
        <v>8</v>
      </c>
      <c r="T65" s="22">
        <f t="shared" si="39"/>
        <v>-1</v>
      </c>
      <c r="U65" s="22">
        <f t="shared" si="40"/>
        <v>7</v>
      </c>
      <c r="V65" s="22">
        <f t="shared" si="41"/>
        <v>-1</v>
      </c>
      <c r="W65" s="22">
        <f t="shared" si="42"/>
        <v>0</v>
      </c>
      <c r="X65" s="22">
        <f t="shared" si="43"/>
        <v>-1</v>
      </c>
      <c r="Y65" s="22">
        <f t="shared" si="44"/>
        <v>-1</v>
      </c>
      <c r="Z65" s="35">
        <f t="shared" si="30"/>
        <v>0.29166666666666669</v>
      </c>
      <c r="AA65" s="35">
        <f t="shared" si="45"/>
        <v>0.4</v>
      </c>
      <c r="AB65" s="35">
        <f t="shared" si="46"/>
        <v>-4.1666666666666664E-2</v>
      </c>
      <c r="AC65" s="35">
        <f t="shared" si="47"/>
        <v>0.25</v>
      </c>
      <c r="AD65" s="35">
        <f t="shared" si="48"/>
        <v>-3.3333333333333333E-2</v>
      </c>
      <c r="AE65" s="35">
        <f t="shared" si="49"/>
        <v>0</v>
      </c>
      <c r="AF65" s="35">
        <f t="shared" si="50"/>
        <v>-3.8461538461538464E-2</v>
      </c>
      <c r="AG65" s="35">
        <f t="shared" si="51"/>
        <v>-4.1666666666666664E-2</v>
      </c>
    </row>
    <row r="66" spans="1:33" x14ac:dyDescent="0.35">
      <c r="A66" s="30" t="s">
        <v>48</v>
      </c>
      <c r="B66" s="33">
        <v>25</v>
      </c>
      <c r="C66" s="33">
        <v>21</v>
      </c>
      <c r="D66" s="33">
        <v>25</v>
      </c>
      <c r="E66" s="33">
        <v>21</v>
      </c>
      <c r="F66" s="33">
        <v>23</v>
      </c>
      <c r="G66" s="33">
        <v>22</v>
      </c>
      <c r="H66" s="33">
        <v>19</v>
      </c>
      <c r="I66" s="33">
        <v>19</v>
      </c>
      <c r="J66" s="34">
        <v>19</v>
      </c>
      <c r="K66" s="34">
        <v>22</v>
      </c>
      <c r="L66" s="34">
        <v>18</v>
      </c>
      <c r="M66" s="34">
        <v>20</v>
      </c>
      <c r="N66" s="34">
        <v>17</v>
      </c>
      <c r="O66" s="34">
        <v>21</v>
      </c>
      <c r="P66" s="34">
        <v>21</v>
      </c>
      <c r="Q66" s="34">
        <v>23</v>
      </c>
      <c r="R66" s="22">
        <f t="shared" si="22"/>
        <v>-6</v>
      </c>
      <c r="S66" s="22">
        <f t="shared" si="38"/>
        <v>1</v>
      </c>
      <c r="T66" s="22">
        <f t="shared" si="39"/>
        <v>-7</v>
      </c>
      <c r="U66" s="22">
        <f t="shared" si="40"/>
        <v>-1</v>
      </c>
      <c r="V66" s="22">
        <f t="shared" si="41"/>
        <v>-6</v>
      </c>
      <c r="W66" s="22">
        <f t="shared" si="42"/>
        <v>-1</v>
      </c>
      <c r="X66" s="22">
        <f t="shared" si="43"/>
        <v>2</v>
      </c>
      <c r="Y66" s="22">
        <f t="shared" si="44"/>
        <v>4</v>
      </c>
      <c r="Z66" s="35">
        <f t="shared" si="30"/>
        <v>-0.24</v>
      </c>
      <c r="AA66" s="35">
        <f t="shared" si="45"/>
        <v>4.7619047619047616E-2</v>
      </c>
      <c r="AB66" s="35">
        <f t="shared" si="46"/>
        <v>-0.28000000000000003</v>
      </c>
      <c r="AC66" s="35">
        <f t="shared" si="47"/>
        <v>-4.7619047619047616E-2</v>
      </c>
      <c r="AD66" s="35">
        <f t="shared" si="48"/>
        <v>-0.2608695652173913</v>
      </c>
      <c r="AE66" s="35">
        <f t="shared" si="49"/>
        <v>-4.5454545454545456E-2</v>
      </c>
      <c r="AF66" s="35">
        <f t="shared" si="50"/>
        <v>0.10526315789473684</v>
      </c>
      <c r="AG66" s="35">
        <f t="shared" si="51"/>
        <v>0.21052631578947367</v>
      </c>
    </row>
    <row r="67" spans="1:33" x14ac:dyDescent="0.35">
      <c r="A67" s="30" t="s">
        <v>54</v>
      </c>
      <c r="B67" s="33">
        <v>22</v>
      </c>
      <c r="C67" s="33">
        <v>23</v>
      </c>
      <c r="D67" s="33">
        <v>24</v>
      </c>
      <c r="E67" s="33">
        <v>22</v>
      </c>
      <c r="F67" s="33">
        <v>25</v>
      </c>
      <c r="G67" s="33">
        <v>23</v>
      </c>
      <c r="H67" s="33">
        <v>23</v>
      </c>
      <c r="I67" s="33">
        <v>23</v>
      </c>
      <c r="J67" s="34">
        <v>23</v>
      </c>
      <c r="K67" s="34">
        <v>24</v>
      </c>
      <c r="L67" s="34">
        <v>22</v>
      </c>
      <c r="M67" s="34">
        <v>18</v>
      </c>
      <c r="N67" s="34">
        <v>22</v>
      </c>
      <c r="O67" s="34">
        <v>21</v>
      </c>
      <c r="P67" s="34">
        <v>24</v>
      </c>
      <c r="Q67" s="34">
        <v>23</v>
      </c>
      <c r="R67" s="22">
        <f t="shared" si="22"/>
        <v>1</v>
      </c>
      <c r="S67" s="22">
        <f t="shared" si="38"/>
        <v>1</v>
      </c>
      <c r="T67" s="22">
        <f t="shared" si="39"/>
        <v>-2</v>
      </c>
      <c r="U67" s="22">
        <f t="shared" si="40"/>
        <v>-4</v>
      </c>
      <c r="V67" s="22">
        <f t="shared" si="41"/>
        <v>-3</v>
      </c>
      <c r="W67" s="22">
        <f t="shared" si="42"/>
        <v>-2</v>
      </c>
      <c r="X67" s="22">
        <f t="shared" si="43"/>
        <v>1</v>
      </c>
      <c r="Y67" s="22">
        <f t="shared" si="44"/>
        <v>0</v>
      </c>
      <c r="Z67" s="35">
        <f t="shared" si="30"/>
        <v>4.5454545454545456E-2</v>
      </c>
      <c r="AA67" s="35">
        <f t="shared" si="45"/>
        <v>4.3478260869565216E-2</v>
      </c>
      <c r="AB67" s="35">
        <f t="shared" si="46"/>
        <v>-8.3333333333333329E-2</v>
      </c>
      <c r="AC67" s="35">
        <f t="shared" si="47"/>
        <v>-0.18181818181818182</v>
      </c>
      <c r="AD67" s="35">
        <f t="shared" si="48"/>
        <v>-0.12</v>
      </c>
      <c r="AE67" s="35">
        <f t="shared" si="49"/>
        <v>-8.6956521739130432E-2</v>
      </c>
      <c r="AF67" s="35">
        <f t="shared" si="50"/>
        <v>4.3478260869565216E-2</v>
      </c>
      <c r="AG67" s="35">
        <f t="shared" si="51"/>
        <v>0</v>
      </c>
    </row>
    <row r="68" spans="1:33" x14ac:dyDescent="0.35">
      <c r="A68" s="30" t="s">
        <v>49</v>
      </c>
      <c r="B68" s="33">
        <v>20</v>
      </c>
      <c r="C68" s="33">
        <v>22</v>
      </c>
      <c r="D68" s="33">
        <v>20</v>
      </c>
      <c r="E68" s="33">
        <v>24</v>
      </c>
      <c r="F68" s="33">
        <v>22</v>
      </c>
      <c r="G68" s="33">
        <v>21</v>
      </c>
      <c r="H68" s="33">
        <v>17</v>
      </c>
      <c r="I68" s="33">
        <v>16</v>
      </c>
      <c r="J68" s="34">
        <v>23</v>
      </c>
      <c r="K68" s="34">
        <v>21</v>
      </c>
      <c r="L68" s="34">
        <v>17</v>
      </c>
      <c r="M68" s="34">
        <v>10</v>
      </c>
      <c r="N68" s="34">
        <v>14</v>
      </c>
      <c r="O68" s="34">
        <v>20</v>
      </c>
      <c r="P68" s="34">
        <v>20</v>
      </c>
      <c r="Q68" s="34">
        <v>20</v>
      </c>
      <c r="R68" s="22">
        <f t="shared" si="22"/>
        <v>3</v>
      </c>
      <c r="S68" s="22">
        <f t="shared" si="38"/>
        <v>-1</v>
      </c>
      <c r="T68" s="22">
        <f t="shared" si="39"/>
        <v>-3</v>
      </c>
      <c r="U68" s="22">
        <f t="shared" si="40"/>
        <v>-14</v>
      </c>
      <c r="V68" s="22">
        <f t="shared" si="41"/>
        <v>-8</v>
      </c>
      <c r="W68" s="22">
        <f t="shared" si="42"/>
        <v>-1</v>
      </c>
      <c r="X68" s="22">
        <f t="shared" si="43"/>
        <v>3</v>
      </c>
      <c r="Y68" s="22">
        <f t="shared" si="44"/>
        <v>4</v>
      </c>
      <c r="Z68" s="35">
        <f t="shared" si="30"/>
        <v>0.15</v>
      </c>
      <c r="AA68" s="35">
        <f t="shared" si="45"/>
        <v>-4.5454545454545456E-2</v>
      </c>
      <c r="AB68" s="35">
        <f t="shared" si="46"/>
        <v>-0.15</v>
      </c>
      <c r="AC68" s="35">
        <f t="shared" si="47"/>
        <v>-0.58333333333333337</v>
      </c>
      <c r="AD68" s="35">
        <f t="shared" si="48"/>
        <v>-0.36363636363636365</v>
      </c>
      <c r="AE68" s="35">
        <f t="shared" si="49"/>
        <v>-4.7619047619047616E-2</v>
      </c>
      <c r="AF68" s="35">
        <f t="shared" si="50"/>
        <v>0.17647058823529413</v>
      </c>
      <c r="AG68" s="35">
        <f t="shared" si="51"/>
        <v>0.25</v>
      </c>
    </row>
    <row r="69" spans="1:33" x14ac:dyDescent="0.35">
      <c r="A69" s="30" t="s">
        <v>52</v>
      </c>
      <c r="B69" s="33">
        <v>27</v>
      </c>
      <c r="C69" s="33">
        <v>25</v>
      </c>
      <c r="D69" s="33">
        <v>31</v>
      </c>
      <c r="E69" s="33">
        <v>30</v>
      </c>
      <c r="F69" s="33">
        <v>30</v>
      </c>
      <c r="G69" s="33">
        <v>24</v>
      </c>
      <c r="H69" s="33">
        <v>22</v>
      </c>
      <c r="I69" s="33">
        <v>17</v>
      </c>
      <c r="J69" s="34">
        <v>21</v>
      </c>
      <c r="K69" s="34">
        <v>23</v>
      </c>
      <c r="L69" s="34">
        <v>22</v>
      </c>
      <c r="M69" s="34">
        <v>15</v>
      </c>
      <c r="N69" s="34">
        <v>18</v>
      </c>
      <c r="O69" s="34">
        <v>25</v>
      </c>
      <c r="P69" s="34">
        <v>20</v>
      </c>
      <c r="Q69" s="34">
        <v>16</v>
      </c>
      <c r="R69" s="22">
        <f t="shared" si="22"/>
        <v>-6</v>
      </c>
      <c r="S69" s="22">
        <f t="shared" si="38"/>
        <v>-2</v>
      </c>
      <c r="T69" s="22">
        <f t="shared" si="39"/>
        <v>-9</v>
      </c>
      <c r="U69" s="22">
        <f t="shared" si="40"/>
        <v>-15</v>
      </c>
      <c r="V69" s="22">
        <f t="shared" si="41"/>
        <v>-12</v>
      </c>
      <c r="W69" s="22">
        <f t="shared" si="42"/>
        <v>1</v>
      </c>
      <c r="X69" s="22">
        <f t="shared" si="43"/>
        <v>-2</v>
      </c>
      <c r="Y69" s="22">
        <f t="shared" si="44"/>
        <v>-1</v>
      </c>
      <c r="Z69" s="35">
        <f t="shared" si="30"/>
        <v>-0.22222222222222221</v>
      </c>
      <c r="AA69" s="35">
        <f t="shared" si="45"/>
        <v>-0.08</v>
      </c>
      <c r="AB69" s="35">
        <f t="shared" si="46"/>
        <v>-0.29032258064516131</v>
      </c>
      <c r="AC69" s="35">
        <f t="shared" si="47"/>
        <v>-0.5</v>
      </c>
      <c r="AD69" s="35">
        <f t="shared" si="48"/>
        <v>-0.4</v>
      </c>
      <c r="AE69" s="35">
        <f t="shared" si="49"/>
        <v>4.1666666666666664E-2</v>
      </c>
      <c r="AF69" s="35">
        <f t="shared" si="50"/>
        <v>-9.0909090909090912E-2</v>
      </c>
      <c r="AG69" s="35">
        <f t="shared" si="51"/>
        <v>-5.8823529411764705E-2</v>
      </c>
    </row>
  </sheetData>
  <sortState xmlns:xlrd2="http://schemas.microsoft.com/office/spreadsheetml/2017/richdata2" ref="A53:AG69">
    <sortCondition descending="1" ref="Q53:Q69"/>
  </sortState>
  <mergeCells count="4">
    <mergeCell ref="R3:Y3"/>
    <mergeCell ref="Z3:AG3"/>
    <mergeCell ref="R49:Y49"/>
    <mergeCell ref="Z49:AG49"/>
  </mergeCells>
  <conditionalFormatting sqref="R49:AG69">
    <cfRule type="cellIs" dxfId="1" priority="7" operator="lessThan">
      <formula>0</formula>
    </cfRule>
  </conditionalFormatting>
  <conditionalFormatting sqref="R3:AG23">
    <cfRule type="cellIs" dxfId="0" priority="8" operator="lessThan">
      <formula>0</formula>
    </cfRule>
  </conditionalFormatting>
  <conditionalFormatting sqref="I28:I46">
    <cfRule type="colorScale" priority="6">
      <colorScale>
        <cfvo type="min"/>
        <cfvo type="max"/>
        <color rgb="FFFFEF9C"/>
        <color rgb="FF63BE7B"/>
      </colorScale>
    </cfRule>
  </conditionalFormatting>
  <conditionalFormatting sqref="Q28:Q46">
    <cfRule type="colorScale" priority="5">
      <colorScale>
        <cfvo type="min"/>
        <cfvo type="max"/>
        <color rgb="FFFFEF9C"/>
        <color rgb="FF63BE7B"/>
      </colorScale>
    </cfRule>
  </conditionalFormatting>
  <conditionalFormatting sqref="H28:H46">
    <cfRule type="colorScale" priority="4">
      <colorScale>
        <cfvo type="min"/>
        <cfvo type="max"/>
        <color rgb="FFFFEF9C"/>
        <color rgb="FF63BE7B"/>
      </colorScale>
    </cfRule>
  </conditionalFormatting>
  <conditionalFormatting sqref="G28:G46">
    <cfRule type="colorScale" priority="3">
      <colorScale>
        <cfvo type="min"/>
        <cfvo type="max"/>
        <color rgb="FFFFEF9C"/>
        <color rgb="FF63BE7B"/>
      </colorScale>
    </cfRule>
  </conditionalFormatting>
  <conditionalFormatting sqref="P28:P46">
    <cfRule type="colorScale" priority="2">
      <colorScale>
        <cfvo type="min"/>
        <cfvo type="max"/>
        <color rgb="FFFFEF9C"/>
        <color rgb="FF63BE7B"/>
      </colorScale>
    </cfRule>
  </conditionalFormatting>
  <conditionalFormatting sqref="O28:O4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riigid</vt:lpstr>
      <vt:lpstr>riikide osakaal</vt:lpstr>
      <vt:lpstr>mk ööbimised kokku</vt:lpstr>
      <vt:lpstr>mk sise</vt:lpstr>
      <vt:lpstr>mk välis</vt:lpstr>
      <vt:lpstr>Soome</vt:lpstr>
      <vt:lpstr>Läti</vt:lpstr>
      <vt:lpstr>Leedu</vt:lpstr>
      <vt:lpstr>hind,täitumus</vt:lpstr>
    </vt:vector>
  </TitlesOfParts>
  <Company>EAS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2020-10-06T05:12:03Z</dcterms:created>
  <dcterms:modified xsi:type="dcterms:W3CDTF">2020-10-06T21:35:04Z</dcterms:modified>
</cp:coreProperties>
</file>