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retka\Desktop\majutus\"/>
    </mc:Choice>
  </mc:AlternateContent>
  <xr:revisionPtr revIDLastSave="0" documentId="13_ncr:1_{A358AEA5-53A3-4939-95F6-5829E2DC0DF2}" xr6:coauthVersionLast="41" xr6:coauthVersionMax="41" xr10:uidLastSave="{00000000-0000-0000-0000-000000000000}"/>
  <bookViews>
    <workbookView xWindow="-110" yWindow="-110" windowWidth="19420" windowHeight="10420" tabRatio="735" xr2:uid="{463A495E-97FA-44A5-8424-F8640E44BD83}"/>
  </bookViews>
  <sheets>
    <sheet name="riigid" sheetId="1" r:id="rId1"/>
    <sheet name="riikide osakaal" sheetId="2" r:id="rId2"/>
    <sheet name="sise-eesmärk" sheetId="3" r:id="rId3"/>
    <sheet name="mk ööbimised kokku" sheetId="4" r:id="rId4"/>
    <sheet name="sise mk" sheetId="5" r:id="rId5"/>
    <sheet name="välis mk" sheetId="6" r:id="rId6"/>
    <sheet name="täitumus" sheetId="7" r:id="rId7"/>
    <sheet name="tubade arv" sheetId="8" r:id="rId8"/>
    <sheet name="maksumus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P22" i="9" l="1"/>
  <c r="AO22" i="9"/>
  <c r="AN22" i="9"/>
  <c r="AM22" i="9"/>
  <c r="AL22" i="9"/>
  <c r="AK22" i="9"/>
  <c r="AJ22" i="9"/>
  <c r="AI22" i="9"/>
  <c r="AH22" i="9"/>
  <c r="AG22" i="9"/>
  <c r="AF22" i="9"/>
  <c r="AE22" i="9"/>
  <c r="AD22" i="9"/>
  <c r="AC22" i="9"/>
  <c r="AB22" i="9"/>
  <c r="AA22" i="9"/>
  <c r="Z22" i="9"/>
  <c r="Y22" i="9"/>
  <c r="X22" i="9"/>
  <c r="W22" i="9"/>
  <c r="AP21" i="9"/>
  <c r="AO21" i="9"/>
  <c r="AN21" i="9"/>
  <c r="AM21" i="9"/>
  <c r="AL21" i="9"/>
  <c r="AK21" i="9"/>
  <c r="AJ21" i="9"/>
  <c r="AI21" i="9"/>
  <c r="AH21" i="9"/>
  <c r="AG21" i="9"/>
  <c r="AF21" i="9"/>
  <c r="AE21" i="9"/>
  <c r="AD21" i="9"/>
  <c r="AC21" i="9"/>
  <c r="AB21" i="9"/>
  <c r="AA21" i="9"/>
  <c r="Z21" i="9"/>
  <c r="Y21" i="9"/>
  <c r="X21" i="9"/>
  <c r="W21" i="9"/>
  <c r="AP20" i="9"/>
  <c r="AO20" i="9"/>
  <c r="AN20" i="9"/>
  <c r="AM20" i="9"/>
  <c r="AL20" i="9"/>
  <c r="AK20" i="9"/>
  <c r="AJ20" i="9"/>
  <c r="AI20" i="9"/>
  <c r="AH20" i="9"/>
  <c r="AG20" i="9"/>
  <c r="AF20" i="9"/>
  <c r="AE20" i="9"/>
  <c r="AD20" i="9"/>
  <c r="AC20" i="9"/>
  <c r="AB20" i="9"/>
  <c r="AA20" i="9"/>
  <c r="Z20" i="9"/>
  <c r="Y20" i="9"/>
  <c r="X20" i="9"/>
  <c r="W20" i="9"/>
  <c r="AP19" i="9"/>
  <c r="AO19" i="9"/>
  <c r="AN19" i="9"/>
  <c r="AM19" i="9"/>
  <c r="AL19" i="9"/>
  <c r="AK19" i="9"/>
  <c r="AJ19" i="9"/>
  <c r="AI19" i="9"/>
  <c r="AH19" i="9"/>
  <c r="AG19" i="9"/>
  <c r="AF19" i="9"/>
  <c r="AE19" i="9"/>
  <c r="AD19" i="9"/>
  <c r="AC19" i="9"/>
  <c r="AB19" i="9"/>
  <c r="AA19" i="9"/>
  <c r="Z19" i="9"/>
  <c r="Y19" i="9"/>
  <c r="X19" i="9"/>
  <c r="W19" i="9"/>
  <c r="AP18" i="9"/>
  <c r="AO18" i="9"/>
  <c r="AN18" i="9"/>
  <c r="AM18" i="9"/>
  <c r="AL18" i="9"/>
  <c r="AK18" i="9"/>
  <c r="AJ18" i="9"/>
  <c r="AI18" i="9"/>
  <c r="AH18" i="9"/>
  <c r="AG18" i="9"/>
  <c r="AF18" i="9"/>
  <c r="AE18" i="9"/>
  <c r="AD18" i="9"/>
  <c r="AC18" i="9"/>
  <c r="AB18" i="9"/>
  <c r="AA18" i="9"/>
  <c r="Z18" i="9"/>
  <c r="Y18" i="9"/>
  <c r="X18" i="9"/>
  <c r="W18" i="9"/>
  <c r="AP17" i="9"/>
  <c r="AO17" i="9"/>
  <c r="AN17" i="9"/>
  <c r="AM17" i="9"/>
  <c r="AL17" i="9"/>
  <c r="AK17" i="9"/>
  <c r="AJ17" i="9"/>
  <c r="AI17" i="9"/>
  <c r="AH17" i="9"/>
  <c r="AG17" i="9"/>
  <c r="AF17" i="9"/>
  <c r="AE17" i="9"/>
  <c r="AD17" i="9"/>
  <c r="AC17" i="9"/>
  <c r="AB17" i="9"/>
  <c r="AA17" i="9"/>
  <c r="Z17" i="9"/>
  <c r="Y17" i="9"/>
  <c r="X17" i="9"/>
  <c r="W17" i="9"/>
  <c r="AP16" i="9"/>
  <c r="AO16" i="9"/>
  <c r="AN16" i="9"/>
  <c r="AM16" i="9"/>
  <c r="AL16" i="9"/>
  <c r="AK16" i="9"/>
  <c r="AJ16" i="9"/>
  <c r="AI16" i="9"/>
  <c r="AH16" i="9"/>
  <c r="AG16" i="9"/>
  <c r="AF16" i="9"/>
  <c r="AE16" i="9"/>
  <c r="AD16" i="9"/>
  <c r="AC16" i="9"/>
  <c r="AB16" i="9"/>
  <c r="AA16" i="9"/>
  <c r="Z16" i="9"/>
  <c r="Y16" i="9"/>
  <c r="X16" i="9"/>
  <c r="W16" i="9"/>
  <c r="AP15" i="9"/>
  <c r="AO15" i="9"/>
  <c r="AN15" i="9"/>
  <c r="AM15" i="9"/>
  <c r="AL15" i="9"/>
  <c r="AK15" i="9"/>
  <c r="AJ15" i="9"/>
  <c r="AI15" i="9"/>
  <c r="AH15" i="9"/>
  <c r="AG15" i="9"/>
  <c r="AF15" i="9"/>
  <c r="AE15" i="9"/>
  <c r="AD15" i="9"/>
  <c r="AC15" i="9"/>
  <c r="AB15" i="9"/>
  <c r="AA15" i="9"/>
  <c r="Z15" i="9"/>
  <c r="Y15" i="9"/>
  <c r="X15" i="9"/>
  <c r="W15" i="9"/>
  <c r="AP14" i="9"/>
  <c r="AO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AB14" i="9"/>
  <c r="AA14" i="9"/>
  <c r="Z14" i="9"/>
  <c r="Y14" i="9"/>
  <c r="X14" i="9"/>
  <c r="W14" i="9"/>
  <c r="AP13" i="9"/>
  <c r="AO13" i="9"/>
  <c r="AN13" i="9"/>
  <c r="AM13" i="9"/>
  <c r="AL13" i="9"/>
  <c r="AK13" i="9"/>
  <c r="AJ13" i="9"/>
  <c r="AI13" i="9"/>
  <c r="AH13" i="9"/>
  <c r="AG13" i="9"/>
  <c r="AF13" i="9"/>
  <c r="AE13" i="9"/>
  <c r="AD13" i="9"/>
  <c r="AC13" i="9"/>
  <c r="AB13" i="9"/>
  <c r="AA13" i="9"/>
  <c r="Z13" i="9"/>
  <c r="Y13" i="9"/>
  <c r="X13" i="9"/>
  <c r="W13" i="9"/>
  <c r="AP12" i="9"/>
  <c r="AO12" i="9"/>
  <c r="AN12" i="9"/>
  <c r="AM12" i="9"/>
  <c r="AL12" i="9"/>
  <c r="AK12" i="9"/>
  <c r="AJ12" i="9"/>
  <c r="AI12" i="9"/>
  <c r="AH12" i="9"/>
  <c r="AG12" i="9"/>
  <c r="AF12" i="9"/>
  <c r="AE12" i="9"/>
  <c r="AD12" i="9"/>
  <c r="AC12" i="9"/>
  <c r="AB12" i="9"/>
  <c r="AA12" i="9"/>
  <c r="Z12" i="9"/>
  <c r="Y12" i="9"/>
  <c r="X12" i="9"/>
  <c r="W12" i="9"/>
  <c r="AP11" i="9"/>
  <c r="AO11" i="9"/>
  <c r="AN11" i="9"/>
  <c r="AM11" i="9"/>
  <c r="AL11" i="9"/>
  <c r="AK11" i="9"/>
  <c r="AJ11" i="9"/>
  <c r="AI11" i="9"/>
  <c r="AH11" i="9"/>
  <c r="AG11" i="9"/>
  <c r="AF11" i="9"/>
  <c r="AE11" i="9"/>
  <c r="AD11" i="9"/>
  <c r="AC11" i="9"/>
  <c r="AB11" i="9"/>
  <c r="AA11" i="9"/>
  <c r="Z11" i="9"/>
  <c r="Y11" i="9"/>
  <c r="X11" i="9"/>
  <c r="W11" i="9"/>
  <c r="AP10" i="9"/>
  <c r="AO10" i="9"/>
  <c r="AN10" i="9"/>
  <c r="AM10" i="9"/>
  <c r="AL10" i="9"/>
  <c r="AK10" i="9"/>
  <c r="AJ10" i="9"/>
  <c r="AI10" i="9"/>
  <c r="AH10" i="9"/>
  <c r="AG10" i="9"/>
  <c r="AF10" i="9"/>
  <c r="AE10" i="9"/>
  <c r="AD10" i="9"/>
  <c r="AC10" i="9"/>
  <c r="AB10" i="9"/>
  <c r="AA10" i="9"/>
  <c r="Z10" i="9"/>
  <c r="Y10" i="9"/>
  <c r="X10" i="9"/>
  <c r="W10" i="9"/>
  <c r="AP9" i="9"/>
  <c r="AO9" i="9"/>
  <c r="AN9" i="9"/>
  <c r="AM9" i="9"/>
  <c r="AL9" i="9"/>
  <c r="AK9" i="9"/>
  <c r="AJ9" i="9"/>
  <c r="AI9" i="9"/>
  <c r="AH9" i="9"/>
  <c r="AG9" i="9"/>
  <c r="AF9" i="9"/>
  <c r="AE9" i="9"/>
  <c r="AD9" i="9"/>
  <c r="AC9" i="9"/>
  <c r="AB9" i="9"/>
  <c r="AA9" i="9"/>
  <c r="Z9" i="9"/>
  <c r="Y9" i="9"/>
  <c r="X9" i="9"/>
  <c r="W9" i="9"/>
  <c r="AP8" i="9"/>
  <c r="AO8" i="9"/>
  <c r="AN8" i="9"/>
  <c r="AM8" i="9"/>
  <c r="AL8" i="9"/>
  <c r="AK8" i="9"/>
  <c r="AJ8" i="9"/>
  <c r="AI8" i="9"/>
  <c r="AH8" i="9"/>
  <c r="AG8" i="9"/>
  <c r="AF8" i="9"/>
  <c r="AE8" i="9"/>
  <c r="AD8" i="9"/>
  <c r="AC8" i="9"/>
  <c r="AB8" i="9"/>
  <c r="AA8" i="9"/>
  <c r="Z8" i="9"/>
  <c r="Y8" i="9"/>
  <c r="X8" i="9"/>
  <c r="W8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AP6" i="9"/>
  <c r="AO6" i="9"/>
  <c r="AN6" i="9"/>
  <c r="AM6" i="9"/>
  <c r="AL6" i="9"/>
  <c r="AK6" i="9"/>
  <c r="AJ6" i="9"/>
  <c r="AI6" i="9"/>
  <c r="AH6" i="9"/>
  <c r="AG6" i="9"/>
  <c r="AF6" i="9"/>
  <c r="AE6" i="9"/>
  <c r="AD6" i="9"/>
  <c r="AC6" i="9"/>
  <c r="AB6" i="9"/>
  <c r="AA6" i="9"/>
  <c r="Z6" i="9"/>
  <c r="Y6" i="9"/>
  <c r="X6" i="9"/>
  <c r="W6" i="9"/>
  <c r="AP5" i="9"/>
  <c r="AO5" i="9"/>
  <c r="AN5" i="9"/>
  <c r="AM5" i="9"/>
  <c r="AL5" i="9"/>
  <c r="AK5" i="9"/>
  <c r="AJ5" i="9"/>
  <c r="AI5" i="9"/>
  <c r="AH5" i="9"/>
  <c r="AG5" i="9"/>
  <c r="AF5" i="9"/>
  <c r="AE5" i="9"/>
  <c r="AD5" i="9"/>
  <c r="AC5" i="9"/>
  <c r="AB5" i="9"/>
  <c r="AA5" i="9"/>
  <c r="Z5" i="9"/>
  <c r="Y5" i="9"/>
  <c r="X5" i="9"/>
  <c r="W5" i="9"/>
  <c r="AP4" i="9"/>
  <c r="AO4" i="9"/>
  <c r="AN4" i="9"/>
  <c r="AM4" i="9"/>
  <c r="AL4" i="9"/>
  <c r="AK4" i="9"/>
  <c r="AJ4" i="9"/>
  <c r="AI4" i="9"/>
  <c r="AH4" i="9"/>
  <c r="AG4" i="9"/>
  <c r="AF4" i="9"/>
  <c r="AE4" i="9"/>
  <c r="AD4" i="9"/>
  <c r="AC4" i="9"/>
  <c r="AB4" i="9"/>
  <c r="AA4" i="9"/>
  <c r="Z4" i="9"/>
  <c r="Y4" i="9"/>
  <c r="X4" i="9"/>
  <c r="W4" i="9"/>
  <c r="AH4" i="8"/>
  <c r="AI4" i="8"/>
  <c r="AJ4" i="8"/>
  <c r="AK4" i="8"/>
  <c r="AL4" i="8"/>
  <c r="AM4" i="8"/>
  <c r="AN4" i="8"/>
  <c r="AO4" i="8"/>
  <c r="AP4" i="8"/>
  <c r="AH5" i="8"/>
  <c r="AI5" i="8"/>
  <c r="AJ5" i="8"/>
  <c r="AK5" i="8"/>
  <c r="AL5" i="8"/>
  <c r="AM5" i="8"/>
  <c r="AN5" i="8"/>
  <c r="AO5" i="8"/>
  <c r="AP5" i="8"/>
  <c r="AH6" i="8"/>
  <c r="AI6" i="8"/>
  <c r="AJ6" i="8"/>
  <c r="AK6" i="8"/>
  <c r="AL6" i="8"/>
  <c r="AM6" i="8"/>
  <c r="AN6" i="8"/>
  <c r="AO6" i="8"/>
  <c r="AP6" i="8"/>
  <c r="AH7" i="8"/>
  <c r="AI7" i="8"/>
  <c r="AJ7" i="8"/>
  <c r="AK7" i="8"/>
  <c r="AL7" i="8"/>
  <c r="AM7" i="8"/>
  <c r="AN7" i="8"/>
  <c r="AO7" i="8"/>
  <c r="AP7" i="8"/>
  <c r="AH8" i="8"/>
  <c r="AI8" i="8"/>
  <c r="AJ8" i="8"/>
  <c r="AK8" i="8"/>
  <c r="AL8" i="8"/>
  <c r="AM8" i="8"/>
  <c r="AN8" i="8"/>
  <c r="AO8" i="8"/>
  <c r="AP8" i="8"/>
  <c r="AH9" i="8"/>
  <c r="AI9" i="8"/>
  <c r="AJ9" i="8"/>
  <c r="AK9" i="8"/>
  <c r="AL9" i="8"/>
  <c r="AM9" i="8"/>
  <c r="AN9" i="8"/>
  <c r="AO9" i="8"/>
  <c r="AP9" i="8"/>
  <c r="AH11" i="8"/>
  <c r="AI11" i="8"/>
  <c r="AJ11" i="8"/>
  <c r="AK11" i="8"/>
  <c r="AL11" i="8"/>
  <c r="AM11" i="8"/>
  <c r="AN11" i="8"/>
  <c r="AO11" i="8"/>
  <c r="AP11" i="8"/>
  <c r="AH12" i="8"/>
  <c r="AI12" i="8"/>
  <c r="AJ12" i="8"/>
  <c r="AK12" i="8"/>
  <c r="AL12" i="8"/>
  <c r="AM12" i="8"/>
  <c r="AN12" i="8"/>
  <c r="AO12" i="8"/>
  <c r="AP12" i="8"/>
  <c r="AH10" i="8"/>
  <c r="AI10" i="8"/>
  <c r="AJ10" i="8"/>
  <c r="AK10" i="8"/>
  <c r="AL10" i="8"/>
  <c r="AM10" i="8"/>
  <c r="AN10" i="8"/>
  <c r="AO10" i="8"/>
  <c r="AP10" i="8"/>
  <c r="AH13" i="8"/>
  <c r="AI13" i="8"/>
  <c r="AJ13" i="8"/>
  <c r="AK13" i="8"/>
  <c r="AL13" i="8"/>
  <c r="AM13" i="8"/>
  <c r="AN13" i="8"/>
  <c r="AO13" i="8"/>
  <c r="AP13" i="8"/>
  <c r="AH14" i="8"/>
  <c r="AI14" i="8"/>
  <c r="AJ14" i="8"/>
  <c r="AK14" i="8"/>
  <c r="AL14" i="8"/>
  <c r="AM14" i="8"/>
  <c r="AN14" i="8"/>
  <c r="AO14" i="8"/>
  <c r="AP14" i="8"/>
  <c r="AH15" i="8"/>
  <c r="AI15" i="8"/>
  <c r="AJ15" i="8"/>
  <c r="AK15" i="8"/>
  <c r="AL15" i="8"/>
  <c r="AM15" i="8"/>
  <c r="AN15" i="8"/>
  <c r="AO15" i="8"/>
  <c r="AP15" i="8"/>
  <c r="AH16" i="8"/>
  <c r="AI16" i="8"/>
  <c r="AJ16" i="8"/>
  <c r="AK16" i="8"/>
  <c r="AL16" i="8"/>
  <c r="AM16" i="8"/>
  <c r="AN16" i="8"/>
  <c r="AO16" i="8"/>
  <c r="AP16" i="8"/>
  <c r="AH17" i="8"/>
  <c r="AI17" i="8"/>
  <c r="AJ17" i="8"/>
  <c r="AK17" i="8"/>
  <c r="AL17" i="8"/>
  <c r="AM17" i="8"/>
  <c r="AN17" i="8"/>
  <c r="AO17" i="8"/>
  <c r="AP17" i="8"/>
  <c r="AH18" i="8"/>
  <c r="AI18" i="8"/>
  <c r="AJ18" i="8"/>
  <c r="AK18" i="8"/>
  <c r="AL18" i="8"/>
  <c r="AM18" i="8"/>
  <c r="AN18" i="8"/>
  <c r="AO18" i="8"/>
  <c r="AP18" i="8"/>
  <c r="AH19" i="8"/>
  <c r="AI19" i="8"/>
  <c r="AJ19" i="8"/>
  <c r="AK19" i="8"/>
  <c r="AL19" i="8"/>
  <c r="AM19" i="8"/>
  <c r="AN19" i="8"/>
  <c r="AO19" i="8"/>
  <c r="AP19" i="8"/>
  <c r="AH20" i="8"/>
  <c r="AI20" i="8"/>
  <c r="AJ20" i="8"/>
  <c r="AK20" i="8"/>
  <c r="AL20" i="8"/>
  <c r="AM20" i="8"/>
  <c r="AN20" i="8"/>
  <c r="AO20" i="8"/>
  <c r="AP20" i="8"/>
  <c r="AH21" i="8"/>
  <c r="AI21" i="8"/>
  <c r="AJ21" i="8"/>
  <c r="AK21" i="8"/>
  <c r="AL21" i="8"/>
  <c r="AM21" i="8"/>
  <c r="AN21" i="8"/>
  <c r="AO21" i="8"/>
  <c r="AP21" i="8"/>
  <c r="AH22" i="8"/>
  <c r="AI22" i="8"/>
  <c r="AJ22" i="8"/>
  <c r="AK22" i="8"/>
  <c r="AL22" i="8"/>
  <c r="AM22" i="8"/>
  <c r="AN22" i="8"/>
  <c r="AO22" i="8"/>
  <c r="AP22" i="8"/>
  <c r="AG5" i="8"/>
  <c r="AG6" i="8"/>
  <c r="AG7" i="8"/>
  <c r="AG8" i="8"/>
  <c r="AG9" i="8"/>
  <c r="AG11" i="8"/>
  <c r="AG12" i="8"/>
  <c r="AG10" i="8"/>
  <c r="AG13" i="8"/>
  <c r="AG14" i="8"/>
  <c r="AG15" i="8"/>
  <c r="AG16" i="8"/>
  <c r="AG17" i="8"/>
  <c r="AG18" i="8"/>
  <c r="AG19" i="8"/>
  <c r="AG20" i="8"/>
  <c r="AG21" i="8"/>
  <c r="AG22" i="8"/>
  <c r="AG4" i="8"/>
  <c r="X4" i="8"/>
  <c r="Y4" i="8"/>
  <c r="Z4" i="8"/>
  <c r="AA4" i="8"/>
  <c r="AB4" i="8"/>
  <c r="AC4" i="8"/>
  <c r="AD4" i="8"/>
  <c r="AE4" i="8"/>
  <c r="AF4" i="8"/>
  <c r="X5" i="8"/>
  <c r="Y5" i="8"/>
  <c r="Z5" i="8"/>
  <c r="AA5" i="8"/>
  <c r="AB5" i="8"/>
  <c r="AC5" i="8"/>
  <c r="AD5" i="8"/>
  <c r="AE5" i="8"/>
  <c r="AF5" i="8"/>
  <c r="X6" i="8"/>
  <c r="Y6" i="8"/>
  <c r="Z6" i="8"/>
  <c r="AA6" i="8"/>
  <c r="AB6" i="8"/>
  <c r="AC6" i="8"/>
  <c r="AD6" i="8"/>
  <c r="AE6" i="8"/>
  <c r="AF6" i="8"/>
  <c r="X7" i="8"/>
  <c r="Y7" i="8"/>
  <c r="Z7" i="8"/>
  <c r="AA7" i="8"/>
  <c r="AB7" i="8"/>
  <c r="AC7" i="8"/>
  <c r="AD7" i="8"/>
  <c r="AE7" i="8"/>
  <c r="AF7" i="8"/>
  <c r="X8" i="8"/>
  <c r="Y8" i="8"/>
  <c r="Z8" i="8"/>
  <c r="AA8" i="8"/>
  <c r="AB8" i="8"/>
  <c r="AC8" i="8"/>
  <c r="AD8" i="8"/>
  <c r="AE8" i="8"/>
  <c r="AF8" i="8"/>
  <c r="X9" i="8"/>
  <c r="Y9" i="8"/>
  <c r="Z9" i="8"/>
  <c r="AA9" i="8"/>
  <c r="AB9" i="8"/>
  <c r="AC9" i="8"/>
  <c r="AD9" i="8"/>
  <c r="AE9" i="8"/>
  <c r="AF9" i="8"/>
  <c r="X11" i="8"/>
  <c r="Y11" i="8"/>
  <c r="Z11" i="8"/>
  <c r="AA11" i="8"/>
  <c r="AB11" i="8"/>
  <c r="AC11" i="8"/>
  <c r="AD11" i="8"/>
  <c r="AE11" i="8"/>
  <c r="AF11" i="8"/>
  <c r="X12" i="8"/>
  <c r="Y12" i="8"/>
  <c r="Z12" i="8"/>
  <c r="AA12" i="8"/>
  <c r="AB12" i="8"/>
  <c r="AC12" i="8"/>
  <c r="AD12" i="8"/>
  <c r="AE12" i="8"/>
  <c r="AF12" i="8"/>
  <c r="X10" i="8"/>
  <c r="Y10" i="8"/>
  <c r="Z10" i="8"/>
  <c r="AA10" i="8"/>
  <c r="AB10" i="8"/>
  <c r="AC10" i="8"/>
  <c r="AD10" i="8"/>
  <c r="AE10" i="8"/>
  <c r="AF10" i="8"/>
  <c r="X13" i="8"/>
  <c r="Y13" i="8"/>
  <c r="Z13" i="8"/>
  <c r="AA13" i="8"/>
  <c r="AB13" i="8"/>
  <c r="AC13" i="8"/>
  <c r="AD13" i="8"/>
  <c r="AE13" i="8"/>
  <c r="AF13" i="8"/>
  <c r="X14" i="8"/>
  <c r="Y14" i="8"/>
  <c r="Z14" i="8"/>
  <c r="AA14" i="8"/>
  <c r="AB14" i="8"/>
  <c r="AC14" i="8"/>
  <c r="AD14" i="8"/>
  <c r="AE14" i="8"/>
  <c r="AF14" i="8"/>
  <c r="X15" i="8"/>
  <c r="Y15" i="8"/>
  <c r="Z15" i="8"/>
  <c r="AA15" i="8"/>
  <c r="AB15" i="8"/>
  <c r="AC15" i="8"/>
  <c r="AD15" i="8"/>
  <c r="AE15" i="8"/>
  <c r="AF15" i="8"/>
  <c r="X16" i="8"/>
  <c r="Y16" i="8"/>
  <c r="Z16" i="8"/>
  <c r="AA16" i="8"/>
  <c r="AB16" i="8"/>
  <c r="AC16" i="8"/>
  <c r="AD16" i="8"/>
  <c r="AE16" i="8"/>
  <c r="AF16" i="8"/>
  <c r="X17" i="8"/>
  <c r="Y17" i="8"/>
  <c r="Z17" i="8"/>
  <c r="AA17" i="8"/>
  <c r="AB17" i="8"/>
  <c r="AC17" i="8"/>
  <c r="AD17" i="8"/>
  <c r="AE17" i="8"/>
  <c r="AF17" i="8"/>
  <c r="X18" i="8"/>
  <c r="Y18" i="8"/>
  <c r="Z18" i="8"/>
  <c r="AA18" i="8"/>
  <c r="AB18" i="8"/>
  <c r="AC18" i="8"/>
  <c r="AD18" i="8"/>
  <c r="AE18" i="8"/>
  <c r="AF18" i="8"/>
  <c r="X19" i="8"/>
  <c r="Y19" i="8"/>
  <c r="Z19" i="8"/>
  <c r="AA19" i="8"/>
  <c r="AB19" i="8"/>
  <c r="AC19" i="8"/>
  <c r="AD19" i="8"/>
  <c r="AE19" i="8"/>
  <c r="AF19" i="8"/>
  <c r="X20" i="8"/>
  <c r="Y20" i="8"/>
  <c r="Z20" i="8"/>
  <c r="AA20" i="8"/>
  <c r="AB20" i="8"/>
  <c r="AC20" i="8"/>
  <c r="AD20" i="8"/>
  <c r="AE20" i="8"/>
  <c r="AF20" i="8"/>
  <c r="X21" i="8"/>
  <c r="Y21" i="8"/>
  <c r="Z21" i="8"/>
  <c r="AA21" i="8"/>
  <c r="AB21" i="8"/>
  <c r="AC21" i="8"/>
  <c r="AD21" i="8"/>
  <c r="AE21" i="8"/>
  <c r="AF21" i="8"/>
  <c r="X22" i="8"/>
  <c r="Y22" i="8"/>
  <c r="Z22" i="8"/>
  <c r="AA22" i="8"/>
  <c r="AB22" i="8"/>
  <c r="AC22" i="8"/>
  <c r="AD22" i="8"/>
  <c r="AE22" i="8"/>
  <c r="AF22" i="8"/>
  <c r="W5" i="8"/>
  <c r="W6" i="8"/>
  <c r="W7" i="8"/>
  <c r="W8" i="8"/>
  <c r="W9" i="8"/>
  <c r="W11" i="8"/>
  <c r="W12" i="8"/>
  <c r="W10" i="8"/>
  <c r="W13" i="8"/>
  <c r="W14" i="8"/>
  <c r="W15" i="8"/>
  <c r="W16" i="8"/>
  <c r="W17" i="8"/>
  <c r="W18" i="8"/>
  <c r="W19" i="8"/>
  <c r="W20" i="8"/>
  <c r="W21" i="8"/>
  <c r="W22" i="8"/>
  <c r="W4" i="8"/>
  <c r="AT23" i="6" l="1"/>
  <c r="AS23" i="6"/>
  <c r="AR23" i="6"/>
  <c r="AQ23" i="6"/>
  <c r="AP23" i="6"/>
  <c r="AO23" i="6"/>
  <c r="AN23" i="6"/>
  <c r="AM23" i="6"/>
  <c r="AL23" i="6"/>
  <c r="AK23" i="6"/>
  <c r="AJ23" i="6"/>
  <c r="AI23" i="6"/>
  <c r="AH23" i="6"/>
  <c r="AG23" i="6"/>
  <c r="AF23" i="6"/>
  <c r="AE23" i="6"/>
  <c r="AD23" i="6"/>
  <c r="AC23" i="6"/>
  <c r="AB23" i="6"/>
  <c r="AA23" i="6"/>
  <c r="AT22" i="6"/>
  <c r="AS22" i="6"/>
  <c r="AR22" i="6"/>
  <c r="AQ22" i="6"/>
  <c r="AP22" i="6"/>
  <c r="AO22" i="6"/>
  <c r="AN22" i="6"/>
  <c r="AM22" i="6"/>
  <c r="AL22" i="6"/>
  <c r="AK22" i="6"/>
  <c r="AJ22" i="6"/>
  <c r="AI22" i="6"/>
  <c r="AH22" i="6"/>
  <c r="AG22" i="6"/>
  <c r="AF22" i="6"/>
  <c r="AE22" i="6"/>
  <c r="AD22" i="6"/>
  <c r="AC22" i="6"/>
  <c r="AB22" i="6"/>
  <c r="AA22" i="6"/>
  <c r="AT21" i="6"/>
  <c r="AS21" i="6"/>
  <c r="AR21" i="6"/>
  <c r="AQ21" i="6"/>
  <c r="AP21" i="6"/>
  <c r="AO21" i="6"/>
  <c r="AN21" i="6"/>
  <c r="AM21" i="6"/>
  <c r="AL21" i="6"/>
  <c r="AK21" i="6"/>
  <c r="AJ21" i="6"/>
  <c r="AI21" i="6"/>
  <c r="AH21" i="6"/>
  <c r="AG21" i="6"/>
  <c r="AF21" i="6"/>
  <c r="AE21" i="6"/>
  <c r="AD21" i="6"/>
  <c r="AC21" i="6"/>
  <c r="AB21" i="6"/>
  <c r="AA21" i="6"/>
  <c r="AT20" i="6"/>
  <c r="AS20" i="6"/>
  <c r="AR20" i="6"/>
  <c r="AQ20" i="6"/>
  <c r="AP20" i="6"/>
  <c r="AO20" i="6"/>
  <c r="AN20" i="6"/>
  <c r="AM20" i="6"/>
  <c r="AL20" i="6"/>
  <c r="AK20" i="6"/>
  <c r="AJ20" i="6"/>
  <c r="AI20" i="6"/>
  <c r="AH20" i="6"/>
  <c r="AG20" i="6"/>
  <c r="AF20" i="6"/>
  <c r="AE20" i="6"/>
  <c r="AD20" i="6"/>
  <c r="AC20" i="6"/>
  <c r="AB20" i="6"/>
  <c r="AA20" i="6"/>
  <c r="AT19" i="6"/>
  <c r="AS19" i="6"/>
  <c r="AR19" i="6"/>
  <c r="AQ19" i="6"/>
  <c r="AP19" i="6"/>
  <c r="AO19" i="6"/>
  <c r="AN19" i="6"/>
  <c r="AM19" i="6"/>
  <c r="AL19" i="6"/>
  <c r="AK19" i="6"/>
  <c r="AJ19" i="6"/>
  <c r="AI19" i="6"/>
  <c r="AH19" i="6"/>
  <c r="AG19" i="6"/>
  <c r="AF19" i="6"/>
  <c r="AE19" i="6"/>
  <c r="AD19" i="6"/>
  <c r="AC19" i="6"/>
  <c r="AB19" i="6"/>
  <c r="AA19" i="6"/>
  <c r="AT18" i="6"/>
  <c r="AS18" i="6"/>
  <c r="AR18" i="6"/>
  <c r="AQ18" i="6"/>
  <c r="AP18" i="6"/>
  <c r="AO18" i="6"/>
  <c r="AN18" i="6"/>
  <c r="AM18" i="6"/>
  <c r="AL18" i="6"/>
  <c r="AK18" i="6"/>
  <c r="AJ18" i="6"/>
  <c r="AI18" i="6"/>
  <c r="AH18" i="6"/>
  <c r="AG18" i="6"/>
  <c r="AF18" i="6"/>
  <c r="AE18" i="6"/>
  <c r="AD18" i="6"/>
  <c r="AC18" i="6"/>
  <c r="AB18" i="6"/>
  <c r="AA18" i="6"/>
  <c r="AT17" i="6"/>
  <c r="AS17" i="6"/>
  <c r="AR17" i="6"/>
  <c r="AQ17" i="6"/>
  <c r="AP17" i="6"/>
  <c r="AO17" i="6"/>
  <c r="AN17" i="6"/>
  <c r="AM17" i="6"/>
  <c r="AL17" i="6"/>
  <c r="AK17" i="6"/>
  <c r="AJ17" i="6"/>
  <c r="AI17" i="6"/>
  <c r="AH17" i="6"/>
  <c r="AG17" i="6"/>
  <c r="AF17" i="6"/>
  <c r="AE17" i="6"/>
  <c r="AD17" i="6"/>
  <c r="AC17" i="6"/>
  <c r="AB17" i="6"/>
  <c r="AA17" i="6"/>
  <c r="AT16" i="6"/>
  <c r="AS16" i="6"/>
  <c r="AR16" i="6"/>
  <c r="AQ16" i="6"/>
  <c r="AP16" i="6"/>
  <c r="AO16" i="6"/>
  <c r="AN16" i="6"/>
  <c r="AM16" i="6"/>
  <c r="AL16" i="6"/>
  <c r="AK16" i="6"/>
  <c r="AJ16" i="6"/>
  <c r="AI16" i="6"/>
  <c r="AH16" i="6"/>
  <c r="AG16" i="6"/>
  <c r="AF16" i="6"/>
  <c r="AE16" i="6"/>
  <c r="AD16" i="6"/>
  <c r="AC16" i="6"/>
  <c r="AB16" i="6"/>
  <c r="AA16" i="6"/>
  <c r="AT15" i="6"/>
  <c r="AS15" i="6"/>
  <c r="AR15" i="6"/>
  <c r="AQ15" i="6"/>
  <c r="AP15" i="6"/>
  <c r="AO15" i="6"/>
  <c r="AN15" i="6"/>
  <c r="AM15" i="6"/>
  <c r="AL15" i="6"/>
  <c r="AK15" i="6"/>
  <c r="AJ15" i="6"/>
  <c r="AI15" i="6"/>
  <c r="AH15" i="6"/>
  <c r="AG15" i="6"/>
  <c r="AF15" i="6"/>
  <c r="AE15" i="6"/>
  <c r="AD15" i="6"/>
  <c r="AC15" i="6"/>
  <c r="AB15" i="6"/>
  <c r="AA15" i="6"/>
  <c r="AT14" i="6"/>
  <c r="AS14" i="6"/>
  <c r="AR14" i="6"/>
  <c r="AQ14" i="6"/>
  <c r="AP14" i="6"/>
  <c r="AO14" i="6"/>
  <c r="AN14" i="6"/>
  <c r="AM14" i="6"/>
  <c r="AL14" i="6"/>
  <c r="AK14" i="6"/>
  <c r="AJ14" i="6"/>
  <c r="AI14" i="6"/>
  <c r="AH14" i="6"/>
  <c r="AG14" i="6"/>
  <c r="AF14" i="6"/>
  <c r="AE14" i="6"/>
  <c r="AD14" i="6"/>
  <c r="AC14" i="6"/>
  <c r="AB14" i="6"/>
  <c r="AA14" i="6"/>
  <c r="AT13" i="6"/>
  <c r="AS13" i="6"/>
  <c r="AR13" i="6"/>
  <c r="AQ13" i="6"/>
  <c r="AP13" i="6"/>
  <c r="AO13" i="6"/>
  <c r="AN13" i="6"/>
  <c r="AM13" i="6"/>
  <c r="AL13" i="6"/>
  <c r="AK13" i="6"/>
  <c r="AJ13" i="6"/>
  <c r="AI13" i="6"/>
  <c r="AH13" i="6"/>
  <c r="AG13" i="6"/>
  <c r="AF13" i="6"/>
  <c r="AE13" i="6"/>
  <c r="AD13" i="6"/>
  <c r="AC13" i="6"/>
  <c r="AB13" i="6"/>
  <c r="AA13" i="6"/>
  <c r="AT12" i="6"/>
  <c r="AS12" i="6"/>
  <c r="AR12" i="6"/>
  <c r="AQ12" i="6"/>
  <c r="AP12" i="6"/>
  <c r="AO12" i="6"/>
  <c r="AN12" i="6"/>
  <c r="AM12" i="6"/>
  <c r="AL12" i="6"/>
  <c r="AK12" i="6"/>
  <c r="AJ12" i="6"/>
  <c r="AI12" i="6"/>
  <c r="AH12" i="6"/>
  <c r="AG12" i="6"/>
  <c r="AF12" i="6"/>
  <c r="AE12" i="6"/>
  <c r="AD12" i="6"/>
  <c r="AC12" i="6"/>
  <c r="AB12" i="6"/>
  <c r="AA12" i="6"/>
  <c r="AT11" i="6"/>
  <c r="AS11" i="6"/>
  <c r="AR11" i="6"/>
  <c r="AQ11" i="6"/>
  <c r="AP11" i="6"/>
  <c r="AO11" i="6"/>
  <c r="AN11" i="6"/>
  <c r="AM11" i="6"/>
  <c r="AL11" i="6"/>
  <c r="AK11" i="6"/>
  <c r="AJ11" i="6"/>
  <c r="AI11" i="6"/>
  <c r="AH11" i="6"/>
  <c r="AG11" i="6"/>
  <c r="AF11" i="6"/>
  <c r="AE11" i="6"/>
  <c r="AD11" i="6"/>
  <c r="AC11" i="6"/>
  <c r="AB11" i="6"/>
  <c r="AA11" i="6"/>
  <c r="AT10" i="6"/>
  <c r="AS10" i="6"/>
  <c r="AR10" i="6"/>
  <c r="AQ10" i="6"/>
  <c r="AP10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AA10" i="6"/>
  <c r="AT9" i="6"/>
  <c r="AS9" i="6"/>
  <c r="AR9" i="6"/>
  <c r="AQ9" i="6"/>
  <c r="AP9" i="6"/>
  <c r="AO9" i="6"/>
  <c r="AN9" i="6"/>
  <c r="AM9" i="6"/>
  <c r="AL9" i="6"/>
  <c r="AK9" i="6"/>
  <c r="AJ9" i="6"/>
  <c r="AI9" i="6"/>
  <c r="AH9" i="6"/>
  <c r="AG9" i="6"/>
  <c r="AF9" i="6"/>
  <c r="AE9" i="6"/>
  <c r="AD9" i="6"/>
  <c r="AC9" i="6"/>
  <c r="AB9" i="6"/>
  <c r="AA9" i="6"/>
  <c r="AT8" i="6"/>
  <c r="AS8" i="6"/>
  <c r="AR8" i="6"/>
  <c r="AQ8" i="6"/>
  <c r="AP8" i="6"/>
  <c r="AO8" i="6"/>
  <c r="AN8" i="6"/>
  <c r="AM8" i="6"/>
  <c r="AL8" i="6"/>
  <c r="AK8" i="6"/>
  <c r="AJ8" i="6"/>
  <c r="AI8" i="6"/>
  <c r="AH8" i="6"/>
  <c r="AG8" i="6"/>
  <c r="AF8" i="6"/>
  <c r="AE8" i="6"/>
  <c r="AD8" i="6"/>
  <c r="AC8" i="6"/>
  <c r="AB8" i="6"/>
  <c r="AA8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AT6" i="6"/>
  <c r="AS6" i="6"/>
  <c r="AR6" i="6"/>
  <c r="AQ6" i="6"/>
  <c r="AP6" i="6"/>
  <c r="AO6" i="6"/>
  <c r="AN6" i="6"/>
  <c r="AM6" i="6"/>
  <c r="AL6" i="6"/>
  <c r="AK6" i="6"/>
  <c r="AJ6" i="6"/>
  <c r="AI6" i="6"/>
  <c r="AH6" i="6"/>
  <c r="AG6" i="6"/>
  <c r="AF6" i="6"/>
  <c r="AE6" i="6"/>
  <c r="AD6" i="6"/>
  <c r="AC6" i="6"/>
  <c r="AB6" i="6"/>
  <c r="AA6" i="6"/>
  <c r="AT5" i="6"/>
  <c r="AS5" i="6"/>
  <c r="AR5" i="6"/>
  <c r="AQ5" i="6"/>
  <c r="AP5" i="6"/>
  <c r="AO5" i="6"/>
  <c r="AN5" i="6"/>
  <c r="AM5" i="6"/>
  <c r="AL5" i="6"/>
  <c r="AK5" i="6"/>
  <c r="AJ5" i="6"/>
  <c r="AI5" i="6"/>
  <c r="AH5" i="6"/>
  <c r="AG5" i="6"/>
  <c r="AF5" i="6"/>
  <c r="AE5" i="6"/>
  <c r="AD5" i="6"/>
  <c r="AC5" i="6"/>
  <c r="AB5" i="6"/>
  <c r="AA5" i="6"/>
  <c r="AA9" i="5"/>
  <c r="AB9" i="5"/>
  <c r="AC9" i="5"/>
  <c r="AD9" i="5"/>
  <c r="AE9" i="5"/>
  <c r="AF9" i="5"/>
  <c r="AG9" i="5"/>
  <c r="AH9" i="5"/>
  <c r="AI9" i="5"/>
  <c r="AJ9" i="5"/>
  <c r="AK9" i="5"/>
  <c r="AL9" i="5"/>
  <c r="AM9" i="5"/>
  <c r="AN9" i="5"/>
  <c r="AO9" i="5"/>
  <c r="AP9" i="5"/>
  <c r="AQ9" i="5"/>
  <c r="AR9" i="5"/>
  <c r="AS9" i="5"/>
  <c r="AT9" i="5"/>
  <c r="AA21" i="5"/>
  <c r="AB21" i="5"/>
  <c r="AC21" i="5"/>
  <c r="AD21" i="5"/>
  <c r="AE21" i="5"/>
  <c r="AF21" i="5"/>
  <c r="AG21" i="5"/>
  <c r="AH21" i="5"/>
  <c r="AI21" i="5"/>
  <c r="AJ21" i="5"/>
  <c r="AK21" i="5"/>
  <c r="AL21" i="5"/>
  <c r="AM21" i="5"/>
  <c r="AN21" i="5"/>
  <c r="AO21" i="5"/>
  <c r="AP21" i="5"/>
  <c r="AQ21" i="5"/>
  <c r="AR21" i="5"/>
  <c r="AS21" i="5"/>
  <c r="AT21" i="5"/>
  <c r="AA22" i="5"/>
  <c r="AB22" i="5"/>
  <c r="AC22" i="5"/>
  <c r="AD22" i="5"/>
  <c r="AE22" i="5"/>
  <c r="AF22" i="5"/>
  <c r="AG22" i="5"/>
  <c r="AH22" i="5"/>
  <c r="AI22" i="5"/>
  <c r="AJ22" i="5"/>
  <c r="AK22" i="5"/>
  <c r="AL22" i="5"/>
  <c r="AM22" i="5"/>
  <c r="AN22" i="5"/>
  <c r="AO22" i="5"/>
  <c r="AP22" i="5"/>
  <c r="AQ22" i="5"/>
  <c r="AR22" i="5"/>
  <c r="AS22" i="5"/>
  <c r="AT22" i="5"/>
  <c r="AA16" i="5"/>
  <c r="AB16" i="5"/>
  <c r="AC16" i="5"/>
  <c r="AD16" i="5"/>
  <c r="AE16" i="5"/>
  <c r="AF16" i="5"/>
  <c r="AG16" i="5"/>
  <c r="AH16" i="5"/>
  <c r="AI16" i="5"/>
  <c r="AJ16" i="5"/>
  <c r="AK16" i="5"/>
  <c r="AL16" i="5"/>
  <c r="AM16" i="5"/>
  <c r="AN16" i="5"/>
  <c r="AO16" i="5"/>
  <c r="AP16" i="5"/>
  <c r="AQ16" i="5"/>
  <c r="AR16" i="5"/>
  <c r="AS16" i="5"/>
  <c r="AT16" i="5"/>
  <c r="AA13" i="5"/>
  <c r="AB13" i="5"/>
  <c r="AC13" i="5"/>
  <c r="AD13" i="5"/>
  <c r="AE13" i="5"/>
  <c r="AF13" i="5"/>
  <c r="AG13" i="5"/>
  <c r="AH13" i="5"/>
  <c r="AI13" i="5"/>
  <c r="AJ13" i="5"/>
  <c r="AK13" i="5"/>
  <c r="AL13" i="5"/>
  <c r="AM13" i="5"/>
  <c r="AN13" i="5"/>
  <c r="AO13" i="5"/>
  <c r="AP13" i="5"/>
  <c r="AQ13" i="5"/>
  <c r="AR13" i="5"/>
  <c r="AS13" i="5"/>
  <c r="AT13" i="5"/>
  <c r="AA20" i="5"/>
  <c r="AB20" i="5"/>
  <c r="AC20" i="5"/>
  <c r="AD20" i="5"/>
  <c r="AE20" i="5"/>
  <c r="AF20" i="5"/>
  <c r="AG20" i="5"/>
  <c r="AH20" i="5"/>
  <c r="AI20" i="5"/>
  <c r="AJ20" i="5"/>
  <c r="AK20" i="5"/>
  <c r="AL20" i="5"/>
  <c r="AM20" i="5"/>
  <c r="AN20" i="5"/>
  <c r="AO20" i="5"/>
  <c r="AP20" i="5"/>
  <c r="AQ20" i="5"/>
  <c r="AR20" i="5"/>
  <c r="AS20" i="5"/>
  <c r="AT20" i="5"/>
  <c r="AA6" i="5"/>
  <c r="AB6" i="5"/>
  <c r="AC6" i="5"/>
  <c r="AD6" i="5"/>
  <c r="AE6" i="5"/>
  <c r="AF6" i="5"/>
  <c r="AG6" i="5"/>
  <c r="AH6" i="5"/>
  <c r="AI6" i="5"/>
  <c r="AJ6" i="5"/>
  <c r="AK6" i="5"/>
  <c r="AL6" i="5"/>
  <c r="AM6" i="5"/>
  <c r="AN6" i="5"/>
  <c r="AO6" i="5"/>
  <c r="AP6" i="5"/>
  <c r="AQ6" i="5"/>
  <c r="AR6" i="5"/>
  <c r="AS6" i="5"/>
  <c r="AT6" i="5"/>
  <c r="AA7" i="5"/>
  <c r="AB7" i="5"/>
  <c r="AC7" i="5"/>
  <c r="AD7" i="5"/>
  <c r="AE7" i="5"/>
  <c r="AF7" i="5"/>
  <c r="AG7" i="5"/>
  <c r="AH7" i="5"/>
  <c r="AI7" i="5"/>
  <c r="AJ7" i="5"/>
  <c r="AK7" i="5"/>
  <c r="AL7" i="5"/>
  <c r="AM7" i="5"/>
  <c r="AN7" i="5"/>
  <c r="AO7" i="5"/>
  <c r="AP7" i="5"/>
  <c r="AQ7" i="5"/>
  <c r="AR7" i="5"/>
  <c r="AS7" i="5"/>
  <c r="AT7" i="5"/>
  <c r="AA23" i="5"/>
  <c r="AB23" i="5"/>
  <c r="AC23" i="5"/>
  <c r="AD23" i="5"/>
  <c r="AE23" i="5"/>
  <c r="AF23" i="5"/>
  <c r="AG23" i="5"/>
  <c r="AH23" i="5"/>
  <c r="AI23" i="5"/>
  <c r="AJ23" i="5"/>
  <c r="AK23" i="5"/>
  <c r="AL23" i="5"/>
  <c r="AM23" i="5"/>
  <c r="AN23" i="5"/>
  <c r="AO23" i="5"/>
  <c r="AP23" i="5"/>
  <c r="AQ23" i="5"/>
  <c r="AR23" i="5"/>
  <c r="AS23" i="5"/>
  <c r="AT23" i="5"/>
  <c r="AA12" i="5"/>
  <c r="AB12" i="5"/>
  <c r="AC12" i="5"/>
  <c r="AD12" i="5"/>
  <c r="AE12" i="5"/>
  <c r="AF12" i="5"/>
  <c r="AG12" i="5"/>
  <c r="AH12" i="5"/>
  <c r="AI12" i="5"/>
  <c r="AJ12" i="5"/>
  <c r="AK12" i="5"/>
  <c r="AL12" i="5"/>
  <c r="AM12" i="5"/>
  <c r="AN12" i="5"/>
  <c r="AO12" i="5"/>
  <c r="AP12" i="5"/>
  <c r="AQ12" i="5"/>
  <c r="AR12" i="5"/>
  <c r="AS12" i="5"/>
  <c r="AT12" i="5"/>
  <c r="AA10" i="5"/>
  <c r="AB10" i="5"/>
  <c r="AC10" i="5"/>
  <c r="AD10" i="5"/>
  <c r="AE10" i="5"/>
  <c r="AF10" i="5"/>
  <c r="AG10" i="5"/>
  <c r="AH10" i="5"/>
  <c r="AI10" i="5"/>
  <c r="AJ10" i="5"/>
  <c r="AK10" i="5"/>
  <c r="AL10" i="5"/>
  <c r="AM10" i="5"/>
  <c r="AN10" i="5"/>
  <c r="AO10" i="5"/>
  <c r="AP10" i="5"/>
  <c r="AQ10" i="5"/>
  <c r="AR10" i="5"/>
  <c r="AS10" i="5"/>
  <c r="AT10" i="5"/>
  <c r="AA11" i="5"/>
  <c r="AB11" i="5"/>
  <c r="AC11" i="5"/>
  <c r="AD11" i="5"/>
  <c r="AE11" i="5"/>
  <c r="AF11" i="5"/>
  <c r="AG11" i="5"/>
  <c r="AH11" i="5"/>
  <c r="AI11" i="5"/>
  <c r="AJ11" i="5"/>
  <c r="AK11" i="5"/>
  <c r="AL11" i="5"/>
  <c r="AM11" i="5"/>
  <c r="AN11" i="5"/>
  <c r="AO11" i="5"/>
  <c r="AP11" i="5"/>
  <c r="AQ11" i="5"/>
  <c r="AR11" i="5"/>
  <c r="AS11" i="5"/>
  <c r="AT11" i="5"/>
  <c r="AA15" i="5"/>
  <c r="AB15" i="5"/>
  <c r="AC15" i="5"/>
  <c r="AD15" i="5"/>
  <c r="AE15" i="5"/>
  <c r="AF15" i="5"/>
  <c r="AG15" i="5"/>
  <c r="AH15" i="5"/>
  <c r="AI15" i="5"/>
  <c r="AJ15" i="5"/>
  <c r="AK15" i="5"/>
  <c r="AL15" i="5"/>
  <c r="AM15" i="5"/>
  <c r="AN15" i="5"/>
  <c r="AO15" i="5"/>
  <c r="AP15" i="5"/>
  <c r="AQ15" i="5"/>
  <c r="AR15" i="5"/>
  <c r="AS15" i="5"/>
  <c r="AT15" i="5"/>
  <c r="AA18" i="5"/>
  <c r="AB18" i="5"/>
  <c r="AC18" i="5"/>
  <c r="AD18" i="5"/>
  <c r="AE18" i="5"/>
  <c r="AF18" i="5"/>
  <c r="AG18" i="5"/>
  <c r="AH18" i="5"/>
  <c r="AI18" i="5"/>
  <c r="AJ18" i="5"/>
  <c r="AK18" i="5"/>
  <c r="AL18" i="5"/>
  <c r="AM18" i="5"/>
  <c r="AN18" i="5"/>
  <c r="AO18" i="5"/>
  <c r="AP18" i="5"/>
  <c r="AQ18" i="5"/>
  <c r="AR18" i="5"/>
  <c r="AS18" i="5"/>
  <c r="AT18" i="5"/>
  <c r="AA17" i="5"/>
  <c r="AB17" i="5"/>
  <c r="AC17" i="5"/>
  <c r="AD17" i="5"/>
  <c r="AE17" i="5"/>
  <c r="AF17" i="5"/>
  <c r="AG17" i="5"/>
  <c r="AH17" i="5"/>
  <c r="AI17" i="5"/>
  <c r="AJ17" i="5"/>
  <c r="AK17" i="5"/>
  <c r="AL17" i="5"/>
  <c r="AM17" i="5"/>
  <c r="AN17" i="5"/>
  <c r="AO17" i="5"/>
  <c r="AP17" i="5"/>
  <c r="AQ17" i="5"/>
  <c r="AR17" i="5"/>
  <c r="AS17" i="5"/>
  <c r="AT17" i="5"/>
  <c r="E23" i="6"/>
  <c r="D23" i="6"/>
  <c r="E22" i="6"/>
  <c r="D22" i="6"/>
  <c r="E21" i="6"/>
  <c r="D21" i="6"/>
  <c r="E20" i="6"/>
  <c r="D20" i="6"/>
  <c r="E19" i="6"/>
  <c r="D19" i="6"/>
  <c r="E18" i="6"/>
  <c r="D18" i="6"/>
  <c r="E17" i="6"/>
  <c r="D17" i="6"/>
  <c r="E16" i="6"/>
  <c r="D16" i="6"/>
  <c r="E15" i="6"/>
  <c r="D15" i="6"/>
  <c r="E14" i="6"/>
  <c r="D14" i="6"/>
  <c r="E13" i="6"/>
  <c r="D13" i="6"/>
  <c r="E12" i="6"/>
  <c r="D12" i="6"/>
  <c r="E11" i="6"/>
  <c r="D11" i="6"/>
  <c r="E10" i="6"/>
  <c r="D10" i="6"/>
  <c r="E9" i="6"/>
  <c r="D9" i="6"/>
  <c r="E8" i="6"/>
  <c r="D8" i="6"/>
  <c r="E7" i="6"/>
  <c r="D7" i="6"/>
  <c r="E6" i="6"/>
  <c r="D6" i="6"/>
  <c r="E5" i="6"/>
  <c r="D5" i="6"/>
  <c r="E17" i="5"/>
  <c r="D17" i="5"/>
  <c r="E18" i="5"/>
  <c r="D18" i="5"/>
  <c r="E15" i="5"/>
  <c r="D15" i="5"/>
  <c r="E11" i="5"/>
  <c r="D11" i="5"/>
  <c r="E10" i="5"/>
  <c r="D10" i="5"/>
  <c r="E12" i="5"/>
  <c r="D12" i="5"/>
  <c r="E23" i="5"/>
  <c r="D23" i="5"/>
  <c r="E7" i="5"/>
  <c r="D7" i="5"/>
  <c r="E6" i="5"/>
  <c r="D6" i="5"/>
  <c r="E20" i="5"/>
  <c r="D20" i="5"/>
  <c r="E13" i="5"/>
  <c r="D13" i="5"/>
  <c r="E16" i="5"/>
  <c r="D16" i="5"/>
  <c r="E22" i="5"/>
  <c r="D22" i="5"/>
  <c r="E21" i="5"/>
  <c r="D21" i="5"/>
  <c r="E9" i="5"/>
  <c r="D9" i="5"/>
  <c r="AT19" i="5"/>
  <c r="AS19" i="5"/>
  <c r="AR19" i="5"/>
  <c r="AQ19" i="5"/>
  <c r="AP19" i="5"/>
  <c r="AO19" i="5"/>
  <c r="AN19" i="5"/>
  <c r="AM19" i="5"/>
  <c r="AL19" i="5"/>
  <c r="AK19" i="5"/>
  <c r="AJ19" i="5"/>
  <c r="AI19" i="5"/>
  <c r="AH19" i="5"/>
  <c r="AG19" i="5"/>
  <c r="AF19" i="5"/>
  <c r="AE19" i="5"/>
  <c r="AD19" i="5"/>
  <c r="AC19" i="5"/>
  <c r="AB19" i="5"/>
  <c r="AA19" i="5"/>
  <c r="E19" i="5"/>
  <c r="D19" i="5"/>
  <c r="AT14" i="5"/>
  <c r="AS14" i="5"/>
  <c r="AR14" i="5"/>
  <c r="AQ14" i="5"/>
  <c r="AP14" i="5"/>
  <c r="AO14" i="5"/>
  <c r="AN14" i="5"/>
  <c r="AM14" i="5"/>
  <c r="AL14" i="5"/>
  <c r="AK14" i="5"/>
  <c r="AJ14" i="5"/>
  <c r="AI14" i="5"/>
  <c r="AH14" i="5"/>
  <c r="AG14" i="5"/>
  <c r="AF14" i="5"/>
  <c r="AE14" i="5"/>
  <c r="AD14" i="5"/>
  <c r="AC14" i="5"/>
  <c r="AB14" i="5"/>
  <c r="AA14" i="5"/>
  <c r="E14" i="5"/>
  <c r="D14" i="5"/>
  <c r="AT8" i="5"/>
  <c r="AS8" i="5"/>
  <c r="AR8" i="5"/>
  <c r="AQ8" i="5"/>
  <c r="AP8" i="5"/>
  <c r="AO8" i="5"/>
  <c r="AN8" i="5"/>
  <c r="AM8" i="5"/>
  <c r="AL8" i="5"/>
  <c r="AK8" i="5"/>
  <c r="AJ8" i="5"/>
  <c r="AI8" i="5"/>
  <c r="AH8" i="5"/>
  <c r="AG8" i="5"/>
  <c r="AF8" i="5"/>
  <c r="AE8" i="5"/>
  <c r="AD8" i="5"/>
  <c r="AC8" i="5"/>
  <c r="AB8" i="5"/>
  <c r="AA8" i="5"/>
  <c r="E8" i="5"/>
  <c r="D8" i="5"/>
  <c r="AT5" i="5"/>
  <c r="AS5" i="5"/>
  <c r="AR5" i="5"/>
  <c r="AQ5" i="5"/>
  <c r="AP5" i="5"/>
  <c r="AO5" i="5"/>
  <c r="AN5" i="5"/>
  <c r="AM5" i="5"/>
  <c r="AL5" i="5"/>
  <c r="AK5" i="5"/>
  <c r="AJ5" i="5"/>
  <c r="AI5" i="5"/>
  <c r="AH5" i="5"/>
  <c r="AG5" i="5"/>
  <c r="AF5" i="5"/>
  <c r="AE5" i="5"/>
  <c r="AD5" i="5"/>
  <c r="AC5" i="5"/>
  <c r="AB5" i="5"/>
  <c r="AA5" i="5"/>
  <c r="E5" i="5"/>
  <c r="D5" i="5"/>
  <c r="AT17" i="4"/>
  <c r="AS17" i="4"/>
  <c r="AR17" i="4"/>
  <c r="AQ17" i="4"/>
  <c r="AP17" i="4"/>
  <c r="AO17" i="4"/>
  <c r="AN17" i="4"/>
  <c r="AM17" i="4"/>
  <c r="AL17" i="4"/>
  <c r="AK17" i="4"/>
  <c r="AJ17" i="4"/>
  <c r="AI17" i="4"/>
  <c r="AH17" i="4"/>
  <c r="AG17" i="4"/>
  <c r="AF17" i="4"/>
  <c r="AE17" i="4"/>
  <c r="AD17" i="4"/>
  <c r="AC17" i="4"/>
  <c r="AB17" i="4"/>
  <c r="AA17" i="4"/>
  <c r="AT18" i="4"/>
  <c r="AS18" i="4"/>
  <c r="AR18" i="4"/>
  <c r="AQ18" i="4"/>
  <c r="AP18" i="4"/>
  <c r="AO18" i="4"/>
  <c r="AN18" i="4"/>
  <c r="AM18" i="4"/>
  <c r="AL18" i="4"/>
  <c r="AK18" i="4"/>
  <c r="AJ18" i="4"/>
  <c r="AI18" i="4"/>
  <c r="AH18" i="4"/>
  <c r="AG18" i="4"/>
  <c r="AF18" i="4"/>
  <c r="AE18" i="4"/>
  <c r="AD18" i="4"/>
  <c r="AC18" i="4"/>
  <c r="AB18" i="4"/>
  <c r="AA18" i="4"/>
  <c r="AT15" i="4"/>
  <c r="AS15" i="4"/>
  <c r="AR15" i="4"/>
  <c r="AQ15" i="4"/>
  <c r="AP15" i="4"/>
  <c r="AO15" i="4"/>
  <c r="AN15" i="4"/>
  <c r="AM15" i="4"/>
  <c r="AL15" i="4"/>
  <c r="AK15" i="4"/>
  <c r="AJ15" i="4"/>
  <c r="AI15" i="4"/>
  <c r="AH15" i="4"/>
  <c r="AG15" i="4"/>
  <c r="AF15" i="4"/>
  <c r="AE15" i="4"/>
  <c r="AD15" i="4"/>
  <c r="AC15" i="4"/>
  <c r="AB15" i="4"/>
  <c r="AA15" i="4"/>
  <c r="AT11" i="4"/>
  <c r="AS11" i="4"/>
  <c r="AR11" i="4"/>
  <c r="AQ11" i="4"/>
  <c r="AP11" i="4"/>
  <c r="AO11" i="4"/>
  <c r="AN11" i="4"/>
  <c r="AM11" i="4"/>
  <c r="AL11" i="4"/>
  <c r="AK11" i="4"/>
  <c r="AJ11" i="4"/>
  <c r="AI11" i="4"/>
  <c r="AH11" i="4"/>
  <c r="AG11" i="4"/>
  <c r="AF11" i="4"/>
  <c r="AE11" i="4"/>
  <c r="AD11" i="4"/>
  <c r="AC11" i="4"/>
  <c r="AB11" i="4"/>
  <c r="AA11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AT12" i="4"/>
  <c r="AS12" i="4"/>
  <c r="AR12" i="4"/>
  <c r="AQ12" i="4"/>
  <c r="AP12" i="4"/>
  <c r="AO12" i="4"/>
  <c r="AN12" i="4"/>
  <c r="AM12" i="4"/>
  <c r="AL12" i="4"/>
  <c r="AK12" i="4"/>
  <c r="AJ12" i="4"/>
  <c r="AI12" i="4"/>
  <c r="AH12" i="4"/>
  <c r="AG12" i="4"/>
  <c r="AF12" i="4"/>
  <c r="AE12" i="4"/>
  <c r="AD12" i="4"/>
  <c r="AC12" i="4"/>
  <c r="AB12" i="4"/>
  <c r="AA12" i="4"/>
  <c r="AT23" i="4"/>
  <c r="AS23" i="4"/>
  <c r="AR23" i="4"/>
  <c r="AQ23" i="4"/>
  <c r="AP23" i="4"/>
  <c r="AO23" i="4"/>
  <c r="AN23" i="4"/>
  <c r="AM23" i="4"/>
  <c r="AL23" i="4"/>
  <c r="AK23" i="4"/>
  <c r="AJ23" i="4"/>
  <c r="AI23" i="4"/>
  <c r="AH23" i="4"/>
  <c r="AG23" i="4"/>
  <c r="AF23" i="4"/>
  <c r="AE23" i="4"/>
  <c r="AD23" i="4"/>
  <c r="AC23" i="4"/>
  <c r="AB23" i="4"/>
  <c r="AA23" i="4"/>
  <c r="AT8" i="4"/>
  <c r="AS8" i="4"/>
  <c r="AR8" i="4"/>
  <c r="AQ8" i="4"/>
  <c r="AP8" i="4"/>
  <c r="AO8" i="4"/>
  <c r="AN8" i="4"/>
  <c r="AM8" i="4"/>
  <c r="AL8" i="4"/>
  <c r="AK8" i="4"/>
  <c r="AJ8" i="4"/>
  <c r="AI8" i="4"/>
  <c r="AH8" i="4"/>
  <c r="AG8" i="4"/>
  <c r="AF8" i="4"/>
  <c r="AE8" i="4"/>
  <c r="AD8" i="4"/>
  <c r="AC8" i="4"/>
  <c r="AB8" i="4"/>
  <c r="AA8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AT20" i="4"/>
  <c r="AS20" i="4"/>
  <c r="AR20" i="4"/>
  <c r="AQ20" i="4"/>
  <c r="AP20" i="4"/>
  <c r="AO20" i="4"/>
  <c r="AN20" i="4"/>
  <c r="AM20" i="4"/>
  <c r="AL20" i="4"/>
  <c r="AK20" i="4"/>
  <c r="AJ20" i="4"/>
  <c r="AI20" i="4"/>
  <c r="AH20" i="4"/>
  <c r="AG20" i="4"/>
  <c r="AF20" i="4"/>
  <c r="AE20" i="4"/>
  <c r="AD20" i="4"/>
  <c r="AC20" i="4"/>
  <c r="AB20" i="4"/>
  <c r="AA20" i="4"/>
  <c r="AT14" i="4"/>
  <c r="AS14" i="4"/>
  <c r="AR14" i="4"/>
  <c r="AQ14" i="4"/>
  <c r="AP14" i="4"/>
  <c r="AO14" i="4"/>
  <c r="AN14" i="4"/>
  <c r="AM14" i="4"/>
  <c r="AL14" i="4"/>
  <c r="AK14" i="4"/>
  <c r="AJ14" i="4"/>
  <c r="AI14" i="4"/>
  <c r="AH14" i="4"/>
  <c r="AG14" i="4"/>
  <c r="AF14" i="4"/>
  <c r="AE14" i="4"/>
  <c r="AD14" i="4"/>
  <c r="AC14" i="4"/>
  <c r="AB14" i="4"/>
  <c r="AA14" i="4"/>
  <c r="AT16" i="4"/>
  <c r="AS16" i="4"/>
  <c r="AR16" i="4"/>
  <c r="AQ16" i="4"/>
  <c r="AP16" i="4"/>
  <c r="AO16" i="4"/>
  <c r="AN16" i="4"/>
  <c r="AM16" i="4"/>
  <c r="AL16" i="4"/>
  <c r="AK16" i="4"/>
  <c r="AJ16" i="4"/>
  <c r="AI16" i="4"/>
  <c r="AH16" i="4"/>
  <c r="AG16" i="4"/>
  <c r="AF16" i="4"/>
  <c r="AE16" i="4"/>
  <c r="AD16" i="4"/>
  <c r="AC16" i="4"/>
  <c r="AB16" i="4"/>
  <c r="AA16" i="4"/>
  <c r="AT22" i="4"/>
  <c r="AS22" i="4"/>
  <c r="AR22" i="4"/>
  <c r="AQ22" i="4"/>
  <c r="AP22" i="4"/>
  <c r="AO22" i="4"/>
  <c r="AN22" i="4"/>
  <c r="AM22" i="4"/>
  <c r="AL22" i="4"/>
  <c r="AK22" i="4"/>
  <c r="AJ22" i="4"/>
  <c r="AI22" i="4"/>
  <c r="AH22" i="4"/>
  <c r="AG22" i="4"/>
  <c r="AF22" i="4"/>
  <c r="AE22" i="4"/>
  <c r="AD22" i="4"/>
  <c r="AC22" i="4"/>
  <c r="AB22" i="4"/>
  <c r="AA22" i="4"/>
  <c r="AT21" i="4"/>
  <c r="AS21" i="4"/>
  <c r="AR21" i="4"/>
  <c r="AQ21" i="4"/>
  <c r="AP21" i="4"/>
  <c r="AO21" i="4"/>
  <c r="AN21" i="4"/>
  <c r="AM21" i="4"/>
  <c r="AL21" i="4"/>
  <c r="AK21" i="4"/>
  <c r="AJ21" i="4"/>
  <c r="AI21" i="4"/>
  <c r="AH21" i="4"/>
  <c r="AG21" i="4"/>
  <c r="AF21" i="4"/>
  <c r="AE21" i="4"/>
  <c r="AD21" i="4"/>
  <c r="AC21" i="4"/>
  <c r="AB21" i="4"/>
  <c r="AA21" i="4"/>
  <c r="AT9" i="4"/>
  <c r="AS9" i="4"/>
  <c r="AR9" i="4"/>
  <c r="AQ9" i="4"/>
  <c r="AP9" i="4"/>
  <c r="AO9" i="4"/>
  <c r="AN9" i="4"/>
  <c r="AM9" i="4"/>
  <c r="AL9" i="4"/>
  <c r="AK9" i="4"/>
  <c r="AJ9" i="4"/>
  <c r="AI9" i="4"/>
  <c r="AH9" i="4"/>
  <c r="AG9" i="4"/>
  <c r="AF9" i="4"/>
  <c r="AE9" i="4"/>
  <c r="AD9" i="4"/>
  <c r="AC9" i="4"/>
  <c r="AB9" i="4"/>
  <c r="AA9" i="4"/>
  <c r="AT19" i="4"/>
  <c r="AS19" i="4"/>
  <c r="AR19" i="4"/>
  <c r="AQ19" i="4"/>
  <c r="AP19" i="4"/>
  <c r="AO19" i="4"/>
  <c r="AN19" i="4"/>
  <c r="AM19" i="4"/>
  <c r="AL19" i="4"/>
  <c r="AK19" i="4"/>
  <c r="AJ19" i="4"/>
  <c r="AI19" i="4"/>
  <c r="AH19" i="4"/>
  <c r="AG19" i="4"/>
  <c r="AF19" i="4"/>
  <c r="AE19" i="4"/>
  <c r="AD19" i="4"/>
  <c r="AC19" i="4"/>
  <c r="AB19" i="4"/>
  <c r="AA19" i="4"/>
  <c r="AT13" i="4"/>
  <c r="AS13" i="4"/>
  <c r="AR13" i="4"/>
  <c r="AQ13" i="4"/>
  <c r="AP13" i="4"/>
  <c r="AO13" i="4"/>
  <c r="AN13" i="4"/>
  <c r="AM13" i="4"/>
  <c r="AL13" i="4"/>
  <c r="AK13" i="4"/>
  <c r="AJ13" i="4"/>
  <c r="AI13" i="4"/>
  <c r="AH13" i="4"/>
  <c r="AG13" i="4"/>
  <c r="AF13" i="4"/>
  <c r="AE13" i="4"/>
  <c r="AD13" i="4"/>
  <c r="AC13" i="4"/>
  <c r="AB13" i="4"/>
  <c r="AA13" i="4"/>
  <c r="AT6" i="4"/>
  <c r="AS6" i="4"/>
  <c r="AR6" i="4"/>
  <c r="AQ6" i="4"/>
  <c r="AP6" i="4"/>
  <c r="AO6" i="4"/>
  <c r="AN6" i="4"/>
  <c r="AM6" i="4"/>
  <c r="AL6" i="4"/>
  <c r="AK6" i="4"/>
  <c r="AJ6" i="4"/>
  <c r="AI6" i="4"/>
  <c r="AH6" i="4"/>
  <c r="AG6" i="4"/>
  <c r="AF6" i="4"/>
  <c r="AE6" i="4"/>
  <c r="AD6" i="4"/>
  <c r="AC6" i="4"/>
  <c r="AB6" i="4"/>
  <c r="AA6" i="4"/>
  <c r="AT5" i="4"/>
  <c r="AS5" i="4"/>
  <c r="AR5" i="4"/>
  <c r="AQ5" i="4"/>
  <c r="AP5" i="4"/>
  <c r="AO5" i="4"/>
  <c r="AN5" i="4"/>
  <c r="AM5" i="4"/>
  <c r="AL5" i="4"/>
  <c r="AK5" i="4"/>
  <c r="AJ5" i="4"/>
  <c r="AI5" i="4"/>
  <c r="AH5" i="4"/>
  <c r="AG5" i="4"/>
  <c r="AF5" i="4"/>
  <c r="AE5" i="4"/>
  <c r="AD5" i="4"/>
  <c r="AC5" i="4"/>
  <c r="AB5" i="4"/>
  <c r="AA5" i="4"/>
  <c r="D6" i="4"/>
  <c r="E6" i="4"/>
  <c r="D13" i="4"/>
  <c r="E13" i="4"/>
  <c r="D19" i="4"/>
  <c r="E19" i="4"/>
  <c r="D9" i="4"/>
  <c r="E9" i="4"/>
  <c r="D21" i="4"/>
  <c r="E21" i="4"/>
  <c r="D22" i="4"/>
  <c r="E22" i="4"/>
  <c r="D16" i="4"/>
  <c r="E16" i="4"/>
  <c r="D14" i="4"/>
  <c r="E14" i="4"/>
  <c r="D20" i="4"/>
  <c r="E20" i="4"/>
  <c r="D7" i="4"/>
  <c r="E7" i="4"/>
  <c r="D8" i="4"/>
  <c r="E8" i="4"/>
  <c r="D23" i="4"/>
  <c r="E23" i="4"/>
  <c r="D12" i="4"/>
  <c r="E12" i="4"/>
  <c r="D10" i="4"/>
  <c r="E10" i="4"/>
  <c r="D11" i="4"/>
  <c r="E11" i="4"/>
  <c r="D15" i="4"/>
  <c r="E15" i="4"/>
  <c r="D18" i="4"/>
  <c r="E18" i="4"/>
  <c r="D17" i="4"/>
  <c r="E17" i="4"/>
  <c r="E5" i="4"/>
  <c r="D5" i="4"/>
  <c r="AO27" i="3" l="1"/>
  <c r="AN27" i="3"/>
  <c r="AM27" i="3"/>
  <c r="AL27" i="3"/>
  <c r="AK27" i="3"/>
  <c r="AJ27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AO26" i="3"/>
  <c r="AN26" i="3"/>
  <c r="AM26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AO25" i="3"/>
  <c r="AN25" i="3"/>
  <c r="AM25" i="3"/>
  <c r="AL25" i="3"/>
  <c r="AK25" i="3"/>
  <c r="AJ25" i="3"/>
  <c r="AI25" i="3"/>
  <c r="AH25" i="3"/>
  <c r="AG25" i="3"/>
  <c r="AF25" i="3"/>
  <c r="AE25" i="3"/>
  <c r="AD25" i="3"/>
  <c r="AC25" i="3"/>
  <c r="AB25" i="3"/>
  <c r="AA25" i="3"/>
  <c r="Z25" i="3"/>
  <c r="Y25" i="3"/>
  <c r="X25" i="3"/>
  <c r="W25" i="3"/>
  <c r="V25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AO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AO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AO6" i="3"/>
  <c r="AN6" i="3"/>
  <c r="AM6" i="3"/>
  <c r="AL6" i="3"/>
  <c r="AK6" i="3"/>
  <c r="AJ6" i="3"/>
  <c r="AI6" i="3"/>
  <c r="AH6" i="3"/>
  <c r="AG6" i="3"/>
  <c r="AF6" i="3"/>
  <c r="AE6" i="3"/>
  <c r="AD6" i="3"/>
  <c r="AC6" i="3"/>
  <c r="AB6" i="3"/>
  <c r="AA6" i="3"/>
  <c r="Z6" i="3"/>
  <c r="Y6" i="3"/>
  <c r="X6" i="3"/>
  <c r="W6" i="3"/>
  <c r="V6" i="3"/>
  <c r="AO5" i="3"/>
  <c r="AN5" i="3"/>
  <c r="AM5" i="3"/>
  <c r="AL5" i="3"/>
  <c r="AK5" i="3"/>
  <c r="AJ5" i="3"/>
  <c r="AI5" i="3"/>
  <c r="AH5" i="3"/>
  <c r="AG5" i="3"/>
  <c r="AF5" i="3"/>
  <c r="AE5" i="3"/>
  <c r="AD5" i="3"/>
  <c r="AC5" i="3"/>
  <c r="AB5" i="3"/>
  <c r="AA5" i="3"/>
  <c r="Z5" i="3"/>
  <c r="Y5" i="3"/>
  <c r="X5" i="3"/>
  <c r="W5" i="3"/>
  <c r="V5" i="3"/>
  <c r="AK5" i="2"/>
  <c r="AL5" i="2"/>
  <c r="AM5" i="2"/>
  <c r="AN5" i="2"/>
  <c r="AO5" i="2"/>
  <c r="AP5" i="2"/>
  <c r="AQ5" i="2"/>
  <c r="AR5" i="2"/>
  <c r="AS5" i="2"/>
  <c r="AT5" i="2"/>
  <c r="AK6" i="2"/>
  <c r="AL6" i="2"/>
  <c r="AM6" i="2"/>
  <c r="AN6" i="2"/>
  <c r="AO6" i="2"/>
  <c r="AP6" i="2"/>
  <c r="AQ6" i="2"/>
  <c r="AR6" i="2"/>
  <c r="AS6" i="2"/>
  <c r="AT6" i="2"/>
  <c r="AK7" i="2"/>
  <c r="AL7" i="2"/>
  <c r="AM7" i="2"/>
  <c r="AN7" i="2"/>
  <c r="AO7" i="2"/>
  <c r="AP7" i="2"/>
  <c r="AQ7" i="2"/>
  <c r="AR7" i="2"/>
  <c r="AS7" i="2"/>
  <c r="AT7" i="2"/>
  <c r="AK8" i="2"/>
  <c r="AL8" i="2"/>
  <c r="AM8" i="2"/>
  <c r="AN8" i="2"/>
  <c r="AO8" i="2"/>
  <c r="AP8" i="2"/>
  <c r="AQ8" i="2"/>
  <c r="AR8" i="2"/>
  <c r="AS8" i="2"/>
  <c r="AT8" i="2"/>
  <c r="AK9" i="2"/>
  <c r="AL9" i="2"/>
  <c r="AM9" i="2"/>
  <c r="AN9" i="2"/>
  <c r="AO9" i="2"/>
  <c r="AP9" i="2"/>
  <c r="AQ9" i="2"/>
  <c r="AR9" i="2"/>
  <c r="AS9" i="2"/>
  <c r="AT9" i="2"/>
  <c r="AK10" i="2"/>
  <c r="AL10" i="2"/>
  <c r="AM10" i="2"/>
  <c r="AN10" i="2"/>
  <c r="AO10" i="2"/>
  <c r="AP10" i="2"/>
  <c r="AQ10" i="2"/>
  <c r="AR10" i="2"/>
  <c r="AS10" i="2"/>
  <c r="AT10" i="2"/>
  <c r="AK11" i="2"/>
  <c r="AL11" i="2"/>
  <c r="AM11" i="2"/>
  <c r="AN11" i="2"/>
  <c r="AO11" i="2"/>
  <c r="AP11" i="2"/>
  <c r="AQ11" i="2"/>
  <c r="AR11" i="2"/>
  <c r="AS11" i="2"/>
  <c r="AT11" i="2"/>
  <c r="AK12" i="2"/>
  <c r="AL12" i="2"/>
  <c r="AM12" i="2"/>
  <c r="AN12" i="2"/>
  <c r="AO12" i="2"/>
  <c r="AP12" i="2"/>
  <c r="AQ12" i="2"/>
  <c r="AR12" i="2"/>
  <c r="AS12" i="2"/>
  <c r="AT12" i="2"/>
  <c r="AK13" i="2"/>
  <c r="AL13" i="2"/>
  <c r="AM13" i="2"/>
  <c r="AN13" i="2"/>
  <c r="AO13" i="2"/>
  <c r="AP13" i="2"/>
  <c r="AQ13" i="2"/>
  <c r="AR13" i="2"/>
  <c r="AS13" i="2"/>
  <c r="AT13" i="2"/>
  <c r="AK14" i="2"/>
  <c r="AL14" i="2"/>
  <c r="AM14" i="2"/>
  <c r="AN14" i="2"/>
  <c r="AO14" i="2"/>
  <c r="AP14" i="2"/>
  <c r="AQ14" i="2"/>
  <c r="AR14" i="2"/>
  <c r="AS14" i="2"/>
  <c r="AT14" i="2"/>
  <c r="AK15" i="2"/>
  <c r="AL15" i="2"/>
  <c r="AM15" i="2"/>
  <c r="AN15" i="2"/>
  <c r="AO15" i="2"/>
  <c r="AP15" i="2"/>
  <c r="AQ15" i="2"/>
  <c r="AR15" i="2"/>
  <c r="AS15" i="2"/>
  <c r="AT15" i="2"/>
  <c r="AK16" i="2"/>
  <c r="AL16" i="2"/>
  <c r="AM16" i="2"/>
  <c r="AN16" i="2"/>
  <c r="AO16" i="2"/>
  <c r="AP16" i="2"/>
  <c r="AQ16" i="2"/>
  <c r="AR16" i="2"/>
  <c r="AS16" i="2"/>
  <c r="AT16" i="2"/>
  <c r="AK17" i="2"/>
  <c r="AL17" i="2"/>
  <c r="AM17" i="2"/>
  <c r="AN17" i="2"/>
  <c r="AO17" i="2"/>
  <c r="AP17" i="2"/>
  <c r="AQ17" i="2"/>
  <c r="AR17" i="2"/>
  <c r="AS17" i="2"/>
  <c r="AT17" i="2"/>
  <c r="AK18" i="2"/>
  <c r="AL18" i="2"/>
  <c r="AM18" i="2"/>
  <c r="AN18" i="2"/>
  <c r="AO18" i="2"/>
  <c r="AP18" i="2"/>
  <c r="AQ18" i="2"/>
  <c r="AR18" i="2"/>
  <c r="AS18" i="2"/>
  <c r="AT18" i="2"/>
  <c r="AK19" i="2"/>
  <c r="AL19" i="2"/>
  <c r="AM19" i="2"/>
  <c r="AN19" i="2"/>
  <c r="AO19" i="2"/>
  <c r="AP19" i="2"/>
  <c r="AQ19" i="2"/>
  <c r="AR19" i="2"/>
  <c r="AS19" i="2"/>
  <c r="AT19" i="2"/>
  <c r="AK20" i="2"/>
  <c r="AL20" i="2"/>
  <c r="AM20" i="2"/>
  <c r="AN20" i="2"/>
  <c r="AO20" i="2"/>
  <c r="AP20" i="2"/>
  <c r="AQ20" i="2"/>
  <c r="AR20" i="2"/>
  <c r="AS20" i="2"/>
  <c r="AT20" i="2"/>
  <c r="AK21" i="2"/>
  <c r="AL21" i="2"/>
  <c r="AM21" i="2"/>
  <c r="AN21" i="2"/>
  <c r="AO21" i="2"/>
  <c r="AP21" i="2"/>
  <c r="AQ21" i="2"/>
  <c r="AR21" i="2"/>
  <c r="AS21" i="2"/>
  <c r="AT21" i="2"/>
  <c r="AK22" i="2"/>
  <c r="AL22" i="2"/>
  <c r="AM22" i="2"/>
  <c r="AN22" i="2"/>
  <c r="AO22" i="2"/>
  <c r="AP22" i="2"/>
  <c r="AQ22" i="2"/>
  <c r="AR22" i="2"/>
  <c r="AS22" i="2"/>
  <c r="AT22" i="2"/>
  <c r="AK23" i="2"/>
  <c r="AL23" i="2"/>
  <c r="AM23" i="2"/>
  <c r="AN23" i="2"/>
  <c r="AO23" i="2"/>
  <c r="AP23" i="2"/>
  <c r="AQ23" i="2"/>
  <c r="AR23" i="2"/>
  <c r="AS23" i="2"/>
  <c r="AT23" i="2"/>
  <c r="AK24" i="2"/>
  <c r="AL24" i="2"/>
  <c r="AM24" i="2"/>
  <c r="AN24" i="2"/>
  <c r="AO24" i="2"/>
  <c r="AP24" i="2"/>
  <c r="AQ24" i="2"/>
  <c r="AR24" i="2"/>
  <c r="AS24" i="2"/>
  <c r="AT24" i="2"/>
  <c r="AK25" i="2"/>
  <c r="AL25" i="2"/>
  <c r="AM25" i="2"/>
  <c r="AN25" i="2"/>
  <c r="AO25" i="2"/>
  <c r="AP25" i="2"/>
  <c r="AQ25" i="2"/>
  <c r="AR25" i="2"/>
  <c r="AS25" i="2"/>
  <c r="AT25" i="2"/>
  <c r="AK26" i="2"/>
  <c r="AL26" i="2"/>
  <c r="AM26" i="2"/>
  <c r="AN26" i="2"/>
  <c r="AO26" i="2"/>
  <c r="AP26" i="2"/>
  <c r="AQ26" i="2"/>
  <c r="AR26" i="2"/>
  <c r="AS26" i="2"/>
  <c r="AT26" i="2"/>
  <c r="AK27" i="2"/>
  <c r="AL27" i="2"/>
  <c r="AM27" i="2"/>
  <c r="AN27" i="2"/>
  <c r="AO27" i="2"/>
  <c r="AP27" i="2"/>
  <c r="AQ27" i="2"/>
  <c r="AR27" i="2"/>
  <c r="AS27" i="2"/>
  <c r="AT27" i="2"/>
  <c r="AK28" i="2"/>
  <c r="AL28" i="2"/>
  <c r="AM28" i="2"/>
  <c r="AN28" i="2"/>
  <c r="AO28" i="2"/>
  <c r="AP28" i="2"/>
  <c r="AQ28" i="2"/>
  <c r="AR28" i="2"/>
  <c r="AS28" i="2"/>
  <c r="AT28" i="2"/>
  <c r="AA6" i="2"/>
  <c r="AB6" i="2"/>
  <c r="AC6" i="2"/>
  <c r="AD6" i="2"/>
  <c r="AE6" i="2"/>
  <c r="AF6" i="2"/>
  <c r="AG6" i="2"/>
  <c r="AH6" i="2"/>
  <c r="AI6" i="2"/>
  <c r="AJ6" i="2"/>
  <c r="AA7" i="2"/>
  <c r="AB7" i="2"/>
  <c r="AC7" i="2"/>
  <c r="AD7" i="2"/>
  <c r="AE7" i="2"/>
  <c r="AF7" i="2"/>
  <c r="AG7" i="2"/>
  <c r="AH7" i="2"/>
  <c r="AI7" i="2"/>
  <c r="AJ7" i="2"/>
  <c r="AA8" i="2"/>
  <c r="AB8" i="2"/>
  <c r="AC8" i="2"/>
  <c r="AD8" i="2"/>
  <c r="AE8" i="2"/>
  <c r="AF8" i="2"/>
  <c r="AG8" i="2"/>
  <c r="AH8" i="2"/>
  <c r="AI8" i="2"/>
  <c r="AJ8" i="2"/>
  <c r="AA9" i="2"/>
  <c r="AB9" i="2"/>
  <c r="AC9" i="2"/>
  <c r="AD9" i="2"/>
  <c r="AE9" i="2"/>
  <c r="AF9" i="2"/>
  <c r="AG9" i="2"/>
  <c r="AH9" i="2"/>
  <c r="AI9" i="2"/>
  <c r="AJ9" i="2"/>
  <c r="AA10" i="2"/>
  <c r="AB10" i="2"/>
  <c r="AC10" i="2"/>
  <c r="AD10" i="2"/>
  <c r="AE10" i="2"/>
  <c r="AF10" i="2"/>
  <c r="AG10" i="2"/>
  <c r="AH10" i="2"/>
  <c r="AI10" i="2"/>
  <c r="AJ10" i="2"/>
  <c r="AA11" i="2"/>
  <c r="AB11" i="2"/>
  <c r="AC11" i="2"/>
  <c r="AD11" i="2"/>
  <c r="AE11" i="2"/>
  <c r="AF11" i="2"/>
  <c r="AG11" i="2"/>
  <c r="AH11" i="2"/>
  <c r="AI11" i="2"/>
  <c r="AJ11" i="2"/>
  <c r="AA12" i="2"/>
  <c r="AB12" i="2"/>
  <c r="AC12" i="2"/>
  <c r="AD12" i="2"/>
  <c r="AE12" i="2"/>
  <c r="AF12" i="2"/>
  <c r="AG12" i="2"/>
  <c r="AH12" i="2"/>
  <c r="AI12" i="2"/>
  <c r="AJ12" i="2"/>
  <c r="AA13" i="2"/>
  <c r="AB13" i="2"/>
  <c r="AC13" i="2"/>
  <c r="AD13" i="2"/>
  <c r="AE13" i="2"/>
  <c r="AF13" i="2"/>
  <c r="AG13" i="2"/>
  <c r="AH13" i="2"/>
  <c r="AI13" i="2"/>
  <c r="AJ13" i="2"/>
  <c r="AA14" i="2"/>
  <c r="AB14" i="2"/>
  <c r="AC14" i="2"/>
  <c r="AD14" i="2"/>
  <c r="AE14" i="2"/>
  <c r="AF14" i="2"/>
  <c r="AG14" i="2"/>
  <c r="AH14" i="2"/>
  <c r="AI14" i="2"/>
  <c r="AJ14" i="2"/>
  <c r="AA15" i="2"/>
  <c r="AB15" i="2"/>
  <c r="AC15" i="2"/>
  <c r="AD15" i="2"/>
  <c r="AE15" i="2"/>
  <c r="AF15" i="2"/>
  <c r="AG15" i="2"/>
  <c r="AH15" i="2"/>
  <c r="AI15" i="2"/>
  <c r="AJ15" i="2"/>
  <c r="AA16" i="2"/>
  <c r="AB16" i="2"/>
  <c r="AC16" i="2"/>
  <c r="AD16" i="2"/>
  <c r="AE16" i="2"/>
  <c r="AF16" i="2"/>
  <c r="AG16" i="2"/>
  <c r="AH16" i="2"/>
  <c r="AI16" i="2"/>
  <c r="AJ16" i="2"/>
  <c r="AA17" i="2"/>
  <c r="AB17" i="2"/>
  <c r="AC17" i="2"/>
  <c r="AD17" i="2"/>
  <c r="AE17" i="2"/>
  <c r="AF17" i="2"/>
  <c r="AG17" i="2"/>
  <c r="AH17" i="2"/>
  <c r="AI17" i="2"/>
  <c r="AJ17" i="2"/>
  <c r="AA18" i="2"/>
  <c r="AB18" i="2"/>
  <c r="AC18" i="2"/>
  <c r="AD18" i="2"/>
  <c r="AE18" i="2"/>
  <c r="AF18" i="2"/>
  <c r="AG18" i="2"/>
  <c r="AH18" i="2"/>
  <c r="AI18" i="2"/>
  <c r="AJ18" i="2"/>
  <c r="AA19" i="2"/>
  <c r="AB19" i="2"/>
  <c r="AC19" i="2"/>
  <c r="AD19" i="2"/>
  <c r="AE19" i="2"/>
  <c r="AF19" i="2"/>
  <c r="AG19" i="2"/>
  <c r="AH19" i="2"/>
  <c r="AI19" i="2"/>
  <c r="AJ19" i="2"/>
  <c r="AA20" i="2"/>
  <c r="AB20" i="2"/>
  <c r="AC20" i="2"/>
  <c r="AD20" i="2"/>
  <c r="AE20" i="2"/>
  <c r="AF20" i="2"/>
  <c r="AG20" i="2"/>
  <c r="AH20" i="2"/>
  <c r="AI20" i="2"/>
  <c r="AJ20" i="2"/>
  <c r="AA21" i="2"/>
  <c r="AB21" i="2"/>
  <c r="AC21" i="2"/>
  <c r="AD21" i="2"/>
  <c r="AE21" i="2"/>
  <c r="AF21" i="2"/>
  <c r="AG21" i="2"/>
  <c r="AH21" i="2"/>
  <c r="AI21" i="2"/>
  <c r="AJ21" i="2"/>
  <c r="AA22" i="2"/>
  <c r="AB22" i="2"/>
  <c r="AC22" i="2"/>
  <c r="AD22" i="2"/>
  <c r="AE22" i="2"/>
  <c r="AF22" i="2"/>
  <c r="AG22" i="2"/>
  <c r="AH22" i="2"/>
  <c r="AI22" i="2"/>
  <c r="AJ22" i="2"/>
  <c r="AA23" i="2"/>
  <c r="AB23" i="2"/>
  <c r="AC23" i="2"/>
  <c r="AD23" i="2"/>
  <c r="AE23" i="2"/>
  <c r="AF23" i="2"/>
  <c r="AG23" i="2"/>
  <c r="AH23" i="2"/>
  <c r="AI23" i="2"/>
  <c r="AJ23" i="2"/>
  <c r="AA24" i="2"/>
  <c r="AB24" i="2"/>
  <c r="AC24" i="2"/>
  <c r="AD24" i="2"/>
  <c r="AE24" i="2"/>
  <c r="AF24" i="2"/>
  <c r="AG24" i="2"/>
  <c r="AH24" i="2"/>
  <c r="AI24" i="2"/>
  <c r="AJ24" i="2"/>
  <c r="AA25" i="2"/>
  <c r="AB25" i="2"/>
  <c r="AC25" i="2"/>
  <c r="AD25" i="2"/>
  <c r="AE25" i="2"/>
  <c r="AF25" i="2"/>
  <c r="AG25" i="2"/>
  <c r="AH25" i="2"/>
  <c r="AI25" i="2"/>
  <c r="AJ25" i="2"/>
  <c r="AA26" i="2"/>
  <c r="AB26" i="2"/>
  <c r="AC26" i="2"/>
  <c r="AD26" i="2"/>
  <c r="AE26" i="2"/>
  <c r="AF26" i="2"/>
  <c r="AG26" i="2"/>
  <c r="AH26" i="2"/>
  <c r="AI26" i="2"/>
  <c r="AJ26" i="2"/>
  <c r="AA27" i="2"/>
  <c r="AB27" i="2"/>
  <c r="AC27" i="2"/>
  <c r="AD27" i="2"/>
  <c r="AE27" i="2"/>
  <c r="AF27" i="2"/>
  <c r="AG27" i="2"/>
  <c r="AH27" i="2"/>
  <c r="AI27" i="2"/>
  <c r="AJ27" i="2"/>
  <c r="AA28" i="2"/>
  <c r="AB28" i="2"/>
  <c r="AC28" i="2"/>
  <c r="AD28" i="2"/>
  <c r="AE28" i="2"/>
  <c r="AF28" i="2"/>
  <c r="AG28" i="2"/>
  <c r="AH28" i="2"/>
  <c r="AI28" i="2"/>
  <c r="AJ28" i="2"/>
  <c r="AB5" i="2"/>
  <c r="AC5" i="2"/>
  <c r="AD5" i="2"/>
  <c r="AE5" i="2"/>
  <c r="AF5" i="2"/>
  <c r="AG5" i="2"/>
  <c r="AH5" i="2"/>
  <c r="AI5" i="2"/>
  <c r="AJ5" i="2"/>
  <c r="AA5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A33" i="2"/>
  <c r="D34" i="2"/>
  <c r="E34" i="2"/>
  <c r="D35" i="2"/>
  <c r="E35" i="2"/>
  <c r="D36" i="2"/>
  <c r="E36" i="2"/>
  <c r="D37" i="2"/>
  <c r="E37" i="2"/>
  <c r="D38" i="2"/>
  <c r="E38" i="2"/>
  <c r="D39" i="2"/>
  <c r="E39" i="2"/>
  <c r="D40" i="2"/>
  <c r="E40" i="2"/>
  <c r="D41" i="2"/>
  <c r="E41" i="2"/>
  <c r="D42" i="2"/>
  <c r="E42" i="2"/>
  <c r="D43" i="2"/>
  <c r="E43" i="2"/>
  <c r="D44" i="2"/>
  <c r="E44" i="2"/>
  <c r="D45" i="2"/>
  <c r="E45" i="2"/>
  <c r="D46" i="2"/>
  <c r="E46" i="2"/>
  <c r="D47" i="2"/>
  <c r="E47" i="2"/>
  <c r="D48" i="2"/>
  <c r="E48" i="2"/>
  <c r="D49" i="2"/>
  <c r="E49" i="2"/>
  <c r="D50" i="2"/>
  <c r="E50" i="2"/>
  <c r="D51" i="2"/>
  <c r="E51" i="2"/>
  <c r="D52" i="2"/>
  <c r="E52" i="2"/>
  <c r="D53" i="2"/>
  <c r="E53" i="2"/>
  <c r="D54" i="2"/>
  <c r="E54" i="2"/>
  <c r="D55" i="2"/>
  <c r="E55" i="2"/>
  <c r="D56" i="2"/>
  <c r="E56" i="2"/>
  <c r="D57" i="2"/>
  <c r="E57" i="2"/>
  <c r="E33" i="2"/>
  <c r="D33" i="2"/>
  <c r="D6" i="2"/>
  <c r="E6" i="2"/>
  <c r="D7" i="2"/>
  <c r="E7" i="2"/>
  <c r="D8" i="2"/>
  <c r="E8" i="2"/>
  <c r="D9" i="2"/>
  <c r="E9" i="2"/>
  <c r="D10" i="2"/>
  <c r="E10" i="2"/>
  <c r="D11" i="2"/>
  <c r="E11" i="2"/>
  <c r="D12" i="2"/>
  <c r="E12" i="2"/>
  <c r="D13" i="2"/>
  <c r="E13" i="2"/>
  <c r="D14" i="2"/>
  <c r="E14" i="2"/>
  <c r="D15" i="2"/>
  <c r="E15" i="2"/>
  <c r="D16" i="2"/>
  <c r="E16" i="2"/>
  <c r="D17" i="2"/>
  <c r="E17" i="2"/>
  <c r="D18" i="2"/>
  <c r="E18" i="2"/>
  <c r="D19" i="2"/>
  <c r="E19" i="2"/>
  <c r="D20" i="2"/>
  <c r="E20" i="2"/>
  <c r="D21" i="2"/>
  <c r="E21" i="2"/>
  <c r="D22" i="2"/>
  <c r="E22" i="2"/>
  <c r="D23" i="2"/>
  <c r="E23" i="2"/>
  <c r="D24" i="2"/>
  <c r="E24" i="2"/>
  <c r="D25" i="2"/>
  <c r="E25" i="2"/>
  <c r="D26" i="2"/>
  <c r="E26" i="2"/>
  <c r="D27" i="2"/>
  <c r="E27" i="2"/>
  <c r="D28" i="2"/>
  <c r="E28" i="2"/>
  <c r="E5" i="2"/>
  <c r="D5" i="2"/>
  <c r="AA6" i="1" l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L5" i="1"/>
  <c r="AM5" i="1"/>
  <c r="AN5" i="1"/>
  <c r="AO5" i="1"/>
  <c r="AP5" i="1"/>
  <c r="AQ5" i="1"/>
  <c r="AR5" i="1"/>
  <c r="AS5" i="1"/>
  <c r="AT5" i="1"/>
  <c r="AK5" i="1"/>
  <c r="AB5" i="1"/>
  <c r="AC5" i="1"/>
  <c r="AD5" i="1"/>
  <c r="AE5" i="1"/>
  <c r="AF5" i="1"/>
  <c r="AG5" i="1"/>
  <c r="AH5" i="1"/>
  <c r="AI5" i="1"/>
  <c r="AJ5" i="1"/>
  <c r="AA5" i="1"/>
</calcChain>
</file>

<file path=xl/sharedStrings.xml><?xml version="1.0" encoding="utf-8"?>
<sst xmlns="http://schemas.openxmlformats.org/spreadsheetml/2006/main" count="1034" uniqueCount="80">
  <si>
    <t>Märts</t>
  </si>
  <si>
    <t>Aprill</t>
  </si>
  <si>
    <t>Mai</t>
  </si>
  <si>
    <t>Juuni</t>
  </si>
  <si>
    <t>Juuli</t>
  </si>
  <si>
    <t>August</t>
  </si>
  <si>
    <t>2019</t>
  </si>
  <si>
    <t>2020</t>
  </si>
  <si>
    <t>..</t>
  </si>
  <si>
    <t>Eesti</t>
  </si>
  <si>
    <t>Austria</t>
  </si>
  <si>
    <t>Itaalia</t>
  </si>
  <si>
    <t>Leedu</t>
  </si>
  <si>
    <t>Läti</t>
  </si>
  <si>
    <t>Norra</t>
  </si>
  <si>
    <t>Poola</t>
  </si>
  <si>
    <t>Prantsusmaa</t>
  </si>
  <si>
    <t>Rootsi</t>
  </si>
  <si>
    <t>Saksamaa</t>
  </si>
  <si>
    <t>Šveits</t>
  </si>
  <si>
    <t>Soome</t>
  </si>
  <si>
    <t>Taani</t>
  </si>
  <si>
    <t>Ukraina</t>
  </si>
  <si>
    <t>Venemaa</t>
  </si>
  <si>
    <t>Aasia riigid</t>
  </si>
  <si>
    <t>Eesti majutusettevõtete statistika. Allikas: Statistikaamet / Statistics of accommodation establishments of Estonia. Source: Statistics Estonia</t>
  </si>
  <si>
    <t>MAJUTATUD/ ARRIVALS</t>
  </si>
  <si>
    <t>Sept.</t>
  </si>
  <si>
    <t>Okt.</t>
  </si>
  <si>
    <t>Veebr.</t>
  </si>
  <si>
    <t>Jaan.</t>
  </si>
  <si>
    <t>ÖÖBIMISED/ OVERNIGHTS</t>
  </si>
  <si>
    <t>kokku</t>
  </si>
  <si>
    <t>Välisriigid</t>
  </si>
  <si>
    <t>Belgia</t>
  </si>
  <si>
    <t>Hispaania</t>
  </si>
  <si>
    <t>Holland</t>
  </si>
  <si>
    <t>Suurbrit.</t>
  </si>
  <si>
    <t>Hiina</t>
  </si>
  <si>
    <t>Jaapan</t>
  </si>
  <si>
    <t>USA</t>
  </si>
  <si>
    <t>muutus 2020/19</t>
  </si>
  <si>
    <t>jaan.-okt.</t>
  </si>
  <si>
    <t>RIIKIDE OSAKAAL 2019</t>
  </si>
  <si>
    <t>RIIKIDE OSAKAAL 2020</t>
  </si>
  <si>
    <t>Kogu Eesti</t>
  </si>
  <si>
    <t>Kokku</t>
  </si>
  <si>
    <t>Puhkusereis</t>
  </si>
  <si>
    <t>Tööreis</t>
  </si>
  <si>
    <t>Muu reis</t>
  </si>
  <si>
    <t>..Tallinn</t>
  </si>
  <si>
    <t>Tallinn</t>
  </si>
  <si>
    <t xml:space="preserve">SISETURISM REISI EESMÄRGI JÄRGI EESTIS </t>
  </si>
  <si>
    <t>MAJUTATUD TURISTID</t>
  </si>
  <si>
    <t>VEEDETUD ÖÖD</t>
  </si>
  <si>
    <t xml:space="preserve">SISETURISM REISI EESMÄRGI JÄRGI TALLINNAS </t>
  </si>
  <si>
    <t>..Pärnu linn</t>
  </si>
  <si>
    <t>..Tartu linn</t>
  </si>
  <si>
    <t>Harju mk</t>
  </si>
  <si>
    <t>Hiiu mk</t>
  </si>
  <si>
    <t>Ida-Viru mk</t>
  </si>
  <si>
    <t>Jõgeva mk</t>
  </si>
  <si>
    <t>Järva mk</t>
  </si>
  <si>
    <t>Lääne mk</t>
  </si>
  <si>
    <t>Lääne-Viru mk</t>
  </si>
  <si>
    <t>Põlva mk</t>
  </si>
  <si>
    <t>Pärnu mk</t>
  </si>
  <si>
    <t>Rapla mk</t>
  </si>
  <si>
    <t>Saare mk</t>
  </si>
  <si>
    <t>Tartu mk</t>
  </si>
  <si>
    <t>Valga mk</t>
  </si>
  <si>
    <t>Viljandi mk</t>
  </si>
  <si>
    <t>Võru mk</t>
  </si>
  <si>
    <t>Elukohariigid kokku / all countries of residence</t>
  </si>
  <si>
    <t>välisturistid / foreign tourists</t>
  </si>
  <si>
    <t>siseturism/ domestic tourism</t>
  </si>
  <si>
    <t>Tubade täitumus, %</t>
  </si>
  <si>
    <t>Ööpäeva keskmine maksumus, eurot</t>
  </si>
  <si>
    <t>Tubade arv</t>
  </si>
  <si>
    <t>Harju mk sisaldab Tallinna, Tartu mk Tartut ja Pärnu mk Pärnut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</si>
</sst>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.0%"/>
  </numFmts>
  <fonts count="12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F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b/>
      <sz val="11"/>
      <color rgb="FF0000FF"/>
      <name val="Calibri"/>
      <family val="2"/>
    </font>
    <font>
      <b/>
      <sz val="11"/>
      <color rgb="FF0000FF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Border="0" applyAlignment="0"/>
  </cellStyleXfs>
  <cellXfs count="96">
    <xf numFmtId="0" fontId="0" fillId="0" borderId="0" xfId="0"/>
    <xf numFmtId="0" fontId="4" fillId="0" borderId="0" xfId="2" applyFont="1" applyFill="1" applyProtection="1"/>
    <xf numFmtId="3" fontId="3" fillId="0" borderId="0" xfId="2" applyNumberFormat="1" applyFill="1" applyProtection="1"/>
    <xf numFmtId="3" fontId="0" fillId="0" borderId="0" xfId="0" applyNumberFormat="1"/>
    <xf numFmtId="3" fontId="3" fillId="0" borderId="0" xfId="2" applyNumberFormat="1" applyFill="1" applyAlignment="1" applyProtection="1">
      <alignment horizontal="right"/>
    </xf>
    <xf numFmtId="0" fontId="5" fillId="0" borderId="0" xfId="0" applyFont="1"/>
    <xf numFmtId="3" fontId="5" fillId="0" borderId="0" xfId="0" applyNumberFormat="1" applyFont="1" applyBorder="1" applyAlignment="1" applyProtection="1">
      <alignment horizontal="left"/>
      <protection locked="0"/>
    </xf>
    <xf numFmtId="0" fontId="6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vertical="top"/>
    </xf>
    <xf numFmtId="0" fontId="0" fillId="0" borderId="0" xfId="0" applyAlignment="1">
      <alignment horizontal="center"/>
    </xf>
    <xf numFmtId="3" fontId="2" fillId="0" borderId="1" xfId="0" applyNumberFormat="1" applyFont="1" applyBorder="1" applyAlignment="1" applyProtection="1">
      <alignment horizontal="center"/>
      <protection locked="0"/>
    </xf>
    <xf numFmtId="3" fontId="6" fillId="0" borderId="0" xfId="0" applyNumberFormat="1" applyFont="1" applyFill="1" applyBorder="1" applyAlignment="1">
      <alignment vertical="top"/>
    </xf>
    <xf numFmtId="9" fontId="5" fillId="0" borderId="0" xfId="1" applyFont="1"/>
    <xf numFmtId="9" fontId="5" fillId="0" borderId="0" xfId="1" applyFont="1" applyBorder="1" applyAlignment="1" applyProtection="1">
      <alignment horizontal="left"/>
      <protection locked="0"/>
    </xf>
    <xf numFmtId="9" fontId="6" fillId="0" borderId="0" xfId="1" applyFont="1" applyFill="1" applyBorder="1" applyAlignment="1">
      <alignment vertical="top"/>
    </xf>
    <xf numFmtId="9" fontId="0" fillId="0" borderId="0" xfId="1" applyFont="1"/>
    <xf numFmtId="0" fontId="0" fillId="0" borderId="0" xfId="0" applyFill="1"/>
    <xf numFmtId="3" fontId="0" fillId="0" borderId="0" xfId="0" applyNumberFormat="1" applyFill="1"/>
    <xf numFmtId="9" fontId="0" fillId="0" borderId="0" xfId="1" applyFont="1" applyFill="1"/>
    <xf numFmtId="0" fontId="3" fillId="0" borderId="1" xfId="2" applyFill="1" applyBorder="1" applyProtection="1"/>
    <xf numFmtId="0" fontId="3" fillId="2" borderId="1" xfId="2" applyFill="1" applyBorder="1" applyProtection="1"/>
    <xf numFmtId="3" fontId="4" fillId="3" borderId="1" xfId="2" applyNumberFormat="1" applyFont="1" applyFill="1" applyBorder="1" applyProtection="1"/>
    <xf numFmtId="3" fontId="4" fillId="4" borderId="1" xfId="2" applyNumberFormat="1" applyFont="1" applyFill="1" applyBorder="1" applyProtection="1"/>
    <xf numFmtId="3" fontId="0" fillId="0" borderId="1" xfId="0" applyNumberFormat="1" applyFill="1" applyBorder="1"/>
    <xf numFmtId="9" fontId="0" fillId="0" borderId="1" xfId="1" applyFont="1" applyFill="1" applyBorder="1"/>
    <xf numFmtId="3" fontId="3" fillId="0" borderId="1" xfId="2" applyNumberFormat="1" applyFill="1" applyBorder="1" applyProtection="1"/>
    <xf numFmtId="3" fontId="6" fillId="0" borderId="1" xfId="0" applyNumberFormat="1" applyFont="1" applyFill="1" applyBorder="1" applyAlignment="1">
      <alignment vertical="top"/>
    </xf>
    <xf numFmtId="9" fontId="6" fillId="0" borderId="1" xfId="1" applyFont="1" applyFill="1" applyBorder="1" applyAlignment="1">
      <alignment vertical="top"/>
    </xf>
    <xf numFmtId="0" fontId="6" fillId="2" borderId="1" xfId="0" applyFont="1" applyFill="1" applyBorder="1" applyAlignment="1">
      <alignment vertical="top"/>
    </xf>
    <xf numFmtId="3" fontId="3" fillId="3" borderId="1" xfId="2" applyNumberFormat="1" applyFill="1" applyBorder="1" applyProtection="1"/>
    <xf numFmtId="3" fontId="3" fillId="4" borderId="1" xfId="2" applyNumberFormat="1" applyFill="1" applyBorder="1" applyProtection="1"/>
    <xf numFmtId="3" fontId="3" fillId="4" borderId="1" xfId="2" applyNumberFormat="1" applyFill="1" applyBorder="1" applyAlignment="1" applyProtection="1">
      <alignment horizontal="right"/>
    </xf>
    <xf numFmtId="0" fontId="9" fillId="0" borderId="1" xfId="2" applyFont="1" applyFill="1" applyBorder="1" applyProtection="1"/>
    <xf numFmtId="0" fontId="9" fillId="2" borderId="1" xfId="2" applyFont="1" applyFill="1" applyBorder="1" applyProtection="1"/>
    <xf numFmtId="0" fontId="3" fillId="0" borderId="1" xfId="2" applyFill="1" applyBorder="1" applyAlignment="1" applyProtection="1">
      <alignment horizontal="center"/>
    </xf>
    <xf numFmtId="0" fontId="3" fillId="2" borderId="1" xfId="2" applyFill="1" applyBorder="1" applyAlignment="1" applyProtection="1">
      <alignment horizontal="center"/>
    </xf>
    <xf numFmtId="3" fontId="4" fillId="3" borderId="1" xfId="2" applyNumberFormat="1" applyFont="1" applyFill="1" applyBorder="1" applyAlignment="1" applyProtection="1">
      <alignment horizontal="center"/>
    </xf>
    <xf numFmtId="3" fontId="4" fillId="4" borderId="1" xfId="2" applyNumberFormat="1" applyFont="1" applyFill="1" applyBorder="1" applyAlignment="1" applyProtection="1">
      <alignment horizontal="center"/>
    </xf>
    <xf numFmtId="9" fontId="4" fillId="4" borderId="1" xfId="1" applyFont="1" applyFill="1" applyBorder="1" applyAlignment="1" applyProtection="1">
      <alignment horizontal="center"/>
    </xf>
    <xf numFmtId="3" fontId="4" fillId="5" borderId="1" xfId="2" applyNumberFormat="1" applyFont="1" applyFill="1" applyBorder="1" applyAlignment="1" applyProtection="1">
      <alignment horizontal="center"/>
    </xf>
    <xf numFmtId="3" fontId="8" fillId="0" borderId="1" xfId="2" applyNumberFormat="1" applyFont="1" applyFill="1" applyBorder="1" applyProtection="1"/>
    <xf numFmtId="3" fontId="7" fillId="0" borderId="1" xfId="0" applyNumberFormat="1" applyFont="1" applyFill="1" applyBorder="1" applyAlignment="1">
      <alignment vertical="top"/>
    </xf>
    <xf numFmtId="9" fontId="7" fillId="0" borderId="1" xfId="1" applyFont="1" applyFill="1" applyBorder="1" applyAlignment="1">
      <alignment vertical="top"/>
    </xf>
    <xf numFmtId="0" fontId="7" fillId="2" borderId="1" xfId="0" applyFont="1" applyFill="1" applyBorder="1" applyAlignment="1">
      <alignment vertical="top"/>
    </xf>
    <xf numFmtId="3" fontId="8" fillId="3" borderId="1" xfId="2" applyNumberFormat="1" applyFont="1" applyFill="1" applyBorder="1" applyProtection="1"/>
    <xf numFmtId="3" fontId="8" fillId="4" borderId="1" xfId="2" applyNumberFormat="1" applyFont="1" applyFill="1" applyBorder="1" applyProtection="1"/>
    <xf numFmtId="3" fontId="2" fillId="0" borderId="1" xfId="0" applyNumberFormat="1" applyFont="1" applyFill="1" applyBorder="1"/>
    <xf numFmtId="9" fontId="2" fillId="0" borderId="1" xfId="1" applyFont="1" applyFill="1" applyBorder="1"/>
    <xf numFmtId="0" fontId="2" fillId="0" borderId="0" xfId="0" applyFont="1"/>
    <xf numFmtId="0" fontId="2" fillId="5" borderId="1" xfId="0" applyFont="1" applyFill="1" applyBorder="1" applyAlignment="1">
      <alignment horizontal="center"/>
    </xf>
    <xf numFmtId="9" fontId="2" fillId="4" borderId="1" xfId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4" fillId="0" borderId="0" xfId="2" applyFont="1" applyFill="1" applyProtection="1"/>
    <xf numFmtId="168" fontId="6" fillId="0" borderId="1" xfId="1" applyNumberFormat="1" applyFont="1" applyFill="1" applyBorder="1" applyAlignment="1">
      <alignment vertical="top"/>
    </xf>
    <xf numFmtId="9" fontId="1" fillId="0" borderId="1" xfId="1" applyFont="1" applyFill="1" applyBorder="1"/>
    <xf numFmtId="9" fontId="0" fillId="4" borderId="1" xfId="1" applyFont="1" applyFill="1" applyBorder="1"/>
    <xf numFmtId="9" fontId="2" fillId="4" borderId="1" xfId="1" applyFont="1" applyFill="1" applyBorder="1"/>
    <xf numFmtId="0" fontId="2" fillId="3" borderId="1" xfId="0" applyFont="1" applyFill="1" applyBorder="1" applyAlignment="1">
      <alignment horizontal="center"/>
    </xf>
    <xf numFmtId="9" fontId="0" fillId="3" borderId="1" xfId="1" applyFont="1" applyFill="1" applyBorder="1"/>
    <xf numFmtId="9" fontId="2" fillId="3" borderId="1" xfId="1" applyFont="1" applyFill="1" applyBorder="1"/>
    <xf numFmtId="9" fontId="0" fillId="4" borderId="1" xfId="1" applyNumberFormat="1" applyFont="1" applyFill="1" applyBorder="1"/>
    <xf numFmtId="9" fontId="0" fillId="0" borderId="0" xfId="0" applyNumberFormat="1"/>
    <xf numFmtId="0" fontId="3" fillId="0" borderId="0" xfId="2" applyFill="1" applyProtection="1"/>
    <xf numFmtId="0" fontId="4" fillId="0" borderId="0" xfId="2" applyFont="1" applyFill="1" applyProtection="1"/>
    <xf numFmtId="3" fontId="0" fillId="0" borderId="1" xfId="0" applyNumberFormat="1" applyFont="1" applyFill="1" applyBorder="1"/>
    <xf numFmtId="0" fontId="4" fillId="0" borderId="1" xfId="2" applyFont="1" applyFill="1" applyBorder="1" applyProtection="1"/>
    <xf numFmtId="0" fontId="0" fillId="0" borderId="1" xfId="0" applyBorder="1"/>
    <xf numFmtId="3" fontId="0" fillId="0" borderId="0" xfId="0" applyNumberFormat="1" applyFill="1" applyBorder="1"/>
    <xf numFmtId="9" fontId="0" fillId="0" borderId="0" xfId="1" applyFont="1" applyFill="1" applyBorder="1"/>
    <xf numFmtId="3" fontId="0" fillId="0" borderId="2" xfId="0" applyNumberFormat="1" applyFont="1" applyFill="1" applyBorder="1"/>
    <xf numFmtId="9" fontId="1" fillId="0" borderId="2" xfId="1" applyFont="1" applyFill="1" applyBorder="1"/>
    <xf numFmtId="3" fontId="0" fillId="0" borderId="1" xfId="0" applyNumberFormat="1" applyBorder="1"/>
    <xf numFmtId="0" fontId="5" fillId="0" borderId="0" xfId="0" applyFont="1" applyAlignment="1"/>
    <xf numFmtId="0" fontId="3" fillId="0" borderId="0" xfId="2" applyFill="1" applyProtection="1"/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/>
    <xf numFmtId="3" fontId="5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Alignment="1"/>
    <xf numFmtId="0" fontId="0" fillId="0" borderId="0" xfId="0" applyFont="1" applyAlignment="1"/>
    <xf numFmtId="3" fontId="5" fillId="0" borderId="0" xfId="0" applyNumberFormat="1" applyFont="1" applyFill="1" applyAlignment="1"/>
    <xf numFmtId="3" fontId="4" fillId="0" borderId="1" xfId="2" applyNumberFormat="1" applyFont="1" applyFill="1" applyBorder="1" applyProtection="1"/>
    <xf numFmtId="9" fontId="0" fillId="0" borderId="1" xfId="1" applyNumberFormat="1" applyFont="1" applyFill="1" applyBorder="1"/>
    <xf numFmtId="3" fontId="5" fillId="6" borderId="0" xfId="0" applyNumberFormat="1" applyFont="1" applyFill="1" applyBorder="1" applyAlignment="1" applyProtection="1">
      <alignment horizontal="left"/>
      <protection locked="0"/>
    </xf>
    <xf numFmtId="3" fontId="0" fillId="6" borderId="0" xfId="0" applyNumberFormat="1" applyFill="1"/>
    <xf numFmtId="0" fontId="5" fillId="0" borderId="0" xfId="0" applyFont="1" applyFill="1" applyAlignment="1" applyProtection="1">
      <alignment horizontal="left"/>
      <protection locked="0"/>
    </xf>
    <xf numFmtId="0" fontId="4" fillId="0" borderId="0" xfId="2" applyFont="1" applyFill="1" applyProtection="1"/>
    <xf numFmtId="1" fontId="3" fillId="0" borderId="1" xfId="2" applyNumberFormat="1" applyFill="1" applyBorder="1" applyProtection="1"/>
    <xf numFmtId="3" fontId="4" fillId="2" borderId="1" xfId="2" applyNumberFormat="1" applyFont="1" applyFill="1" applyBorder="1" applyAlignment="1" applyProtection="1">
      <alignment horizontal="center"/>
    </xf>
    <xf numFmtId="1" fontId="3" fillId="2" borderId="1" xfId="2" applyNumberFormat="1" applyFill="1" applyBorder="1" applyProtection="1"/>
    <xf numFmtId="0" fontId="4" fillId="0" borderId="0" xfId="2" applyFont="1" applyFill="1" applyProtection="1"/>
    <xf numFmtId="0" fontId="0" fillId="2" borderId="1" xfId="0" applyFill="1" applyBorder="1"/>
    <xf numFmtId="0" fontId="4" fillId="0" borderId="0" xfId="2" applyFont="1" applyFill="1" applyProtection="1"/>
    <xf numFmtId="0" fontId="10" fillId="0" borderId="0" xfId="2" applyFont="1" applyFill="1" applyProtection="1"/>
    <xf numFmtId="0" fontId="11" fillId="0" borderId="0" xfId="0" applyFont="1"/>
    <xf numFmtId="3" fontId="0" fillId="2" borderId="1" xfId="0" applyNumberFormat="1" applyFill="1" applyBorder="1"/>
  </cellXfs>
  <cellStyles count="3">
    <cellStyle name="Normal" xfId="0" builtinId="0"/>
    <cellStyle name="Normal 2" xfId="2" xr:uid="{D8894A1E-87FA-4885-B3EE-413A5505892A}"/>
    <cellStyle name="Percent" xfId="1" builtinId="5"/>
  </cellStyles>
  <dxfs count="2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numFmt numFmtId="168" formatCode="0.0%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B5715-40E7-42F2-B7F4-A40B58708A80}">
  <dimension ref="A1:AT57"/>
  <sheetViews>
    <sheetView tabSelected="1"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2" sqref="E2"/>
    </sheetView>
  </sheetViews>
  <sheetFormatPr defaultRowHeight="14.5" x14ac:dyDescent="0.35"/>
  <cols>
    <col min="1" max="1" width="11.6328125" customWidth="1"/>
    <col min="2" max="2" width="9.36328125" customWidth="1"/>
    <col min="3" max="3" width="9.26953125" customWidth="1"/>
    <col min="4" max="4" width="9.7265625" customWidth="1"/>
    <col min="5" max="5" width="6.81640625" style="15" customWidth="1"/>
    <col min="6" max="6" width="4" customWidth="1"/>
    <col min="7" max="12" width="8.7265625" style="3"/>
    <col min="13" max="13" width="9.453125" style="3" customWidth="1"/>
    <col min="14" max="15" width="8.7265625" style="3"/>
    <col min="16" max="16" width="9.81640625" style="3" customWidth="1"/>
    <col min="17" max="25" width="8.7265625" style="3"/>
    <col min="26" max="26" width="10" style="3" customWidth="1"/>
    <col min="27" max="36" width="8.7265625" style="16"/>
    <col min="37" max="46" width="8.08984375" style="18" customWidth="1"/>
  </cols>
  <sheetData>
    <row r="1" spans="1:46" ht="14.5" customHeight="1" x14ac:dyDescent="0.35">
      <c r="A1" s="5" t="s">
        <v>25</v>
      </c>
      <c r="B1" s="5"/>
      <c r="C1" s="5"/>
      <c r="D1" s="5"/>
      <c r="E1" s="12"/>
      <c r="F1" s="5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46" x14ac:dyDescent="0.35">
      <c r="A2" s="6" t="s">
        <v>26</v>
      </c>
      <c r="B2" s="6"/>
      <c r="C2" s="6"/>
      <c r="D2" s="6"/>
      <c r="E2" s="13"/>
      <c r="F2" s="6"/>
      <c r="P2" s="15"/>
    </row>
    <row r="3" spans="1:46" s="9" customFormat="1" x14ac:dyDescent="0.35">
      <c r="A3" s="34"/>
      <c r="B3" s="51" t="s">
        <v>42</v>
      </c>
      <c r="C3" s="51"/>
      <c r="D3" s="51" t="s">
        <v>42</v>
      </c>
      <c r="E3" s="51"/>
      <c r="F3" s="35"/>
      <c r="G3" s="36" t="s">
        <v>30</v>
      </c>
      <c r="H3" s="36" t="s">
        <v>29</v>
      </c>
      <c r="I3" s="36" t="s">
        <v>0</v>
      </c>
      <c r="J3" s="36" t="s">
        <v>1</v>
      </c>
      <c r="K3" s="36" t="s">
        <v>2</v>
      </c>
      <c r="L3" s="36" t="s">
        <v>3</v>
      </c>
      <c r="M3" s="36" t="s">
        <v>4</v>
      </c>
      <c r="N3" s="36" t="s">
        <v>5</v>
      </c>
      <c r="O3" s="36" t="s">
        <v>27</v>
      </c>
      <c r="P3" s="36" t="s">
        <v>28</v>
      </c>
      <c r="Q3" s="37" t="s">
        <v>30</v>
      </c>
      <c r="R3" s="37" t="s">
        <v>29</v>
      </c>
      <c r="S3" s="37" t="s">
        <v>0</v>
      </c>
      <c r="T3" s="37" t="s">
        <v>1</v>
      </c>
      <c r="U3" s="37" t="s">
        <v>2</v>
      </c>
      <c r="V3" s="37" t="s">
        <v>3</v>
      </c>
      <c r="W3" s="37" t="s">
        <v>4</v>
      </c>
      <c r="X3" s="37" t="s">
        <v>5</v>
      </c>
      <c r="Y3" s="37" t="s">
        <v>27</v>
      </c>
      <c r="Z3" s="37" t="s">
        <v>28</v>
      </c>
      <c r="AA3" s="49" t="s">
        <v>41</v>
      </c>
      <c r="AB3" s="49"/>
      <c r="AC3" s="49"/>
      <c r="AD3" s="49"/>
      <c r="AE3" s="49"/>
      <c r="AF3" s="49"/>
      <c r="AG3" s="49"/>
      <c r="AH3" s="49"/>
      <c r="AI3" s="49"/>
      <c r="AJ3" s="49"/>
      <c r="AK3" s="50" t="s">
        <v>41</v>
      </c>
      <c r="AL3" s="50"/>
      <c r="AM3" s="50"/>
      <c r="AN3" s="50"/>
      <c r="AO3" s="50"/>
      <c r="AP3" s="50"/>
      <c r="AQ3" s="50"/>
      <c r="AR3" s="50"/>
      <c r="AS3" s="50"/>
      <c r="AT3" s="50"/>
    </row>
    <row r="4" spans="1:46" s="9" customFormat="1" x14ac:dyDescent="0.35">
      <c r="A4" s="34"/>
      <c r="B4" s="10" t="s">
        <v>6</v>
      </c>
      <c r="C4" s="10" t="s">
        <v>7</v>
      </c>
      <c r="D4" s="52" t="s">
        <v>41</v>
      </c>
      <c r="E4" s="52"/>
      <c r="F4" s="35"/>
      <c r="G4" s="36" t="s">
        <v>6</v>
      </c>
      <c r="H4" s="36" t="s">
        <v>6</v>
      </c>
      <c r="I4" s="36" t="s">
        <v>6</v>
      </c>
      <c r="J4" s="36" t="s">
        <v>6</v>
      </c>
      <c r="K4" s="36" t="s">
        <v>6</v>
      </c>
      <c r="L4" s="36" t="s">
        <v>6</v>
      </c>
      <c r="M4" s="36" t="s">
        <v>6</v>
      </c>
      <c r="N4" s="36" t="s">
        <v>6</v>
      </c>
      <c r="O4" s="36" t="s">
        <v>6</v>
      </c>
      <c r="P4" s="36" t="s">
        <v>6</v>
      </c>
      <c r="Q4" s="37" t="s">
        <v>7</v>
      </c>
      <c r="R4" s="37" t="s">
        <v>7</v>
      </c>
      <c r="S4" s="37" t="s">
        <v>7</v>
      </c>
      <c r="T4" s="37" t="s">
        <v>7</v>
      </c>
      <c r="U4" s="37" t="s">
        <v>7</v>
      </c>
      <c r="V4" s="37" t="s">
        <v>7</v>
      </c>
      <c r="W4" s="37" t="s">
        <v>7</v>
      </c>
      <c r="X4" s="37" t="s">
        <v>7</v>
      </c>
      <c r="Y4" s="37" t="s">
        <v>7</v>
      </c>
      <c r="Z4" s="37" t="s">
        <v>7</v>
      </c>
      <c r="AA4" s="39" t="s">
        <v>30</v>
      </c>
      <c r="AB4" s="39" t="s">
        <v>29</v>
      </c>
      <c r="AC4" s="39" t="s">
        <v>0</v>
      </c>
      <c r="AD4" s="39" t="s">
        <v>1</v>
      </c>
      <c r="AE4" s="39" t="s">
        <v>2</v>
      </c>
      <c r="AF4" s="39" t="s">
        <v>3</v>
      </c>
      <c r="AG4" s="39" t="s">
        <v>4</v>
      </c>
      <c r="AH4" s="39" t="s">
        <v>5</v>
      </c>
      <c r="AI4" s="39" t="s">
        <v>27</v>
      </c>
      <c r="AJ4" s="39" t="s">
        <v>28</v>
      </c>
      <c r="AK4" s="38" t="s">
        <v>30</v>
      </c>
      <c r="AL4" s="38" t="s">
        <v>29</v>
      </c>
      <c r="AM4" s="38" t="s">
        <v>0</v>
      </c>
      <c r="AN4" s="38" t="s">
        <v>1</v>
      </c>
      <c r="AO4" s="38" t="s">
        <v>2</v>
      </c>
      <c r="AP4" s="38" t="s">
        <v>3</v>
      </c>
      <c r="AQ4" s="38" t="s">
        <v>4</v>
      </c>
      <c r="AR4" s="38" t="s">
        <v>5</v>
      </c>
      <c r="AS4" s="38" t="s">
        <v>27</v>
      </c>
      <c r="AT4" s="38" t="s">
        <v>28</v>
      </c>
    </row>
    <row r="5" spans="1:46" x14ac:dyDescent="0.35">
      <c r="A5" s="7" t="s">
        <v>32</v>
      </c>
      <c r="B5" s="25">
        <v>3247759</v>
      </c>
      <c r="C5" s="26">
        <v>1747643</v>
      </c>
      <c r="D5" s="26">
        <v>-1500116</v>
      </c>
      <c r="E5" s="27">
        <v>-0.4618926465910802</v>
      </c>
      <c r="F5" s="28"/>
      <c r="G5" s="29">
        <v>208405</v>
      </c>
      <c r="H5" s="29">
        <v>218936</v>
      </c>
      <c r="I5" s="29">
        <v>233384</v>
      </c>
      <c r="J5" s="29">
        <v>262149</v>
      </c>
      <c r="K5" s="29">
        <v>322059</v>
      </c>
      <c r="L5" s="29">
        <v>407092</v>
      </c>
      <c r="M5" s="29">
        <v>523645</v>
      </c>
      <c r="N5" s="29">
        <v>487883</v>
      </c>
      <c r="O5" s="29">
        <v>295464</v>
      </c>
      <c r="P5" s="29">
        <v>288742</v>
      </c>
      <c r="Q5" s="30">
        <v>223216</v>
      </c>
      <c r="R5" s="30">
        <v>232356</v>
      </c>
      <c r="S5" s="30">
        <v>89719</v>
      </c>
      <c r="T5" s="30">
        <v>12884</v>
      </c>
      <c r="U5" s="30">
        <v>37372</v>
      </c>
      <c r="V5" s="30">
        <v>163167</v>
      </c>
      <c r="W5" s="30">
        <v>346692</v>
      </c>
      <c r="X5" s="30">
        <v>330587</v>
      </c>
      <c r="Y5" s="30">
        <v>153641</v>
      </c>
      <c r="Z5" s="30">
        <v>158009</v>
      </c>
      <c r="AA5" s="23">
        <f>Q5-G5</f>
        <v>14811</v>
      </c>
      <c r="AB5" s="23">
        <f t="shared" ref="AB5:AJ5" si="0">R5-H5</f>
        <v>13420</v>
      </c>
      <c r="AC5" s="23">
        <f t="shared" si="0"/>
        <v>-143665</v>
      </c>
      <c r="AD5" s="23">
        <f t="shared" si="0"/>
        <v>-249265</v>
      </c>
      <c r="AE5" s="23">
        <f t="shared" si="0"/>
        <v>-284687</v>
      </c>
      <c r="AF5" s="23">
        <f t="shared" si="0"/>
        <v>-243925</v>
      </c>
      <c r="AG5" s="23">
        <f t="shared" si="0"/>
        <v>-176953</v>
      </c>
      <c r="AH5" s="23">
        <f t="shared" si="0"/>
        <v>-157296</v>
      </c>
      <c r="AI5" s="23">
        <f t="shared" si="0"/>
        <v>-141823</v>
      </c>
      <c r="AJ5" s="23">
        <f t="shared" si="0"/>
        <v>-130733</v>
      </c>
      <c r="AK5" s="24">
        <f>(Q5-G5)/G5</f>
        <v>7.1068352486744563E-2</v>
      </c>
      <c r="AL5" s="24">
        <f t="shared" ref="AL5:AT5" si="1">(R5-H5)/H5</f>
        <v>6.1296451931157965E-2</v>
      </c>
      <c r="AM5" s="24">
        <f t="shared" si="1"/>
        <v>-0.61557347547389707</v>
      </c>
      <c r="AN5" s="24">
        <f t="shared" si="1"/>
        <v>-0.9508523778461867</v>
      </c>
      <c r="AO5" s="24">
        <f t="shared" si="1"/>
        <v>-0.88395915034201811</v>
      </c>
      <c r="AP5" s="24">
        <f t="shared" si="1"/>
        <v>-0.59918888113743329</v>
      </c>
      <c r="AQ5" s="24">
        <f t="shared" si="1"/>
        <v>-0.33792550296479484</v>
      </c>
      <c r="AR5" s="24">
        <f t="shared" si="1"/>
        <v>-0.32240516681253495</v>
      </c>
      <c r="AS5" s="24">
        <f t="shared" si="1"/>
        <v>-0.48000094766198254</v>
      </c>
      <c r="AT5" s="24">
        <f t="shared" si="1"/>
        <v>-0.4527675225633957</v>
      </c>
    </row>
    <row r="6" spans="1:46" x14ac:dyDescent="0.35">
      <c r="A6" s="7" t="s">
        <v>9</v>
      </c>
      <c r="B6" s="25">
        <v>1299692</v>
      </c>
      <c r="C6" s="26">
        <v>1100003</v>
      </c>
      <c r="D6" s="26">
        <v>-199689</v>
      </c>
      <c r="E6" s="27">
        <v>-0.1536433247261659</v>
      </c>
      <c r="F6" s="28"/>
      <c r="G6" s="29">
        <v>94757</v>
      </c>
      <c r="H6" s="29">
        <v>108322</v>
      </c>
      <c r="I6" s="29">
        <v>109420</v>
      </c>
      <c r="J6" s="29">
        <v>105940</v>
      </c>
      <c r="K6" s="29">
        <v>110780</v>
      </c>
      <c r="L6" s="29">
        <v>152237</v>
      </c>
      <c r="M6" s="29">
        <v>195486</v>
      </c>
      <c r="N6" s="29">
        <v>201684</v>
      </c>
      <c r="O6" s="29">
        <v>105002</v>
      </c>
      <c r="P6" s="29">
        <v>116064</v>
      </c>
      <c r="Q6" s="30">
        <v>94809</v>
      </c>
      <c r="R6" s="30">
        <v>111734</v>
      </c>
      <c r="S6" s="30">
        <v>44566</v>
      </c>
      <c r="T6" s="30">
        <v>11627</v>
      </c>
      <c r="U6" s="30">
        <v>31977</v>
      </c>
      <c r="V6" s="30">
        <v>121365</v>
      </c>
      <c r="W6" s="30">
        <v>210261</v>
      </c>
      <c r="X6" s="30">
        <v>218741</v>
      </c>
      <c r="Y6" s="30">
        <v>115945</v>
      </c>
      <c r="Z6" s="30">
        <v>138978</v>
      </c>
      <c r="AA6" s="23">
        <f t="shared" ref="AA6:AA40" si="2">Q6-G6</f>
        <v>52</v>
      </c>
      <c r="AB6" s="23">
        <f t="shared" ref="AB6:AB40" si="3">R6-H6</f>
        <v>3412</v>
      </c>
      <c r="AC6" s="23">
        <f t="shared" ref="AC6:AC40" si="4">S6-I6</f>
        <v>-64854</v>
      </c>
      <c r="AD6" s="23">
        <f t="shared" ref="AD6:AD40" si="5">T6-J6</f>
        <v>-94313</v>
      </c>
      <c r="AE6" s="23">
        <f t="shared" ref="AE6:AE40" si="6">U6-K6</f>
        <v>-78803</v>
      </c>
      <c r="AF6" s="23">
        <f t="shared" ref="AF6:AF40" si="7">V6-L6</f>
        <v>-30872</v>
      </c>
      <c r="AG6" s="23">
        <f t="shared" ref="AG6:AG40" si="8">W6-M6</f>
        <v>14775</v>
      </c>
      <c r="AH6" s="23">
        <f t="shared" ref="AH6:AH40" si="9">X6-N6</f>
        <v>17057</v>
      </c>
      <c r="AI6" s="23">
        <f t="shared" ref="AI6:AI40" si="10">Y6-O6</f>
        <v>10943</v>
      </c>
      <c r="AJ6" s="23">
        <f t="shared" ref="AJ6:AJ40" si="11">Z6-P6</f>
        <v>22914</v>
      </c>
      <c r="AK6" s="24">
        <f t="shared" ref="AK6:AK40" si="12">(Q6-G6)/G6</f>
        <v>5.4877212237618329E-4</v>
      </c>
      <c r="AL6" s="24">
        <f t="shared" ref="AL6:AL40" si="13">(R6-H6)/H6</f>
        <v>3.1498679861893246E-2</v>
      </c>
      <c r="AM6" s="24">
        <f t="shared" ref="AM6:AM40" si="14">(S6-I6)/I6</f>
        <v>-0.5927070005483458</v>
      </c>
      <c r="AN6" s="24">
        <f t="shared" ref="AN6:AN40" si="15">(T6-J6)/J6</f>
        <v>-0.8902491976590523</v>
      </c>
      <c r="AO6" s="24">
        <f t="shared" ref="AO6:AO40" si="16">(U6-K6)/K6</f>
        <v>-0.71134681350424267</v>
      </c>
      <c r="AP6" s="24">
        <f t="shared" ref="AP6:AP40" si="17">(V6-L6)/L6</f>
        <v>-0.20278907230174004</v>
      </c>
      <c r="AQ6" s="24">
        <f t="shared" ref="AQ6:AQ40" si="18">(W6-M6)/M6</f>
        <v>7.5580860010435527E-2</v>
      </c>
      <c r="AR6" s="24">
        <f t="shared" ref="AR6:AR40" si="19">(X6-N6)/N6</f>
        <v>8.4572896213879131E-2</v>
      </c>
      <c r="AS6" s="24">
        <f t="shared" ref="AS6:AS40" si="20">(Y6-O6)/O6</f>
        <v>0.10421706253214225</v>
      </c>
      <c r="AT6" s="24">
        <f t="shared" ref="AT6:AT40" si="21">(Z6-P6)/P6</f>
        <v>0.1974255583126551</v>
      </c>
    </row>
    <row r="7" spans="1:46" s="48" customFormat="1" x14ac:dyDescent="0.35">
      <c r="A7" s="8" t="s">
        <v>33</v>
      </c>
      <c r="B7" s="40">
        <v>1948067</v>
      </c>
      <c r="C7" s="41">
        <v>647640</v>
      </c>
      <c r="D7" s="41">
        <v>-1300427</v>
      </c>
      <c r="E7" s="42">
        <v>-0.66754736875066412</v>
      </c>
      <c r="F7" s="43"/>
      <c r="G7" s="44">
        <v>113648</v>
      </c>
      <c r="H7" s="44">
        <v>110614</v>
      </c>
      <c r="I7" s="44">
        <v>123964</v>
      </c>
      <c r="J7" s="44">
        <v>156209</v>
      </c>
      <c r="K7" s="44">
        <v>211279</v>
      </c>
      <c r="L7" s="44">
        <v>254855</v>
      </c>
      <c r="M7" s="44">
        <v>328159</v>
      </c>
      <c r="N7" s="44">
        <v>286199</v>
      </c>
      <c r="O7" s="44">
        <v>190462</v>
      </c>
      <c r="P7" s="44">
        <v>172678</v>
      </c>
      <c r="Q7" s="45">
        <v>128407</v>
      </c>
      <c r="R7" s="45">
        <v>120622</v>
      </c>
      <c r="S7" s="45">
        <v>45153</v>
      </c>
      <c r="T7" s="45">
        <v>1257</v>
      </c>
      <c r="U7" s="45">
        <v>5395</v>
      </c>
      <c r="V7" s="45">
        <v>41802</v>
      </c>
      <c r="W7" s="45">
        <v>136431</v>
      </c>
      <c r="X7" s="45">
        <v>111846</v>
      </c>
      <c r="Y7" s="45">
        <v>37696</v>
      </c>
      <c r="Z7" s="45">
        <v>19031</v>
      </c>
      <c r="AA7" s="46">
        <f t="shared" si="2"/>
        <v>14759</v>
      </c>
      <c r="AB7" s="46">
        <f t="shared" si="3"/>
        <v>10008</v>
      </c>
      <c r="AC7" s="46">
        <f t="shared" si="4"/>
        <v>-78811</v>
      </c>
      <c r="AD7" s="46">
        <f t="shared" si="5"/>
        <v>-154952</v>
      </c>
      <c r="AE7" s="46">
        <f t="shared" si="6"/>
        <v>-205884</v>
      </c>
      <c r="AF7" s="46">
        <f t="shared" si="7"/>
        <v>-213053</v>
      </c>
      <c r="AG7" s="46">
        <f t="shared" si="8"/>
        <v>-191728</v>
      </c>
      <c r="AH7" s="46">
        <f t="shared" si="9"/>
        <v>-174353</v>
      </c>
      <c r="AI7" s="46">
        <f t="shared" si="10"/>
        <v>-152766</v>
      </c>
      <c r="AJ7" s="46">
        <f t="shared" si="11"/>
        <v>-153647</v>
      </c>
      <c r="AK7" s="47">
        <f t="shared" si="12"/>
        <v>0.12986590173166268</v>
      </c>
      <c r="AL7" s="47">
        <f t="shared" si="13"/>
        <v>9.047679317265446E-2</v>
      </c>
      <c r="AM7" s="47">
        <f t="shared" si="14"/>
        <v>-0.63575715530315258</v>
      </c>
      <c r="AN7" s="47">
        <f t="shared" si="15"/>
        <v>-0.99195308849041985</v>
      </c>
      <c r="AO7" s="47">
        <f t="shared" si="16"/>
        <v>-0.9744650438519683</v>
      </c>
      <c r="AP7" s="47">
        <f t="shared" si="17"/>
        <v>-0.83597732043711126</v>
      </c>
      <c r="AQ7" s="47">
        <f t="shared" si="18"/>
        <v>-0.58425336498465685</v>
      </c>
      <c r="AR7" s="47">
        <f t="shared" si="19"/>
        <v>-0.60920198882595678</v>
      </c>
      <c r="AS7" s="47">
        <f t="shared" si="20"/>
        <v>-0.80208125505350147</v>
      </c>
      <c r="AT7" s="47">
        <f t="shared" si="21"/>
        <v>-0.8897890872027705</v>
      </c>
    </row>
    <row r="8" spans="1:46" x14ac:dyDescent="0.35">
      <c r="A8" s="32" t="s">
        <v>20</v>
      </c>
      <c r="B8" s="25">
        <v>687160</v>
      </c>
      <c r="C8" s="26">
        <v>276181</v>
      </c>
      <c r="D8" s="26">
        <v>-410979</v>
      </c>
      <c r="E8" s="27">
        <v>-0.59808341579835844</v>
      </c>
      <c r="F8" s="33"/>
      <c r="G8" s="29">
        <v>31968</v>
      </c>
      <c r="H8" s="29">
        <v>51416</v>
      </c>
      <c r="I8" s="29">
        <v>45353</v>
      </c>
      <c r="J8" s="29">
        <v>62142</v>
      </c>
      <c r="K8" s="29">
        <v>69053</v>
      </c>
      <c r="L8" s="29">
        <v>81802</v>
      </c>
      <c r="M8" s="29">
        <v>137319</v>
      </c>
      <c r="N8" s="29">
        <v>81886</v>
      </c>
      <c r="O8" s="29">
        <v>58333</v>
      </c>
      <c r="P8" s="29">
        <v>67888</v>
      </c>
      <c r="Q8" s="30">
        <v>39963</v>
      </c>
      <c r="R8" s="30">
        <v>54977</v>
      </c>
      <c r="S8" s="30">
        <v>15934</v>
      </c>
      <c r="T8" s="30">
        <v>64</v>
      </c>
      <c r="U8" s="30">
        <v>1018</v>
      </c>
      <c r="V8" s="30">
        <v>20270</v>
      </c>
      <c r="W8" s="30">
        <v>81440</v>
      </c>
      <c r="X8" s="30">
        <v>41279</v>
      </c>
      <c r="Y8" s="30">
        <v>16276</v>
      </c>
      <c r="Z8" s="30">
        <v>4960</v>
      </c>
      <c r="AA8" s="23">
        <f>Q8-G8</f>
        <v>7995</v>
      </c>
      <c r="AB8" s="23">
        <f>R8-H8</f>
        <v>3561</v>
      </c>
      <c r="AC8" s="23">
        <f>S8-I8</f>
        <v>-29419</v>
      </c>
      <c r="AD8" s="23">
        <f>T8-J8</f>
        <v>-62078</v>
      </c>
      <c r="AE8" s="23">
        <f>U8-K8</f>
        <v>-68035</v>
      </c>
      <c r="AF8" s="23">
        <f>V8-L8</f>
        <v>-61532</v>
      </c>
      <c r="AG8" s="23">
        <f>W8-M8</f>
        <v>-55879</v>
      </c>
      <c r="AH8" s="23">
        <f>X8-N8</f>
        <v>-40607</v>
      </c>
      <c r="AI8" s="23">
        <f>Y8-O8</f>
        <v>-42057</v>
      </c>
      <c r="AJ8" s="23">
        <f>Z8-P8</f>
        <v>-62928</v>
      </c>
      <c r="AK8" s="24">
        <f>(Q8-G8)/G8</f>
        <v>0.25009384384384387</v>
      </c>
      <c r="AL8" s="24">
        <f>(R8-H8)/H8</f>
        <v>6.925859654582231E-2</v>
      </c>
      <c r="AM8" s="24">
        <f>(S8-I8)/I8</f>
        <v>-0.64866712235133284</v>
      </c>
      <c r="AN8" s="24">
        <f>(T8-J8)/J8</f>
        <v>-0.99897010073702164</v>
      </c>
      <c r="AO8" s="24">
        <f>(U8-K8)/K8</f>
        <v>-0.98525770060678031</v>
      </c>
      <c r="AP8" s="24">
        <f>(V8-L8)/L8</f>
        <v>-0.75220654751717564</v>
      </c>
      <c r="AQ8" s="24">
        <f>(W8-M8)/M8</f>
        <v>-0.40692839301189204</v>
      </c>
      <c r="AR8" s="24">
        <f>(X8-N8)/N8</f>
        <v>-0.49589673448452726</v>
      </c>
      <c r="AS8" s="24">
        <f>(Y8-O8)/O8</f>
        <v>-0.7209812627500729</v>
      </c>
      <c r="AT8" s="24">
        <f>(Z8-P8)/P8</f>
        <v>-0.92693848691963232</v>
      </c>
    </row>
    <row r="9" spans="1:46" x14ac:dyDescent="0.35">
      <c r="A9" s="32" t="s">
        <v>13</v>
      </c>
      <c r="B9" s="25">
        <v>151932</v>
      </c>
      <c r="C9" s="26">
        <v>94666</v>
      </c>
      <c r="D9" s="26">
        <v>-57266</v>
      </c>
      <c r="E9" s="27">
        <v>-0.37691862148856065</v>
      </c>
      <c r="F9" s="33"/>
      <c r="G9" s="29">
        <v>10007</v>
      </c>
      <c r="H9" s="29">
        <v>11343</v>
      </c>
      <c r="I9" s="29">
        <v>14523</v>
      </c>
      <c r="J9" s="29">
        <v>13873</v>
      </c>
      <c r="K9" s="29">
        <v>16034</v>
      </c>
      <c r="L9" s="29">
        <v>17531</v>
      </c>
      <c r="M9" s="29">
        <v>19612</v>
      </c>
      <c r="N9" s="29">
        <v>21674</v>
      </c>
      <c r="O9" s="29">
        <v>12872</v>
      </c>
      <c r="P9" s="29">
        <v>14463</v>
      </c>
      <c r="Q9" s="30">
        <v>10425</v>
      </c>
      <c r="R9" s="30">
        <v>11852</v>
      </c>
      <c r="S9" s="30">
        <v>4143</v>
      </c>
      <c r="T9" s="30">
        <v>176</v>
      </c>
      <c r="U9" s="30">
        <v>1865</v>
      </c>
      <c r="V9" s="30">
        <v>10476</v>
      </c>
      <c r="W9" s="30">
        <v>18578</v>
      </c>
      <c r="X9" s="30">
        <v>28858</v>
      </c>
      <c r="Y9" s="30">
        <v>5746</v>
      </c>
      <c r="Z9" s="30">
        <v>2547</v>
      </c>
      <c r="AA9" s="23">
        <f>Q9-G9</f>
        <v>418</v>
      </c>
      <c r="AB9" s="23">
        <f>R9-H9</f>
        <v>509</v>
      </c>
      <c r="AC9" s="23">
        <f>S9-I9</f>
        <v>-10380</v>
      </c>
      <c r="AD9" s="23">
        <f>T9-J9</f>
        <v>-13697</v>
      </c>
      <c r="AE9" s="23">
        <f>U9-K9</f>
        <v>-14169</v>
      </c>
      <c r="AF9" s="23">
        <f>V9-L9</f>
        <v>-7055</v>
      </c>
      <c r="AG9" s="23">
        <f>W9-M9</f>
        <v>-1034</v>
      </c>
      <c r="AH9" s="23">
        <f>X9-N9</f>
        <v>7184</v>
      </c>
      <c r="AI9" s="23">
        <f>Y9-O9</f>
        <v>-7126</v>
      </c>
      <c r="AJ9" s="23">
        <f>Z9-P9</f>
        <v>-11916</v>
      </c>
      <c r="AK9" s="24">
        <f>(Q9-G9)/G9</f>
        <v>4.1770760467672627E-2</v>
      </c>
      <c r="AL9" s="24">
        <f>(R9-H9)/H9</f>
        <v>4.4873490258309091E-2</v>
      </c>
      <c r="AM9" s="24">
        <f>(S9-I9)/I9</f>
        <v>-0.7147283619086966</v>
      </c>
      <c r="AN9" s="24">
        <f>(T9-J9)/J9</f>
        <v>-0.98731348662870322</v>
      </c>
      <c r="AO9" s="24">
        <f>(U9-K9)/K9</f>
        <v>-0.88368467007608831</v>
      </c>
      <c r="AP9" s="24">
        <f>(V9-L9)/L9</f>
        <v>-0.40242998117620216</v>
      </c>
      <c r="AQ9" s="24">
        <f>(W9-M9)/M9</f>
        <v>-5.2722822761574549E-2</v>
      </c>
      <c r="AR9" s="24">
        <f>(X9-N9)/N9</f>
        <v>0.331457045307742</v>
      </c>
      <c r="AS9" s="24">
        <f>(Y9-O9)/O9</f>
        <v>-0.55360472343070233</v>
      </c>
      <c r="AT9" s="24">
        <f>(Z9-P9)/P9</f>
        <v>-0.82389545737398884</v>
      </c>
    </row>
    <row r="10" spans="1:46" x14ac:dyDescent="0.35">
      <c r="A10" s="32" t="s">
        <v>23</v>
      </c>
      <c r="B10" s="25">
        <v>210240</v>
      </c>
      <c r="C10" s="26">
        <v>73498</v>
      </c>
      <c r="D10" s="26">
        <v>-136742</v>
      </c>
      <c r="E10" s="27">
        <v>-0.65040905631659052</v>
      </c>
      <c r="F10" s="33"/>
      <c r="G10" s="29">
        <v>34924</v>
      </c>
      <c r="H10" s="29">
        <v>12932</v>
      </c>
      <c r="I10" s="29">
        <v>19969</v>
      </c>
      <c r="J10" s="29">
        <v>16886</v>
      </c>
      <c r="K10" s="29">
        <v>24552</v>
      </c>
      <c r="L10" s="29">
        <v>16971</v>
      </c>
      <c r="M10" s="29">
        <v>22026</v>
      </c>
      <c r="N10" s="29">
        <v>26306</v>
      </c>
      <c r="O10" s="29">
        <v>16649</v>
      </c>
      <c r="P10" s="29">
        <v>19025</v>
      </c>
      <c r="Q10" s="30">
        <v>42043</v>
      </c>
      <c r="R10" s="30">
        <v>15470</v>
      </c>
      <c r="S10" s="30">
        <v>9407</v>
      </c>
      <c r="T10" s="30">
        <v>169</v>
      </c>
      <c r="U10" s="30">
        <v>252</v>
      </c>
      <c r="V10" s="30">
        <v>878</v>
      </c>
      <c r="W10" s="30">
        <v>1493</v>
      </c>
      <c r="X10" s="30">
        <v>1626</v>
      </c>
      <c r="Y10" s="30">
        <v>1143</v>
      </c>
      <c r="Z10" s="30">
        <v>1017</v>
      </c>
      <c r="AA10" s="23">
        <f>Q10-G10</f>
        <v>7119</v>
      </c>
      <c r="AB10" s="23">
        <f>R10-H10</f>
        <v>2538</v>
      </c>
      <c r="AC10" s="23">
        <f>S10-I10</f>
        <v>-10562</v>
      </c>
      <c r="AD10" s="23">
        <f>T10-J10</f>
        <v>-16717</v>
      </c>
      <c r="AE10" s="23">
        <f>U10-K10</f>
        <v>-24300</v>
      </c>
      <c r="AF10" s="23">
        <f>V10-L10</f>
        <v>-16093</v>
      </c>
      <c r="AG10" s="23">
        <f>W10-M10</f>
        <v>-20533</v>
      </c>
      <c r="AH10" s="23">
        <f>X10-N10</f>
        <v>-24680</v>
      </c>
      <c r="AI10" s="23">
        <f>Y10-O10</f>
        <v>-15506</v>
      </c>
      <c r="AJ10" s="23">
        <f>Z10-P10</f>
        <v>-18008</v>
      </c>
      <c r="AK10" s="24">
        <f>(Q10-G10)/G10</f>
        <v>0.20384262971022793</v>
      </c>
      <c r="AL10" s="24">
        <f>(R10-H10)/H10</f>
        <v>0.19625734611815651</v>
      </c>
      <c r="AM10" s="24">
        <f>(S10-I10)/I10</f>
        <v>-0.52891982572988128</v>
      </c>
      <c r="AN10" s="24">
        <f>(T10-J10)/J10</f>
        <v>-0.98999170910813694</v>
      </c>
      <c r="AO10" s="24">
        <f>(U10-K10)/K10</f>
        <v>-0.98973607038123168</v>
      </c>
      <c r="AP10" s="24">
        <f>(V10-L10)/L10</f>
        <v>-0.94826468681869069</v>
      </c>
      <c r="AQ10" s="24">
        <f>(W10-M10)/M10</f>
        <v>-0.93221647144284026</v>
      </c>
      <c r="AR10" s="24">
        <f>(X10-N10)/N10</f>
        <v>-0.93818900631034741</v>
      </c>
      <c r="AS10" s="24">
        <f>(Y10-O10)/O10</f>
        <v>-0.93134722806174541</v>
      </c>
      <c r="AT10" s="24">
        <f>(Z10-P10)/P10</f>
        <v>-0.94654402102496715</v>
      </c>
    </row>
    <row r="11" spans="1:46" x14ac:dyDescent="0.35">
      <c r="A11" s="32" t="s">
        <v>12</v>
      </c>
      <c r="B11" s="25">
        <v>69380</v>
      </c>
      <c r="C11" s="26">
        <v>39277</v>
      </c>
      <c r="D11" s="26">
        <v>-30103</v>
      </c>
      <c r="E11" s="27">
        <v>-0.43388584606514846</v>
      </c>
      <c r="F11" s="33"/>
      <c r="G11" s="29">
        <v>3631</v>
      </c>
      <c r="H11" s="29">
        <v>3346</v>
      </c>
      <c r="I11" s="29">
        <v>4262</v>
      </c>
      <c r="J11" s="29">
        <v>5811</v>
      </c>
      <c r="K11" s="29">
        <v>8039</v>
      </c>
      <c r="L11" s="29">
        <v>10638</v>
      </c>
      <c r="M11" s="29">
        <v>9752</v>
      </c>
      <c r="N11" s="29">
        <v>10431</v>
      </c>
      <c r="O11" s="29">
        <v>6876</v>
      </c>
      <c r="P11" s="29">
        <v>6594</v>
      </c>
      <c r="Q11" s="30">
        <v>3484</v>
      </c>
      <c r="R11" s="30">
        <v>3034</v>
      </c>
      <c r="S11" s="30">
        <v>1087</v>
      </c>
      <c r="T11" s="30">
        <v>40</v>
      </c>
      <c r="U11" s="30">
        <v>743</v>
      </c>
      <c r="V11" s="30">
        <v>3739</v>
      </c>
      <c r="W11" s="30">
        <v>10390</v>
      </c>
      <c r="X11" s="30">
        <v>12642</v>
      </c>
      <c r="Y11" s="30">
        <v>3122</v>
      </c>
      <c r="Z11" s="30">
        <v>996</v>
      </c>
      <c r="AA11" s="23">
        <f>Q11-G11</f>
        <v>-147</v>
      </c>
      <c r="AB11" s="23">
        <f>R11-H11</f>
        <v>-312</v>
      </c>
      <c r="AC11" s="23">
        <f>S11-I11</f>
        <v>-3175</v>
      </c>
      <c r="AD11" s="23">
        <f>T11-J11</f>
        <v>-5771</v>
      </c>
      <c r="AE11" s="23">
        <f>U11-K11</f>
        <v>-7296</v>
      </c>
      <c r="AF11" s="23">
        <f>V11-L11</f>
        <v>-6899</v>
      </c>
      <c r="AG11" s="23">
        <f>W11-M11</f>
        <v>638</v>
      </c>
      <c r="AH11" s="23">
        <f>X11-N11</f>
        <v>2211</v>
      </c>
      <c r="AI11" s="23">
        <f>Y11-O11</f>
        <v>-3754</v>
      </c>
      <c r="AJ11" s="23">
        <f>Z11-P11</f>
        <v>-5598</v>
      </c>
      <c r="AK11" s="24">
        <f>(Q11-G11)/G11</f>
        <v>-4.0484714954557972E-2</v>
      </c>
      <c r="AL11" s="24">
        <f>(R11-H11)/H11</f>
        <v>-9.3245666467423785E-2</v>
      </c>
      <c r="AM11" s="24">
        <f>(S11-I11)/I11</f>
        <v>-0.74495541999061476</v>
      </c>
      <c r="AN11" s="24">
        <f>(T11-J11)/J11</f>
        <v>-0.99311650318361733</v>
      </c>
      <c r="AO11" s="24">
        <f>(U11-K11)/K11</f>
        <v>-0.90757556910063442</v>
      </c>
      <c r="AP11" s="24">
        <f>(V11-L11)/L11</f>
        <v>-0.64852415867644297</v>
      </c>
      <c r="AQ11" s="24">
        <f>(W11-M11)/M11</f>
        <v>6.5422477440525026E-2</v>
      </c>
      <c r="AR11" s="24">
        <f>(X11-N11)/N11</f>
        <v>0.21196433707218867</v>
      </c>
      <c r="AS11" s="24">
        <f>(Y11-O11)/O11</f>
        <v>-0.54595695171611403</v>
      </c>
      <c r="AT11" s="24">
        <f>(Z11-P11)/P11</f>
        <v>-0.84895359417652416</v>
      </c>
    </row>
    <row r="12" spans="1:46" x14ac:dyDescent="0.35">
      <c r="A12" s="32" t="s">
        <v>18</v>
      </c>
      <c r="B12" s="25">
        <v>153839</v>
      </c>
      <c r="C12" s="26">
        <v>28854</v>
      </c>
      <c r="D12" s="26">
        <v>-124985</v>
      </c>
      <c r="E12" s="27">
        <v>-0.81244027847294897</v>
      </c>
      <c r="F12" s="33"/>
      <c r="G12" s="29">
        <v>3280</v>
      </c>
      <c r="H12" s="29">
        <v>3427</v>
      </c>
      <c r="I12" s="29">
        <v>5169</v>
      </c>
      <c r="J12" s="29">
        <v>8371</v>
      </c>
      <c r="K12" s="29">
        <v>16367</v>
      </c>
      <c r="L12" s="29">
        <v>26814</v>
      </c>
      <c r="M12" s="29">
        <v>30677</v>
      </c>
      <c r="N12" s="29">
        <v>30310</v>
      </c>
      <c r="O12" s="29">
        <v>17716</v>
      </c>
      <c r="P12" s="29">
        <v>11708</v>
      </c>
      <c r="Q12" s="30">
        <v>2849</v>
      </c>
      <c r="R12" s="30">
        <v>3268</v>
      </c>
      <c r="S12" s="30">
        <v>1631</v>
      </c>
      <c r="T12" s="30">
        <v>39</v>
      </c>
      <c r="U12" s="30">
        <v>85</v>
      </c>
      <c r="V12" s="30">
        <v>1104</v>
      </c>
      <c r="W12" s="30">
        <v>7080</v>
      </c>
      <c r="X12" s="30">
        <v>9406</v>
      </c>
      <c r="Y12" s="30">
        <v>2089</v>
      </c>
      <c r="Z12" s="30">
        <v>1303</v>
      </c>
      <c r="AA12" s="23">
        <f>Q12-G12</f>
        <v>-431</v>
      </c>
      <c r="AB12" s="23">
        <f>R12-H12</f>
        <v>-159</v>
      </c>
      <c r="AC12" s="23">
        <f>S12-I12</f>
        <v>-3538</v>
      </c>
      <c r="AD12" s="23">
        <f>T12-J12</f>
        <v>-8332</v>
      </c>
      <c r="AE12" s="23">
        <f>U12-K12</f>
        <v>-16282</v>
      </c>
      <c r="AF12" s="23">
        <f>V12-L12</f>
        <v>-25710</v>
      </c>
      <c r="AG12" s="23">
        <f>W12-M12</f>
        <v>-23597</v>
      </c>
      <c r="AH12" s="23">
        <f>X12-N12</f>
        <v>-20904</v>
      </c>
      <c r="AI12" s="23">
        <f>Y12-O12</f>
        <v>-15627</v>
      </c>
      <c r="AJ12" s="23">
        <f>Z12-P12</f>
        <v>-10405</v>
      </c>
      <c r="AK12" s="24">
        <f>(Q12-G12)/G12</f>
        <v>-0.13140243902439025</v>
      </c>
      <c r="AL12" s="24">
        <f>(R12-H12)/H12</f>
        <v>-4.6396264954770935E-2</v>
      </c>
      <c r="AM12" s="24">
        <f>(S12-I12)/I12</f>
        <v>-0.68446508028632236</v>
      </c>
      <c r="AN12" s="24">
        <f>(T12-J12)/J12</f>
        <v>-0.99534105841595988</v>
      </c>
      <c r="AO12" s="24">
        <f>(U12-K12)/K12</f>
        <v>-0.99480662308303291</v>
      </c>
      <c r="AP12" s="24">
        <f>(V12-L12)/L12</f>
        <v>-0.95882747818303871</v>
      </c>
      <c r="AQ12" s="24">
        <f>(W12-M12)/M12</f>
        <v>-0.76920820158424874</v>
      </c>
      <c r="AR12" s="24">
        <f>(X12-N12)/N12</f>
        <v>-0.68967337512372151</v>
      </c>
      <c r="AS12" s="24">
        <f>(Y12-O12)/O12</f>
        <v>-0.88208399187175435</v>
      </c>
      <c r="AT12" s="24">
        <f>(Z12-P12)/P12</f>
        <v>-0.88870857533310554</v>
      </c>
    </row>
    <row r="13" spans="1:46" x14ac:dyDescent="0.35">
      <c r="A13" s="32" t="s">
        <v>37</v>
      </c>
      <c r="B13" s="25">
        <v>60740</v>
      </c>
      <c r="C13" s="26">
        <v>13673</v>
      </c>
      <c r="D13" s="26">
        <v>-47067</v>
      </c>
      <c r="E13" s="27">
        <v>-0.7748929864998354</v>
      </c>
      <c r="F13" s="33"/>
      <c r="G13" s="29">
        <v>3447</v>
      </c>
      <c r="H13" s="29">
        <v>4010</v>
      </c>
      <c r="I13" s="29">
        <v>4410</v>
      </c>
      <c r="J13" s="29">
        <v>4755</v>
      </c>
      <c r="K13" s="29">
        <v>6846</v>
      </c>
      <c r="L13" s="29">
        <v>8233</v>
      </c>
      <c r="M13" s="29">
        <v>8435</v>
      </c>
      <c r="N13" s="29">
        <v>7969</v>
      </c>
      <c r="O13" s="29">
        <v>7462</v>
      </c>
      <c r="P13" s="29">
        <v>5173</v>
      </c>
      <c r="Q13" s="30">
        <v>3056</v>
      </c>
      <c r="R13" s="30">
        <v>3392</v>
      </c>
      <c r="S13" s="30">
        <v>1575</v>
      </c>
      <c r="T13" s="30">
        <v>65</v>
      </c>
      <c r="U13" s="30">
        <v>127</v>
      </c>
      <c r="V13" s="30">
        <v>256</v>
      </c>
      <c r="W13" s="30">
        <v>1350</v>
      </c>
      <c r="X13" s="30">
        <v>2308</v>
      </c>
      <c r="Y13" s="30">
        <v>926</v>
      </c>
      <c r="Z13" s="30">
        <v>618</v>
      </c>
      <c r="AA13" s="23">
        <f>Q13-G13</f>
        <v>-391</v>
      </c>
      <c r="AB13" s="23">
        <f>R13-H13</f>
        <v>-618</v>
      </c>
      <c r="AC13" s="23">
        <f>S13-I13</f>
        <v>-2835</v>
      </c>
      <c r="AD13" s="23">
        <f>T13-J13</f>
        <v>-4690</v>
      </c>
      <c r="AE13" s="23">
        <f>U13-K13</f>
        <v>-6719</v>
      </c>
      <c r="AF13" s="23">
        <f>V13-L13</f>
        <v>-7977</v>
      </c>
      <c r="AG13" s="23">
        <f>W13-M13</f>
        <v>-7085</v>
      </c>
      <c r="AH13" s="23">
        <f>X13-N13</f>
        <v>-5661</v>
      </c>
      <c r="AI13" s="23">
        <f>Y13-O13</f>
        <v>-6536</v>
      </c>
      <c r="AJ13" s="23">
        <f>Z13-P13</f>
        <v>-4555</v>
      </c>
      <c r="AK13" s="24">
        <f>(Q13-G13)/G13</f>
        <v>-0.11343196982883667</v>
      </c>
      <c r="AL13" s="24">
        <f>(R13-H13)/H13</f>
        <v>-0.15411471321695761</v>
      </c>
      <c r="AM13" s="24">
        <f>(S13-I13)/I13</f>
        <v>-0.6428571428571429</v>
      </c>
      <c r="AN13" s="24">
        <f>(T13-J13)/J13</f>
        <v>-0.98633017875920082</v>
      </c>
      <c r="AO13" s="24">
        <f>(U13-K13)/K13</f>
        <v>-0.98144902132632195</v>
      </c>
      <c r="AP13" s="24">
        <f>(V13-L13)/L13</f>
        <v>-0.96890562370946187</v>
      </c>
      <c r="AQ13" s="24">
        <f>(W13-M13)/M13</f>
        <v>-0.83995257854179017</v>
      </c>
      <c r="AR13" s="24">
        <f>(X13-N13)/N13</f>
        <v>-0.7103777136403564</v>
      </c>
      <c r="AS13" s="24">
        <f>(Y13-O13)/O13</f>
        <v>-0.87590458322165643</v>
      </c>
      <c r="AT13" s="24">
        <f>(Z13-P13)/P13</f>
        <v>-0.88053353953218638</v>
      </c>
    </row>
    <row r="14" spans="1:46" x14ac:dyDescent="0.35">
      <c r="A14" s="32" t="s">
        <v>17</v>
      </c>
      <c r="B14" s="25">
        <v>68436</v>
      </c>
      <c r="C14" s="26">
        <v>10756</v>
      </c>
      <c r="D14" s="26">
        <v>-57680</v>
      </c>
      <c r="E14" s="27">
        <v>-0.84283125840201067</v>
      </c>
      <c r="F14" s="33"/>
      <c r="G14" s="29">
        <v>3643</v>
      </c>
      <c r="H14" s="29">
        <v>3499</v>
      </c>
      <c r="I14" s="29">
        <v>4159</v>
      </c>
      <c r="J14" s="29">
        <v>6163</v>
      </c>
      <c r="K14" s="29">
        <v>8336</v>
      </c>
      <c r="L14" s="29">
        <v>7222</v>
      </c>
      <c r="M14" s="29">
        <v>12200</v>
      </c>
      <c r="N14" s="29">
        <v>9752</v>
      </c>
      <c r="O14" s="29">
        <v>7438</v>
      </c>
      <c r="P14" s="29">
        <v>6024</v>
      </c>
      <c r="Q14" s="30">
        <v>3350</v>
      </c>
      <c r="R14" s="30">
        <v>4320</v>
      </c>
      <c r="S14" s="30">
        <v>1176</v>
      </c>
      <c r="T14" s="30">
        <v>62</v>
      </c>
      <c r="U14" s="30">
        <v>63</v>
      </c>
      <c r="V14" s="30">
        <v>200</v>
      </c>
      <c r="W14" s="30">
        <v>401</v>
      </c>
      <c r="X14" s="30">
        <v>406</v>
      </c>
      <c r="Y14" s="30">
        <v>390</v>
      </c>
      <c r="Z14" s="30">
        <v>388</v>
      </c>
      <c r="AA14" s="23">
        <f>Q14-G14</f>
        <v>-293</v>
      </c>
      <c r="AB14" s="23">
        <f>R14-H14</f>
        <v>821</v>
      </c>
      <c r="AC14" s="23">
        <f>S14-I14</f>
        <v>-2983</v>
      </c>
      <c r="AD14" s="23">
        <f>T14-J14</f>
        <v>-6101</v>
      </c>
      <c r="AE14" s="23">
        <f>U14-K14</f>
        <v>-8273</v>
      </c>
      <c r="AF14" s="23">
        <f>V14-L14</f>
        <v>-7022</v>
      </c>
      <c r="AG14" s="23">
        <f>W14-M14</f>
        <v>-11799</v>
      </c>
      <c r="AH14" s="23">
        <f>X14-N14</f>
        <v>-9346</v>
      </c>
      <c r="AI14" s="23">
        <f>Y14-O14</f>
        <v>-7048</v>
      </c>
      <c r="AJ14" s="23">
        <f>Z14-P14</f>
        <v>-5636</v>
      </c>
      <c r="AK14" s="24">
        <f>(Q14-G14)/G14</f>
        <v>-8.0428218501235244E-2</v>
      </c>
      <c r="AL14" s="24">
        <f>(R14-H14)/H14</f>
        <v>0.2346384681337525</v>
      </c>
      <c r="AM14" s="24">
        <f>(S14-I14)/I14</f>
        <v>-0.71723972108679968</v>
      </c>
      <c r="AN14" s="24">
        <f>(T14-J14)/J14</f>
        <v>-0.98993996430309916</v>
      </c>
      <c r="AO14" s="24">
        <f>(U14-K14)/K14</f>
        <v>-0.9924424184261037</v>
      </c>
      <c r="AP14" s="24">
        <f>(V14-L14)/L14</f>
        <v>-0.97230684021046798</v>
      </c>
      <c r="AQ14" s="24">
        <f>(W14-M14)/M14</f>
        <v>-0.96713114754098362</v>
      </c>
      <c r="AR14" s="24">
        <f>(X14-N14)/N14</f>
        <v>-0.95836751435602952</v>
      </c>
      <c r="AS14" s="24">
        <f>(Y14-O14)/O14</f>
        <v>-0.94756655014788926</v>
      </c>
      <c r="AT14" s="24">
        <f>(Z14-P14)/P14</f>
        <v>-0.93559096945551123</v>
      </c>
    </row>
    <row r="15" spans="1:46" x14ac:dyDescent="0.35">
      <c r="A15" s="32" t="s">
        <v>15</v>
      </c>
      <c r="B15" s="25">
        <v>32981</v>
      </c>
      <c r="C15" s="26">
        <v>8665</v>
      </c>
      <c r="D15" s="26">
        <v>-24316</v>
      </c>
      <c r="E15" s="27">
        <v>-0.73727297534944358</v>
      </c>
      <c r="F15" s="33"/>
      <c r="G15" s="29">
        <v>1400</v>
      </c>
      <c r="H15" s="29">
        <v>1401</v>
      </c>
      <c r="I15" s="29">
        <v>1861</v>
      </c>
      <c r="J15" s="29">
        <v>2882</v>
      </c>
      <c r="K15" s="29">
        <v>3992</v>
      </c>
      <c r="L15" s="29">
        <v>5214</v>
      </c>
      <c r="M15" s="29">
        <v>5852</v>
      </c>
      <c r="N15" s="29">
        <v>5161</v>
      </c>
      <c r="O15" s="29">
        <v>3128</v>
      </c>
      <c r="P15" s="29">
        <v>2090</v>
      </c>
      <c r="Q15" s="30">
        <v>1135</v>
      </c>
      <c r="R15" s="30">
        <v>1564</v>
      </c>
      <c r="S15" s="30">
        <v>697</v>
      </c>
      <c r="T15" s="30">
        <v>13</v>
      </c>
      <c r="U15" s="30">
        <v>85</v>
      </c>
      <c r="V15" s="30">
        <v>428</v>
      </c>
      <c r="W15" s="30">
        <v>1976</v>
      </c>
      <c r="X15" s="30">
        <v>1609</v>
      </c>
      <c r="Y15" s="30">
        <v>604</v>
      </c>
      <c r="Z15" s="30">
        <v>554</v>
      </c>
      <c r="AA15" s="23">
        <f>Q15-G15</f>
        <v>-265</v>
      </c>
      <c r="AB15" s="23">
        <f>R15-H15</f>
        <v>163</v>
      </c>
      <c r="AC15" s="23">
        <f>S15-I15</f>
        <v>-1164</v>
      </c>
      <c r="AD15" s="23">
        <f>T15-J15</f>
        <v>-2869</v>
      </c>
      <c r="AE15" s="23">
        <f>U15-K15</f>
        <v>-3907</v>
      </c>
      <c r="AF15" s="23">
        <f>V15-L15</f>
        <v>-4786</v>
      </c>
      <c r="AG15" s="23">
        <f>W15-M15</f>
        <v>-3876</v>
      </c>
      <c r="AH15" s="23">
        <f>X15-N15</f>
        <v>-3552</v>
      </c>
      <c r="AI15" s="23">
        <f>Y15-O15</f>
        <v>-2524</v>
      </c>
      <c r="AJ15" s="23">
        <f>Z15-P15</f>
        <v>-1536</v>
      </c>
      <c r="AK15" s="24">
        <f>(Q15-G15)/G15</f>
        <v>-0.18928571428571428</v>
      </c>
      <c r="AL15" s="24">
        <f>(R15-H15)/H15</f>
        <v>0.11634546752319772</v>
      </c>
      <c r="AM15" s="24">
        <f>(S15-I15)/I15</f>
        <v>-0.62547017732401933</v>
      </c>
      <c r="AN15" s="24">
        <f>(T15-J15)/J15</f>
        <v>-0.99548924358084667</v>
      </c>
      <c r="AO15" s="24">
        <f>(U15-K15)/K15</f>
        <v>-0.97870741482965928</v>
      </c>
      <c r="AP15" s="24">
        <f>(V15-L15)/L15</f>
        <v>-0.91791331031837364</v>
      </c>
      <c r="AQ15" s="24">
        <f>(W15-M15)/M15</f>
        <v>-0.66233766233766234</v>
      </c>
      <c r="AR15" s="24">
        <f>(X15-N15)/N15</f>
        <v>-0.68823871342763032</v>
      </c>
      <c r="AS15" s="24">
        <f>(Y15-O15)/O15</f>
        <v>-0.80690537084398972</v>
      </c>
      <c r="AT15" s="24">
        <f>(Z15-P15)/P15</f>
        <v>-0.73492822966507176</v>
      </c>
    </row>
    <row r="16" spans="1:46" x14ac:dyDescent="0.35">
      <c r="A16" s="32" t="s">
        <v>22</v>
      </c>
      <c r="B16" s="25">
        <v>19986</v>
      </c>
      <c r="C16" s="26">
        <v>7588</v>
      </c>
      <c r="D16" s="26">
        <v>-12398</v>
      </c>
      <c r="E16" s="27">
        <v>-0.62033423396377463</v>
      </c>
      <c r="F16" s="33"/>
      <c r="G16" s="29">
        <v>1504</v>
      </c>
      <c r="H16" s="29">
        <v>1296</v>
      </c>
      <c r="I16" s="29">
        <v>1680</v>
      </c>
      <c r="J16" s="29">
        <v>2032</v>
      </c>
      <c r="K16" s="29">
        <v>2425</v>
      </c>
      <c r="L16" s="29">
        <v>1849</v>
      </c>
      <c r="M16" s="29">
        <v>1962</v>
      </c>
      <c r="N16" s="29">
        <v>2808</v>
      </c>
      <c r="O16" s="29">
        <v>2009</v>
      </c>
      <c r="P16" s="29">
        <v>2421</v>
      </c>
      <c r="Q16" s="30">
        <v>1917</v>
      </c>
      <c r="R16" s="30">
        <v>1372</v>
      </c>
      <c r="S16" s="30">
        <v>884</v>
      </c>
      <c r="T16" s="30">
        <v>147</v>
      </c>
      <c r="U16" s="30">
        <v>198</v>
      </c>
      <c r="V16" s="30">
        <v>494</v>
      </c>
      <c r="W16" s="30">
        <v>522</v>
      </c>
      <c r="X16" s="30">
        <v>571</v>
      </c>
      <c r="Y16" s="30">
        <v>694</v>
      </c>
      <c r="Z16" s="30">
        <v>789</v>
      </c>
      <c r="AA16" s="23">
        <f>Q16-G16</f>
        <v>413</v>
      </c>
      <c r="AB16" s="23">
        <f>R16-H16</f>
        <v>76</v>
      </c>
      <c r="AC16" s="23">
        <f>S16-I16</f>
        <v>-796</v>
      </c>
      <c r="AD16" s="23">
        <f>T16-J16</f>
        <v>-1885</v>
      </c>
      <c r="AE16" s="23">
        <f>U16-K16</f>
        <v>-2227</v>
      </c>
      <c r="AF16" s="23">
        <f>V16-L16</f>
        <v>-1355</v>
      </c>
      <c r="AG16" s="23">
        <f>W16-M16</f>
        <v>-1440</v>
      </c>
      <c r="AH16" s="23">
        <f>X16-N16</f>
        <v>-2237</v>
      </c>
      <c r="AI16" s="23">
        <f>Y16-O16</f>
        <v>-1315</v>
      </c>
      <c r="AJ16" s="23">
        <f>Z16-P16</f>
        <v>-1632</v>
      </c>
      <c r="AK16" s="24">
        <f>(Q16-G16)/G16</f>
        <v>0.27460106382978722</v>
      </c>
      <c r="AL16" s="24">
        <f>(R16-H16)/H16</f>
        <v>5.8641975308641972E-2</v>
      </c>
      <c r="AM16" s="24">
        <f>(S16-I16)/I16</f>
        <v>-0.47380952380952379</v>
      </c>
      <c r="AN16" s="24">
        <f>(T16-J16)/J16</f>
        <v>-0.92765748031496065</v>
      </c>
      <c r="AO16" s="24">
        <f>(U16-K16)/K16</f>
        <v>-0.91835051546391755</v>
      </c>
      <c r="AP16" s="24">
        <f>(V16-L16)/L16</f>
        <v>-0.73282855597620333</v>
      </c>
      <c r="AQ16" s="24">
        <f>(W16-M16)/M16</f>
        <v>-0.73394495412844041</v>
      </c>
      <c r="AR16" s="24">
        <f>(X16-N16)/N16</f>
        <v>-0.79665242165242167</v>
      </c>
      <c r="AS16" s="24">
        <f>(Y16-O16)/O16</f>
        <v>-0.65455450472872079</v>
      </c>
      <c r="AT16" s="24">
        <f>(Z16-P16)/P16</f>
        <v>-0.67410161090458487</v>
      </c>
    </row>
    <row r="17" spans="1:46" x14ac:dyDescent="0.35">
      <c r="A17" s="32" t="s">
        <v>16</v>
      </c>
      <c r="B17" s="25">
        <v>38316</v>
      </c>
      <c r="C17" s="26">
        <v>6533</v>
      </c>
      <c r="D17" s="26">
        <v>-31783</v>
      </c>
      <c r="E17" s="27">
        <v>-0.82949681595156066</v>
      </c>
      <c r="F17" s="33"/>
      <c r="G17" s="29">
        <v>1164</v>
      </c>
      <c r="H17" s="29">
        <v>1113</v>
      </c>
      <c r="I17" s="29">
        <v>1263</v>
      </c>
      <c r="J17" s="29">
        <v>2073</v>
      </c>
      <c r="K17" s="29">
        <v>4721</v>
      </c>
      <c r="L17" s="29">
        <v>7809</v>
      </c>
      <c r="M17" s="29">
        <v>5228</v>
      </c>
      <c r="N17" s="29">
        <v>7200</v>
      </c>
      <c r="O17" s="29">
        <v>5206</v>
      </c>
      <c r="P17" s="29">
        <v>2539</v>
      </c>
      <c r="Q17" s="30">
        <v>1076</v>
      </c>
      <c r="R17" s="30">
        <v>1222</v>
      </c>
      <c r="S17" s="30">
        <v>527</v>
      </c>
      <c r="T17" s="30">
        <v>26</v>
      </c>
      <c r="U17" s="30">
        <v>205</v>
      </c>
      <c r="V17" s="30">
        <v>385</v>
      </c>
      <c r="W17" s="30">
        <v>1136</v>
      </c>
      <c r="X17" s="30">
        <v>997</v>
      </c>
      <c r="Y17" s="30">
        <v>506</v>
      </c>
      <c r="Z17" s="30">
        <v>453</v>
      </c>
      <c r="AA17" s="23">
        <f>Q17-G17</f>
        <v>-88</v>
      </c>
      <c r="AB17" s="23">
        <f>R17-H17</f>
        <v>109</v>
      </c>
      <c r="AC17" s="23">
        <f>S17-I17</f>
        <v>-736</v>
      </c>
      <c r="AD17" s="23">
        <f>T17-J17</f>
        <v>-2047</v>
      </c>
      <c r="AE17" s="23">
        <f>U17-K17</f>
        <v>-4516</v>
      </c>
      <c r="AF17" s="23">
        <f>V17-L17</f>
        <v>-7424</v>
      </c>
      <c r="AG17" s="23">
        <f>W17-M17</f>
        <v>-4092</v>
      </c>
      <c r="AH17" s="23">
        <f>X17-N17</f>
        <v>-6203</v>
      </c>
      <c r="AI17" s="23">
        <f>Y17-O17</f>
        <v>-4700</v>
      </c>
      <c r="AJ17" s="23">
        <f>Z17-P17</f>
        <v>-2086</v>
      </c>
      <c r="AK17" s="24">
        <f>(Q17-G17)/G17</f>
        <v>-7.560137457044673E-2</v>
      </c>
      <c r="AL17" s="24">
        <f>(R17-H17)/H17</f>
        <v>9.7933513027852651E-2</v>
      </c>
      <c r="AM17" s="24">
        <f>(S17-I17)/I17</f>
        <v>-0.58273950910530481</v>
      </c>
      <c r="AN17" s="24">
        <f>(T17-J17)/J17</f>
        <v>-0.98745779064158223</v>
      </c>
      <c r="AO17" s="24">
        <f>(U17-K17)/K17</f>
        <v>-0.95657699639906801</v>
      </c>
      <c r="AP17" s="24">
        <f>(V17-L17)/L17</f>
        <v>-0.95069791266487391</v>
      </c>
      <c r="AQ17" s="24">
        <f>(W17-M17)/M17</f>
        <v>-0.78270849273144605</v>
      </c>
      <c r="AR17" s="24">
        <f>(X17-N17)/N17</f>
        <v>-0.86152777777777778</v>
      </c>
      <c r="AS17" s="24">
        <f>(Y17-O17)/O17</f>
        <v>-0.90280445639646567</v>
      </c>
      <c r="AT17" s="24">
        <f>(Z17-P17)/P17</f>
        <v>-0.82158330051201256</v>
      </c>
    </row>
    <row r="18" spans="1:46" x14ac:dyDescent="0.35">
      <c r="A18" s="32" t="s">
        <v>40</v>
      </c>
      <c r="B18" s="25">
        <v>46682</v>
      </c>
      <c r="C18" s="26">
        <v>5556</v>
      </c>
      <c r="D18" s="26">
        <v>-41126</v>
      </c>
      <c r="E18" s="27">
        <v>-0.88098196306927723</v>
      </c>
      <c r="F18" s="33"/>
      <c r="G18" s="29">
        <v>1370</v>
      </c>
      <c r="H18" s="29">
        <v>1924</v>
      </c>
      <c r="I18" s="29">
        <v>2377</v>
      </c>
      <c r="J18" s="29">
        <v>2571</v>
      </c>
      <c r="K18" s="29">
        <v>5313</v>
      </c>
      <c r="L18" s="29">
        <v>8091</v>
      </c>
      <c r="M18" s="29">
        <v>10222</v>
      </c>
      <c r="N18" s="29">
        <v>6061</v>
      </c>
      <c r="O18" s="29">
        <v>5425</v>
      </c>
      <c r="P18" s="29">
        <v>3328</v>
      </c>
      <c r="Q18" s="30">
        <v>1448</v>
      </c>
      <c r="R18" s="30">
        <v>1566</v>
      </c>
      <c r="S18" s="30">
        <v>687</v>
      </c>
      <c r="T18" s="30">
        <v>13</v>
      </c>
      <c r="U18" s="30">
        <v>57</v>
      </c>
      <c r="V18" s="30">
        <v>214</v>
      </c>
      <c r="W18" s="30">
        <v>457</v>
      </c>
      <c r="X18" s="30">
        <v>525</v>
      </c>
      <c r="Y18" s="30">
        <v>301</v>
      </c>
      <c r="Z18" s="30">
        <v>288</v>
      </c>
      <c r="AA18" s="23">
        <f>Q18-G18</f>
        <v>78</v>
      </c>
      <c r="AB18" s="23">
        <f>R18-H18</f>
        <v>-358</v>
      </c>
      <c r="AC18" s="23">
        <f>S18-I18</f>
        <v>-1690</v>
      </c>
      <c r="AD18" s="23">
        <f>T18-J18</f>
        <v>-2558</v>
      </c>
      <c r="AE18" s="23">
        <f>U18-K18</f>
        <v>-5256</v>
      </c>
      <c r="AF18" s="23">
        <f>V18-L18</f>
        <v>-7877</v>
      </c>
      <c r="AG18" s="23">
        <f>W18-M18</f>
        <v>-9765</v>
      </c>
      <c r="AH18" s="23">
        <f>X18-N18</f>
        <v>-5536</v>
      </c>
      <c r="AI18" s="23">
        <f>Y18-O18</f>
        <v>-5124</v>
      </c>
      <c r="AJ18" s="23">
        <f>Z18-P18</f>
        <v>-3040</v>
      </c>
      <c r="AK18" s="24">
        <f>(Q18-G18)/G18</f>
        <v>5.6934306569343063E-2</v>
      </c>
      <c r="AL18" s="24">
        <f>(R18-H18)/H18</f>
        <v>-0.18607068607068608</v>
      </c>
      <c r="AM18" s="24">
        <f>(S18-I18)/I18</f>
        <v>-0.71098022717711395</v>
      </c>
      <c r="AN18" s="24">
        <f>(T18-J18)/J18</f>
        <v>-0.9949436017113964</v>
      </c>
      <c r="AO18" s="24">
        <f>(U18-K18)/K18</f>
        <v>-0.98927159796725017</v>
      </c>
      <c r="AP18" s="24">
        <f>(V18-L18)/L18</f>
        <v>-0.97355085897911264</v>
      </c>
      <c r="AQ18" s="24">
        <f>(W18-M18)/M18</f>
        <v>-0.95529250635883389</v>
      </c>
      <c r="AR18" s="24">
        <f>(X18-N18)/N18</f>
        <v>-0.91338063025903315</v>
      </c>
      <c r="AS18" s="24">
        <f>(Y18-O18)/O18</f>
        <v>-0.94451612903225801</v>
      </c>
      <c r="AT18" s="24">
        <f>(Z18-P18)/P18</f>
        <v>-0.91346153846153844</v>
      </c>
    </row>
    <row r="19" spans="1:46" x14ac:dyDescent="0.35">
      <c r="A19" s="32" t="s">
        <v>14</v>
      </c>
      <c r="B19" s="25">
        <v>28925</v>
      </c>
      <c r="C19" s="26">
        <v>5506</v>
      </c>
      <c r="D19" s="26">
        <v>-23419</v>
      </c>
      <c r="E19" s="27">
        <v>-0.80964563526361277</v>
      </c>
      <c r="F19" s="33"/>
      <c r="G19" s="29">
        <v>1928</v>
      </c>
      <c r="H19" s="29">
        <v>1560</v>
      </c>
      <c r="I19" s="29">
        <v>2208</v>
      </c>
      <c r="J19" s="29">
        <v>2998</v>
      </c>
      <c r="K19" s="29">
        <v>3760</v>
      </c>
      <c r="L19" s="29">
        <v>3145</v>
      </c>
      <c r="M19" s="29">
        <v>3580</v>
      </c>
      <c r="N19" s="29">
        <v>2917</v>
      </c>
      <c r="O19" s="29">
        <v>3692</v>
      </c>
      <c r="P19" s="29">
        <v>3137</v>
      </c>
      <c r="Q19" s="30">
        <v>1276</v>
      </c>
      <c r="R19" s="30">
        <v>1631</v>
      </c>
      <c r="S19" s="30">
        <v>544</v>
      </c>
      <c r="T19" s="30">
        <v>5</v>
      </c>
      <c r="U19" s="30">
        <v>24</v>
      </c>
      <c r="V19" s="30">
        <v>117</v>
      </c>
      <c r="W19" s="30">
        <v>593</v>
      </c>
      <c r="X19" s="30">
        <v>729</v>
      </c>
      <c r="Y19" s="30">
        <v>399</v>
      </c>
      <c r="Z19" s="30">
        <v>188</v>
      </c>
      <c r="AA19" s="23">
        <f>Q19-G19</f>
        <v>-652</v>
      </c>
      <c r="AB19" s="23">
        <f>R19-H19</f>
        <v>71</v>
      </c>
      <c r="AC19" s="23">
        <f>S19-I19</f>
        <v>-1664</v>
      </c>
      <c r="AD19" s="23">
        <f>T19-J19</f>
        <v>-2993</v>
      </c>
      <c r="AE19" s="23">
        <f>U19-K19</f>
        <v>-3736</v>
      </c>
      <c r="AF19" s="23">
        <f>V19-L19</f>
        <v>-3028</v>
      </c>
      <c r="AG19" s="23">
        <f>W19-M19</f>
        <v>-2987</v>
      </c>
      <c r="AH19" s="23">
        <f>X19-N19</f>
        <v>-2188</v>
      </c>
      <c r="AI19" s="23">
        <f>Y19-O19</f>
        <v>-3293</v>
      </c>
      <c r="AJ19" s="23">
        <f>Z19-P19</f>
        <v>-2949</v>
      </c>
      <c r="AK19" s="24">
        <f>(Q19-G19)/G19</f>
        <v>-0.33817427385892118</v>
      </c>
      <c r="AL19" s="24">
        <f>(R19-H19)/H19</f>
        <v>4.5512820512820511E-2</v>
      </c>
      <c r="AM19" s="24">
        <f>(S19-I19)/I19</f>
        <v>-0.75362318840579712</v>
      </c>
      <c r="AN19" s="24">
        <f>(T19-J19)/J19</f>
        <v>-0.99833222148098733</v>
      </c>
      <c r="AO19" s="24">
        <f>(U19-K19)/K19</f>
        <v>-0.99361702127659579</v>
      </c>
      <c r="AP19" s="24">
        <f>(V19-L19)/L19</f>
        <v>-0.9627980922098569</v>
      </c>
      <c r="AQ19" s="24">
        <f>(W19-M19)/M19</f>
        <v>-0.83435754189944134</v>
      </c>
      <c r="AR19" s="24">
        <f>(X19-N19)/N19</f>
        <v>-0.75008570449091527</v>
      </c>
      <c r="AS19" s="24">
        <f>(Y19-O19)/O19</f>
        <v>-0.89192849404117014</v>
      </c>
      <c r="AT19" s="24">
        <f>(Z19-P19)/P19</f>
        <v>-0.94007013069811918</v>
      </c>
    </row>
    <row r="20" spans="1:46" x14ac:dyDescent="0.35">
      <c r="A20" s="32" t="s">
        <v>11</v>
      </c>
      <c r="B20" s="25">
        <v>34046</v>
      </c>
      <c r="C20" s="26">
        <v>5497</v>
      </c>
      <c r="D20" s="26">
        <v>-28549</v>
      </c>
      <c r="E20" s="27">
        <v>-0.83854197262527164</v>
      </c>
      <c r="F20" s="33"/>
      <c r="G20" s="29">
        <v>1554</v>
      </c>
      <c r="H20" s="29">
        <v>1386</v>
      </c>
      <c r="I20" s="29">
        <v>1472</v>
      </c>
      <c r="J20" s="29">
        <v>2579</v>
      </c>
      <c r="K20" s="29">
        <v>2587</v>
      </c>
      <c r="L20" s="29">
        <v>3655</v>
      </c>
      <c r="M20" s="29">
        <v>4737</v>
      </c>
      <c r="N20" s="29">
        <v>11078</v>
      </c>
      <c r="O20" s="29">
        <v>2929</v>
      </c>
      <c r="P20" s="29">
        <v>2069</v>
      </c>
      <c r="Q20" s="30">
        <v>1063</v>
      </c>
      <c r="R20" s="30">
        <v>1113</v>
      </c>
      <c r="S20" s="30">
        <v>364</v>
      </c>
      <c r="T20" s="30">
        <v>19</v>
      </c>
      <c r="U20" s="30">
        <v>40</v>
      </c>
      <c r="V20" s="30">
        <v>151</v>
      </c>
      <c r="W20" s="30">
        <v>642</v>
      </c>
      <c r="X20" s="30">
        <v>1457</v>
      </c>
      <c r="Y20" s="30">
        <v>340</v>
      </c>
      <c r="Z20" s="30">
        <v>308</v>
      </c>
      <c r="AA20" s="23">
        <f>Q20-G20</f>
        <v>-491</v>
      </c>
      <c r="AB20" s="23">
        <f>R20-H20</f>
        <v>-273</v>
      </c>
      <c r="AC20" s="23">
        <f>S20-I20</f>
        <v>-1108</v>
      </c>
      <c r="AD20" s="23">
        <f>T20-J20</f>
        <v>-2560</v>
      </c>
      <c r="AE20" s="23">
        <f>U20-K20</f>
        <v>-2547</v>
      </c>
      <c r="AF20" s="23">
        <f>V20-L20</f>
        <v>-3504</v>
      </c>
      <c r="AG20" s="23">
        <f>W20-M20</f>
        <v>-4095</v>
      </c>
      <c r="AH20" s="23">
        <f>X20-N20</f>
        <v>-9621</v>
      </c>
      <c r="AI20" s="23">
        <f>Y20-O20</f>
        <v>-2589</v>
      </c>
      <c r="AJ20" s="23">
        <f>Z20-P20</f>
        <v>-1761</v>
      </c>
      <c r="AK20" s="24">
        <f>(Q20-G20)/G20</f>
        <v>-0.31595881595881598</v>
      </c>
      <c r="AL20" s="24">
        <f>(R20-H20)/H20</f>
        <v>-0.19696969696969696</v>
      </c>
      <c r="AM20" s="24">
        <f>(S20-I20)/I20</f>
        <v>-0.75271739130434778</v>
      </c>
      <c r="AN20" s="24">
        <f>(T20-J20)/J20</f>
        <v>-0.9926328034121753</v>
      </c>
      <c r="AO20" s="24">
        <f>(U20-K20)/K20</f>
        <v>-0.9845380749903363</v>
      </c>
      <c r="AP20" s="24">
        <f>(V20-L20)/L20</f>
        <v>-0.95868673050615594</v>
      </c>
      <c r="AQ20" s="24">
        <f>(W20-M20)/M20</f>
        <v>-0.86447118429385683</v>
      </c>
      <c r="AR20" s="24">
        <f>(X20-N20)/N20</f>
        <v>-0.86847806463260513</v>
      </c>
      <c r="AS20" s="24">
        <f>(Y20-O20)/O20</f>
        <v>-0.88391942642540111</v>
      </c>
      <c r="AT20" s="24">
        <f>(Z20-P20)/P20</f>
        <v>-0.85113581440309327</v>
      </c>
    </row>
    <row r="21" spans="1:46" x14ac:dyDescent="0.35">
      <c r="A21" s="32" t="s">
        <v>36</v>
      </c>
      <c r="B21" s="25">
        <v>25805</v>
      </c>
      <c r="C21" s="26">
        <v>5155</v>
      </c>
      <c r="D21" s="26">
        <v>-20650</v>
      </c>
      <c r="E21" s="27">
        <v>-0.80023251307886067</v>
      </c>
      <c r="F21" s="33"/>
      <c r="G21" s="29">
        <v>930</v>
      </c>
      <c r="H21" s="29">
        <v>892</v>
      </c>
      <c r="I21" s="29">
        <v>1174</v>
      </c>
      <c r="J21" s="29">
        <v>1643</v>
      </c>
      <c r="K21" s="29">
        <v>2916</v>
      </c>
      <c r="L21" s="29">
        <v>4092</v>
      </c>
      <c r="M21" s="29">
        <v>4694</v>
      </c>
      <c r="N21" s="29">
        <v>4640</v>
      </c>
      <c r="O21" s="29">
        <v>3127</v>
      </c>
      <c r="P21" s="29">
        <v>1697</v>
      </c>
      <c r="Q21" s="30">
        <v>811</v>
      </c>
      <c r="R21" s="30">
        <v>1040</v>
      </c>
      <c r="S21" s="30">
        <v>427</v>
      </c>
      <c r="T21" s="30">
        <v>5</v>
      </c>
      <c r="U21" s="30">
        <v>29</v>
      </c>
      <c r="V21" s="30">
        <v>293</v>
      </c>
      <c r="W21" s="30">
        <v>1112</v>
      </c>
      <c r="X21" s="30">
        <v>942</v>
      </c>
      <c r="Y21" s="30">
        <v>274</v>
      </c>
      <c r="Z21" s="30">
        <v>222</v>
      </c>
      <c r="AA21" s="23">
        <f>Q21-G21</f>
        <v>-119</v>
      </c>
      <c r="AB21" s="23">
        <f>R21-H21</f>
        <v>148</v>
      </c>
      <c r="AC21" s="23">
        <f>S21-I21</f>
        <v>-747</v>
      </c>
      <c r="AD21" s="23">
        <f>T21-J21</f>
        <v>-1638</v>
      </c>
      <c r="AE21" s="23">
        <f>U21-K21</f>
        <v>-2887</v>
      </c>
      <c r="AF21" s="23">
        <f>V21-L21</f>
        <v>-3799</v>
      </c>
      <c r="AG21" s="23">
        <f>W21-M21</f>
        <v>-3582</v>
      </c>
      <c r="AH21" s="23">
        <f>X21-N21</f>
        <v>-3698</v>
      </c>
      <c r="AI21" s="23">
        <f>Y21-O21</f>
        <v>-2853</v>
      </c>
      <c r="AJ21" s="23">
        <f>Z21-P21</f>
        <v>-1475</v>
      </c>
      <c r="AK21" s="24">
        <f>(Q21-G21)/G21</f>
        <v>-0.12795698924731183</v>
      </c>
      <c r="AL21" s="24">
        <f>(R21-H21)/H21</f>
        <v>0.16591928251121077</v>
      </c>
      <c r="AM21" s="24">
        <f>(S21-I21)/I21</f>
        <v>-0.6362862010221465</v>
      </c>
      <c r="AN21" s="24">
        <f>(T21-J21)/J21</f>
        <v>-0.99695678636640295</v>
      </c>
      <c r="AO21" s="24">
        <f>(U21-K21)/K21</f>
        <v>-0.99005486968449929</v>
      </c>
      <c r="AP21" s="24">
        <f>(V21-L21)/L21</f>
        <v>-0.92839687194525899</v>
      </c>
      <c r="AQ21" s="24">
        <f>(W21-M21)/M21</f>
        <v>-0.76310183212611848</v>
      </c>
      <c r="AR21" s="24">
        <f>(X21-N21)/N21</f>
        <v>-0.79698275862068968</v>
      </c>
      <c r="AS21" s="24">
        <f>(Y21-O21)/O21</f>
        <v>-0.91237607930924214</v>
      </c>
      <c r="AT21" s="24">
        <f>(Z21-P21)/P21</f>
        <v>-0.86918090748379495</v>
      </c>
    </row>
    <row r="22" spans="1:46" x14ac:dyDescent="0.35">
      <c r="A22" s="32" t="s">
        <v>21</v>
      </c>
      <c r="B22" s="25">
        <v>18276</v>
      </c>
      <c r="C22" s="26">
        <v>3488</v>
      </c>
      <c r="D22" s="26">
        <v>-14788</v>
      </c>
      <c r="E22" s="27">
        <v>-0.80914861019916828</v>
      </c>
      <c r="F22" s="33"/>
      <c r="G22" s="29">
        <v>753</v>
      </c>
      <c r="H22" s="29">
        <v>740</v>
      </c>
      <c r="I22" s="29">
        <v>1035</v>
      </c>
      <c r="J22" s="29">
        <v>1378</v>
      </c>
      <c r="K22" s="29">
        <v>2136</v>
      </c>
      <c r="L22" s="29">
        <v>3504</v>
      </c>
      <c r="M22" s="29">
        <v>2458</v>
      </c>
      <c r="N22" s="29">
        <v>2437</v>
      </c>
      <c r="O22" s="29">
        <v>2418</v>
      </c>
      <c r="P22" s="29">
        <v>1417</v>
      </c>
      <c r="Q22" s="30">
        <v>879</v>
      </c>
      <c r="R22" s="30">
        <v>748</v>
      </c>
      <c r="S22" s="30">
        <v>449</v>
      </c>
      <c r="T22" s="30">
        <v>4</v>
      </c>
      <c r="U22" s="30">
        <v>18</v>
      </c>
      <c r="V22" s="30">
        <v>140</v>
      </c>
      <c r="W22" s="30">
        <v>429</v>
      </c>
      <c r="X22" s="30">
        <v>436</v>
      </c>
      <c r="Y22" s="30">
        <v>176</v>
      </c>
      <c r="Z22" s="30">
        <v>209</v>
      </c>
      <c r="AA22" s="23">
        <f>Q22-G22</f>
        <v>126</v>
      </c>
      <c r="AB22" s="23">
        <f>R22-H22</f>
        <v>8</v>
      </c>
      <c r="AC22" s="23">
        <f>S22-I22</f>
        <v>-586</v>
      </c>
      <c r="AD22" s="23">
        <f>T22-J22</f>
        <v>-1374</v>
      </c>
      <c r="AE22" s="23">
        <f>U22-K22</f>
        <v>-2118</v>
      </c>
      <c r="AF22" s="23">
        <f>V22-L22</f>
        <v>-3364</v>
      </c>
      <c r="AG22" s="23">
        <f>W22-M22</f>
        <v>-2029</v>
      </c>
      <c r="AH22" s="23">
        <f>X22-N22</f>
        <v>-2001</v>
      </c>
      <c r="AI22" s="23">
        <f>Y22-O22</f>
        <v>-2242</v>
      </c>
      <c r="AJ22" s="23">
        <f>Z22-P22</f>
        <v>-1208</v>
      </c>
      <c r="AK22" s="24">
        <f>(Q22-G22)/G22</f>
        <v>0.16733067729083664</v>
      </c>
      <c r="AL22" s="24">
        <f>(R22-H22)/H22</f>
        <v>1.0810810810810811E-2</v>
      </c>
      <c r="AM22" s="24">
        <f>(S22-I22)/I22</f>
        <v>-0.5661835748792271</v>
      </c>
      <c r="AN22" s="24">
        <f>(T22-J22)/J22</f>
        <v>-0.99709724238026121</v>
      </c>
      <c r="AO22" s="24">
        <f>(U22-K22)/K22</f>
        <v>-0.9915730337078652</v>
      </c>
      <c r="AP22" s="24">
        <f>(V22-L22)/L22</f>
        <v>-0.96004566210045661</v>
      </c>
      <c r="AQ22" s="24">
        <f>(W22-M22)/M22</f>
        <v>-0.82546786004882022</v>
      </c>
      <c r="AR22" s="24">
        <f>(X22-N22)/N22</f>
        <v>-0.8210915059499384</v>
      </c>
      <c r="AS22" s="24">
        <f>(Y22-O22)/O22</f>
        <v>-0.92721257237386268</v>
      </c>
      <c r="AT22" s="24">
        <f>(Z22-P22)/P22</f>
        <v>-0.8525052928722654</v>
      </c>
    </row>
    <row r="23" spans="1:46" x14ac:dyDescent="0.35">
      <c r="A23" s="32" t="s">
        <v>35</v>
      </c>
      <c r="B23" s="25">
        <v>35690</v>
      </c>
      <c r="C23" s="26">
        <v>3408</v>
      </c>
      <c r="D23" s="26">
        <v>-32282</v>
      </c>
      <c r="E23" s="27">
        <v>-0.90451106752591759</v>
      </c>
      <c r="F23" s="33"/>
      <c r="G23" s="29">
        <v>630</v>
      </c>
      <c r="H23" s="29">
        <v>633</v>
      </c>
      <c r="I23" s="29">
        <v>809</v>
      </c>
      <c r="J23" s="29">
        <v>2078</v>
      </c>
      <c r="K23" s="29">
        <v>2298</v>
      </c>
      <c r="L23" s="29">
        <v>4656</v>
      </c>
      <c r="M23" s="29">
        <v>6877</v>
      </c>
      <c r="N23" s="29">
        <v>11138</v>
      </c>
      <c r="O23" s="29">
        <v>4512</v>
      </c>
      <c r="P23" s="29">
        <v>2059</v>
      </c>
      <c r="Q23" s="30">
        <v>799</v>
      </c>
      <c r="R23" s="30">
        <v>775</v>
      </c>
      <c r="S23" s="30">
        <v>359</v>
      </c>
      <c r="T23" s="31" t="s">
        <v>8</v>
      </c>
      <c r="U23" s="30">
        <v>49</v>
      </c>
      <c r="V23" s="30">
        <v>132</v>
      </c>
      <c r="W23" s="30">
        <v>366</v>
      </c>
      <c r="X23" s="30">
        <v>338</v>
      </c>
      <c r="Y23" s="30">
        <v>352</v>
      </c>
      <c r="Z23" s="30">
        <v>238</v>
      </c>
      <c r="AA23" s="23">
        <f>Q23-G23</f>
        <v>169</v>
      </c>
      <c r="AB23" s="23">
        <f>R23-H23</f>
        <v>142</v>
      </c>
      <c r="AC23" s="23">
        <f>S23-I23</f>
        <v>-450</v>
      </c>
      <c r="AD23" s="23" t="e">
        <f>T23-J23</f>
        <v>#VALUE!</v>
      </c>
      <c r="AE23" s="23">
        <f>U23-K23</f>
        <v>-2249</v>
      </c>
      <c r="AF23" s="23">
        <f>V23-L23</f>
        <v>-4524</v>
      </c>
      <c r="AG23" s="23">
        <f>W23-M23</f>
        <v>-6511</v>
      </c>
      <c r="AH23" s="23">
        <f>X23-N23</f>
        <v>-10800</v>
      </c>
      <c r="AI23" s="23">
        <f>Y23-O23</f>
        <v>-4160</v>
      </c>
      <c r="AJ23" s="23">
        <f>Z23-P23</f>
        <v>-1821</v>
      </c>
      <c r="AK23" s="24">
        <f>(Q23-G23)/G23</f>
        <v>0.26825396825396824</v>
      </c>
      <c r="AL23" s="24">
        <f>(R23-H23)/H23</f>
        <v>0.22432859399684044</v>
      </c>
      <c r="AM23" s="24">
        <f>(S23-I23)/I23</f>
        <v>-0.55624227441285534</v>
      </c>
      <c r="AN23" s="24" t="e">
        <f>(T23-J23)/J23</f>
        <v>#VALUE!</v>
      </c>
      <c r="AO23" s="24">
        <f>(U23-K23)/K23</f>
        <v>-0.97867711053089645</v>
      </c>
      <c r="AP23" s="24">
        <f>(V23-L23)/L23</f>
        <v>-0.97164948453608246</v>
      </c>
      <c r="AQ23" s="24">
        <f>(W23-M23)/M23</f>
        <v>-0.9467791188018031</v>
      </c>
      <c r="AR23" s="24">
        <f>(X23-N23)/N23</f>
        <v>-0.96965343867839826</v>
      </c>
      <c r="AS23" s="24">
        <f>(Y23-O23)/O23</f>
        <v>-0.92198581560283688</v>
      </c>
      <c r="AT23" s="24">
        <f>(Z23-P23)/P23</f>
        <v>-0.88440990772219519</v>
      </c>
    </row>
    <row r="24" spans="1:46" x14ac:dyDescent="0.35">
      <c r="A24" s="32" t="s">
        <v>39</v>
      </c>
      <c r="B24" s="25">
        <v>25660</v>
      </c>
      <c r="C24" s="26">
        <v>2714</v>
      </c>
      <c r="D24" s="26">
        <v>-22946</v>
      </c>
      <c r="E24" s="27">
        <v>-0.89423226812159007</v>
      </c>
      <c r="F24" s="33"/>
      <c r="G24" s="29">
        <v>1424</v>
      </c>
      <c r="H24" s="29">
        <v>904</v>
      </c>
      <c r="I24" s="29">
        <v>1260</v>
      </c>
      <c r="J24" s="29">
        <v>2413</v>
      </c>
      <c r="K24" s="29">
        <v>3932</v>
      </c>
      <c r="L24" s="29">
        <v>3839</v>
      </c>
      <c r="M24" s="29">
        <v>3026</v>
      </c>
      <c r="N24" s="29">
        <v>3306</v>
      </c>
      <c r="O24" s="29">
        <v>3403</v>
      </c>
      <c r="P24" s="29">
        <v>2153</v>
      </c>
      <c r="Q24" s="30">
        <v>1123</v>
      </c>
      <c r="R24" s="30">
        <v>1026</v>
      </c>
      <c r="S24" s="30">
        <v>379</v>
      </c>
      <c r="T24" s="31" t="s">
        <v>8</v>
      </c>
      <c r="U24" s="31" t="s">
        <v>8</v>
      </c>
      <c r="V24" s="31" t="s">
        <v>8</v>
      </c>
      <c r="W24" s="30">
        <v>52</v>
      </c>
      <c r="X24" s="30">
        <v>78</v>
      </c>
      <c r="Y24" s="30">
        <v>33</v>
      </c>
      <c r="Z24" s="30">
        <v>23</v>
      </c>
      <c r="AA24" s="23">
        <f>Q24-G24</f>
        <v>-301</v>
      </c>
      <c r="AB24" s="23">
        <f>R24-H24</f>
        <v>122</v>
      </c>
      <c r="AC24" s="23">
        <f>S24-I24</f>
        <v>-881</v>
      </c>
      <c r="AD24" s="23" t="e">
        <f>T24-J24</f>
        <v>#VALUE!</v>
      </c>
      <c r="AE24" s="23" t="e">
        <f>U24-K24</f>
        <v>#VALUE!</v>
      </c>
      <c r="AF24" s="23" t="e">
        <f>V24-L24</f>
        <v>#VALUE!</v>
      </c>
      <c r="AG24" s="23">
        <f>W24-M24</f>
        <v>-2974</v>
      </c>
      <c r="AH24" s="23">
        <f>X24-N24</f>
        <v>-3228</v>
      </c>
      <c r="AI24" s="23">
        <f>Y24-O24</f>
        <v>-3370</v>
      </c>
      <c r="AJ24" s="23">
        <f>Z24-P24</f>
        <v>-2130</v>
      </c>
      <c r="AK24" s="24">
        <f>(Q24-G24)/G24</f>
        <v>-0.21137640449438203</v>
      </c>
      <c r="AL24" s="24">
        <f>(R24-H24)/H24</f>
        <v>0.13495575221238937</v>
      </c>
      <c r="AM24" s="24">
        <f>(S24-I24)/I24</f>
        <v>-0.69920634920634916</v>
      </c>
      <c r="AN24" s="24" t="e">
        <f>(T24-J24)/J24</f>
        <v>#VALUE!</v>
      </c>
      <c r="AO24" s="24" t="e">
        <f>(U24-K24)/K24</f>
        <v>#VALUE!</v>
      </c>
      <c r="AP24" s="24" t="e">
        <f>(V24-L24)/L24</f>
        <v>#VALUE!</v>
      </c>
      <c r="AQ24" s="24">
        <f>(W24-M24)/M24</f>
        <v>-0.98281559814937214</v>
      </c>
      <c r="AR24" s="24">
        <f>(X24-N24)/N24</f>
        <v>-0.97640653357531759</v>
      </c>
      <c r="AS24" s="24">
        <f>(Y24-O24)/O24</f>
        <v>-0.99030267411107842</v>
      </c>
      <c r="AT24" s="24">
        <f>(Z24-P24)/P24</f>
        <v>-0.98931723176962383</v>
      </c>
    </row>
    <row r="25" spans="1:46" x14ac:dyDescent="0.35">
      <c r="A25" s="32" t="s">
        <v>34</v>
      </c>
      <c r="B25" s="25">
        <v>11685</v>
      </c>
      <c r="C25" s="26">
        <v>2538</v>
      </c>
      <c r="D25" s="26">
        <v>-9147</v>
      </c>
      <c r="E25" s="27">
        <v>-0.78279845956354299</v>
      </c>
      <c r="F25" s="33"/>
      <c r="G25" s="29">
        <v>579</v>
      </c>
      <c r="H25" s="29">
        <v>525</v>
      </c>
      <c r="I25" s="29">
        <v>658</v>
      </c>
      <c r="J25" s="29">
        <v>866</v>
      </c>
      <c r="K25" s="29">
        <v>1143</v>
      </c>
      <c r="L25" s="29">
        <v>1589</v>
      </c>
      <c r="M25" s="29">
        <v>2202</v>
      </c>
      <c r="N25" s="29">
        <v>1748</v>
      </c>
      <c r="O25" s="29">
        <v>1467</v>
      </c>
      <c r="P25" s="29">
        <v>908</v>
      </c>
      <c r="Q25" s="30">
        <v>541</v>
      </c>
      <c r="R25" s="30">
        <v>610</v>
      </c>
      <c r="S25" s="30">
        <v>197</v>
      </c>
      <c r="T25" s="30">
        <v>44</v>
      </c>
      <c r="U25" s="30">
        <v>56</v>
      </c>
      <c r="V25" s="30">
        <v>79</v>
      </c>
      <c r="W25" s="30">
        <v>415</v>
      </c>
      <c r="X25" s="30">
        <v>264</v>
      </c>
      <c r="Y25" s="30">
        <v>199</v>
      </c>
      <c r="Z25" s="30">
        <v>133</v>
      </c>
      <c r="AA25" s="23">
        <f>Q25-G25</f>
        <v>-38</v>
      </c>
      <c r="AB25" s="23">
        <f>R25-H25</f>
        <v>85</v>
      </c>
      <c r="AC25" s="23">
        <f>S25-I25</f>
        <v>-461</v>
      </c>
      <c r="AD25" s="23">
        <f>T25-J25</f>
        <v>-822</v>
      </c>
      <c r="AE25" s="23">
        <f>U25-K25</f>
        <v>-1087</v>
      </c>
      <c r="AF25" s="23">
        <f>V25-L25</f>
        <v>-1510</v>
      </c>
      <c r="AG25" s="23">
        <f>W25-M25</f>
        <v>-1787</v>
      </c>
      <c r="AH25" s="23">
        <f>X25-N25</f>
        <v>-1484</v>
      </c>
      <c r="AI25" s="23">
        <f>Y25-O25</f>
        <v>-1268</v>
      </c>
      <c r="AJ25" s="23">
        <f>Z25-P25</f>
        <v>-775</v>
      </c>
      <c r="AK25" s="24">
        <f>(Q25-G25)/G25</f>
        <v>-6.563039723661486E-2</v>
      </c>
      <c r="AL25" s="24">
        <f>(R25-H25)/H25</f>
        <v>0.16190476190476191</v>
      </c>
      <c r="AM25" s="24">
        <f>(S25-I25)/I25</f>
        <v>-0.70060790273556228</v>
      </c>
      <c r="AN25" s="24">
        <f>(T25-J25)/J25</f>
        <v>-0.94919168591224024</v>
      </c>
      <c r="AO25" s="24">
        <f>(U25-K25)/K25</f>
        <v>-0.95100612423447073</v>
      </c>
      <c r="AP25" s="24">
        <f>(V25-L25)/L25</f>
        <v>-0.95028319697923225</v>
      </c>
      <c r="AQ25" s="24">
        <f>(W25-M25)/M25</f>
        <v>-0.81153496821071758</v>
      </c>
      <c r="AR25" s="24">
        <f>(X25-N25)/N25</f>
        <v>-0.84897025171624718</v>
      </c>
      <c r="AS25" s="24">
        <f>(Y25-O25)/O25</f>
        <v>-0.86434901158827537</v>
      </c>
      <c r="AT25" s="24">
        <f>(Z25-P25)/P25</f>
        <v>-0.8535242290748899</v>
      </c>
    </row>
    <row r="26" spans="1:46" x14ac:dyDescent="0.35">
      <c r="A26" s="32" t="s">
        <v>19</v>
      </c>
      <c r="B26" s="25">
        <v>13992</v>
      </c>
      <c r="C26" s="26">
        <v>2151</v>
      </c>
      <c r="D26" s="26">
        <v>-11841</v>
      </c>
      <c r="E26" s="27">
        <v>-0.84626929674099483</v>
      </c>
      <c r="F26" s="33"/>
      <c r="G26" s="29">
        <v>419</v>
      </c>
      <c r="H26" s="29">
        <v>336</v>
      </c>
      <c r="I26" s="29">
        <v>555</v>
      </c>
      <c r="J26" s="29">
        <v>757</v>
      </c>
      <c r="K26" s="29">
        <v>1354</v>
      </c>
      <c r="L26" s="29">
        <v>2182</v>
      </c>
      <c r="M26" s="29">
        <v>3364</v>
      </c>
      <c r="N26" s="29">
        <v>2782</v>
      </c>
      <c r="O26" s="29">
        <v>1259</v>
      </c>
      <c r="P26" s="29">
        <v>984</v>
      </c>
      <c r="Q26" s="30">
        <v>385</v>
      </c>
      <c r="R26" s="30">
        <v>368</v>
      </c>
      <c r="S26" s="30">
        <v>100</v>
      </c>
      <c r="T26" s="31" t="s">
        <v>8</v>
      </c>
      <c r="U26" s="30">
        <v>11</v>
      </c>
      <c r="V26" s="30">
        <v>123</v>
      </c>
      <c r="W26" s="30">
        <v>614</v>
      </c>
      <c r="X26" s="30">
        <v>246</v>
      </c>
      <c r="Y26" s="30">
        <v>162</v>
      </c>
      <c r="Z26" s="30">
        <v>142</v>
      </c>
      <c r="AA26" s="23">
        <f>Q26-G26</f>
        <v>-34</v>
      </c>
      <c r="AB26" s="23">
        <f>R26-H26</f>
        <v>32</v>
      </c>
      <c r="AC26" s="23">
        <f>S26-I26</f>
        <v>-455</v>
      </c>
      <c r="AD26" s="23" t="e">
        <f>T26-J26</f>
        <v>#VALUE!</v>
      </c>
      <c r="AE26" s="23">
        <f>U26-K26</f>
        <v>-1343</v>
      </c>
      <c r="AF26" s="23">
        <f>V26-L26</f>
        <v>-2059</v>
      </c>
      <c r="AG26" s="23">
        <f>W26-M26</f>
        <v>-2750</v>
      </c>
      <c r="AH26" s="23">
        <f>X26-N26</f>
        <v>-2536</v>
      </c>
      <c r="AI26" s="23">
        <f>Y26-O26</f>
        <v>-1097</v>
      </c>
      <c r="AJ26" s="23">
        <f>Z26-P26</f>
        <v>-842</v>
      </c>
      <c r="AK26" s="24">
        <f>(Q26-G26)/G26</f>
        <v>-8.1145584725536998E-2</v>
      </c>
      <c r="AL26" s="24">
        <f>(R26-H26)/H26</f>
        <v>9.5238095238095233E-2</v>
      </c>
      <c r="AM26" s="24">
        <f>(S26-I26)/I26</f>
        <v>-0.81981981981981977</v>
      </c>
      <c r="AN26" s="24" t="e">
        <f>(T26-J26)/J26</f>
        <v>#VALUE!</v>
      </c>
      <c r="AO26" s="24">
        <f>(U26-K26)/K26</f>
        <v>-0.99187592319054652</v>
      </c>
      <c r="AP26" s="24">
        <f>(V26-L26)/L26</f>
        <v>-0.9436296975252062</v>
      </c>
      <c r="AQ26" s="24">
        <f>(W26-M26)/M26</f>
        <v>-0.81747919143876335</v>
      </c>
      <c r="AR26" s="24">
        <f>(X26-N26)/N26</f>
        <v>-0.9115744069015097</v>
      </c>
      <c r="AS26" s="24">
        <f>(Y26-O26)/O26</f>
        <v>-0.87132644956314531</v>
      </c>
      <c r="AT26" s="24">
        <f>(Z26-P26)/P26</f>
        <v>-0.85569105691056913</v>
      </c>
    </row>
    <row r="27" spans="1:46" x14ac:dyDescent="0.35">
      <c r="A27" s="32" t="s">
        <v>10</v>
      </c>
      <c r="B27" s="25">
        <v>10639</v>
      </c>
      <c r="C27" s="26">
        <v>1933</v>
      </c>
      <c r="D27" s="26">
        <v>-8706</v>
      </c>
      <c r="E27" s="27">
        <v>-0.81830999154055828</v>
      </c>
      <c r="F27" s="33"/>
      <c r="G27" s="29">
        <v>395</v>
      </c>
      <c r="H27" s="29">
        <v>353</v>
      </c>
      <c r="I27" s="29">
        <v>438</v>
      </c>
      <c r="J27" s="29">
        <v>744</v>
      </c>
      <c r="K27" s="29">
        <v>947</v>
      </c>
      <c r="L27" s="29">
        <v>1852</v>
      </c>
      <c r="M27" s="29">
        <v>2210</v>
      </c>
      <c r="N27" s="29">
        <v>1961</v>
      </c>
      <c r="O27" s="29">
        <v>1067</v>
      </c>
      <c r="P27" s="29">
        <v>672</v>
      </c>
      <c r="Q27" s="30">
        <v>308</v>
      </c>
      <c r="R27" s="30">
        <v>368</v>
      </c>
      <c r="S27" s="30">
        <v>168</v>
      </c>
      <c r="T27" s="30">
        <v>35</v>
      </c>
      <c r="U27" s="30">
        <v>22</v>
      </c>
      <c r="V27" s="30">
        <v>160</v>
      </c>
      <c r="W27" s="30">
        <v>455</v>
      </c>
      <c r="X27" s="30">
        <v>216</v>
      </c>
      <c r="Y27" s="30">
        <v>148</v>
      </c>
      <c r="Z27" s="30">
        <v>53</v>
      </c>
      <c r="AA27" s="23">
        <f>Q27-G27</f>
        <v>-87</v>
      </c>
      <c r="AB27" s="23">
        <f>R27-H27</f>
        <v>15</v>
      </c>
      <c r="AC27" s="23">
        <f>S27-I27</f>
        <v>-270</v>
      </c>
      <c r="AD27" s="23">
        <f>T27-J27</f>
        <v>-709</v>
      </c>
      <c r="AE27" s="23">
        <f>U27-K27</f>
        <v>-925</v>
      </c>
      <c r="AF27" s="23">
        <f>V27-L27</f>
        <v>-1692</v>
      </c>
      <c r="AG27" s="23">
        <f>W27-M27</f>
        <v>-1755</v>
      </c>
      <c r="AH27" s="23">
        <f>X27-N27</f>
        <v>-1745</v>
      </c>
      <c r="AI27" s="23">
        <f>Y27-O27</f>
        <v>-919</v>
      </c>
      <c r="AJ27" s="23">
        <f>Z27-P27</f>
        <v>-619</v>
      </c>
      <c r="AK27" s="24">
        <f>(Q27-G27)/G27</f>
        <v>-0.22025316455696203</v>
      </c>
      <c r="AL27" s="24">
        <f>(R27-H27)/H27</f>
        <v>4.2492917847025496E-2</v>
      </c>
      <c r="AM27" s="24">
        <f>(S27-I27)/I27</f>
        <v>-0.61643835616438358</v>
      </c>
      <c r="AN27" s="24">
        <f>(T27-J27)/J27</f>
        <v>-0.95295698924731187</v>
      </c>
      <c r="AO27" s="24">
        <f>(U27-K27)/K27</f>
        <v>-0.97676874340021125</v>
      </c>
      <c r="AP27" s="24">
        <f>(V27-L27)/L27</f>
        <v>-0.91360691144708428</v>
      </c>
      <c r="AQ27" s="24">
        <f>(W27-M27)/M27</f>
        <v>-0.79411764705882348</v>
      </c>
      <c r="AR27" s="24">
        <f>(X27-N27)/N27</f>
        <v>-0.88985211626721061</v>
      </c>
      <c r="AS27" s="24">
        <f>(Y27-O27)/O27</f>
        <v>-0.86129334582942829</v>
      </c>
      <c r="AT27" s="24">
        <f>(Z27-P27)/P27</f>
        <v>-0.92113095238095233</v>
      </c>
    </row>
    <row r="28" spans="1:46" x14ac:dyDescent="0.35">
      <c r="A28" s="32" t="s">
        <v>38</v>
      </c>
      <c r="B28" s="25">
        <v>24203</v>
      </c>
      <c r="C28" s="26">
        <v>1527</v>
      </c>
      <c r="D28" s="26">
        <v>-22676</v>
      </c>
      <c r="E28" s="27">
        <v>-0.93690864768830306</v>
      </c>
      <c r="F28" s="33"/>
      <c r="G28" s="29">
        <v>469</v>
      </c>
      <c r="H28" s="29">
        <v>743</v>
      </c>
      <c r="I28" s="29">
        <v>624</v>
      </c>
      <c r="J28" s="29">
        <v>1231</v>
      </c>
      <c r="K28" s="29">
        <v>3399</v>
      </c>
      <c r="L28" s="29">
        <v>3622</v>
      </c>
      <c r="M28" s="29">
        <v>3433</v>
      </c>
      <c r="N28" s="29">
        <v>4485</v>
      </c>
      <c r="O28" s="29">
        <v>4006</v>
      </c>
      <c r="P28" s="29">
        <v>2191</v>
      </c>
      <c r="Q28" s="30">
        <v>876</v>
      </c>
      <c r="R28" s="30">
        <v>422</v>
      </c>
      <c r="S28" s="30">
        <v>71</v>
      </c>
      <c r="T28" s="30">
        <v>0</v>
      </c>
      <c r="U28" s="30">
        <v>0</v>
      </c>
      <c r="V28" s="30">
        <v>39</v>
      </c>
      <c r="W28" s="30">
        <v>48</v>
      </c>
      <c r="X28" s="30">
        <v>26</v>
      </c>
      <c r="Y28" s="30">
        <v>32</v>
      </c>
      <c r="Z28" s="30">
        <v>13</v>
      </c>
      <c r="AA28" s="23">
        <f>Q28-G28</f>
        <v>407</v>
      </c>
      <c r="AB28" s="23">
        <f>R28-H28</f>
        <v>-321</v>
      </c>
      <c r="AC28" s="23">
        <f>S28-I28</f>
        <v>-553</v>
      </c>
      <c r="AD28" s="23">
        <f>T28-J28</f>
        <v>-1231</v>
      </c>
      <c r="AE28" s="23">
        <f>U28-K28</f>
        <v>-3399</v>
      </c>
      <c r="AF28" s="23">
        <f>V28-L28</f>
        <v>-3583</v>
      </c>
      <c r="AG28" s="23">
        <f>W28-M28</f>
        <v>-3385</v>
      </c>
      <c r="AH28" s="23">
        <f>X28-N28</f>
        <v>-4459</v>
      </c>
      <c r="AI28" s="23">
        <f>Y28-O28</f>
        <v>-3974</v>
      </c>
      <c r="AJ28" s="23">
        <f>Z28-P28</f>
        <v>-2178</v>
      </c>
      <c r="AK28" s="24">
        <f>(Q28-G28)/G28</f>
        <v>0.86780383795309168</v>
      </c>
      <c r="AL28" s="24">
        <f>(R28-H28)/H28</f>
        <v>-0.43203230148048455</v>
      </c>
      <c r="AM28" s="24">
        <f>(S28-I28)/I28</f>
        <v>-0.88621794871794868</v>
      </c>
      <c r="AN28" s="24">
        <f>(T28-J28)/J28</f>
        <v>-1</v>
      </c>
      <c r="AO28" s="24">
        <f>(U28-K28)/K28</f>
        <v>-1</v>
      </c>
      <c r="AP28" s="24">
        <f>(V28-L28)/L28</f>
        <v>-0.98923246824958588</v>
      </c>
      <c r="AQ28" s="24">
        <f>(W28-M28)/M28</f>
        <v>-0.98601806000582581</v>
      </c>
      <c r="AR28" s="24">
        <f>(X28-N28)/N28</f>
        <v>-0.99420289855072463</v>
      </c>
      <c r="AS28" s="24">
        <f>(Y28-O28)/O28</f>
        <v>-0.99201198202695962</v>
      </c>
      <c r="AT28" s="24">
        <f>(Z28-P28)/P28</f>
        <v>-0.99406663623916025</v>
      </c>
    </row>
    <row r="29" spans="1:46" x14ac:dyDescent="0.35">
      <c r="A29" s="1"/>
      <c r="B29" s="2"/>
      <c r="C29" s="1"/>
      <c r="D29" s="11"/>
      <c r="E29" s="14"/>
      <c r="F29" s="1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4"/>
      <c r="AA29" s="17"/>
      <c r="AB29" s="17"/>
      <c r="AC29" s="17"/>
      <c r="AD29" s="17"/>
      <c r="AE29" s="17"/>
      <c r="AF29" s="17"/>
      <c r="AG29" s="17"/>
      <c r="AH29" s="17"/>
      <c r="AI29" s="17"/>
      <c r="AJ29" s="17"/>
    </row>
    <row r="30" spans="1:46" x14ac:dyDescent="0.35">
      <c r="A30" s="6" t="s">
        <v>31</v>
      </c>
      <c r="B30" s="2"/>
      <c r="C30" s="6"/>
      <c r="D30" s="11"/>
      <c r="E30" s="14"/>
      <c r="F30" s="6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4"/>
      <c r="AA30" s="17"/>
      <c r="AB30" s="18"/>
      <c r="AC30" s="17"/>
      <c r="AD30" s="17"/>
      <c r="AE30" s="17"/>
      <c r="AF30" s="17"/>
      <c r="AG30" s="17"/>
      <c r="AH30" s="17"/>
      <c r="AI30" s="17"/>
      <c r="AJ30" s="17"/>
    </row>
    <row r="31" spans="1:46" x14ac:dyDescent="0.35">
      <c r="A31" s="19"/>
      <c r="B31" s="51" t="s">
        <v>42</v>
      </c>
      <c r="C31" s="51"/>
      <c r="D31" s="51" t="s">
        <v>42</v>
      </c>
      <c r="E31" s="51"/>
      <c r="F31" s="20"/>
      <c r="G31" s="21" t="s">
        <v>30</v>
      </c>
      <c r="H31" s="21" t="s">
        <v>29</v>
      </c>
      <c r="I31" s="21" t="s">
        <v>0</v>
      </c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27</v>
      </c>
      <c r="P31" s="21" t="s">
        <v>28</v>
      </c>
      <c r="Q31" s="22" t="s">
        <v>30</v>
      </c>
      <c r="R31" s="22" t="s">
        <v>29</v>
      </c>
      <c r="S31" s="22" t="s">
        <v>0</v>
      </c>
      <c r="T31" s="22" t="s">
        <v>1</v>
      </c>
      <c r="U31" s="22" t="s">
        <v>2</v>
      </c>
      <c r="V31" s="22" t="s">
        <v>3</v>
      </c>
      <c r="W31" s="22" t="s">
        <v>4</v>
      </c>
      <c r="X31" s="22" t="s">
        <v>5</v>
      </c>
      <c r="Y31" s="22" t="s">
        <v>27</v>
      </c>
      <c r="Z31" s="22" t="s">
        <v>28</v>
      </c>
      <c r="AA31" s="49" t="s">
        <v>41</v>
      </c>
      <c r="AB31" s="49"/>
      <c r="AC31" s="49"/>
      <c r="AD31" s="49"/>
      <c r="AE31" s="49"/>
      <c r="AF31" s="49"/>
      <c r="AG31" s="49"/>
      <c r="AH31" s="49"/>
      <c r="AI31" s="49"/>
      <c r="AJ31" s="49"/>
      <c r="AK31" s="50" t="s">
        <v>41</v>
      </c>
      <c r="AL31" s="50"/>
      <c r="AM31" s="50"/>
      <c r="AN31" s="50"/>
      <c r="AO31" s="50"/>
      <c r="AP31" s="50"/>
      <c r="AQ31" s="50"/>
      <c r="AR31" s="50"/>
      <c r="AS31" s="50"/>
      <c r="AT31" s="50"/>
    </row>
    <row r="32" spans="1:46" x14ac:dyDescent="0.35">
      <c r="A32" s="19"/>
      <c r="B32" s="10" t="s">
        <v>6</v>
      </c>
      <c r="C32" s="10" t="s">
        <v>7</v>
      </c>
      <c r="D32" s="52" t="s">
        <v>41</v>
      </c>
      <c r="E32" s="52"/>
      <c r="F32" s="20"/>
      <c r="G32" s="21" t="s">
        <v>6</v>
      </c>
      <c r="H32" s="21" t="s">
        <v>6</v>
      </c>
      <c r="I32" s="21" t="s">
        <v>6</v>
      </c>
      <c r="J32" s="21" t="s">
        <v>6</v>
      </c>
      <c r="K32" s="21" t="s">
        <v>6</v>
      </c>
      <c r="L32" s="21" t="s">
        <v>6</v>
      </c>
      <c r="M32" s="21" t="s">
        <v>6</v>
      </c>
      <c r="N32" s="21" t="s">
        <v>6</v>
      </c>
      <c r="O32" s="21" t="s">
        <v>6</v>
      </c>
      <c r="P32" s="21" t="s">
        <v>6</v>
      </c>
      <c r="Q32" s="22" t="s">
        <v>7</v>
      </c>
      <c r="R32" s="22" t="s">
        <v>7</v>
      </c>
      <c r="S32" s="22" t="s">
        <v>7</v>
      </c>
      <c r="T32" s="22" t="s">
        <v>7</v>
      </c>
      <c r="U32" s="22" t="s">
        <v>7</v>
      </c>
      <c r="V32" s="22" t="s">
        <v>7</v>
      </c>
      <c r="W32" s="22" t="s">
        <v>7</v>
      </c>
      <c r="X32" s="22" t="s">
        <v>7</v>
      </c>
      <c r="Y32" s="22" t="s">
        <v>7</v>
      </c>
      <c r="Z32" s="22" t="s">
        <v>7</v>
      </c>
      <c r="AA32" s="39" t="s">
        <v>30</v>
      </c>
      <c r="AB32" s="39" t="s">
        <v>29</v>
      </c>
      <c r="AC32" s="39" t="s">
        <v>0</v>
      </c>
      <c r="AD32" s="39" t="s">
        <v>1</v>
      </c>
      <c r="AE32" s="39" t="s">
        <v>2</v>
      </c>
      <c r="AF32" s="39" t="s">
        <v>3</v>
      </c>
      <c r="AG32" s="39" t="s">
        <v>4</v>
      </c>
      <c r="AH32" s="39" t="s">
        <v>5</v>
      </c>
      <c r="AI32" s="39" t="s">
        <v>27</v>
      </c>
      <c r="AJ32" s="39" t="s">
        <v>28</v>
      </c>
      <c r="AK32" s="38" t="s">
        <v>30</v>
      </c>
      <c r="AL32" s="38" t="s">
        <v>29</v>
      </c>
      <c r="AM32" s="38" t="s">
        <v>0</v>
      </c>
      <c r="AN32" s="38" t="s">
        <v>1</v>
      </c>
      <c r="AO32" s="38" t="s">
        <v>2</v>
      </c>
      <c r="AP32" s="38" t="s">
        <v>3</v>
      </c>
      <c r="AQ32" s="38" t="s">
        <v>4</v>
      </c>
      <c r="AR32" s="38" t="s">
        <v>5</v>
      </c>
      <c r="AS32" s="38" t="s">
        <v>27</v>
      </c>
      <c r="AT32" s="38" t="s">
        <v>28</v>
      </c>
    </row>
    <row r="33" spans="1:46" x14ac:dyDescent="0.35">
      <c r="A33" s="7" t="s">
        <v>32</v>
      </c>
      <c r="B33" s="25">
        <v>5983109</v>
      </c>
      <c r="C33" s="26">
        <v>3242854</v>
      </c>
      <c r="D33" s="26">
        <v>-2740255</v>
      </c>
      <c r="E33" s="27">
        <v>-0.45799850880202919</v>
      </c>
      <c r="F33" s="28"/>
      <c r="G33" s="29">
        <v>394683</v>
      </c>
      <c r="H33" s="29">
        <v>379649</v>
      </c>
      <c r="I33" s="29">
        <v>420897</v>
      </c>
      <c r="J33" s="29">
        <v>481794</v>
      </c>
      <c r="K33" s="29">
        <v>587683</v>
      </c>
      <c r="L33" s="29">
        <v>743547</v>
      </c>
      <c r="M33" s="29">
        <v>1000612</v>
      </c>
      <c r="N33" s="29">
        <v>885139</v>
      </c>
      <c r="O33" s="29">
        <v>544075</v>
      </c>
      <c r="P33" s="29">
        <v>545030</v>
      </c>
      <c r="Q33" s="30">
        <v>411047</v>
      </c>
      <c r="R33" s="30">
        <v>414584</v>
      </c>
      <c r="S33" s="30">
        <v>177167</v>
      </c>
      <c r="T33" s="30">
        <v>43078</v>
      </c>
      <c r="U33" s="30">
        <v>83417</v>
      </c>
      <c r="V33" s="30">
        <v>301351</v>
      </c>
      <c r="W33" s="30">
        <v>652213</v>
      </c>
      <c r="X33" s="30">
        <v>591183</v>
      </c>
      <c r="Y33" s="30">
        <v>284855</v>
      </c>
      <c r="Z33" s="30">
        <v>283959</v>
      </c>
      <c r="AA33" s="23">
        <f t="shared" si="2"/>
        <v>16364</v>
      </c>
      <c r="AB33" s="23">
        <f t="shared" si="3"/>
        <v>34935</v>
      </c>
      <c r="AC33" s="23">
        <f t="shared" si="4"/>
        <v>-243730</v>
      </c>
      <c r="AD33" s="23">
        <f t="shared" si="5"/>
        <v>-438716</v>
      </c>
      <c r="AE33" s="23">
        <f t="shared" si="6"/>
        <v>-504266</v>
      </c>
      <c r="AF33" s="23">
        <f t="shared" si="7"/>
        <v>-442196</v>
      </c>
      <c r="AG33" s="23">
        <f t="shared" si="8"/>
        <v>-348399</v>
      </c>
      <c r="AH33" s="23">
        <f t="shared" si="9"/>
        <v>-293956</v>
      </c>
      <c r="AI33" s="23">
        <f t="shared" si="10"/>
        <v>-259220</v>
      </c>
      <c r="AJ33" s="23">
        <f t="shared" si="11"/>
        <v>-261071</v>
      </c>
      <c r="AK33" s="24">
        <f t="shared" si="12"/>
        <v>4.1461121963702517E-2</v>
      </c>
      <c r="AL33" s="24">
        <f t="shared" si="13"/>
        <v>9.2019207215085511E-2</v>
      </c>
      <c r="AM33" s="24">
        <f t="shared" si="14"/>
        <v>-0.57907278977992238</v>
      </c>
      <c r="AN33" s="24">
        <f t="shared" si="15"/>
        <v>-0.910588342735692</v>
      </c>
      <c r="AO33" s="24">
        <f t="shared" si="16"/>
        <v>-0.85805783049705364</v>
      </c>
      <c r="AP33" s="24">
        <f t="shared" si="17"/>
        <v>-0.59471156497168298</v>
      </c>
      <c r="AQ33" s="24">
        <f t="shared" si="18"/>
        <v>-0.34818591022294354</v>
      </c>
      <c r="AR33" s="24">
        <f t="shared" si="19"/>
        <v>-0.33210151173996399</v>
      </c>
      <c r="AS33" s="24">
        <f t="shared" si="20"/>
        <v>-0.47644166704957958</v>
      </c>
      <c r="AT33" s="24">
        <f t="shared" si="21"/>
        <v>-0.47900299066106455</v>
      </c>
    </row>
    <row r="34" spans="1:46" x14ac:dyDescent="0.35">
      <c r="A34" s="7" t="s">
        <v>9</v>
      </c>
      <c r="B34" s="25">
        <v>2208496</v>
      </c>
      <c r="C34" s="26">
        <v>1930034</v>
      </c>
      <c r="D34" s="26">
        <v>-278462</v>
      </c>
      <c r="E34" s="27">
        <v>-0.12608671240518435</v>
      </c>
      <c r="F34" s="28"/>
      <c r="G34" s="29">
        <v>155230</v>
      </c>
      <c r="H34" s="29">
        <v>171453</v>
      </c>
      <c r="I34" s="29">
        <v>174655</v>
      </c>
      <c r="J34" s="29">
        <v>175689</v>
      </c>
      <c r="K34" s="29">
        <v>181785</v>
      </c>
      <c r="L34" s="29">
        <v>263938</v>
      </c>
      <c r="M34" s="29">
        <v>366434</v>
      </c>
      <c r="N34" s="29">
        <v>344526</v>
      </c>
      <c r="O34" s="29">
        <v>175897</v>
      </c>
      <c r="P34" s="29">
        <v>198889</v>
      </c>
      <c r="Q34" s="30">
        <v>152122</v>
      </c>
      <c r="R34" s="30">
        <v>180264</v>
      </c>
      <c r="S34" s="30">
        <v>83116</v>
      </c>
      <c r="T34" s="30">
        <v>34034</v>
      </c>
      <c r="U34" s="30">
        <v>66450</v>
      </c>
      <c r="V34" s="30">
        <v>218080</v>
      </c>
      <c r="W34" s="30">
        <v>392808</v>
      </c>
      <c r="X34" s="30">
        <v>377153</v>
      </c>
      <c r="Y34" s="30">
        <v>195622</v>
      </c>
      <c r="Z34" s="30">
        <v>230385</v>
      </c>
      <c r="AA34" s="23">
        <f t="shared" si="2"/>
        <v>-3108</v>
      </c>
      <c r="AB34" s="23">
        <f t="shared" si="3"/>
        <v>8811</v>
      </c>
      <c r="AC34" s="23">
        <f t="shared" si="4"/>
        <v>-91539</v>
      </c>
      <c r="AD34" s="23">
        <f t="shared" si="5"/>
        <v>-141655</v>
      </c>
      <c r="AE34" s="23">
        <f t="shared" si="6"/>
        <v>-115335</v>
      </c>
      <c r="AF34" s="23">
        <f t="shared" si="7"/>
        <v>-45858</v>
      </c>
      <c r="AG34" s="23">
        <f t="shared" si="8"/>
        <v>26374</v>
      </c>
      <c r="AH34" s="23">
        <f t="shared" si="9"/>
        <v>32627</v>
      </c>
      <c r="AI34" s="23">
        <f t="shared" si="10"/>
        <v>19725</v>
      </c>
      <c r="AJ34" s="23">
        <f t="shared" si="11"/>
        <v>31496</v>
      </c>
      <c r="AK34" s="24">
        <f t="shared" si="12"/>
        <v>-2.0021902982670876E-2</v>
      </c>
      <c r="AL34" s="24">
        <f t="shared" si="13"/>
        <v>5.1390176899791778E-2</v>
      </c>
      <c r="AM34" s="24">
        <f t="shared" si="14"/>
        <v>-0.52411325183934043</v>
      </c>
      <c r="AN34" s="24">
        <f t="shared" si="15"/>
        <v>-0.80628269271269115</v>
      </c>
      <c r="AO34" s="24">
        <f t="shared" si="16"/>
        <v>-0.63445828863767639</v>
      </c>
      <c r="AP34" s="24">
        <f t="shared" si="17"/>
        <v>-0.17374534928657487</v>
      </c>
      <c r="AQ34" s="24">
        <f t="shared" si="18"/>
        <v>7.1974762167266143E-2</v>
      </c>
      <c r="AR34" s="24">
        <f t="shared" si="19"/>
        <v>9.4701125604453651E-2</v>
      </c>
      <c r="AS34" s="24">
        <f t="shared" si="20"/>
        <v>0.11213949072468547</v>
      </c>
      <c r="AT34" s="24">
        <f t="shared" si="21"/>
        <v>0.15835968806721337</v>
      </c>
    </row>
    <row r="35" spans="1:46" s="48" customFormat="1" x14ac:dyDescent="0.35">
      <c r="A35" s="8" t="s">
        <v>33</v>
      </c>
      <c r="B35" s="40">
        <v>3774613</v>
      </c>
      <c r="C35" s="41">
        <v>1312820</v>
      </c>
      <c r="D35" s="41">
        <v>-2461793</v>
      </c>
      <c r="E35" s="42">
        <v>-0.65219745706381027</v>
      </c>
      <c r="F35" s="43"/>
      <c r="G35" s="44">
        <v>239453</v>
      </c>
      <c r="H35" s="44">
        <v>208196</v>
      </c>
      <c r="I35" s="44">
        <v>246242</v>
      </c>
      <c r="J35" s="44">
        <v>306105</v>
      </c>
      <c r="K35" s="44">
        <v>405898</v>
      </c>
      <c r="L35" s="44">
        <v>479609</v>
      </c>
      <c r="M35" s="44">
        <v>634178</v>
      </c>
      <c r="N35" s="44">
        <v>540613</v>
      </c>
      <c r="O35" s="44">
        <v>368178</v>
      </c>
      <c r="P35" s="44">
        <v>346141</v>
      </c>
      <c r="Q35" s="45">
        <v>258925</v>
      </c>
      <c r="R35" s="45">
        <v>234320</v>
      </c>
      <c r="S35" s="45">
        <v>94051</v>
      </c>
      <c r="T35" s="45">
        <v>9044</v>
      </c>
      <c r="U35" s="45">
        <v>16967</v>
      </c>
      <c r="V35" s="45">
        <v>83271</v>
      </c>
      <c r="W35" s="45">
        <v>259405</v>
      </c>
      <c r="X35" s="45">
        <v>214030</v>
      </c>
      <c r="Y35" s="45">
        <v>89233</v>
      </c>
      <c r="Z35" s="45">
        <v>53574</v>
      </c>
      <c r="AA35" s="46">
        <f t="shared" si="2"/>
        <v>19472</v>
      </c>
      <c r="AB35" s="46">
        <f t="shared" si="3"/>
        <v>26124</v>
      </c>
      <c r="AC35" s="46">
        <f t="shared" si="4"/>
        <v>-152191</v>
      </c>
      <c r="AD35" s="46">
        <f t="shared" si="5"/>
        <v>-297061</v>
      </c>
      <c r="AE35" s="46">
        <f t="shared" si="6"/>
        <v>-388931</v>
      </c>
      <c r="AF35" s="46">
        <f t="shared" si="7"/>
        <v>-396338</v>
      </c>
      <c r="AG35" s="46">
        <f t="shared" si="8"/>
        <v>-374773</v>
      </c>
      <c r="AH35" s="46">
        <f t="shared" si="9"/>
        <v>-326583</v>
      </c>
      <c r="AI35" s="46">
        <f t="shared" si="10"/>
        <v>-278945</v>
      </c>
      <c r="AJ35" s="46">
        <f t="shared" si="11"/>
        <v>-292567</v>
      </c>
      <c r="AK35" s="47">
        <f t="shared" si="12"/>
        <v>8.1318672140252998E-2</v>
      </c>
      <c r="AL35" s="47">
        <f t="shared" si="13"/>
        <v>0.12547791504159542</v>
      </c>
      <c r="AM35" s="47">
        <f t="shared" si="14"/>
        <v>-0.61805459669755769</v>
      </c>
      <c r="AN35" s="47">
        <f t="shared" si="15"/>
        <v>-0.97045458257787365</v>
      </c>
      <c r="AO35" s="47">
        <f t="shared" si="16"/>
        <v>-0.95819885784113246</v>
      </c>
      <c r="AP35" s="47">
        <f t="shared" si="17"/>
        <v>-0.82637731985846807</v>
      </c>
      <c r="AQ35" s="47">
        <f t="shared" si="18"/>
        <v>-0.59095868983156152</v>
      </c>
      <c r="AR35" s="47">
        <f t="shared" si="19"/>
        <v>-0.60409757072064485</v>
      </c>
      <c r="AS35" s="47">
        <f t="shared" si="20"/>
        <v>-0.75763625203026796</v>
      </c>
      <c r="AT35" s="47">
        <f t="shared" si="21"/>
        <v>-0.84522492279157913</v>
      </c>
    </row>
    <row r="36" spans="1:46" x14ac:dyDescent="0.35">
      <c r="A36" s="32" t="s">
        <v>20</v>
      </c>
      <c r="B36" s="25">
        <v>1294369</v>
      </c>
      <c r="C36" s="26">
        <v>517616</v>
      </c>
      <c r="D36" s="26">
        <v>-776753</v>
      </c>
      <c r="E36" s="27">
        <v>-0.60010167116177848</v>
      </c>
      <c r="F36" s="33"/>
      <c r="G36" s="29">
        <v>56263</v>
      </c>
      <c r="H36" s="29">
        <v>84462</v>
      </c>
      <c r="I36" s="29">
        <v>83670</v>
      </c>
      <c r="J36" s="29">
        <v>117989</v>
      </c>
      <c r="K36" s="29">
        <v>133613</v>
      </c>
      <c r="L36" s="29">
        <v>156146</v>
      </c>
      <c r="M36" s="29">
        <v>266584</v>
      </c>
      <c r="N36" s="29">
        <v>149105</v>
      </c>
      <c r="O36" s="29">
        <v>111243</v>
      </c>
      <c r="P36" s="29">
        <v>135294</v>
      </c>
      <c r="Q36" s="30">
        <v>71950</v>
      </c>
      <c r="R36" s="30">
        <v>101165</v>
      </c>
      <c r="S36" s="30">
        <v>30978</v>
      </c>
      <c r="T36" s="30">
        <v>262</v>
      </c>
      <c r="U36" s="30">
        <v>1873</v>
      </c>
      <c r="V36" s="30">
        <v>37248</v>
      </c>
      <c r="W36" s="30">
        <v>156166</v>
      </c>
      <c r="X36" s="30">
        <v>78126</v>
      </c>
      <c r="Y36" s="30">
        <v>30572</v>
      </c>
      <c r="Z36" s="30">
        <v>9276</v>
      </c>
      <c r="AA36" s="23">
        <f>Q36-G36</f>
        <v>15687</v>
      </c>
      <c r="AB36" s="23">
        <f>R36-H36</f>
        <v>16703</v>
      </c>
      <c r="AC36" s="23">
        <f>S36-I36</f>
        <v>-52692</v>
      </c>
      <c r="AD36" s="23">
        <f>T36-J36</f>
        <v>-117727</v>
      </c>
      <c r="AE36" s="23">
        <f>U36-K36</f>
        <v>-131740</v>
      </c>
      <c r="AF36" s="23">
        <f>V36-L36</f>
        <v>-118898</v>
      </c>
      <c r="AG36" s="23">
        <f>W36-M36</f>
        <v>-110418</v>
      </c>
      <c r="AH36" s="23">
        <f>X36-N36</f>
        <v>-70979</v>
      </c>
      <c r="AI36" s="23">
        <f>Y36-O36</f>
        <v>-80671</v>
      </c>
      <c r="AJ36" s="23">
        <f>Z36-P36</f>
        <v>-126018</v>
      </c>
      <c r="AK36" s="24">
        <f>(Q36-G36)/G36</f>
        <v>0.27881556262552654</v>
      </c>
      <c r="AL36" s="24">
        <f>(R36-H36)/H36</f>
        <v>0.19775757145225073</v>
      </c>
      <c r="AM36" s="24">
        <f>(S36-I36)/I36</f>
        <v>-0.62975977052707066</v>
      </c>
      <c r="AN36" s="24">
        <f>(T36-J36)/J36</f>
        <v>-0.99777945401689982</v>
      </c>
      <c r="AO36" s="24">
        <f>(U36-K36)/K36</f>
        <v>-0.98598190295854449</v>
      </c>
      <c r="AP36" s="24">
        <f>(V36-L36)/L36</f>
        <v>-0.76145402379824012</v>
      </c>
      <c r="AQ36" s="24">
        <f>(W36-M36)/M36</f>
        <v>-0.41419590072922607</v>
      </c>
      <c r="AR36" s="24">
        <f>(X36-N36)/N36</f>
        <v>-0.47603366754971327</v>
      </c>
      <c r="AS36" s="24">
        <f>(Y36-O36)/O36</f>
        <v>-0.72517821346062228</v>
      </c>
      <c r="AT36" s="24">
        <f>(Z36-P36)/P36</f>
        <v>-0.93143820125060983</v>
      </c>
    </row>
    <row r="37" spans="1:46" x14ac:dyDescent="0.35">
      <c r="A37" s="32" t="s">
        <v>13</v>
      </c>
      <c r="B37" s="25">
        <v>232435</v>
      </c>
      <c r="C37" s="26">
        <v>154342</v>
      </c>
      <c r="D37" s="26">
        <v>-78093</v>
      </c>
      <c r="E37" s="27">
        <v>-0.33597780024522983</v>
      </c>
      <c r="F37" s="33"/>
      <c r="G37" s="29">
        <v>16084</v>
      </c>
      <c r="H37" s="29">
        <v>17455</v>
      </c>
      <c r="I37" s="29">
        <v>21629</v>
      </c>
      <c r="J37" s="29">
        <v>21471</v>
      </c>
      <c r="K37" s="29">
        <v>23984</v>
      </c>
      <c r="L37" s="29">
        <v>26278</v>
      </c>
      <c r="M37" s="29">
        <v>29836</v>
      </c>
      <c r="N37" s="29">
        <v>31740</v>
      </c>
      <c r="O37" s="29">
        <v>20454</v>
      </c>
      <c r="P37" s="29">
        <v>23504</v>
      </c>
      <c r="Q37" s="30">
        <v>16082</v>
      </c>
      <c r="R37" s="30">
        <v>17233</v>
      </c>
      <c r="S37" s="30">
        <v>7375</v>
      </c>
      <c r="T37" s="30">
        <v>1105</v>
      </c>
      <c r="U37" s="30">
        <v>3562</v>
      </c>
      <c r="V37" s="30">
        <v>17580</v>
      </c>
      <c r="W37" s="30">
        <v>28733</v>
      </c>
      <c r="X37" s="30">
        <v>45627</v>
      </c>
      <c r="Y37" s="30">
        <v>11410</v>
      </c>
      <c r="Z37" s="30">
        <v>5635</v>
      </c>
      <c r="AA37" s="23">
        <f>Q37-G37</f>
        <v>-2</v>
      </c>
      <c r="AB37" s="23">
        <f>R37-H37</f>
        <v>-222</v>
      </c>
      <c r="AC37" s="23">
        <f>S37-I37</f>
        <v>-14254</v>
      </c>
      <c r="AD37" s="23">
        <f>T37-J37</f>
        <v>-20366</v>
      </c>
      <c r="AE37" s="23">
        <f>U37-K37</f>
        <v>-20422</v>
      </c>
      <c r="AF37" s="23">
        <f>V37-L37</f>
        <v>-8698</v>
      </c>
      <c r="AG37" s="23">
        <f>W37-M37</f>
        <v>-1103</v>
      </c>
      <c r="AH37" s="23">
        <f>X37-N37</f>
        <v>13887</v>
      </c>
      <c r="AI37" s="23">
        <f>Y37-O37</f>
        <v>-9044</v>
      </c>
      <c r="AJ37" s="23">
        <f>Z37-P37</f>
        <v>-17869</v>
      </c>
      <c r="AK37" s="24">
        <f>(Q37-G37)/G37</f>
        <v>-1.2434717731907486E-4</v>
      </c>
      <c r="AL37" s="24">
        <f>(R37-H37)/H37</f>
        <v>-1.2718418791177313E-2</v>
      </c>
      <c r="AM37" s="24">
        <f>(S37-I37)/I37</f>
        <v>-0.65902260853483752</v>
      </c>
      <c r="AN37" s="24">
        <f>(T37-J37)/J37</f>
        <v>-0.948535233570863</v>
      </c>
      <c r="AO37" s="24">
        <f>(U37-K37)/K37</f>
        <v>-0.85148432288192133</v>
      </c>
      <c r="AP37" s="24">
        <f>(V37-L37)/L37</f>
        <v>-0.33099931501636348</v>
      </c>
      <c r="AQ37" s="24">
        <f>(W37-M37)/M37</f>
        <v>-3.6968762568708943E-2</v>
      </c>
      <c r="AR37" s="24">
        <f>(X37-N37)/N37</f>
        <v>0.43752362948960305</v>
      </c>
      <c r="AS37" s="24">
        <f>(Y37-O37)/O37</f>
        <v>-0.44216290212183434</v>
      </c>
      <c r="AT37" s="24">
        <f>(Z37-P37)/P37</f>
        <v>-0.76025357385976855</v>
      </c>
    </row>
    <row r="38" spans="1:46" x14ac:dyDescent="0.35">
      <c r="A38" s="32" t="s">
        <v>23</v>
      </c>
      <c r="B38" s="25">
        <v>428197</v>
      </c>
      <c r="C38" s="26">
        <v>151524</v>
      </c>
      <c r="D38" s="26">
        <v>-276673</v>
      </c>
      <c r="E38" s="27">
        <v>-0.64613483980504305</v>
      </c>
      <c r="F38" s="33"/>
      <c r="G38" s="29">
        <v>79573</v>
      </c>
      <c r="H38" s="29">
        <v>23987</v>
      </c>
      <c r="I38" s="29">
        <v>38026</v>
      </c>
      <c r="J38" s="29">
        <v>31104</v>
      </c>
      <c r="K38" s="29">
        <v>48423</v>
      </c>
      <c r="L38" s="29">
        <v>35278</v>
      </c>
      <c r="M38" s="29">
        <v>48773</v>
      </c>
      <c r="N38" s="29">
        <v>56023</v>
      </c>
      <c r="O38" s="29">
        <v>30511</v>
      </c>
      <c r="P38" s="29">
        <v>36499</v>
      </c>
      <c r="Q38" s="30">
        <v>91978</v>
      </c>
      <c r="R38" s="30">
        <v>28440</v>
      </c>
      <c r="S38" s="30">
        <v>17517</v>
      </c>
      <c r="T38" s="30">
        <v>608</v>
      </c>
      <c r="U38" s="30">
        <v>613</v>
      </c>
      <c r="V38" s="30">
        <v>1756</v>
      </c>
      <c r="W38" s="30">
        <v>2944</v>
      </c>
      <c r="X38" s="30">
        <v>3304</v>
      </c>
      <c r="Y38" s="30">
        <v>2276</v>
      </c>
      <c r="Z38" s="30">
        <v>2088</v>
      </c>
      <c r="AA38" s="23">
        <f>Q38-G38</f>
        <v>12405</v>
      </c>
      <c r="AB38" s="23">
        <f>R38-H38</f>
        <v>4453</v>
      </c>
      <c r="AC38" s="23">
        <f>S38-I38</f>
        <v>-20509</v>
      </c>
      <c r="AD38" s="23">
        <f>T38-J38</f>
        <v>-30496</v>
      </c>
      <c r="AE38" s="23">
        <f>U38-K38</f>
        <v>-47810</v>
      </c>
      <c r="AF38" s="23">
        <f>V38-L38</f>
        <v>-33522</v>
      </c>
      <c r="AG38" s="23">
        <f>W38-M38</f>
        <v>-45829</v>
      </c>
      <c r="AH38" s="23">
        <f>X38-N38</f>
        <v>-52719</v>
      </c>
      <c r="AI38" s="23">
        <f>Y38-O38</f>
        <v>-28235</v>
      </c>
      <c r="AJ38" s="23">
        <f>Z38-P38</f>
        <v>-34411</v>
      </c>
      <c r="AK38" s="24">
        <f>(Q38-G38)/G38</f>
        <v>0.15589458736003417</v>
      </c>
      <c r="AL38" s="24">
        <f>(R38-H38)/H38</f>
        <v>0.18564222287072163</v>
      </c>
      <c r="AM38" s="24">
        <f>(S38-I38)/I38</f>
        <v>-0.53934150318203333</v>
      </c>
      <c r="AN38" s="24">
        <f>(T38-J38)/J38</f>
        <v>-0.98045267489711929</v>
      </c>
      <c r="AO38" s="24">
        <f>(U38-K38)/K38</f>
        <v>-0.98734072651425975</v>
      </c>
      <c r="AP38" s="24">
        <f>(V38-L38)/L38</f>
        <v>-0.95022393559725604</v>
      </c>
      <c r="AQ38" s="24">
        <f>(W38-M38)/M38</f>
        <v>-0.93963873454575275</v>
      </c>
      <c r="AR38" s="24">
        <f>(X38-N38)/N38</f>
        <v>-0.94102422219445581</v>
      </c>
      <c r="AS38" s="24">
        <f>(Y38-O38)/O38</f>
        <v>-0.92540395267280651</v>
      </c>
      <c r="AT38" s="24">
        <f>(Z38-P38)/P38</f>
        <v>-0.9427929532315954</v>
      </c>
    </row>
    <row r="39" spans="1:46" x14ac:dyDescent="0.35">
      <c r="A39" s="32" t="s">
        <v>18</v>
      </c>
      <c r="B39" s="25">
        <v>293386</v>
      </c>
      <c r="C39" s="26">
        <v>73170</v>
      </c>
      <c r="D39" s="26">
        <v>-220216</v>
      </c>
      <c r="E39" s="27">
        <v>-0.7506015965315318</v>
      </c>
      <c r="F39" s="33"/>
      <c r="G39" s="29">
        <v>11393</v>
      </c>
      <c r="H39" s="29">
        <v>11552</v>
      </c>
      <c r="I39" s="29">
        <v>14173</v>
      </c>
      <c r="J39" s="29">
        <v>20000</v>
      </c>
      <c r="K39" s="29">
        <v>29127</v>
      </c>
      <c r="L39" s="29">
        <v>45864</v>
      </c>
      <c r="M39" s="29">
        <v>54770</v>
      </c>
      <c r="N39" s="29">
        <v>51989</v>
      </c>
      <c r="O39" s="29">
        <v>31464</v>
      </c>
      <c r="P39" s="29">
        <v>23054</v>
      </c>
      <c r="Q39" s="30">
        <v>6327</v>
      </c>
      <c r="R39" s="30">
        <v>7101</v>
      </c>
      <c r="S39" s="30">
        <v>3687</v>
      </c>
      <c r="T39" s="30">
        <v>307</v>
      </c>
      <c r="U39" s="30">
        <v>340</v>
      </c>
      <c r="V39" s="30">
        <v>2234</v>
      </c>
      <c r="W39" s="30">
        <v>14068</v>
      </c>
      <c r="X39" s="30">
        <v>20285</v>
      </c>
      <c r="Y39" s="30">
        <v>10583</v>
      </c>
      <c r="Z39" s="30">
        <v>8238</v>
      </c>
      <c r="AA39" s="23">
        <f>Q39-G39</f>
        <v>-5066</v>
      </c>
      <c r="AB39" s="23">
        <f>R39-H39</f>
        <v>-4451</v>
      </c>
      <c r="AC39" s="23">
        <f>S39-I39</f>
        <v>-10486</v>
      </c>
      <c r="AD39" s="23">
        <f>T39-J39</f>
        <v>-19693</v>
      </c>
      <c r="AE39" s="23">
        <f>U39-K39</f>
        <v>-28787</v>
      </c>
      <c r="AF39" s="23">
        <f>V39-L39</f>
        <v>-43630</v>
      </c>
      <c r="AG39" s="23">
        <f>W39-M39</f>
        <v>-40702</v>
      </c>
      <c r="AH39" s="23">
        <f>X39-N39</f>
        <v>-31704</v>
      </c>
      <c r="AI39" s="23">
        <f>Y39-O39</f>
        <v>-20881</v>
      </c>
      <c r="AJ39" s="23">
        <f>Z39-P39</f>
        <v>-14816</v>
      </c>
      <c r="AK39" s="24">
        <f>(Q39-G39)/G39</f>
        <v>-0.4446590011410515</v>
      </c>
      <c r="AL39" s="24">
        <f>(R39-H39)/H39</f>
        <v>-0.38530124653739611</v>
      </c>
      <c r="AM39" s="24">
        <f>(S39-I39)/I39</f>
        <v>-0.73985747548154945</v>
      </c>
      <c r="AN39" s="24">
        <f>(T39-J39)/J39</f>
        <v>-0.98465000000000003</v>
      </c>
      <c r="AO39" s="24">
        <f>(U39-K39)/K39</f>
        <v>-0.98832698183815704</v>
      </c>
      <c r="AP39" s="24">
        <f>(V39-L39)/L39</f>
        <v>-0.95129077271934415</v>
      </c>
      <c r="AQ39" s="24">
        <f>(W39-M39)/M39</f>
        <v>-0.74314405696549202</v>
      </c>
      <c r="AR39" s="24">
        <f>(X39-N39)/N39</f>
        <v>-0.60982130835369019</v>
      </c>
      <c r="AS39" s="24">
        <f>(Y39-O39)/O39</f>
        <v>-0.66364734299516903</v>
      </c>
      <c r="AT39" s="24">
        <f>(Z39-P39)/P39</f>
        <v>-0.64266504728029838</v>
      </c>
    </row>
    <row r="40" spans="1:46" x14ac:dyDescent="0.35">
      <c r="A40" s="32" t="s">
        <v>12</v>
      </c>
      <c r="B40" s="25">
        <v>114770</v>
      </c>
      <c r="C40" s="26">
        <v>66872</v>
      </c>
      <c r="D40" s="26">
        <v>-47898</v>
      </c>
      <c r="E40" s="27">
        <v>-0.41733902587784266</v>
      </c>
      <c r="F40" s="33"/>
      <c r="G40" s="29">
        <v>6613</v>
      </c>
      <c r="H40" s="29">
        <v>6214</v>
      </c>
      <c r="I40" s="29">
        <v>7552</v>
      </c>
      <c r="J40" s="29">
        <v>10131</v>
      </c>
      <c r="K40" s="29">
        <v>12889</v>
      </c>
      <c r="L40" s="29">
        <v>16571</v>
      </c>
      <c r="M40" s="29">
        <v>15176</v>
      </c>
      <c r="N40" s="29">
        <v>16915</v>
      </c>
      <c r="O40" s="29">
        <v>11380</v>
      </c>
      <c r="P40" s="29">
        <v>11329</v>
      </c>
      <c r="Q40" s="30">
        <v>5978</v>
      </c>
      <c r="R40" s="30">
        <v>5387</v>
      </c>
      <c r="S40" s="30">
        <v>1949</v>
      </c>
      <c r="T40" s="30">
        <v>156</v>
      </c>
      <c r="U40" s="30">
        <v>1628</v>
      </c>
      <c r="V40" s="30">
        <v>6797</v>
      </c>
      <c r="W40" s="30">
        <v>16110</v>
      </c>
      <c r="X40" s="30">
        <v>21180</v>
      </c>
      <c r="Y40" s="30">
        <v>5696</v>
      </c>
      <c r="Z40" s="30">
        <v>1991</v>
      </c>
      <c r="AA40" s="23">
        <f>Q40-G40</f>
        <v>-635</v>
      </c>
      <c r="AB40" s="23">
        <f>R40-H40</f>
        <v>-827</v>
      </c>
      <c r="AC40" s="23">
        <f>S40-I40</f>
        <v>-5603</v>
      </c>
      <c r="AD40" s="23">
        <f>T40-J40</f>
        <v>-9975</v>
      </c>
      <c r="AE40" s="23">
        <f>U40-K40</f>
        <v>-11261</v>
      </c>
      <c r="AF40" s="23">
        <f>V40-L40</f>
        <v>-9774</v>
      </c>
      <c r="AG40" s="23">
        <f>W40-M40</f>
        <v>934</v>
      </c>
      <c r="AH40" s="23">
        <f>X40-N40</f>
        <v>4265</v>
      </c>
      <c r="AI40" s="23">
        <f>Y40-O40</f>
        <v>-5684</v>
      </c>
      <c r="AJ40" s="23">
        <f>Z40-P40</f>
        <v>-9338</v>
      </c>
      <c r="AK40" s="24">
        <f>(Q40-G40)/G40</f>
        <v>-9.6022985029487376E-2</v>
      </c>
      <c r="AL40" s="24">
        <f>(R40-H40)/H40</f>
        <v>-0.13308657869327326</v>
      </c>
      <c r="AM40" s="24">
        <f>(S40-I40)/I40</f>
        <v>-0.74192266949152541</v>
      </c>
      <c r="AN40" s="24">
        <f>(T40-J40)/J40</f>
        <v>-0.98460171750074033</v>
      </c>
      <c r="AO40" s="24">
        <f>(U40-K40)/K40</f>
        <v>-0.87369074404531</v>
      </c>
      <c r="AP40" s="24">
        <f>(V40-L40)/L40</f>
        <v>-0.58982559893790354</v>
      </c>
      <c r="AQ40" s="24">
        <f>(W40-M40)/M40</f>
        <v>6.1544544016868742E-2</v>
      </c>
      <c r="AR40" s="24">
        <f>(X40-N40)/N40</f>
        <v>0.25214306828258942</v>
      </c>
      <c r="AS40" s="24">
        <f>(Y40-O40)/O40</f>
        <v>-0.49947275922671353</v>
      </c>
      <c r="AT40" s="24">
        <f>(Z40-P40)/P40</f>
        <v>-0.82425633330391035</v>
      </c>
    </row>
    <row r="41" spans="1:46" x14ac:dyDescent="0.35">
      <c r="A41" s="32" t="s">
        <v>37</v>
      </c>
      <c r="B41" s="25">
        <v>137981</v>
      </c>
      <c r="C41" s="26">
        <v>38041</v>
      </c>
      <c r="D41" s="26">
        <v>-99940</v>
      </c>
      <c r="E41" s="27">
        <v>-0.7243026213754068</v>
      </c>
      <c r="F41" s="33"/>
      <c r="G41" s="29">
        <v>8974</v>
      </c>
      <c r="H41" s="29">
        <v>9657</v>
      </c>
      <c r="I41" s="29">
        <v>10680</v>
      </c>
      <c r="J41" s="29">
        <v>10941</v>
      </c>
      <c r="K41" s="29">
        <v>15460</v>
      </c>
      <c r="L41" s="29">
        <v>18747</v>
      </c>
      <c r="M41" s="29">
        <v>19038</v>
      </c>
      <c r="N41" s="29">
        <v>17662</v>
      </c>
      <c r="O41" s="29">
        <v>15803</v>
      </c>
      <c r="P41" s="29">
        <v>11019</v>
      </c>
      <c r="Q41" s="30">
        <v>7520</v>
      </c>
      <c r="R41" s="30">
        <v>8331</v>
      </c>
      <c r="S41" s="30">
        <v>3918</v>
      </c>
      <c r="T41" s="30">
        <v>792</v>
      </c>
      <c r="U41" s="30">
        <v>899</v>
      </c>
      <c r="V41" s="30">
        <v>1160</v>
      </c>
      <c r="W41" s="30">
        <v>3844</v>
      </c>
      <c r="X41" s="30">
        <v>6009</v>
      </c>
      <c r="Y41" s="30">
        <v>3203</v>
      </c>
      <c r="Z41" s="30">
        <v>2365</v>
      </c>
      <c r="AA41" s="23">
        <f>Q41-G41</f>
        <v>-1454</v>
      </c>
      <c r="AB41" s="23">
        <f>R41-H41</f>
        <v>-1326</v>
      </c>
      <c r="AC41" s="23">
        <f>S41-I41</f>
        <v>-6762</v>
      </c>
      <c r="AD41" s="23">
        <f>T41-J41</f>
        <v>-10149</v>
      </c>
      <c r="AE41" s="23">
        <f>U41-K41</f>
        <v>-14561</v>
      </c>
      <c r="AF41" s="23">
        <f>V41-L41</f>
        <v>-17587</v>
      </c>
      <c r="AG41" s="23">
        <f>W41-M41</f>
        <v>-15194</v>
      </c>
      <c r="AH41" s="23">
        <f>X41-N41</f>
        <v>-11653</v>
      </c>
      <c r="AI41" s="23">
        <f>Y41-O41</f>
        <v>-12600</v>
      </c>
      <c r="AJ41" s="23">
        <f>Z41-P41</f>
        <v>-8654</v>
      </c>
      <c r="AK41" s="24">
        <f>(Q41-G41)/G41</f>
        <v>-0.16202362380209495</v>
      </c>
      <c r="AL41" s="24">
        <f>(R41-H41)/H41</f>
        <v>-0.13730972351662007</v>
      </c>
      <c r="AM41" s="24">
        <f>(S41-I41)/I41</f>
        <v>-0.63314606741573032</v>
      </c>
      <c r="AN41" s="24">
        <f>(T41-J41)/J41</f>
        <v>-0.92761173567315602</v>
      </c>
      <c r="AO41" s="24">
        <f>(U41-K41)/K41</f>
        <v>-0.94184993531694694</v>
      </c>
      <c r="AP41" s="24">
        <f>(V41-L41)/L41</f>
        <v>-0.93812343308262658</v>
      </c>
      <c r="AQ41" s="24">
        <f>(W41-M41)/M41</f>
        <v>-0.79808803445740095</v>
      </c>
      <c r="AR41" s="24">
        <f>(X41-N41)/N41</f>
        <v>-0.65977805458045524</v>
      </c>
      <c r="AS41" s="24">
        <f>(Y41-O41)/O41</f>
        <v>-0.7973169651332026</v>
      </c>
      <c r="AT41" s="24">
        <f>(Z41-P41)/P41</f>
        <v>-0.7853707232961249</v>
      </c>
    </row>
    <row r="42" spans="1:46" x14ac:dyDescent="0.35">
      <c r="A42" s="32" t="s">
        <v>22</v>
      </c>
      <c r="B42" s="25">
        <v>69728</v>
      </c>
      <c r="C42" s="26">
        <v>34295</v>
      </c>
      <c r="D42" s="26">
        <v>-35433</v>
      </c>
      <c r="E42" s="27">
        <v>-0.50816027994492885</v>
      </c>
      <c r="F42" s="33"/>
      <c r="G42" s="29">
        <v>5060</v>
      </c>
      <c r="H42" s="29">
        <v>4001</v>
      </c>
      <c r="I42" s="29">
        <v>5649</v>
      </c>
      <c r="J42" s="29">
        <v>6910</v>
      </c>
      <c r="K42" s="29">
        <v>8408</v>
      </c>
      <c r="L42" s="29">
        <v>7342</v>
      </c>
      <c r="M42" s="29">
        <v>7810</v>
      </c>
      <c r="N42" s="29">
        <v>9769</v>
      </c>
      <c r="O42" s="29">
        <v>6893</v>
      </c>
      <c r="P42" s="29">
        <v>7886</v>
      </c>
      <c r="Q42" s="30">
        <v>6193</v>
      </c>
      <c r="R42" s="30">
        <v>5468</v>
      </c>
      <c r="S42" s="30">
        <v>4026</v>
      </c>
      <c r="T42" s="30">
        <v>1987</v>
      </c>
      <c r="U42" s="30">
        <v>1444</v>
      </c>
      <c r="V42" s="30">
        <v>2146</v>
      </c>
      <c r="W42" s="30">
        <v>2455</v>
      </c>
      <c r="X42" s="30">
        <v>3320</v>
      </c>
      <c r="Y42" s="30">
        <v>3318</v>
      </c>
      <c r="Z42" s="30">
        <v>3938</v>
      </c>
      <c r="AA42" s="23">
        <f>Q42-G42</f>
        <v>1133</v>
      </c>
      <c r="AB42" s="23">
        <f>R42-H42</f>
        <v>1467</v>
      </c>
      <c r="AC42" s="23">
        <f>S42-I42</f>
        <v>-1623</v>
      </c>
      <c r="AD42" s="23">
        <f>T42-J42</f>
        <v>-4923</v>
      </c>
      <c r="AE42" s="23">
        <f>U42-K42</f>
        <v>-6964</v>
      </c>
      <c r="AF42" s="23">
        <f>V42-L42</f>
        <v>-5196</v>
      </c>
      <c r="AG42" s="23">
        <f>W42-M42</f>
        <v>-5355</v>
      </c>
      <c r="AH42" s="23">
        <f>X42-N42</f>
        <v>-6449</v>
      </c>
      <c r="AI42" s="23">
        <f>Y42-O42</f>
        <v>-3575</v>
      </c>
      <c r="AJ42" s="23">
        <f>Z42-P42</f>
        <v>-3948</v>
      </c>
      <c r="AK42" s="24">
        <f>(Q42-G42)/G42</f>
        <v>0.22391304347826088</v>
      </c>
      <c r="AL42" s="24">
        <f>(R42-H42)/H42</f>
        <v>0.36665833541614595</v>
      </c>
      <c r="AM42" s="24">
        <f>(S42-I42)/I42</f>
        <v>-0.2873074880509825</v>
      </c>
      <c r="AN42" s="24">
        <f>(T42-J42)/J42</f>
        <v>-0.71244573082489149</v>
      </c>
      <c r="AO42" s="24">
        <f>(U42-K42)/K42</f>
        <v>-0.82825880114176975</v>
      </c>
      <c r="AP42" s="24">
        <f>(V42-L42)/L42</f>
        <v>-0.70770907109779346</v>
      </c>
      <c r="AQ42" s="24">
        <f>(W42-M42)/M42</f>
        <v>-0.68565941101152372</v>
      </c>
      <c r="AR42" s="24">
        <f>(X42-N42)/N42</f>
        <v>-0.66014945234926814</v>
      </c>
      <c r="AS42" s="24">
        <f>(Y42-O42)/O42</f>
        <v>-0.51864210068185113</v>
      </c>
      <c r="AT42" s="24">
        <f>(Z42-P42)/P42</f>
        <v>-0.50063403499873194</v>
      </c>
    </row>
    <row r="43" spans="1:46" x14ac:dyDescent="0.35">
      <c r="A43" s="32" t="s">
        <v>16</v>
      </c>
      <c r="B43" s="25">
        <v>80620</v>
      </c>
      <c r="C43" s="26">
        <v>27239</v>
      </c>
      <c r="D43" s="26">
        <v>-53381</v>
      </c>
      <c r="E43" s="27">
        <v>-0.66213098486727862</v>
      </c>
      <c r="F43" s="33"/>
      <c r="G43" s="29">
        <v>2692</v>
      </c>
      <c r="H43" s="29">
        <v>2793</v>
      </c>
      <c r="I43" s="29">
        <v>3328</v>
      </c>
      <c r="J43" s="29">
        <v>4631</v>
      </c>
      <c r="K43" s="29">
        <v>10017</v>
      </c>
      <c r="L43" s="29">
        <v>15382</v>
      </c>
      <c r="M43" s="29">
        <v>10708</v>
      </c>
      <c r="N43" s="29">
        <v>14560</v>
      </c>
      <c r="O43" s="29">
        <v>10665</v>
      </c>
      <c r="P43" s="29">
        <v>5844</v>
      </c>
      <c r="Q43" s="30">
        <v>2660</v>
      </c>
      <c r="R43" s="30">
        <v>3061</v>
      </c>
      <c r="S43" s="30">
        <v>1583</v>
      </c>
      <c r="T43" s="30">
        <v>241</v>
      </c>
      <c r="U43" s="30">
        <v>2412</v>
      </c>
      <c r="V43" s="30">
        <v>3425</v>
      </c>
      <c r="W43" s="30">
        <v>5094</v>
      </c>
      <c r="X43" s="30">
        <v>5060</v>
      </c>
      <c r="Y43" s="30">
        <v>2320</v>
      </c>
      <c r="Z43" s="30">
        <v>1383</v>
      </c>
      <c r="AA43" s="23">
        <f>Q43-G43</f>
        <v>-32</v>
      </c>
      <c r="AB43" s="23">
        <f>R43-H43</f>
        <v>268</v>
      </c>
      <c r="AC43" s="23">
        <f>S43-I43</f>
        <v>-1745</v>
      </c>
      <c r="AD43" s="23">
        <f>T43-J43</f>
        <v>-4390</v>
      </c>
      <c r="AE43" s="23">
        <f>U43-K43</f>
        <v>-7605</v>
      </c>
      <c r="AF43" s="23">
        <f>V43-L43</f>
        <v>-11957</v>
      </c>
      <c r="AG43" s="23">
        <f>W43-M43</f>
        <v>-5614</v>
      </c>
      <c r="AH43" s="23">
        <f>X43-N43</f>
        <v>-9500</v>
      </c>
      <c r="AI43" s="23">
        <f>Y43-O43</f>
        <v>-8345</v>
      </c>
      <c r="AJ43" s="23">
        <f>Z43-P43</f>
        <v>-4461</v>
      </c>
      <c r="AK43" s="24">
        <f>(Q43-G43)/G43</f>
        <v>-1.188707280832095E-2</v>
      </c>
      <c r="AL43" s="24">
        <f>(R43-H43)/H43</f>
        <v>9.5954171142141068E-2</v>
      </c>
      <c r="AM43" s="24">
        <f>(S43-I43)/I43</f>
        <v>-0.52433894230769229</v>
      </c>
      <c r="AN43" s="24">
        <f>(T43-J43)/J43</f>
        <v>-0.9479594040164111</v>
      </c>
      <c r="AO43" s="24">
        <f>(U43-K43)/K43</f>
        <v>-0.75920934411500451</v>
      </c>
      <c r="AP43" s="24">
        <f>(V43-L43)/L43</f>
        <v>-0.77733714731504355</v>
      </c>
      <c r="AQ43" s="24">
        <f>(W43-M43)/M43</f>
        <v>-0.52428091146806122</v>
      </c>
      <c r="AR43" s="24">
        <f>(X43-N43)/N43</f>
        <v>-0.65247252747252749</v>
      </c>
      <c r="AS43" s="24">
        <f>(Y43-O43)/O43</f>
        <v>-0.78246601031411156</v>
      </c>
      <c r="AT43" s="24">
        <f>(Z43-P43)/P43</f>
        <v>-0.76334702258726894</v>
      </c>
    </row>
    <row r="44" spans="1:46" x14ac:dyDescent="0.35">
      <c r="A44" s="32" t="s">
        <v>17</v>
      </c>
      <c r="B44" s="25">
        <v>141665</v>
      </c>
      <c r="C44" s="26">
        <v>23876</v>
      </c>
      <c r="D44" s="26">
        <v>-117789</v>
      </c>
      <c r="E44" s="27">
        <v>-0.83146154660643068</v>
      </c>
      <c r="F44" s="33"/>
      <c r="G44" s="29">
        <v>8439</v>
      </c>
      <c r="H44" s="29">
        <v>7237</v>
      </c>
      <c r="I44" s="29">
        <v>9774</v>
      </c>
      <c r="J44" s="29">
        <v>12263</v>
      </c>
      <c r="K44" s="29">
        <v>18147</v>
      </c>
      <c r="L44" s="29">
        <v>13328</v>
      </c>
      <c r="M44" s="29">
        <v>23037</v>
      </c>
      <c r="N44" s="29">
        <v>19646</v>
      </c>
      <c r="O44" s="29">
        <v>16823</v>
      </c>
      <c r="P44" s="29">
        <v>12971</v>
      </c>
      <c r="Q44" s="30">
        <v>7250</v>
      </c>
      <c r="R44" s="30">
        <v>9878</v>
      </c>
      <c r="S44" s="30">
        <v>2697</v>
      </c>
      <c r="T44" s="30">
        <v>274</v>
      </c>
      <c r="U44" s="30">
        <v>110</v>
      </c>
      <c r="V44" s="30">
        <v>572</v>
      </c>
      <c r="W44" s="30">
        <v>797</v>
      </c>
      <c r="X44" s="30">
        <v>702</v>
      </c>
      <c r="Y44" s="30">
        <v>807</v>
      </c>
      <c r="Z44" s="30">
        <v>789</v>
      </c>
      <c r="AA44" s="23">
        <f>Q44-G44</f>
        <v>-1189</v>
      </c>
      <c r="AB44" s="23">
        <f>R44-H44</f>
        <v>2641</v>
      </c>
      <c r="AC44" s="23">
        <f>S44-I44</f>
        <v>-7077</v>
      </c>
      <c r="AD44" s="23">
        <f>T44-J44</f>
        <v>-11989</v>
      </c>
      <c r="AE44" s="23">
        <f>U44-K44</f>
        <v>-18037</v>
      </c>
      <c r="AF44" s="23">
        <f>V44-L44</f>
        <v>-12756</v>
      </c>
      <c r="AG44" s="23">
        <f>W44-M44</f>
        <v>-22240</v>
      </c>
      <c r="AH44" s="23">
        <f>X44-N44</f>
        <v>-18944</v>
      </c>
      <c r="AI44" s="23">
        <f>Y44-O44</f>
        <v>-16016</v>
      </c>
      <c r="AJ44" s="23">
        <f>Z44-P44</f>
        <v>-12182</v>
      </c>
      <c r="AK44" s="24">
        <f>(Q44-G44)/G44</f>
        <v>-0.14089347079037801</v>
      </c>
      <c r="AL44" s="24">
        <f>(R44-H44)/H44</f>
        <v>0.36493021970429734</v>
      </c>
      <c r="AM44" s="24">
        <f>(S44-I44)/I44</f>
        <v>-0.72406384284837322</v>
      </c>
      <c r="AN44" s="24">
        <f>(T44-J44)/J44</f>
        <v>-0.97765636467422323</v>
      </c>
      <c r="AO44" s="24">
        <f>(U44-K44)/K44</f>
        <v>-0.99393839202071965</v>
      </c>
      <c r="AP44" s="24">
        <f>(V44-L44)/L44</f>
        <v>-0.95708283313325326</v>
      </c>
      <c r="AQ44" s="24">
        <f>(W44-M44)/M44</f>
        <v>-0.96540348135607934</v>
      </c>
      <c r="AR44" s="24">
        <f>(X44-N44)/N44</f>
        <v>-0.96426753537615795</v>
      </c>
      <c r="AS44" s="24">
        <f>(Y44-O44)/O44</f>
        <v>-0.95202995898472331</v>
      </c>
      <c r="AT44" s="24">
        <f>(Z44-P44)/P44</f>
        <v>-0.93917199907485927</v>
      </c>
    </row>
    <row r="45" spans="1:46" x14ac:dyDescent="0.35">
      <c r="A45" s="32" t="s">
        <v>15</v>
      </c>
      <c r="B45" s="25">
        <v>63085</v>
      </c>
      <c r="C45" s="26">
        <v>20489</v>
      </c>
      <c r="D45" s="26">
        <v>-42596</v>
      </c>
      <c r="E45" s="27">
        <v>-0.67521597844178494</v>
      </c>
      <c r="F45" s="33"/>
      <c r="G45" s="29">
        <v>2761</v>
      </c>
      <c r="H45" s="29">
        <v>3201</v>
      </c>
      <c r="I45" s="29">
        <v>3792</v>
      </c>
      <c r="J45" s="29">
        <v>5873</v>
      </c>
      <c r="K45" s="29">
        <v>8310</v>
      </c>
      <c r="L45" s="29">
        <v>9212</v>
      </c>
      <c r="M45" s="29">
        <v>10357</v>
      </c>
      <c r="N45" s="29">
        <v>9935</v>
      </c>
      <c r="O45" s="29">
        <v>5880</v>
      </c>
      <c r="P45" s="29">
        <v>3764</v>
      </c>
      <c r="Q45" s="30">
        <v>2243</v>
      </c>
      <c r="R45" s="30">
        <v>3267</v>
      </c>
      <c r="S45" s="30">
        <v>1431</v>
      </c>
      <c r="T45" s="30">
        <v>181</v>
      </c>
      <c r="U45" s="30">
        <v>250</v>
      </c>
      <c r="V45" s="30">
        <v>948</v>
      </c>
      <c r="W45" s="30">
        <v>3955</v>
      </c>
      <c r="X45" s="30">
        <v>3947</v>
      </c>
      <c r="Y45" s="30">
        <v>2053</v>
      </c>
      <c r="Z45" s="30">
        <v>2214</v>
      </c>
      <c r="AA45" s="23">
        <f>Q45-G45</f>
        <v>-518</v>
      </c>
      <c r="AB45" s="23">
        <f>R45-H45</f>
        <v>66</v>
      </c>
      <c r="AC45" s="23">
        <f>S45-I45</f>
        <v>-2361</v>
      </c>
      <c r="AD45" s="23">
        <f>T45-J45</f>
        <v>-5692</v>
      </c>
      <c r="AE45" s="23">
        <f>U45-K45</f>
        <v>-8060</v>
      </c>
      <c r="AF45" s="23">
        <f>V45-L45</f>
        <v>-8264</v>
      </c>
      <c r="AG45" s="23">
        <f>W45-M45</f>
        <v>-6402</v>
      </c>
      <c r="AH45" s="23">
        <f>X45-N45</f>
        <v>-5988</v>
      </c>
      <c r="AI45" s="23">
        <f>Y45-O45</f>
        <v>-3827</v>
      </c>
      <c r="AJ45" s="23">
        <f>Z45-P45</f>
        <v>-1550</v>
      </c>
      <c r="AK45" s="24">
        <f>(Q45-G45)/G45</f>
        <v>-0.18761318362911988</v>
      </c>
      <c r="AL45" s="24">
        <f>(R45-H45)/H45</f>
        <v>2.0618556701030927E-2</v>
      </c>
      <c r="AM45" s="24">
        <f>(S45-I45)/I45</f>
        <v>-0.622626582278481</v>
      </c>
      <c r="AN45" s="24">
        <f>(T45-J45)/J45</f>
        <v>-0.96918099778648048</v>
      </c>
      <c r="AO45" s="24">
        <f>(U45-K45)/K45</f>
        <v>-0.96991576413959091</v>
      </c>
      <c r="AP45" s="24">
        <f>(V45-L45)/L45</f>
        <v>-0.89709075119409465</v>
      </c>
      <c r="AQ45" s="24">
        <f>(W45-M45)/M45</f>
        <v>-0.61813266389881238</v>
      </c>
      <c r="AR45" s="24">
        <f>(X45-N45)/N45</f>
        <v>-0.60271766482133871</v>
      </c>
      <c r="AS45" s="24">
        <f>(Y45-O45)/O45</f>
        <v>-0.65085034013605447</v>
      </c>
      <c r="AT45" s="24">
        <f>(Z45-P45)/P45</f>
        <v>-0.41179596174282679</v>
      </c>
    </row>
    <row r="46" spans="1:46" x14ac:dyDescent="0.35">
      <c r="A46" s="32" t="s">
        <v>24</v>
      </c>
      <c r="B46" s="25">
        <v>146962</v>
      </c>
      <c r="C46" s="26">
        <v>17999</v>
      </c>
      <c r="D46" s="26">
        <v>-128963</v>
      </c>
      <c r="E46" s="27">
        <v>-0.87752616322586796</v>
      </c>
      <c r="F46" s="33"/>
      <c r="G46" s="29">
        <v>6347</v>
      </c>
      <c r="H46" s="29">
        <v>5557</v>
      </c>
      <c r="I46" s="29">
        <v>7177</v>
      </c>
      <c r="J46" s="29">
        <v>9908</v>
      </c>
      <c r="K46" s="29">
        <v>19754</v>
      </c>
      <c r="L46" s="29">
        <v>21475</v>
      </c>
      <c r="M46" s="29">
        <v>20823</v>
      </c>
      <c r="N46" s="29">
        <v>25317</v>
      </c>
      <c r="O46" s="29">
        <v>18602</v>
      </c>
      <c r="P46" s="29">
        <v>12002</v>
      </c>
      <c r="Q46" s="30">
        <v>6646</v>
      </c>
      <c r="R46" s="30">
        <v>5123</v>
      </c>
      <c r="S46" s="30">
        <v>2014</v>
      </c>
      <c r="T46" s="30">
        <v>503</v>
      </c>
      <c r="U46" s="30">
        <v>225</v>
      </c>
      <c r="V46" s="30">
        <v>363</v>
      </c>
      <c r="W46" s="30">
        <v>726</v>
      </c>
      <c r="X46" s="30">
        <v>878</v>
      </c>
      <c r="Y46" s="30">
        <v>732</v>
      </c>
      <c r="Z46" s="30">
        <v>789</v>
      </c>
      <c r="AA46" s="23">
        <f>Q46-G46</f>
        <v>299</v>
      </c>
      <c r="AB46" s="23">
        <f>R46-H46</f>
        <v>-434</v>
      </c>
      <c r="AC46" s="23">
        <f>S46-I46</f>
        <v>-5163</v>
      </c>
      <c r="AD46" s="23">
        <f>T46-J46</f>
        <v>-9405</v>
      </c>
      <c r="AE46" s="23">
        <f>U46-K46</f>
        <v>-19529</v>
      </c>
      <c r="AF46" s="23">
        <f>V46-L46</f>
        <v>-21112</v>
      </c>
      <c r="AG46" s="23">
        <f>W46-M46</f>
        <v>-20097</v>
      </c>
      <c r="AH46" s="23">
        <f>X46-N46</f>
        <v>-24439</v>
      </c>
      <c r="AI46" s="23">
        <f>Y46-O46</f>
        <v>-17870</v>
      </c>
      <c r="AJ46" s="23">
        <f>Z46-P46</f>
        <v>-11213</v>
      </c>
      <c r="AK46" s="24">
        <f>(Q46-G46)/G46</f>
        <v>4.7108870332440524E-2</v>
      </c>
      <c r="AL46" s="24">
        <f>(R46-H46)/H46</f>
        <v>-7.8099694079539317E-2</v>
      </c>
      <c r="AM46" s="24">
        <f>(S46-I46)/I46</f>
        <v>-0.71938135711299989</v>
      </c>
      <c r="AN46" s="24">
        <f>(T46-J46)/J46</f>
        <v>-0.94923294307630202</v>
      </c>
      <c r="AO46" s="24">
        <f>(U46-K46)/K46</f>
        <v>-0.98860990179204211</v>
      </c>
      <c r="AP46" s="24">
        <f>(V46-L46)/L46</f>
        <v>-0.98309662398137365</v>
      </c>
      <c r="AQ46" s="24">
        <f>(W46-M46)/M46</f>
        <v>-0.96513470681458002</v>
      </c>
      <c r="AR46" s="24">
        <f>(X46-N46)/N46</f>
        <v>-0.96531974562546907</v>
      </c>
      <c r="AS46" s="24">
        <f>(Y46-O46)/O46</f>
        <v>-0.96064939253843673</v>
      </c>
      <c r="AT46" s="24">
        <f>(Z46-P46)/P46</f>
        <v>-0.93426095650724883</v>
      </c>
    </row>
    <row r="47" spans="1:46" x14ac:dyDescent="0.35">
      <c r="A47" s="32" t="s">
        <v>40</v>
      </c>
      <c r="B47" s="25">
        <v>98990</v>
      </c>
      <c r="C47" s="26">
        <v>16523</v>
      </c>
      <c r="D47" s="26">
        <v>-82467</v>
      </c>
      <c r="E47" s="27">
        <v>-0.83308414991413271</v>
      </c>
      <c r="F47" s="33"/>
      <c r="G47" s="29">
        <v>3232</v>
      </c>
      <c r="H47" s="29">
        <v>3973</v>
      </c>
      <c r="I47" s="29">
        <v>5114</v>
      </c>
      <c r="J47" s="29">
        <v>5227</v>
      </c>
      <c r="K47" s="29">
        <v>10647</v>
      </c>
      <c r="L47" s="29">
        <v>15216</v>
      </c>
      <c r="M47" s="29">
        <v>22807</v>
      </c>
      <c r="N47" s="29">
        <v>12946</v>
      </c>
      <c r="O47" s="29">
        <v>11942</v>
      </c>
      <c r="P47" s="29">
        <v>7886</v>
      </c>
      <c r="Q47" s="30">
        <v>3702</v>
      </c>
      <c r="R47" s="30">
        <v>3558</v>
      </c>
      <c r="S47" s="30">
        <v>1544</v>
      </c>
      <c r="T47" s="30">
        <v>100</v>
      </c>
      <c r="U47" s="30">
        <v>480</v>
      </c>
      <c r="V47" s="30">
        <v>1522</v>
      </c>
      <c r="W47" s="30">
        <v>2040</v>
      </c>
      <c r="X47" s="30">
        <v>1356</v>
      </c>
      <c r="Y47" s="30">
        <v>964</v>
      </c>
      <c r="Z47" s="30">
        <v>1257</v>
      </c>
      <c r="AA47" s="23">
        <f>Q47-G47</f>
        <v>470</v>
      </c>
      <c r="AB47" s="23">
        <f>R47-H47</f>
        <v>-415</v>
      </c>
      <c r="AC47" s="23">
        <f>S47-I47</f>
        <v>-3570</v>
      </c>
      <c r="AD47" s="23">
        <f>T47-J47</f>
        <v>-5127</v>
      </c>
      <c r="AE47" s="23">
        <f>U47-K47</f>
        <v>-10167</v>
      </c>
      <c r="AF47" s="23">
        <f>V47-L47</f>
        <v>-13694</v>
      </c>
      <c r="AG47" s="23">
        <f>W47-M47</f>
        <v>-20767</v>
      </c>
      <c r="AH47" s="23">
        <f>X47-N47</f>
        <v>-11590</v>
      </c>
      <c r="AI47" s="23">
        <f>Y47-O47</f>
        <v>-10978</v>
      </c>
      <c r="AJ47" s="23">
        <f>Z47-P47</f>
        <v>-6629</v>
      </c>
      <c r="AK47" s="24">
        <f>(Q47-G47)/G47</f>
        <v>0.14542079207920791</v>
      </c>
      <c r="AL47" s="24">
        <f>(R47-H47)/H47</f>
        <v>-0.10445507173420589</v>
      </c>
      <c r="AM47" s="24">
        <f>(S47-I47)/I47</f>
        <v>-0.69808369182635899</v>
      </c>
      <c r="AN47" s="24">
        <f>(T47-J47)/J47</f>
        <v>-0.98086856705567249</v>
      </c>
      <c r="AO47" s="24">
        <f>(U47-K47)/K47</f>
        <v>-0.95491687799380109</v>
      </c>
      <c r="AP47" s="24">
        <f>(V47-L47)/L47</f>
        <v>-0.89997371188222919</v>
      </c>
      <c r="AQ47" s="24">
        <f>(W47-M47)/M47</f>
        <v>-0.91055377734905951</v>
      </c>
      <c r="AR47" s="24">
        <f>(X47-N47)/N47</f>
        <v>-0.89525722230804883</v>
      </c>
      <c r="AS47" s="24">
        <f>(Y47-O47)/O47</f>
        <v>-0.91927650309830844</v>
      </c>
      <c r="AT47" s="24">
        <f>(Z47-P47)/P47</f>
        <v>-0.84060360131879275</v>
      </c>
    </row>
    <row r="48" spans="1:46" x14ac:dyDescent="0.35">
      <c r="A48" s="32" t="s">
        <v>11</v>
      </c>
      <c r="B48" s="25">
        <v>72691</v>
      </c>
      <c r="C48" s="26">
        <v>13782</v>
      </c>
      <c r="D48" s="26">
        <v>-58909</v>
      </c>
      <c r="E48" s="27">
        <v>-0.81040293846555966</v>
      </c>
      <c r="F48" s="33"/>
      <c r="G48" s="29">
        <v>3448</v>
      </c>
      <c r="H48" s="29">
        <v>3330</v>
      </c>
      <c r="I48" s="29">
        <v>3622</v>
      </c>
      <c r="J48" s="29">
        <v>5583</v>
      </c>
      <c r="K48" s="29">
        <v>5679</v>
      </c>
      <c r="L48" s="29">
        <v>7236</v>
      </c>
      <c r="M48" s="29">
        <v>9669</v>
      </c>
      <c r="N48" s="29">
        <v>22085</v>
      </c>
      <c r="O48" s="29">
        <v>6456</v>
      </c>
      <c r="P48" s="29">
        <v>5583</v>
      </c>
      <c r="Q48" s="30">
        <v>2245</v>
      </c>
      <c r="R48" s="30">
        <v>2681</v>
      </c>
      <c r="S48" s="30">
        <v>1048</v>
      </c>
      <c r="T48" s="30">
        <v>239</v>
      </c>
      <c r="U48" s="30">
        <v>183</v>
      </c>
      <c r="V48" s="30">
        <v>361</v>
      </c>
      <c r="W48" s="30">
        <v>1391</v>
      </c>
      <c r="X48" s="30">
        <v>3119</v>
      </c>
      <c r="Y48" s="30">
        <v>1182</v>
      </c>
      <c r="Z48" s="30">
        <v>1333</v>
      </c>
      <c r="AA48" s="23">
        <f>Q48-G48</f>
        <v>-1203</v>
      </c>
      <c r="AB48" s="23">
        <f>R48-H48</f>
        <v>-649</v>
      </c>
      <c r="AC48" s="23">
        <f>S48-I48</f>
        <v>-2574</v>
      </c>
      <c r="AD48" s="23">
        <f>T48-J48</f>
        <v>-5344</v>
      </c>
      <c r="AE48" s="23">
        <f>U48-K48</f>
        <v>-5496</v>
      </c>
      <c r="AF48" s="23">
        <f>V48-L48</f>
        <v>-6875</v>
      </c>
      <c r="AG48" s="23">
        <f>W48-M48</f>
        <v>-8278</v>
      </c>
      <c r="AH48" s="23">
        <f>X48-N48</f>
        <v>-18966</v>
      </c>
      <c r="AI48" s="23">
        <f>Y48-O48</f>
        <v>-5274</v>
      </c>
      <c r="AJ48" s="23">
        <f>Z48-P48</f>
        <v>-4250</v>
      </c>
      <c r="AK48" s="24">
        <f>(Q48-G48)/G48</f>
        <v>-0.34889791183294666</v>
      </c>
      <c r="AL48" s="24">
        <f>(R48-H48)/H48</f>
        <v>-0.19489489489489489</v>
      </c>
      <c r="AM48" s="24">
        <f>(S48-I48)/I48</f>
        <v>-0.71065709552733292</v>
      </c>
      <c r="AN48" s="24">
        <f>(T48-J48)/J48</f>
        <v>-0.95719147411785777</v>
      </c>
      <c r="AO48" s="24">
        <f>(U48-K48)/K48</f>
        <v>-0.96777601690438453</v>
      </c>
      <c r="AP48" s="24">
        <f>(V48-L48)/L48</f>
        <v>-0.95011055831951352</v>
      </c>
      <c r="AQ48" s="24">
        <f>(W48-M48)/M48</f>
        <v>-0.85613817354431687</v>
      </c>
      <c r="AR48" s="24">
        <f>(X48-N48)/N48</f>
        <v>-0.85877292279827933</v>
      </c>
      <c r="AS48" s="24">
        <f>(Y48-O48)/O48</f>
        <v>-0.81691449814126393</v>
      </c>
      <c r="AT48" s="24">
        <f>(Z48-P48)/P48</f>
        <v>-0.76123947698370054</v>
      </c>
    </row>
    <row r="49" spans="1:46" x14ac:dyDescent="0.35">
      <c r="A49" s="32" t="s">
        <v>14</v>
      </c>
      <c r="B49" s="25">
        <v>65203</v>
      </c>
      <c r="C49" s="26">
        <v>12615</v>
      </c>
      <c r="D49" s="26">
        <v>-52588</v>
      </c>
      <c r="E49" s="27">
        <v>-0.80652730702575037</v>
      </c>
      <c r="F49" s="33"/>
      <c r="G49" s="29">
        <v>4567</v>
      </c>
      <c r="H49" s="29">
        <v>3337</v>
      </c>
      <c r="I49" s="29">
        <v>4685</v>
      </c>
      <c r="J49" s="29">
        <v>6655</v>
      </c>
      <c r="K49" s="29">
        <v>7896</v>
      </c>
      <c r="L49" s="29">
        <v>6943</v>
      </c>
      <c r="M49" s="29">
        <v>8353</v>
      </c>
      <c r="N49" s="29">
        <v>7275</v>
      </c>
      <c r="O49" s="29">
        <v>8171</v>
      </c>
      <c r="P49" s="29">
        <v>7321</v>
      </c>
      <c r="Q49" s="30">
        <v>3113</v>
      </c>
      <c r="R49" s="30">
        <v>3470</v>
      </c>
      <c r="S49" s="30">
        <v>1113</v>
      </c>
      <c r="T49" s="30">
        <v>61</v>
      </c>
      <c r="U49" s="30">
        <v>154</v>
      </c>
      <c r="V49" s="30">
        <v>318</v>
      </c>
      <c r="W49" s="30">
        <v>1396</v>
      </c>
      <c r="X49" s="30">
        <v>1437</v>
      </c>
      <c r="Y49" s="30">
        <v>918</v>
      </c>
      <c r="Z49" s="30">
        <v>635</v>
      </c>
      <c r="AA49" s="23">
        <f>Q49-G49</f>
        <v>-1454</v>
      </c>
      <c r="AB49" s="23">
        <f>R49-H49</f>
        <v>133</v>
      </c>
      <c r="AC49" s="23">
        <f>S49-I49</f>
        <v>-3572</v>
      </c>
      <c r="AD49" s="23">
        <f>T49-J49</f>
        <v>-6594</v>
      </c>
      <c r="AE49" s="23">
        <f>U49-K49</f>
        <v>-7742</v>
      </c>
      <c r="AF49" s="23">
        <f>V49-L49</f>
        <v>-6625</v>
      </c>
      <c r="AG49" s="23">
        <f>W49-M49</f>
        <v>-6957</v>
      </c>
      <c r="AH49" s="23">
        <f>X49-N49</f>
        <v>-5838</v>
      </c>
      <c r="AI49" s="23">
        <f>Y49-O49</f>
        <v>-7253</v>
      </c>
      <c r="AJ49" s="23">
        <f>Z49-P49</f>
        <v>-6686</v>
      </c>
      <c r="AK49" s="24">
        <f>(Q49-G49)/G49</f>
        <v>-0.31837092183052335</v>
      </c>
      <c r="AL49" s="24">
        <f>(R49-H49)/H49</f>
        <v>3.9856158225951455E-2</v>
      </c>
      <c r="AM49" s="24">
        <f>(S49-I49)/I49</f>
        <v>-0.76243329775880475</v>
      </c>
      <c r="AN49" s="24">
        <f>(T49-J49)/J49</f>
        <v>-0.99083395942900077</v>
      </c>
      <c r="AO49" s="24">
        <f>(U49-K49)/K49</f>
        <v>-0.98049645390070927</v>
      </c>
      <c r="AP49" s="24">
        <f>(V49-L49)/L49</f>
        <v>-0.95419847328244278</v>
      </c>
      <c r="AQ49" s="24">
        <f>(W49-M49)/M49</f>
        <v>-0.83287441637734949</v>
      </c>
      <c r="AR49" s="24">
        <f>(X49-N49)/N49</f>
        <v>-0.80247422680412372</v>
      </c>
      <c r="AS49" s="24">
        <f>(Y49-O49)/O49</f>
        <v>-0.88765145025088732</v>
      </c>
      <c r="AT49" s="24">
        <f>(Z49-P49)/P49</f>
        <v>-0.91326321540773114</v>
      </c>
    </row>
    <row r="50" spans="1:46" x14ac:dyDescent="0.35">
      <c r="A50" s="32" t="s">
        <v>36</v>
      </c>
      <c r="B50" s="25">
        <v>51925</v>
      </c>
      <c r="C50" s="26">
        <v>11054</v>
      </c>
      <c r="D50" s="26">
        <v>-40871</v>
      </c>
      <c r="E50" s="27">
        <v>-0.78711603273952813</v>
      </c>
      <c r="F50" s="33"/>
      <c r="G50" s="29">
        <v>2041</v>
      </c>
      <c r="H50" s="29">
        <v>2011</v>
      </c>
      <c r="I50" s="29">
        <v>2779</v>
      </c>
      <c r="J50" s="29">
        <v>3986</v>
      </c>
      <c r="K50" s="29">
        <v>6028</v>
      </c>
      <c r="L50" s="29">
        <v>7323</v>
      </c>
      <c r="M50" s="29">
        <v>9170</v>
      </c>
      <c r="N50" s="29">
        <v>8850</v>
      </c>
      <c r="O50" s="29">
        <v>6061</v>
      </c>
      <c r="P50" s="29">
        <v>3676</v>
      </c>
      <c r="Q50" s="30">
        <v>1596</v>
      </c>
      <c r="R50" s="30">
        <v>1941</v>
      </c>
      <c r="S50" s="30">
        <v>1066</v>
      </c>
      <c r="T50" s="30">
        <v>44</v>
      </c>
      <c r="U50" s="30">
        <v>71</v>
      </c>
      <c r="V50" s="30">
        <v>757</v>
      </c>
      <c r="W50" s="30">
        <v>2236</v>
      </c>
      <c r="X50" s="30">
        <v>1770</v>
      </c>
      <c r="Y50" s="30">
        <v>815</v>
      </c>
      <c r="Z50" s="30">
        <v>758</v>
      </c>
      <c r="AA50" s="23">
        <f>Q50-G50</f>
        <v>-445</v>
      </c>
      <c r="AB50" s="23">
        <f>R50-H50</f>
        <v>-70</v>
      </c>
      <c r="AC50" s="23">
        <f>S50-I50</f>
        <v>-1713</v>
      </c>
      <c r="AD50" s="23">
        <f>T50-J50</f>
        <v>-3942</v>
      </c>
      <c r="AE50" s="23">
        <f>U50-K50</f>
        <v>-5957</v>
      </c>
      <c r="AF50" s="23">
        <f>V50-L50</f>
        <v>-6566</v>
      </c>
      <c r="AG50" s="23">
        <f>W50-M50</f>
        <v>-6934</v>
      </c>
      <c r="AH50" s="23">
        <f>X50-N50</f>
        <v>-7080</v>
      </c>
      <c r="AI50" s="23">
        <f>Y50-O50</f>
        <v>-5246</v>
      </c>
      <c r="AJ50" s="23">
        <f>Z50-P50</f>
        <v>-2918</v>
      </c>
      <c r="AK50" s="24">
        <f>(Q50-G50)/G50</f>
        <v>-0.21803037726604604</v>
      </c>
      <c r="AL50" s="24">
        <f>(R50-H50)/H50</f>
        <v>-3.4808552958727E-2</v>
      </c>
      <c r="AM50" s="24">
        <f>(S50-I50)/I50</f>
        <v>-0.61640878013673983</v>
      </c>
      <c r="AN50" s="24">
        <f>(T50-J50)/J50</f>
        <v>-0.98896136477671848</v>
      </c>
      <c r="AO50" s="24">
        <f>(U50-K50)/K50</f>
        <v>-0.98822163238221628</v>
      </c>
      <c r="AP50" s="24">
        <f>(V50-L50)/L50</f>
        <v>-0.89662706541035098</v>
      </c>
      <c r="AQ50" s="24">
        <f>(W50-M50)/M50</f>
        <v>-0.75616139585605235</v>
      </c>
      <c r="AR50" s="24">
        <f>(X50-N50)/N50</f>
        <v>-0.8</v>
      </c>
      <c r="AS50" s="24">
        <f>(Y50-O50)/O50</f>
        <v>-0.86553374030688002</v>
      </c>
      <c r="AT50" s="24">
        <f>(Z50-P50)/P50</f>
        <v>-0.79379760609357997</v>
      </c>
    </row>
    <row r="51" spans="1:46" x14ac:dyDescent="0.35">
      <c r="A51" s="32" t="s">
        <v>35</v>
      </c>
      <c r="B51" s="25">
        <v>78645</v>
      </c>
      <c r="C51" s="26">
        <v>9227</v>
      </c>
      <c r="D51" s="26">
        <v>-69418</v>
      </c>
      <c r="E51" s="27">
        <v>-0.88267531311590053</v>
      </c>
      <c r="F51" s="33"/>
      <c r="G51" s="29">
        <v>1900</v>
      </c>
      <c r="H51" s="29">
        <v>1704</v>
      </c>
      <c r="I51" s="29">
        <v>2222</v>
      </c>
      <c r="J51" s="29">
        <v>4760</v>
      </c>
      <c r="K51" s="29">
        <v>5356</v>
      </c>
      <c r="L51" s="29">
        <v>9859</v>
      </c>
      <c r="M51" s="29">
        <v>14125</v>
      </c>
      <c r="N51" s="29">
        <v>23676</v>
      </c>
      <c r="O51" s="29">
        <v>9958</v>
      </c>
      <c r="P51" s="29">
        <v>5085</v>
      </c>
      <c r="Q51" s="30">
        <v>1610</v>
      </c>
      <c r="R51" s="30">
        <v>2118</v>
      </c>
      <c r="S51" s="30">
        <v>1186</v>
      </c>
      <c r="T51" s="31" t="s">
        <v>8</v>
      </c>
      <c r="U51" s="30">
        <v>181</v>
      </c>
      <c r="V51" s="30">
        <v>240</v>
      </c>
      <c r="W51" s="30">
        <v>844</v>
      </c>
      <c r="X51" s="30">
        <v>892</v>
      </c>
      <c r="Y51" s="30">
        <v>1112</v>
      </c>
      <c r="Z51" s="30">
        <v>1044</v>
      </c>
      <c r="AA51" s="23">
        <f>Q51-G51</f>
        <v>-290</v>
      </c>
      <c r="AB51" s="23">
        <f>R51-H51</f>
        <v>414</v>
      </c>
      <c r="AC51" s="23">
        <f>S51-I51</f>
        <v>-1036</v>
      </c>
      <c r="AD51" s="23" t="e">
        <f>T51-J51</f>
        <v>#VALUE!</v>
      </c>
      <c r="AE51" s="23">
        <f>U51-K51</f>
        <v>-5175</v>
      </c>
      <c r="AF51" s="23">
        <f>V51-L51</f>
        <v>-9619</v>
      </c>
      <c r="AG51" s="23">
        <f>W51-M51</f>
        <v>-13281</v>
      </c>
      <c r="AH51" s="23">
        <f>X51-N51</f>
        <v>-22784</v>
      </c>
      <c r="AI51" s="23">
        <f>Y51-O51</f>
        <v>-8846</v>
      </c>
      <c r="AJ51" s="23">
        <f>Z51-P51</f>
        <v>-4041</v>
      </c>
      <c r="AK51" s="24">
        <f>(Q51-G51)/G51</f>
        <v>-0.15263157894736842</v>
      </c>
      <c r="AL51" s="24">
        <f>(R51-H51)/H51</f>
        <v>0.24295774647887325</v>
      </c>
      <c r="AM51" s="24">
        <f>(S51-I51)/I51</f>
        <v>-0.46624662466246625</v>
      </c>
      <c r="AN51" s="24" t="e">
        <f>(T51-J51)/J51</f>
        <v>#VALUE!</v>
      </c>
      <c r="AO51" s="24">
        <f>(U51-K51)/K51</f>
        <v>-0.96620612397311423</v>
      </c>
      <c r="AP51" s="24">
        <f>(V51-L51)/L51</f>
        <v>-0.97565676032051929</v>
      </c>
      <c r="AQ51" s="24">
        <f>(W51-M51)/M51</f>
        <v>-0.94024778761061945</v>
      </c>
      <c r="AR51" s="24">
        <f>(X51-N51)/N51</f>
        <v>-0.96232471701300892</v>
      </c>
      <c r="AS51" s="24">
        <f>(Y51-O51)/O51</f>
        <v>-0.88833099015866634</v>
      </c>
      <c r="AT51" s="24">
        <f>(Z51-P51)/P51</f>
        <v>-0.79469026548672561</v>
      </c>
    </row>
    <row r="52" spans="1:46" x14ac:dyDescent="0.35">
      <c r="A52" s="32" t="s">
        <v>21</v>
      </c>
      <c r="B52" s="25">
        <v>35801</v>
      </c>
      <c r="C52" s="26">
        <v>7376</v>
      </c>
      <c r="D52" s="26">
        <v>-28425</v>
      </c>
      <c r="E52" s="27">
        <v>-0.79397223541241868</v>
      </c>
      <c r="F52" s="33"/>
      <c r="G52" s="29">
        <v>1650</v>
      </c>
      <c r="H52" s="29">
        <v>1533</v>
      </c>
      <c r="I52" s="29">
        <v>1826</v>
      </c>
      <c r="J52" s="29">
        <v>2932</v>
      </c>
      <c r="K52" s="29">
        <v>3540</v>
      </c>
      <c r="L52" s="29">
        <v>7256</v>
      </c>
      <c r="M52" s="29">
        <v>4462</v>
      </c>
      <c r="N52" s="29">
        <v>4938</v>
      </c>
      <c r="O52" s="29">
        <v>4909</v>
      </c>
      <c r="P52" s="29">
        <v>2755</v>
      </c>
      <c r="Q52" s="30">
        <v>1644</v>
      </c>
      <c r="R52" s="30">
        <v>1379</v>
      </c>
      <c r="S52" s="30">
        <v>798</v>
      </c>
      <c r="T52" s="30">
        <v>4</v>
      </c>
      <c r="U52" s="30">
        <v>105</v>
      </c>
      <c r="V52" s="30">
        <v>320</v>
      </c>
      <c r="W52" s="30">
        <v>1010</v>
      </c>
      <c r="X52" s="30">
        <v>1007</v>
      </c>
      <c r="Y52" s="30">
        <v>611</v>
      </c>
      <c r="Z52" s="30">
        <v>498</v>
      </c>
      <c r="AA52" s="23">
        <f>Q52-G52</f>
        <v>-6</v>
      </c>
      <c r="AB52" s="23">
        <f>R52-H52</f>
        <v>-154</v>
      </c>
      <c r="AC52" s="23">
        <f>S52-I52</f>
        <v>-1028</v>
      </c>
      <c r="AD52" s="23">
        <f>T52-J52</f>
        <v>-2928</v>
      </c>
      <c r="AE52" s="23">
        <f>U52-K52</f>
        <v>-3435</v>
      </c>
      <c r="AF52" s="23">
        <f>V52-L52</f>
        <v>-6936</v>
      </c>
      <c r="AG52" s="23">
        <f>W52-M52</f>
        <v>-3452</v>
      </c>
      <c r="AH52" s="23">
        <f>X52-N52</f>
        <v>-3931</v>
      </c>
      <c r="AI52" s="23">
        <f>Y52-O52</f>
        <v>-4298</v>
      </c>
      <c r="AJ52" s="23">
        <f>Z52-P52</f>
        <v>-2257</v>
      </c>
      <c r="AK52" s="24">
        <f>(Q52-G52)/G52</f>
        <v>-3.6363636363636364E-3</v>
      </c>
      <c r="AL52" s="24">
        <f>(R52-H52)/H52</f>
        <v>-0.1004566210045662</v>
      </c>
      <c r="AM52" s="24">
        <f>(S52-I52)/I52</f>
        <v>-0.56297918948521353</v>
      </c>
      <c r="AN52" s="24">
        <f>(T52-J52)/J52</f>
        <v>-0.99863574351978168</v>
      </c>
      <c r="AO52" s="24">
        <f>(U52-K52)/K52</f>
        <v>-0.97033898305084743</v>
      </c>
      <c r="AP52" s="24">
        <f>(V52-L52)/L52</f>
        <v>-0.95589856670341788</v>
      </c>
      <c r="AQ52" s="24">
        <f>(W52-M52)/M52</f>
        <v>-0.77364410578216047</v>
      </c>
      <c r="AR52" s="24">
        <f>(X52-N52)/N52</f>
        <v>-0.79607128392061566</v>
      </c>
      <c r="AS52" s="24">
        <f>(Y52-O52)/O52</f>
        <v>-0.87553473212466892</v>
      </c>
      <c r="AT52" s="24">
        <f>(Z52-P52)/P52</f>
        <v>-0.81923774954627948</v>
      </c>
    </row>
    <row r="53" spans="1:46" x14ac:dyDescent="0.35">
      <c r="A53" s="32" t="s">
        <v>39</v>
      </c>
      <c r="B53" s="25">
        <v>43709</v>
      </c>
      <c r="C53" s="26">
        <v>5690</v>
      </c>
      <c r="D53" s="26">
        <v>-38019</v>
      </c>
      <c r="E53" s="27">
        <v>-0.86982086069230591</v>
      </c>
      <c r="F53" s="33"/>
      <c r="G53" s="29">
        <v>2355</v>
      </c>
      <c r="H53" s="29">
        <v>1642</v>
      </c>
      <c r="I53" s="29">
        <v>2786</v>
      </c>
      <c r="J53" s="29">
        <v>3767</v>
      </c>
      <c r="K53" s="29">
        <v>6697</v>
      </c>
      <c r="L53" s="29">
        <v>6194</v>
      </c>
      <c r="M53" s="29">
        <v>5444</v>
      </c>
      <c r="N53" s="29">
        <v>5859</v>
      </c>
      <c r="O53" s="29">
        <v>5431</v>
      </c>
      <c r="P53" s="29">
        <v>3534</v>
      </c>
      <c r="Q53" s="30">
        <v>2136</v>
      </c>
      <c r="R53" s="30">
        <v>2187</v>
      </c>
      <c r="S53" s="30">
        <v>688</v>
      </c>
      <c r="T53" s="31" t="s">
        <v>8</v>
      </c>
      <c r="U53" s="31" t="s">
        <v>8</v>
      </c>
      <c r="V53" s="31" t="s">
        <v>8</v>
      </c>
      <c r="W53" s="30">
        <v>224</v>
      </c>
      <c r="X53" s="30">
        <v>248</v>
      </c>
      <c r="Y53" s="30">
        <v>143</v>
      </c>
      <c r="Z53" s="30">
        <v>64</v>
      </c>
      <c r="AA53" s="23">
        <f>Q53-G53</f>
        <v>-219</v>
      </c>
      <c r="AB53" s="23">
        <f>R53-H53</f>
        <v>545</v>
      </c>
      <c r="AC53" s="23">
        <f>S53-I53</f>
        <v>-2098</v>
      </c>
      <c r="AD53" s="23" t="e">
        <f>T53-J53</f>
        <v>#VALUE!</v>
      </c>
      <c r="AE53" s="23" t="e">
        <f>U53-K53</f>
        <v>#VALUE!</v>
      </c>
      <c r="AF53" s="23" t="e">
        <f>V53-L53</f>
        <v>#VALUE!</v>
      </c>
      <c r="AG53" s="23">
        <f>W53-M53</f>
        <v>-5220</v>
      </c>
      <c r="AH53" s="23">
        <f>X53-N53</f>
        <v>-5611</v>
      </c>
      <c r="AI53" s="23">
        <f>Y53-O53</f>
        <v>-5288</v>
      </c>
      <c r="AJ53" s="23">
        <f>Z53-P53</f>
        <v>-3470</v>
      </c>
      <c r="AK53" s="24">
        <f>(Q53-G53)/G53</f>
        <v>-9.2993630573248401E-2</v>
      </c>
      <c r="AL53" s="24">
        <f>(R53-H53)/H53</f>
        <v>0.33191230207064554</v>
      </c>
      <c r="AM53" s="24">
        <f>(S53-I53)/I53</f>
        <v>-0.75305096913137115</v>
      </c>
      <c r="AN53" s="24" t="e">
        <f>(T53-J53)/J53</f>
        <v>#VALUE!</v>
      </c>
      <c r="AO53" s="24" t="e">
        <f>(U53-K53)/K53</f>
        <v>#VALUE!</v>
      </c>
      <c r="AP53" s="24" t="e">
        <f>(V53-L53)/L53</f>
        <v>#VALUE!</v>
      </c>
      <c r="AQ53" s="24">
        <f>(W53-M53)/M53</f>
        <v>-0.95885378398236587</v>
      </c>
      <c r="AR53" s="24">
        <f>(X53-N53)/N53</f>
        <v>-0.95767195767195767</v>
      </c>
      <c r="AS53" s="24">
        <f>(Y53-O53)/O53</f>
        <v>-0.97366967409316885</v>
      </c>
      <c r="AT53" s="24">
        <f>(Z53-P53)/P53</f>
        <v>-0.98189020939445393</v>
      </c>
    </row>
    <row r="54" spans="1:46" x14ac:dyDescent="0.35">
      <c r="A54" s="32" t="s">
        <v>34</v>
      </c>
      <c r="B54" s="25">
        <v>23037</v>
      </c>
      <c r="C54" s="26">
        <v>5285</v>
      </c>
      <c r="D54" s="26">
        <v>-17752</v>
      </c>
      <c r="E54" s="27">
        <v>-0.77058644788817987</v>
      </c>
      <c r="F54" s="33"/>
      <c r="G54" s="29">
        <v>1003</v>
      </c>
      <c r="H54" s="29">
        <v>1023</v>
      </c>
      <c r="I54" s="29">
        <v>1435</v>
      </c>
      <c r="J54" s="29">
        <v>1762</v>
      </c>
      <c r="K54" s="29">
        <v>2302</v>
      </c>
      <c r="L54" s="29">
        <v>3154</v>
      </c>
      <c r="M54" s="29">
        <v>4317</v>
      </c>
      <c r="N54" s="29">
        <v>3479</v>
      </c>
      <c r="O54" s="29">
        <v>2776</v>
      </c>
      <c r="P54" s="29">
        <v>1786</v>
      </c>
      <c r="Q54" s="30">
        <v>1006</v>
      </c>
      <c r="R54" s="30">
        <v>1314</v>
      </c>
      <c r="S54" s="30">
        <v>457</v>
      </c>
      <c r="T54" s="30">
        <v>126</v>
      </c>
      <c r="U54" s="30">
        <v>185</v>
      </c>
      <c r="V54" s="30">
        <v>180</v>
      </c>
      <c r="W54" s="30">
        <v>731</v>
      </c>
      <c r="X54" s="30">
        <v>525</v>
      </c>
      <c r="Y54" s="30">
        <v>473</v>
      </c>
      <c r="Z54" s="30">
        <v>288</v>
      </c>
      <c r="AA54" s="23">
        <f>Q54-G54</f>
        <v>3</v>
      </c>
      <c r="AB54" s="23">
        <f>R54-H54</f>
        <v>291</v>
      </c>
      <c r="AC54" s="23">
        <f>S54-I54</f>
        <v>-978</v>
      </c>
      <c r="AD54" s="23">
        <f>T54-J54</f>
        <v>-1636</v>
      </c>
      <c r="AE54" s="23">
        <f>U54-K54</f>
        <v>-2117</v>
      </c>
      <c r="AF54" s="23">
        <f>V54-L54</f>
        <v>-2974</v>
      </c>
      <c r="AG54" s="23">
        <f>W54-M54</f>
        <v>-3586</v>
      </c>
      <c r="AH54" s="23">
        <f>X54-N54</f>
        <v>-2954</v>
      </c>
      <c r="AI54" s="23">
        <f>Y54-O54</f>
        <v>-2303</v>
      </c>
      <c r="AJ54" s="23">
        <f>Z54-P54</f>
        <v>-1498</v>
      </c>
      <c r="AK54" s="24">
        <f>(Q54-G54)/G54</f>
        <v>2.9910269192422734E-3</v>
      </c>
      <c r="AL54" s="24">
        <f>(R54-H54)/H54</f>
        <v>0.28445747800586513</v>
      </c>
      <c r="AM54" s="24">
        <f>(S54-I54)/I54</f>
        <v>-0.68153310104529619</v>
      </c>
      <c r="AN54" s="24">
        <f>(T54-J54)/J54</f>
        <v>-0.92849035187287177</v>
      </c>
      <c r="AO54" s="24">
        <f>(U54-K54)/K54</f>
        <v>-0.91963509991311898</v>
      </c>
      <c r="AP54" s="24">
        <f>(V54-L54)/L54</f>
        <v>-0.94292961318960056</v>
      </c>
      <c r="AQ54" s="24">
        <f>(W54-M54)/M54</f>
        <v>-0.83066944637479734</v>
      </c>
      <c r="AR54" s="24">
        <f>(X54-N54)/N54</f>
        <v>-0.84909456740442657</v>
      </c>
      <c r="AS54" s="24">
        <f>(Y54-O54)/O54</f>
        <v>-0.82961095100864557</v>
      </c>
      <c r="AT54" s="24">
        <f>(Z54-P54)/P54</f>
        <v>-0.83874580067189253</v>
      </c>
    </row>
    <row r="55" spans="1:46" x14ac:dyDescent="0.35">
      <c r="A55" s="32" t="s">
        <v>10</v>
      </c>
      <c r="B55" s="25">
        <v>22155</v>
      </c>
      <c r="C55" s="26">
        <v>5191</v>
      </c>
      <c r="D55" s="26">
        <v>-16964</v>
      </c>
      <c r="E55" s="27">
        <v>-0.7656962310990747</v>
      </c>
      <c r="F55" s="33"/>
      <c r="G55" s="29">
        <v>949</v>
      </c>
      <c r="H55" s="29">
        <v>809</v>
      </c>
      <c r="I55" s="29">
        <v>906</v>
      </c>
      <c r="J55" s="29">
        <v>1525</v>
      </c>
      <c r="K55" s="29">
        <v>2270</v>
      </c>
      <c r="L55" s="29">
        <v>3482</v>
      </c>
      <c r="M55" s="29">
        <v>4192</v>
      </c>
      <c r="N55" s="29">
        <v>4122</v>
      </c>
      <c r="O55" s="29">
        <v>2442</v>
      </c>
      <c r="P55" s="29">
        <v>1458</v>
      </c>
      <c r="Q55" s="30">
        <v>786</v>
      </c>
      <c r="R55" s="30">
        <v>1030</v>
      </c>
      <c r="S55" s="30">
        <v>379</v>
      </c>
      <c r="T55" s="30">
        <v>271</v>
      </c>
      <c r="U55" s="30">
        <v>125</v>
      </c>
      <c r="V55" s="30">
        <v>550</v>
      </c>
      <c r="W55" s="30">
        <v>929</v>
      </c>
      <c r="X55" s="30">
        <v>552</v>
      </c>
      <c r="Y55" s="30">
        <v>395</v>
      </c>
      <c r="Z55" s="30">
        <v>174</v>
      </c>
      <c r="AA55" s="23">
        <f>Q55-G55</f>
        <v>-163</v>
      </c>
      <c r="AB55" s="23">
        <f>R55-H55</f>
        <v>221</v>
      </c>
      <c r="AC55" s="23">
        <f>S55-I55</f>
        <v>-527</v>
      </c>
      <c r="AD55" s="23">
        <f>T55-J55</f>
        <v>-1254</v>
      </c>
      <c r="AE55" s="23">
        <f>U55-K55</f>
        <v>-2145</v>
      </c>
      <c r="AF55" s="23">
        <f>V55-L55</f>
        <v>-2932</v>
      </c>
      <c r="AG55" s="23">
        <f>W55-M55</f>
        <v>-3263</v>
      </c>
      <c r="AH55" s="23">
        <f>X55-N55</f>
        <v>-3570</v>
      </c>
      <c r="AI55" s="23">
        <f>Y55-O55</f>
        <v>-2047</v>
      </c>
      <c r="AJ55" s="23">
        <f>Z55-P55</f>
        <v>-1284</v>
      </c>
      <c r="AK55" s="24">
        <f>(Q55-G55)/G55</f>
        <v>-0.17175974710221287</v>
      </c>
      <c r="AL55" s="24">
        <f>(R55-H55)/H55</f>
        <v>0.27317676143386899</v>
      </c>
      <c r="AM55" s="24">
        <f>(S55-I55)/I55</f>
        <v>-0.58167770419426046</v>
      </c>
      <c r="AN55" s="24">
        <f>(T55-J55)/J55</f>
        <v>-0.82229508196721313</v>
      </c>
      <c r="AO55" s="24">
        <f>(U55-K55)/K55</f>
        <v>-0.94493392070484583</v>
      </c>
      <c r="AP55" s="24">
        <f>(V55-L55)/L55</f>
        <v>-0.8420448018380241</v>
      </c>
      <c r="AQ55" s="24">
        <f>(W55-M55)/M55</f>
        <v>-0.77838740458015265</v>
      </c>
      <c r="AR55" s="24">
        <f>(X55-N55)/N55</f>
        <v>-0.86608442503639005</v>
      </c>
      <c r="AS55" s="24">
        <f>(Y55-O55)/O55</f>
        <v>-0.83824733824733821</v>
      </c>
      <c r="AT55" s="24">
        <f>(Z55-P55)/P55</f>
        <v>-0.88065843621399176</v>
      </c>
    </row>
    <row r="56" spans="1:46" x14ac:dyDescent="0.35">
      <c r="A56" s="32" t="s">
        <v>19</v>
      </c>
      <c r="B56" s="25">
        <v>26859</v>
      </c>
      <c r="C56" s="26">
        <v>4312</v>
      </c>
      <c r="D56" s="26">
        <v>-22547</v>
      </c>
      <c r="E56" s="27">
        <v>-0.83945790982538437</v>
      </c>
      <c r="F56" s="33"/>
      <c r="G56" s="29">
        <v>917</v>
      </c>
      <c r="H56" s="29">
        <v>642</v>
      </c>
      <c r="I56" s="29">
        <v>1123</v>
      </c>
      <c r="J56" s="29">
        <v>1499</v>
      </c>
      <c r="K56" s="29">
        <v>2435</v>
      </c>
      <c r="L56" s="29">
        <v>3891</v>
      </c>
      <c r="M56" s="29">
        <v>6585</v>
      </c>
      <c r="N56" s="29">
        <v>5358</v>
      </c>
      <c r="O56" s="29">
        <v>2438</v>
      </c>
      <c r="P56" s="29">
        <v>1971</v>
      </c>
      <c r="Q56" s="30">
        <v>814</v>
      </c>
      <c r="R56" s="30">
        <v>683</v>
      </c>
      <c r="S56" s="30">
        <v>216</v>
      </c>
      <c r="T56" s="31" t="s">
        <v>8</v>
      </c>
      <c r="U56" s="30">
        <v>24</v>
      </c>
      <c r="V56" s="30">
        <v>266</v>
      </c>
      <c r="W56" s="30">
        <v>1115</v>
      </c>
      <c r="X56" s="30">
        <v>494</v>
      </c>
      <c r="Y56" s="30">
        <v>413</v>
      </c>
      <c r="Z56" s="30">
        <v>287</v>
      </c>
      <c r="AA56" s="23">
        <f>Q56-G56</f>
        <v>-103</v>
      </c>
      <c r="AB56" s="23">
        <f>R56-H56</f>
        <v>41</v>
      </c>
      <c r="AC56" s="23">
        <f>S56-I56</f>
        <v>-907</v>
      </c>
      <c r="AD56" s="23" t="e">
        <f>T56-J56</f>
        <v>#VALUE!</v>
      </c>
      <c r="AE56" s="23">
        <f>U56-K56</f>
        <v>-2411</v>
      </c>
      <c r="AF56" s="23">
        <f>V56-L56</f>
        <v>-3625</v>
      </c>
      <c r="AG56" s="23">
        <f>W56-M56</f>
        <v>-5470</v>
      </c>
      <c r="AH56" s="23">
        <f>X56-N56</f>
        <v>-4864</v>
      </c>
      <c r="AI56" s="23">
        <f>Y56-O56</f>
        <v>-2025</v>
      </c>
      <c r="AJ56" s="23">
        <f>Z56-P56</f>
        <v>-1684</v>
      </c>
      <c r="AK56" s="24">
        <f>(Q56-G56)/G56</f>
        <v>-0.11232279171210469</v>
      </c>
      <c r="AL56" s="24">
        <f>(R56-H56)/H56</f>
        <v>6.3862928348909651E-2</v>
      </c>
      <c r="AM56" s="24">
        <f>(S56-I56)/I56</f>
        <v>-0.80765805877114871</v>
      </c>
      <c r="AN56" s="24" t="e">
        <f>(T56-J56)/J56</f>
        <v>#VALUE!</v>
      </c>
      <c r="AO56" s="24">
        <f>(U56-K56)/K56</f>
        <v>-0.99014373716632442</v>
      </c>
      <c r="AP56" s="24">
        <f>(V56-L56)/L56</f>
        <v>-0.93163711128244664</v>
      </c>
      <c r="AQ56" s="24">
        <f>(W56-M56)/M56</f>
        <v>-0.83067577828397876</v>
      </c>
      <c r="AR56" s="24">
        <f>(X56-N56)/N56</f>
        <v>-0.90780141843971629</v>
      </c>
      <c r="AS56" s="24">
        <f>(Y56-O56)/O56</f>
        <v>-0.83059885151763746</v>
      </c>
      <c r="AT56" s="24">
        <f>(Z56-P56)/P56</f>
        <v>-0.85438863521055297</v>
      </c>
    </row>
    <row r="57" spans="1:46" x14ac:dyDescent="0.35">
      <c r="A57" s="32" t="s">
        <v>38</v>
      </c>
      <c r="B57" s="25">
        <v>37372</v>
      </c>
      <c r="C57" s="26">
        <v>3053</v>
      </c>
      <c r="D57" s="26">
        <v>-34319</v>
      </c>
      <c r="E57" s="27">
        <v>-0.91830782403938782</v>
      </c>
      <c r="F57" s="33"/>
      <c r="G57" s="29">
        <v>1028</v>
      </c>
      <c r="H57" s="29">
        <v>1442</v>
      </c>
      <c r="I57" s="29">
        <v>1184</v>
      </c>
      <c r="J57" s="29">
        <v>1926</v>
      </c>
      <c r="K57" s="29">
        <v>4758</v>
      </c>
      <c r="L57" s="29">
        <v>5334</v>
      </c>
      <c r="M57" s="29">
        <v>5382</v>
      </c>
      <c r="N57" s="29">
        <v>7233</v>
      </c>
      <c r="O57" s="29">
        <v>5803</v>
      </c>
      <c r="P57" s="29">
        <v>3282</v>
      </c>
      <c r="Q57" s="30">
        <v>1743</v>
      </c>
      <c r="R57" s="30">
        <v>793</v>
      </c>
      <c r="S57" s="30">
        <v>210</v>
      </c>
      <c r="T57" s="30">
        <v>0</v>
      </c>
      <c r="U57" s="30">
        <v>0</v>
      </c>
      <c r="V57" s="30">
        <v>47</v>
      </c>
      <c r="W57" s="30">
        <v>95</v>
      </c>
      <c r="X57" s="30">
        <v>48</v>
      </c>
      <c r="Y57" s="30">
        <v>72</v>
      </c>
      <c r="Z57" s="30">
        <v>45</v>
      </c>
      <c r="AA57" s="23">
        <f>Q57-G57</f>
        <v>715</v>
      </c>
      <c r="AB57" s="23">
        <f>R57-H57</f>
        <v>-649</v>
      </c>
      <c r="AC57" s="23">
        <f>S57-I57</f>
        <v>-974</v>
      </c>
      <c r="AD57" s="23">
        <f>T57-J57</f>
        <v>-1926</v>
      </c>
      <c r="AE57" s="23">
        <f>U57-K57</f>
        <v>-4758</v>
      </c>
      <c r="AF57" s="23">
        <f>V57-L57</f>
        <v>-5287</v>
      </c>
      <c r="AG57" s="23">
        <f>W57-M57</f>
        <v>-5287</v>
      </c>
      <c r="AH57" s="23">
        <f>X57-N57</f>
        <v>-7185</v>
      </c>
      <c r="AI57" s="23">
        <f>Y57-O57</f>
        <v>-5731</v>
      </c>
      <c r="AJ57" s="23">
        <f>Z57-P57</f>
        <v>-3237</v>
      </c>
      <c r="AK57" s="24">
        <f>(Q57-G57)/G57</f>
        <v>0.69552529182879375</v>
      </c>
      <c r="AL57" s="24">
        <f>(R57-H57)/H57</f>
        <v>-0.45006934812760058</v>
      </c>
      <c r="AM57" s="24">
        <f>(S57-I57)/I57</f>
        <v>-0.82263513513513509</v>
      </c>
      <c r="AN57" s="24">
        <f>(T57-J57)/J57</f>
        <v>-1</v>
      </c>
      <c r="AO57" s="24">
        <f>(U57-K57)/K57</f>
        <v>-1</v>
      </c>
      <c r="AP57" s="24">
        <f>(V57-L57)/L57</f>
        <v>-0.9911886014248219</v>
      </c>
      <c r="AQ57" s="24">
        <f>(W57-M57)/M57</f>
        <v>-0.98234856930509107</v>
      </c>
      <c r="AR57" s="24">
        <f>(X57-N57)/N57</f>
        <v>-0.99336374948154293</v>
      </c>
      <c r="AS57" s="24">
        <f>(Y57-O57)/O57</f>
        <v>-0.98759262450456664</v>
      </c>
      <c r="AT57" s="24">
        <f>(Z57-P57)/P57</f>
        <v>-0.98628884826325414</v>
      </c>
    </row>
  </sheetData>
  <sortState xmlns:xlrd2="http://schemas.microsoft.com/office/spreadsheetml/2017/richdata2" ref="A36:AT57">
    <sortCondition descending="1" ref="C36:C57"/>
  </sortState>
  <mergeCells count="10">
    <mergeCell ref="D32:E32"/>
    <mergeCell ref="AA3:AJ3"/>
    <mergeCell ref="AK3:AT3"/>
    <mergeCell ref="AA31:AJ31"/>
    <mergeCell ref="AK31:AT31"/>
    <mergeCell ref="B3:C3"/>
    <mergeCell ref="D3:E3"/>
    <mergeCell ref="D4:E4"/>
    <mergeCell ref="B31:C31"/>
    <mergeCell ref="D31:E31"/>
  </mergeCells>
  <conditionalFormatting sqref="D1:E30 D33:E1048576 AA1:AT1048576">
    <cfRule type="cellIs" dxfId="24" priority="3" operator="lessThan">
      <formula>0</formula>
    </cfRule>
  </conditionalFormatting>
  <conditionalFormatting sqref="D31:E32">
    <cfRule type="cellIs" dxfId="23" priority="2" operator="lessThan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646CB-23FD-4C42-92C0-21E52865ED11}">
  <dimension ref="A1:AU57"/>
  <sheetViews>
    <sheetView zoomScale="80" zoomScaleNormal="80" workbookViewId="0">
      <pane xSplit="1" ySplit="4" topLeftCell="B8" activePane="bottomRight" state="frozen"/>
      <selection pane="topRight" activeCell="B1" sqref="B1"/>
      <selection pane="bottomLeft" activeCell="A5" sqref="A5"/>
      <selection pane="bottomRight" activeCell="G30" sqref="G30"/>
    </sheetView>
  </sheetViews>
  <sheetFormatPr defaultRowHeight="14.5" x14ac:dyDescent="0.35"/>
  <cols>
    <col min="1" max="1" width="11.6328125" customWidth="1"/>
    <col min="2" max="2" width="9.36328125" customWidth="1"/>
    <col min="3" max="3" width="9.26953125" customWidth="1"/>
    <col min="4" max="4" width="6.81640625" customWidth="1"/>
    <col min="5" max="5" width="6.81640625" style="15" customWidth="1"/>
    <col min="6" max="6" width="4" customWidth="1"/>
    <col min="7" max="12" width="8.7265625" style="3"/>
    <col min="13" max="13" width="9.26953125" style="3" customWidth="1"/>
    <col min="14" max="26" width="8.7265625" style="3"/>
    <col min="27" max="36" width="7" style="16" customWidth="1"/>
    <col min="37" max="46" width="7" style="18" customWidth="1"/>
  </cols>
  <sheetData>
    <row r="1" spans="1:46" ht="14.5" customHeight="1" x14ac:dyDescent="0.35">
      <c r="A1" s="5" t="s">
        <v>25</v>
      </c>
      <c r="B1" s="5"/>
      <c r="C1" s="5"/>
      <c r="D1" s="5"/>
      <c r="E1" s="12"/>
      <c r="F1" s="5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46" x14ac:dyDescent="0.35">
      <c r="A2" s="6" t="s">
        <v>26</v>
      </c>
      <c r="B2" s="6"/>
      <c r="C2" s="6"/>
      <c r="D2" s="6"/>
      <c r="E2" s="13"/>
      <c r="F2" s="6"/>
      <c r="P2" s="15"/>
    </row>
    <row r="3" spans="1:46" s="9" customFormat="1" x14ac:dyDescent="0.35">
      <c r="A3" s="34"/>
      <c r="B3" s="51" t="s">
        <v>42</v>
      </c>
      <c r="C3" s="51"/>
      <c r="D3" s="51" t="s">
        <v>42</v>
      </c>
      <c r="E3" s="51"/>
      <c r="F3" s="35"/>
      <c r="G3" s="36" t="s">
        <v>30</v>
      </c>
      <c r="H3" s="36" t="s">
        <v>29</v>
      </c>
      <c r="I3" s="36" t="s">
        <v>0</v>
      </c>
      <c r="J3" s="36" t="s">
        <v>1</v>
      </c>
      <c r="K3" s="36" t="s">
        <v>2</v>
      </c>
      <c r="L3" s="36" t="s">
        <v>3</v>
      </c>
      <c r="M3" s="36" t="s">
        <v>4</v>
      </c>
      <c r="N3" s="36" t="s">
        <v>5</v>
      </c>
      <c r="O3" s="36" t="s">
        <v>27</v>
      </c>
      <c r="P3" s="36" t="s">
        <v>28</v>
      </c>
      <c r="Q3" s="37" t="s">
        <v>30</v>
      </c>
      <c r="R3" s="37" t="s">
        <v>29</v>
      </c>
      <c r="S3" s="37" t="s">
        <v>0</v>
      </c>
      <c r="T3" s="37" t="s">
        <v>1</v>
      </c>
      <c r="U3" s="37" t="s">
        <v>2</v>
      </c>
      <c r="V3" s="37" t="s">
        <v>3</v>
      </c>
      <c r="W3" s="37" t="s">
        <v>4</v>
      </c>
      <c r="X3" s="37" t="s">
        <v>5</v>
      </c>
      <c r="Y3" s="37" t="s">
        <v>27</v>
      </c>
      <c r="Z3" s="37" t="s">
        <v>28</v>
      </c>
      <c r="AA3" s="58" t="s">
        <v>43</v>
      </c>
      <c r="AB3" s="58"/>
      <c r="AC3" s="58"/>
      <c r="AD3" s="58"/>
      <c r="AE3" s="58"/>
      <c r="AF3" s="58"/>
      <c r="AG3" s="58"/>
      <c r="AH3" s="58"/>
      <c r="AI3" s="58"/>
      <c r="AJ3" s="58"/>
      <c r="AK3" s="50" t="s">
        <v>44</v>
      </c>
      <c r="AL3" s="50"/>
      <c r="AM3" s="50"/>
      <c r="AN3" s="50"/>
      <c r="AO3" s="50"/>
      <c r="AP3" s="50"/>
      <c r="AQ3" s="50"/>
      <c r="AR3" s="50"/>
      <c r="AS3" s="50"/>
      <c r="AT3" s="50"/>
    </row>
    <row r="4" spans="1:46" s="9" customFormat="1" x14ac:dyDescent="0.35">
      <c r="A4" s="34"/>
      <c r="B4" s="10" t="s">
        <v>6</v>
      </c>
      <c r="C4" s="10" t="s">
        <v>7</v>
      </c>
      <c r="D4" s="10" t="s">
        <v>6</v>
      </c>
      <c r="E4" s="10" t="s">
        <v>7</v>
      </c>
      <c r="F4" s="35"/>
      <c r="G4" s="36" t="s">
        <v>6</v>
      </c>
      <c r="H4" s="36" t="s">
        <v>6</v>
      </c>
      <c r="I4" s="36" t="s">
        <v>6</v>
      </c>
      <c r="J4" s="36" t="s">
        <v>6</v>
      </c>
      <c r="K4" s="36" t="s">
        <v>6</v>
      </c>
      <c r="L4" s="36" t="s">
        <v>6</v>
      </c>
      <c r="M4" s="36" t="s">
        <v>6</v>
      </c>
      <c r="N4" s="36" t="s">
        <v>6</v>
      </c>
      <c r="O4" s="36" t="s">
        <v>6</v>
      </c>
      <c r="P4" s="36" t="s">
        <v>6</v>
      </c>
      <c r="Q4" s="37" t="s">
        <v>7</v>
      </c>
      <c r="R4" s="37" t="s">
        <v>7</v>
      </c>
      <c r="S4" s="37" t="s">
        <v>7</v>
      </c>
      <c r="T4" s="37" t="s">
        <v>7</v>
      </c>
      <c r="U4" s="37" t="s">
        <v>7</v>
      </c>
      <c r="V4" s="37" t="s">
        <v>7</v>
      </c>
      <c r="W4" s="37" t="s">
        <v>7</v>
      </c>
      <c r="X4" s="37" t="s">
        <v>7</v>
      </c>
      <c r="Y4" s="37" t="s">
        <v>7</v>
      </c>
      <c r="Z4" s="37" t="s">
        <v>7</v>
      </c>
      <c r="AA4" s="36" t="s">
        <v>30</v>
      </c>
      <c r="AB4" s="36" t="s">
        <v>29</v>
      </c>
      <c r="AC4" s="36" t="s">
        <v>0</v>
      </c>
      <c r="AD4" s="36" t="s">
        <v>1</v>
      </c>
      <c r="AE4" s="36" t="s">
        <v>2</v>
      </c>
      <c r="AF4" s="36" t="s">
        <v>3</v>
      </c>
      <c r="AG4" s="36" t="s">
        <v>4</v>
      </c>
      <c r="AH4" s="36" t="s">
        <v>5</v>
      </c>
      <c r="AI4" s="36" t="s">
        <v>27</v>
      </c>
      <c r="AJ4" s="36" t="s">
        <v>28</v>
      </c>
      <c r="AK4" s="38" t="s">
        <v>30</v>
      </c>
      <c r="AL4" s="38" t="s">
        <v>29</v>
      </c>
      <c r="AM4" s="38" t="s">
        <v>0</v>
      </c>
      <c r="AN4" s="38" t="s">
        <v>1</v>
      </c>
      <c r="AO4" s="38" t="s">
        <v>2</v>
      </c>
      <c r="AP4" s="38" t="s">
        <v>3</v>
      </c>
      <c r="AQ4" s="38" t="s">
        <v>4</v>
      </c>
      <c r="AR4" s="38" t="s">
        <v>5</v>
      </c>
      <c r="AS4" s="38" t="s">
        <v>27</v>
      </c>
      <c r="AT4" s="38" t="s">
        <v>28</v>
      </c>
    </row>
    <row r="5" spans="1:46" x14ac:dyDescent="0.35">
      <c r="A5" s="7" t="s">
        <v>32</v>
      </c>
      <c r="B5" s="25">
        <v>3247759</v>
      </c>
      <c r="C5" s="26">
        <v>1747643</v>
      </c>
      <c r="D5" s="27">
        <f>B5/B$5</f>
        <v>1</v>
      </c>
      <c r="E5" s="27">
        <f>C5/C$5</f>
        <v>1</v>
      </c>
      <c r="F5" s="28"/>
      <c r="G5" s="29">
        <v>208405</v>
      </c>
      <c r="H5" s="29">
        <v>218936</v>
      </c>
      <c r="I5" s="29">
        <v>233384</v>
      </c>
      <c r="J5" s="29">
        <v>262149</v>
      </c>
      <c r="K5" s="29">
        <v>322059</v>
      </c>
      <c r="L5" s="29">
        <v>407092</v>
      </c>
      <c r="M5" s="29">
        <v>523645</v>
      </c>
      <c r="N5" s="29">
        <v>487883</v>
      </c>
      <c r="O5" s="29">
        <v>295464</v>
      </c>
      <c r="P5" s="29">
        <v>288742</v>
      </c>
      <c r="Q5" s="30">
        <v>223216</v>
      </c>
      <c r="R5" s="30">
        <v>232356</v>
      </c>
      <c r="S5" s="30">
        <v>89719</v>
      </c>
      <c r="T5" s="30">
        <v>12884</v>
      </c>
      <c r="U5" s="30">
        <v>37372</v>
      </c>
      <c r="V5" s="30">
        <v>163167</v>
      </c>
      <c r="W5" s="30">
        <v>346692</v>
      </c>
      <c r="X5" s="30">
        <v>330587</v>
      </c>
      <c r="Y5" s="30">
        <v>153641</v>
      </c>
      <c r="Z5" s="30">
        <v>158009</v>
      </c>
      <c r="AA5" s="59">
        <f>G5/G$5</f>
        <v>1</v>
      </c>
      <c r="AB5" s="59">
        <f t="shared" ref="AB5:AJ5" si="0">H5/H$5</f>
        <v>1</v>
      </c>
      <c r="AC5" s="59">
        <f t="shared" si="0"/>
        <v>1</v>
      </c>
      <c r="AD5" s="59">
        <f t="shared" si="0"/>
        <v>1</v>
      </c>
      <c r="AE5" s="59">
        <f t="shared" si="0"/>
        <v>1</v>
      </c>
      <c r="AF5" s="59">
        <f t="shared" si="0"/>
        <v>1</v>
      </c>
      <c r="AG5" s="59">
        <f t="shared" si="0"/>
        <v>1</v>
      </c>
      <c r="AH5" s="59">
        <f t="shared" si="0"/>
        <v>1</v>
      </c>
      <c r="AI5" s="59">
        <f t="shared" si="0"/>
        <v>1</v>
      </c>
      <c r="AJ5" s="59">
        <f t="shared" si="0"/>
        <v>1</v>
      </c>
      <c r="AK5" s="56">
        <f t="shared" ref="AK5:AK28" si="1">Q5/Q$5</f>
        <v>1</v>
      </c>
      <c r="AL5" s="56">
        <f t="shared" ref="AL5:AL28" si="2">R5/R$5</f>
        <v>1</v>
      </c>
      <c r="AM5" s="56">
        <f t="shared" ref="AM5:AM28" si="3">S5/S$5</f>
        <v>1</v>
      </c>
      <c r="AN5" s="56">
        <f t="shared" ref="AN5:AN28" si="4">T5/T$5</f>
        <v>1</v>
      </c>
      <c r="AO5" s="56">
        <f t="shared" ref="AO5:AO28" si="5">U5/U$5</f>
        <v>1</v>
      </c>
      <c r="AP5" s="56">
        <f t="shared" ref="AP5:AP28" si="6">V5/V$5</f>
        <v>1</v>
      </c>
      <c r="AQ5" s="56">
        <f t="shared" ref="AQ5:AQ28" si="7">W5/W$5</f>
        <v>1</v>
      </c>
      <c r="AR5" s="56">
        <f t="shared" ref="AR5:AR28" si="8">X5/X$5</f>
        <v>1</v>
      </c>
      <c r="AS5" s="56">
        <f t="shared" ref="AS5:AS28" si="9">Y5/Y$5</f>
        <v>1</v>
      </c>
      <c r="AT5" s="56">
        <f t="shared" ref="AT5:AT28" si="10">Z5/Z$5</f>
        <v>1</v>
      </c>
    </row>
    <row r="6" spans="1:46" x14ac:dyDescent="0.35">
      <c r="A6" s="7" t="s">
        <v>9</v>
      </c>
      <c r="B6" s="25">
        <v>1299692</v>
      </c>
      <c r="C6" s="26">
        <v>1100003</v>
      </c>
      <c r="D6" s="27">
        <f t="shared" ref="D6:D28" si="11">B6/B$5</f>
        <v>0.40018117107827272</v>
      </c>
      <c r="E6" s="27">
        <f t="shared" ref="E6:E28" si="12">C6/C$5</f>
        <v>0.62942088286909859</v>
      </c>
      <c r="F6" s="28"/>
      <c r="G6" s="29">
        <v>94757</v>
      </c>
      <c r="H6" s="29">
        <v>108322</v>
      </c>
      <c r="I6" s="29">
        <v>109420</v>
      </c>
      <c r="J6" s="29">
        <v>105940</v>
      </c>
      <c r="K6" s="29">
        <v>110780</v>
      </c>
      <c r="L6" s="29">
        <v>152237</v>
      </c>
      <c r="M6" s="29">
        <v>195486</v>
      </c>
      <c r="N6" s="29">
        <v>201684</v>
      </c>
      <c r="O6" s="29">
        <v>105002</v>
      </c>
      <c r="P6" s="29">
        <v>116064</v>
      </c>
      <c r="Q6" s="30">
        <v>94809</v>
      </c>
      <c r="R6" s="30">
        <v>111734</v>
      </c>
      <c r="S6" s="30">
        <v>44566</v>
      </c>
      <c r="T6" s="30">
        <v>11627</v>
      </c>
      <c r="U6" s="30">
        <v>31977</v>
      </c>
      <c r="V6" s="30">
        <v>121365</v>
      </c>
      <c r="W6" s="30">
        <v>210261</v>
      </c>
      <c r="X6" s="30">
        <v>218741</v>
      </c>
      <c r="Y6" s="30">
        <v>115945</v>
      </c>
      <c r="Z6" s="30">
        <v>138978</v>
      </c>
      <c r="AA6" s="59">
        <f t="shared" ref="AA6:AA28" si="13">G6/G$5</f>
        <v>0.45467719104628007</v>
      </c>
      <c r="AB6" s="59">
        <f t="shared" ref="AB6:AB28" si="14">H6/H$5</f>
        <v>0.49476559359812916</v>
      </c>
      <c r="AC6" s="59">
        <f t="shared" ref="AC6:AC28" si="15">I6/I$5</f>
        <v>0.4688410516573544</v>
      </c>
      <c r="AD6" s="59">
        <f t="shared" ref="AD6:AD28" si="16">J6/J$5</f>
        <v>0.40412132031783449</v>
      </c>
      <c r="AE6" s="59">
        <f t="shared" ref="AE6:AE28" si="17">K6/K$5</f>
        <v>0.34397424074470828</v>
      </c>
      <c r="AF6" s="59">
        <f t="shared" ref="AF6:AF28" si="18">L6/L$5</f>
        <v>0.37396215106167646</v>
      </c>
      <c r="AG6" s="59">
        <f t="shared" ref="AG6:AG28" si="19">M6/M$5</f>
        <v>0.37331780118209856</v>
      </c>
      <c r="AH6" s="59">
        <f t="shared" ref="AH6:AH28" si="20">N6/N$5</f>
        <v>0.41338599623270333</v>
      </c>
      <c r="AI6" s="59">
        <f t="shared" ref="AI6:AI28" si="21">O6/O$5</f>
        <v>0.35538001245498607</v>
      </c>
      <c r="AJ6" s="59">
        <f t="shared" ref="AJ6:AJ28" si="22">P6/P$5</f>
        <v>0.40196438342880497</v>
      </c>
      <c r="AK6" s="56">
        <f t="shared" si="1"/>
        <v>0.42474105798867462</v>
      </c>
      <c r="AL6" s="56">
        <f t="shared" si="2"/>
        <v>0.48087417583363462</v>
      </c>
      <c r="AM6" s="56">
        <f t="shared" si="3"/>
        <v>0.49672867508554486</v>
      </c>
      <c r="AN6" s="56">
        <f t="shared" si="4"/>
        <v>0.90243713132567527</v>
      </c>
      <c r="AO6" s="56">
        <f t="shared" si="5"/>
        <v>0.85564058653537411</v>
      </c>
      <c r="AP6" s="56">
        <f t="shared" si="6"/>
        <v>0.74380849068745514</v>
      </c>
      <c r="AQ6" s="56">
        <f t="shared" si="7"/>
        <v>0.60647779585337991</v>
      </c>
      <c r="AR6" s="56">
        <f t="shared" si="8"/>
        <v>0.66167453650627517</v>
      </c>
      <c r="AS6" s="56">
        <f t="shared" si="9"/>
        <v>0.75464882420708013</v>
      </c>
      <c r="AT6" s="56">
        <f t="shared" si="10"/>
        <v>0.8795574935604934</v>
      </c>
    </row>
    <row r="7" spans="1:46" s="48" customFormat="1" x14ac:dyDescent="0.35">
      <c r="A7" s="8" t="s">
        <v>33</v>
      </c>
      <c r="B7" s="40">
        <v>1948067</v>
      </c>
      <c r="C7" s="41">
        <v>647640</v>
      </c>
      <c r="D7" s="42">
        <f t="shared" si="11"/>
        <v>0.59981882892172722</v>
      </c>
      <c r="E7" s="42">
        <f t="shared" si="12"/>
        <v>0.37057911713090147</v>
      </c>
      <c r="F7" s="43"/>
      <c r="G7" s="44">
        <v>113648</v>
      </c>
      <c r="H7" s="44">
        <v>110614</v>
      </c>
      <c r="I7" s="44">
        <v>123964</v>
      </c>
      <c r="J7" s="44">
        <v>156209</v>
      </c>
      <c r="K7" s="44">
        <v>211279</v>
      </c>
      <c r="L7" s="44">
        <v>254855</v>
      </c>
      <c r="M7" s="44">
        <v>328159</v>
      </c>
      <c r="N7" s="44">
        <v>286199</v>
      </c>
      <c r="O7" s="44">
        <v>190462</v>
      </c>
      <c r="P7" s="44">
        <v>172678</v>
      </c>
      <c r="Q7" s="45">
        <v>128407</v>
      </c>
      <c r="R7" s="45">
        <v>120622</v>
      </c>
      <c r="S7" s="45">
        <v>45153</v>
      </c>
      <c r="T7" s="45">
        <v>1257</v>
      </c>
      <c r="U7" s="45">
        <v>5395</v>
      </c>
      <c r="V7" s="45">
        <v>41802</v>
      </c>
      <c r="W7" s="45">
        <v>136431</v>
      </c>
      <c r="X7" s="45">
        <v>111846</v>
      </c>
      <c r="Y7" s="45">
        <v>37696</v>
      </c>
      <c r="Z7" s="45">
        <v>19031</v>
      </c>
      <c r="AA7" s="60">
        <f t="shared" si="13"/>
        <v>0.54532280895371987</v>
      </c>
      <c r="AB7" s="60">
        <f t="shared" si="14"/>
        <v>0.50523440640187089</v>
      </c>
      <c r="AC7" s="60">
        <f t="shared" si="15"/>
        <v>0.53115894834264554</v>
      </c>
      <c r="AD7" s="60">
        <f t="shared" si="16"/>
        <v>0.59587867968216546</v>
      </c>
      <c r="AE7" s="60">
        <f t="shared" si="17"/>
        <v>0.65602575925529172</v>
      </c>
      <c r="AF7" s="60">
        <f t="shared" si="18"/>
        <v>0.62603784893832348</v>
      </c>
      <c r="AG7" s="60">
        <f t="shared" si="19"/>
        <v>0.62668219881790144</v>
      </c>
      <c r="AH7" s="60">
        <f t="shared" si="20"/>
        <v>0.58661400376729667</v>
      </c>
      <c r="AI7" s="60">
        <f t="shared" si="21"/>
        <v>0.64461998754501393</v>
      </c>
      <c r="AJ7" s="60">
        <f t="shared" si="22"/>
        <v>0.59803561657119508</v>
      </c>
      <c r="AK7" s="57">
        <f t="shared" si="1"/>
        <v>0.57525894201132532</v>
      </c>
      <c r="AL7" s="57">
        <f t="shared" si="2"/>
        <v>0.51912582416636543</v>
      </c>
      <c r="AM7" s="57">
        <f t="shared" si="3"/>
        <v>0.50327132491445514</v>
      </c>
      <c r="AN7" s="57">
        <f t="shared" si="4"/>
        <v>9.7562868674324746E-2</v>
      </c>
      <c r="AO7" s="57">
        <f t="shared" si="5"/>
        <v>0.14435941346462591</v>
      </c>
      <c r="AP7" s="57">
        <f t="shared" si="6"/>
        <v>0.25619150931254481</v>
      </c>
      <c r="AQ7" s="57">
        <f t="shared" si="7"/>
        <v>0.39352220414662004</v>
      </c>
      <c r="AR7" s="57">
        <f t="shared" si="8"/>
        <v>0.33832546349372478</v>
      </c>
      <c r="AS7" s="57">
        <f t="shared" si="9"/>
        <v>0.24535117579291985</v>
      </c>
      <c r="AT7" s="57">
        <f t="shared" si="10"/>
        <v>0.12044250643950662</v>
      </c>
    </row>
    <row r="8" spans="1:46" x14ac:dyDescent="0.35">
      <c r="A8" s="32" t="s">
        <v>20</v>
      </c>
      <c r="B8" s="25">
        <v>687160</v>
      </c>
      <c r="C8" s="26">
        <v>276181</v>
      </c>
      <c r="D8" s="27">
        <f t="shared" si="11"/>
        <v>0.21157973852123879</v>
      </c>
      <c r="E8" s="27">
        <f t="shared" si="12"/>
        <v>0.15803055887272172</v>
      </c>
      <c r="F8" s="33"/>
      <c r="G8" s="29">
        <v>31968</v>
      </c>
      <c r="H8" s="29">
        <v>51416</v>
      </c>
      <c r="I8" s="29">
        <v>45353</v>
      </c>
      <c r="J8" s="29">
        <v>62142</v>
      </c>
      <c r="K8" s="29">
        <v>69053</v>
      </c>
      <c r="L8" s="29">
        <v>81802</v>
      </c>
      <c r="M8" s="29">
        <v>137319</v>
      </c>
      <c r="N8" s="29">
        <v>81886</v>
      </c>
      <c r="O8" s="29">
        <v>58333</v>
      </c>
      <c r="P8" s="29">
        <v>67888</v>
      </c>
      <c r="Q8" s="30">
        <v>39963</v>
      </c>
      <c r="R8" s="30">
        <v>54977</v>
      </c>
      <c r="S8" s="30">
        <v>15934</v>
      </c>
      <c r="T8" s="30">
        <v>64</v>
      </c>
      <c r="U8" s="30">
        <v>1018</v>
      </c>
      <c r="V8" s="30">
        <v>20270</v>
      </c>
      <c r="W8" s="30">
        <v>81440</v>
      </c>
      <c r="X8" s="30">
        <v>41279</v>
      </c>
      <c r="Y8" s="30">
        <v>16276</v>
      </c>
      <c r="Z8" s="30">
        <v>4960</v>
      </c>
      <c r="AA8" s="59">
        <f t="shared" si="13"/>
        <v>0.15339363259038891</v>
      </c>
      <c r="AB8" s="59">
        <f t="shared" si="14"/>
        <v>0.23484488617678226</v>
      </c>
      <c r="AC8" s="59">
        <f t="shared" si="15"/>
        <v>0.19432780310561135</v>
      </c>
      <c r="AD8" s="59">
        <f t="shared" si="16"/>
        <v>0.23704839614112586</v>
      </c>
      <c r="AE8" s="59">
        <f t="shared" si="17"/>
        <v>0.21441102406701879</v>
      </c>
      <c r="AF8" s="59">
        <f t="shared" si="18"/>
        <v>0.20094229314258202</v>
      </c>
      <c r="AG8" s="59">
        <f t="shared" si="19"/>
        <v>0.26223682074688004</v>
      </c>
      <c r="AH8" s="59">
        <f t="shared" si="20"/>
        <v>0.16783942051680423</v>
      </c>
      <c r="AI8" s="59">
        <f t="shared" si="21"/>
        <v>0.19742845152032057</v>
      </c>
      <c r="AJ8" s="59">
        <f t="shared" si="22"/>
        <v>0.23511647075936304</v>
      </c>
      <c r="AK8" s="56">
        <f t="shared" si="1"/>
        <v>0.17903286502759658</v>
      </c>
      <c r="AL8" s="56">
        <f t="shared" si="2"/>
        <v>0.23660675859457039</v>
      </c>
      <c r="AM8" s="56">
        <f t="shared" si="3"/>
        <v>0.17759894782599003</v>
      </c>
      <c r="AN8" s="56">
        <f t="shared" si="4"/>
        <v>4.9674014281279105E-3</v>
      </c>
      <c r="AO8" s="56">
        <f t="shared" si="5"/>
        <v>2.723964465375147E-2</v>
      </c>
      <c r="AP8" s="56">
        <f t="shared" si="6"/>
        <v>0.12422855111634093</v>
      </c>
      <c r="AQ8" s="56">
        <f t="shared" si="7"/>
        <v>0.23490591072190878</v>
      </c>
      <c r="AR8" s="56">
        <f t="shared" si="8"/>
        <v>0.1248657690713791</v>
      </c>
      <c r="AS8" s="56">
        <f t="shared" si="9"/>
        <v>0.1059352646754447</v>
      </c>
      <c r="AT8" s="56">
        <f t="shared" si="10"/>
        <v>3.1390616990171448E-2</v>
      </c>
    </row>
    <row r="9" spans="1:46" x14ac:dyDescent="0.35">
      <c r="A9" s="32" t="s">
        <v>13</v>
      </c>
      <c r="B9" s="25">
        <v>151932</v>
      </c>
      <c r="C9" s="26">
        <v>94666</v>
      </c>
      <c r="D9" s="27">
        <f t="shared" si="11"/>
        <v>4.6780564690914565E-2</v>
      </c>
      <c r="E9" s="27">
        <f t="shared" si="12"/>
        <v>5.4167813449314303E-2</v>
      </c>
      <c r="F9" s="33"/>
      <c r="G9" s="29">
        <v>10007</v>
      </c>
      <c r="H9" s="29">
        <v>11343</v>
      </c>
      <c r="I9" s="29">
        <v>14523</v>
      </c>
      <c r="J9" s="29">
        <v>13873</v>
      </c>
      <c r="K9" s="29">
        <v>16034</v>
      </c>
      <c r="L9" s="29">
        <v>17531</v>
      </c>
      <c r="M9" s="29">
        <v>19612</v>
      </c>
      <c r="N9" s="29">
        <v>21674</v>
      </c>
      <c r="O9" s="29">
        <v>12872</v>
      </c>
      <c r="P9" s="29">
        <v>14463</v>
      </c>
      <c r="Q9" s="30">
        <v>10425</v>
      </c>
      <c r="R9" s="30">
        <v>11852</v>
      </c>
      <c r="S9" s="30">
        <v>4143</v>
      </c>
      <c r="T9" s="30">
        <v>176</v>
      </c>
      <c r="U9" s="30">
        <v>1865</v>
      </c>
      <c r="V9" s="30">
        <v>10476</v>
      </c>
      <c r="W9" s="30">
        <v>18578</v>
      </c>
      <c r="X9" s="30">
        <v>28858</v>
      </c>
      <c r="Y9" s="30">
        <v>5746</v>
      </c>
      <c r="Z9" s="30">
        <v>2547</v>
      </c>
      <c r="AA9" s="59">
        <f t="shared" si="13"/>
        <v>4.801708212374943E-2</v>
      </c>
      <c r="AB9" s="59">
        <f t="shared" si="14"/>
        <v>5.1809661270873678E-2</v>
      </c>
      <c r="AC9" s="59">
        <f t="shared" si="15"/>
        <v>6.2227916223905666E-2</v>
      </c>
      <c r="AD9" s="59">
        <f t="shared" si="16"/>
        <v>5.2920285791668097E-2</v>
      </c>
      <c r="AE9" s="59">
        <f t="shared" si="17"/>
        <v>4.9785908793109339E-2</v>
      </c>
      <c r="AF9" s="59">
        <f t="shared" si="18"/>
        <v>4.3063975710650175E-2</v>
      </c>
      <c r="AG9" s="59">
        <f t="shared" si="19"/>
        <v>3.7452854510212068E-2</v>
      </c>
      <c r="AH9" s="59">
        <f t="shared" si="20"/>
        <v>4.4424585402647765E-2</v>
      </c>
      <c r="AI9" s="59">
        <f t="shared" si="21"/>
        <v>4.3565375138764788E-2</v>
      </c>
      <c r="AJ9" s="59">
        <f t="shared" si="22"/>
        <v>5.0089699454876672E-2</v>
      </c>
      <c r="AK9" s="56">
        <f t="shared" si="1"/>
        <v>4.6703641316034696E-2</v>
      </c>
      <c r="AL9" s="56">
        <f t="shared" si="2"/>
        <v>5.1007936098056428E-2</v>
      </c>
      <c r="AM9" s="56">
        <f t="shared" si="3"/>
        <v>4.6177509780537009E-2</v>
      </c>
      <c r="AN9" s="56">
        <f t="shared" si="4"/>
        <v>1.3660353927351754E-2</v>
      </c>
      <c r="AO9" s="56">
        <f t="shared" si="5"/>
        <v>4.9903671197688106E-2</v>
      </c>
      <c r="AP9" s="56">
        <f t="shared" si="6"/>
        <v>6.4204158929195246E-2</v>
      </c>
      <c r="AQ9" s="56">
        <f t="shared" si="7"/>
        <v>5.3586468681134841E-2</v>
      </c>
      <c r="AR9" s="56">
        <f t="shared" si="8"/>
        <v>8.7293208746865428E-2</v>
      </c>
      <c r="AS9" s="56">
        <f t="shared" si="9"/>
        <v>3.7398871395005237E-2</v>
      </c>
      <c r="AT9" s="56">
        <f t="shared" si="10"/>
        <v>1.6119334974590054E-2</v>
      </c>
    </row>
    <row r="10" spans="1:46" x14ac:dyDescent="0.35">
      <c r="A10" s="32" t="s">
        <v>23</v>
      </c>
      <c r="B10" s="25">
        <v>210240</v>
      </c>
      <c r="C10" s="26">
        <v>73498</v>
      </c>
      <c r="D10" s="27">
        <f t="shared" si="11"/>
        <v>6.4733867260470992E-2</v>
      </c>
      <c r="E10" s="27">
        <f t="shared" si="12"/>
        <v>4.2055499893284838E-2</v>
      </c>
      <c r="F10" s="33"/>
      <c r="G10" s="29">
        <v>34924</v>
      </c>
      <c r="H10" s="29">
        <v>12932</v>
      </c>
      <c r="I10" s="29">
        <v>19969</v>
      </c>
      <c r="J10" s="29">
        <v>16886</v>
      </c>
      <c r="K10" s="29">
        <v>24552</v>
      </c>
      <c r="L10" s="29">
        <v>16971</v>
      </c>
      <c r="M10" s="29">
        <v>22026</v>
      </c>
      <c r="N10" s="29">
        <v>26306</v>
      </c>
      <c r="O10" s="29">
        <v>16649</v>
      </c>
      <c r="P10" s="29">
        <v>19025</v>
      </c>
      <c r="Q10" s="30">
        <v>42043</v>
      </c>
      <c r="R10" s="30">
        <v>15470</v>
      </c>
      <c r="S10" s="30">
        <v>9407</v>
      </c>
      <c r="T10" s="30">
        <v>169</v>
      </c>
      <c r="U10" s="30">
        <v>252</v>
      </c>
      <c r="V10" s="30">
        <v>878</v>
      </c>
      <c r="W10" s="30">
        <v>1493</v>
      </c>
      <c r="X10" s="30">
        <v>1626</v>
      </c>
      <c r="Y10" s="30">
        <v>1143</v>
      </c>
      <c r="Z10" s="30">
        <v>1017</v>
      </c>
      <c r="AA10" s="59">
        <f t="shared" si="13"/>
        <v>0.16757755332165736</v>
      </c>
      <c r="AB10" s="59">
        <f t="shared" si="14"/>
        <v>5.9067490042752219E-2</v>
      </c>
      <c r="AC10" s="59">
        <f t="shared" si="15"/>
        <v>8.5562849209885855E-2</v>
      </c>
      <c r="AD10" s="59">
        <f t="shared" si="16"/>
        <v>6.4413749432574607E-2</v>
      </c>
      <c r="AE10" s="59">
        <f t="shared" si="17"/>
        <v>7.623447877562807E-2</v>
      </c>
      <c r="AF10" s="59">
        <f t="shared" si="18"/>
        <v>4.1688365283523134E-2</v>
      </c>
      <c r="AG10" s="59">
        <f t="shared" si="19"/>
        <v>4.206284792177907E-2</v>
      </c>
      <c r="AH10" s="59">
        <f t="shared" si="20"/>
        <v>5.3918664925812133E-2</v>
      </c>
      <c r="AI10" s="59">
        <f t="shared" si="21"/>
        <v>5.6348658381393336E-2</v>
      </c>
      <c r="AJ10" s="59">
        <f t="shared" si="22"/>
        <v>6.5889271391068843E-2</v>
      </c>
      <c r="AK10" s="56">
        <f t="shared" si="1"/>
        <v>0.18835119346283422</v>
      </c>
      <c r="AL10" s="56">
        <f t="shared" si="2"/>
        <v>6.6578870354111794E-2</v>
      </c>
      <c r="AM10" s="56">
        <f t="shared" si="3"/>
        <v>0.1048495859294018</v>
      </c>
      <c r="AN10" s="56">
        <f t="shared" si="4"/>
        <v>1.3117044396150263E-2</v>
      </c>
      <c r="AO10" s="56">
        <f t="shared" si="5"/>
        <v>6.7430161618323879E-3</v>
      </c>
      <c r="AP10" s="56">
        <f t="shared" si="6"/>
        <v>5.3809900286209836E-3</v>
      </c>
      <c r="AQ10" s="56">
        <f t="shared" si="7"/>
        <v>4.3064160695949144E-3</v>
      </c>
      <c r="AR10" s="56">
        <f t="shared" si="8"/>
        <v>4.9185237169035688E-3</v>
      </c>
      <c r="AS10" s="56">
        <f t="shared" si="9"/>
        <v>7.4394204671930017E-3</v>
      </c>
      <c r="AT10" s="56">
        <f t="shared" si="10"/>
        <v>6.4363422336702336E-3</v>
      </c>
    </row>
    <row r="11" spans="1:46" x14ac:dyDescent="0.35">
      <c r="A11" s="32" t="s">
        <v>12</v>
      </c>
      <c r="B11" s="25">
        <v>69380</v>
      </c>
      <c r="C11" s="26">
        <v>39277</v>
      </c>
      <c r="D11" s="27">
        <f t="shared" si="11"/>
        <v>2.1362422519651241E-2</v>
      </c>
      <c r="E11" s="27">
        <f t="shared" si="12"/>
        <v>2.2474269630582449E-2</v>
      </c>
      <c r="F11" s="33"/>
      <c r="G11" s="29">
        <v>3631</v>
      </c>
      <c r="H11" s="29">
        <v>3346</v>
      </c>
      <c r="I11" s="29">
        <v>4262</v>
      </c>
      <c r="J11" s="29">
        <v>5811</v>
      </c>
      <c r="K11" s="29">
        <v>8039</v>
      </c>
      <c r="L11" s="29">
        <v>10638</v>
      </c>
      <c r="M11" s="29">
        <v>9752</v>
      </c>
      <c r="N11" s="29">
        <v>10431</v>
      </c>
      <c r="O11" s="29">
        <v>6876</v>
      </c>
      <c r="P11" s="29">
        <v>6594</v>
      </c>
      <c r="Q11" s="30">
        <v>3484</v>
      </c>
      <c r="R11" s="30">
        <v>3034</v>
      </c>
      <c r="S11" s="30">
        <v>1087</v>
      </c>
      <c r="T11" s="30">
        <v>40</v>
      </c>
      <c r="U11" s="30">
        <v>743</v>
      </c>
      <c r="V11" s="30">
        <v>3739</v>
      </c>
      <c r="W11" s="30">
        <v>10390</v>
      </c>
      <c r="X11" s="30">
        <v>12642</v>
      </c>
      <c r="Y11" s="30">
        <v>3122</v>
      </c>
      <c r="Z11" s="30">
        <v>996</v>
      </c>
      <c r="AA11" s="59">
        <f t="shared" si="13"/>
        <v>1.7422806554545235E-2</v>
      </c>
      <c r="AB11" s="59">
        <f t="shared" si="14"/>
        <v>1.5283005079109877E-2</v>
      </c>
      <c r="AC11" s="59">
        <f t="shared" si="15"/>
        <v>1.8261748877386623E-2</v>
      </c>
      <c r="AD11" s="59">
        <f t="shared" si="16"/>
        <v>2.2166783012714145E-2</v>
      </c>
      <c r="AE11" s="59">
        <f t="shared" si="17"/>
        <v>2.4961264861407383E-2</v>
      </c>
      <c r="AF11" s="59">
        <f t="shared" si="18"/>
        <v>2.6131685221031119E-2</v>
      </c>
      <c r="AG11" s="59">
        <f t="shared" si="19"/>
        <v>1.8623303955924337E-2</v>
      </c>
      <c r="AH11" s="59">
        <f t="shared" si="20"/>
        <v>2.1380125972825452E-2</v>
      </c>
      <c r="AI11" s="59">
        <f t="shared" si="21"/>
        <v>2.3271870684753473E-2</v>
      </c>
      <c r="AJ11" s="59">
        <f t="shared" si="22"/>
        <v>2.2836996349682417E-2</v>
      </c>
      <c r="AK11" s="56">
        <f t="shared" si="1"/>
        <v>1.5608200129023008E-2</v>
      </c>
      <c r="AL11" s="56">
        <f t="shared" si="2"/>
        <v>1.3057549622131556E-2</v>
      </c>
      <c r="AM11" s="56">
        <f t="shared" si="3"/>
        <v>1.2115605390162619E-2</v>
      </c>
      <c r="AN11" s="56">
        <f t="shared" si="4"/>
        <v>3.1046258925799442E-3</v>
      </c>
      <c r="AO11" s="56">
        <f t="shared" si="5"/>
        <v>1.9881194477148669E-2</v>
      </c>
      <c r="AP11" s="56">
        <f t="shared" si="6"/>
        <v>2.291517279842125E-2</v>
      </c>
      <c r="AQ11" s="56">
        <f t="shared" si="7"/>
        <v>2.9968963806491063E-2</v>
      </c>
      <c r="AR11" s="56">
        <f t="shared" si="8"/>
        <v>3.824106816057498E-2</v>
      </c>
      <c r="AS11" s="56">
        <f t="shared" si="9"/>
        <v>2.0320096849148338E-2</v>
      </c>
      <c r="AT11" s="56">
        <f t="shared" si="10"/>
        <v>6.30343841173604E-3</v>
      </c>
    </row>
    <row r="12" spans="1:46" x14ac:dyDescent="0.35">
      <c r="A12" s="32" t="s">
        <v>18</v>
      </c>
      <c r="B12" s="25">
        <v>153839</v>
      </c>
      <c r="C12" s="26">
        <v>28854</v>
      </c>
      <c r="D12" s="27">
        <f t="shared" si="11"/>
        <v>4.7367738800816191E-2</v>
      </c>
      <c r="E12" s="27">
        <f t="shared" si="12"/>
        <v>1.6510236930540163E-2</v>
      </c>
      <c r="F12" s="33"/>
      <c r="G12" s="29">
        <v>3280</v>
      </c>
      <c r="H12" s="29">
        <v>3427</v>
      </c>
      <c r="I12" s="29">
        <v>5169</v>
      </c>
      <c r="J12" s="29">
        <v>8371</v>
      </c>
      <c r="K12" s="29">
        <v>16367</v>
      </c>
      <c r="L12" s="29">
        <v>26814</v>
      </c>
      <c r="M12" s="29">
        <v>30677</v>
      </c>
      <c r="N12" s="29">
        <v>30310</v>
      </c>
      <c r="O12" s="29">
        <v>17716</v>
      </c>
      <c r="P12" s="29">
        <v>11708</v>
      </c>
      <c r="Q12" s="30">
        <v>2849</v>
      </c>
      <c r="R12" s="30">
        <v>3268</v>
      </c>
      <c r="S12" s="30">
        <v>1631</v>
      </c>
      <c r="T12" s="30">
        <v>39</v>
      </c>
      <c r="U12" s="30">
        <v>85</v>
      </c>
      <c r="V12" s="30">
        <v>1104</v>
      </c>
      <c r="W12" s="30">
        <v>7080</v>
      </c>
      <c r="X12" s="30">
        <v>9406</v>
      </c>
      <c r="Y12" s="30">
        <v>2089</v>
      </c>
      <c r="Z12" s="30">
        <v>1303</v>
      </c>
      <c r="AA12" s="59">
        <f t="shared" si="13"/>
        <v>1.5738585926441305E-2</v>
      </c>
      <c r="AB12" s="59">
        <f t="shared" si="14"/>
        <v>1.5652976212226406E-2</v>
      </c>
      <c r="AC12" s="59">
        <f t="shared" si="15"/>
        <v>2.214804785246632E-2</v>
      </c>
      <c r="AD12" s="59">
        <f t="shared" si="16"/>
        <v>3.1932221751751866E-2</v>
      </c>
      <c r="AE12" s="59">
        <f t="shared" si="17"/>
        <v>5.0819880829289045E-2</v>
      </c>
      <c r="AF12" s="59">
        <f t="shared" si="18"/>
        <v>6.5867174987472119E-2</v>
      </c>
      <c r="AG12" s="59">
        <f t="shared" si="19"/>
        <v>5.8583582388832128E-2</v>
      </c>
      <c r="AH12" s="59">
        <f t="shared" si="20"/>
        <v>6.2125550593072516E-2</v>
      </c>
      <c r="AI12" s="59">
        <f t="shared" si="21"/>
        <v>5.9959927436168195E-2</v>
      </c>
      <c r="AJ12" s="59">
        <f t="shared" si="22"/>
        <v>4.0548309563555006E-2</v>
      </c>
      <c r="AK12" s="56">
        <f t="shared" si="1"/>
        <v>1.2763421976919218E-2</v>
      </c>
      <c r="AL12" s="56">
        <f t="shared" si="2"/>
        <v>1.4064624972025685E-2</v>
      </c>
      <c r="AM12" s="56">
        <f t="shared" si="3"/>
        <v>1.8178981040805179E-2</v>
      </c>
      <c r="AN12" s="56">
        <f t="shared" si="4"/>
        <v>3.0270102452654457E-3</v>
      </c>
      <c r="AO12" s="56">
        <f t="shared" si="5"/>
        <v>2.2744300545863212E-3</v>
      </c>
      <c r="AP12" s="56">
        <f t="shared" si="6"/>
        <v>6.76607402232069E-3</v>
      </c>
      <c r="AQ12" s="56">
        <f t="shared" si="7"/>
        <v>2.0421584576511716E-2</v>
      </c>
      <c r="AR12" s="56">
        <f t="shared" si="8"/>
        <v>2.8452419484129746E-2</v>
      </c>
      <c r="AS12" s="56">
        <f t="shared" si="9"/>
        <v>1.359663110758196E-2</v>
      </c>
      <c r="AT12" s="56">
        <f t="shared" si="10"/>
        <v>8.246365713345442E-3</v>
      </c>
    </row>
    <row r="13" spans="1:46" x14ac:dyDescent="0.35">
      <c r="A13" s="32" t="s">
        <v>37</v>
      </c>
      <c r="B13" s="25">
        <v>60740</v>
      </c>
      <c r="C13" s="26">
        <v>13673</v>
      </c>
      <c r="D13" s="54">
        <f t="shared" si="11"/>
        <v>1.8702126604837367E-2</v>
      </c>
      <c r="E13" s="54">
        <f t="shared" si="12"/>
        <v>7.8236802367531583E-3</v>
      </c>
      <c r="F13" s="33"/>
      <c r="G13" s="29">
        <v>3447</v>
      </c>
      <c r="H13" s="29">
        <v>4010</v>
      </c>
      <c r="I13" s="29">
        <v>4410</v>
      </c>
      <c r="J13" s="29">
        <v>4755</v>
      </c>
      <c r="K13" s="29">
        <v>6846</v>
      </c>
      <c r="L13" s="29">
        <v>8233</v>
      </c>
      <c r="M13" s="29">
        <v>8435</v>
      </c>
      <c r="N13" s="29">
        <v>7969</v>
      </c>
      <c r="O13" s="29">
        <v>7462</v>
      </c>
      <c r="P13" s="29">
        <v>5173</v>
      </c>
      <c r="Q13" s="30">
        <v>3056</v>
      </c>
      <c r="R13" s="30">
        <v>3392</v>
      </c>
      <c r="S13" s="30">
        <v>1575</v>
      </c>
      <c r="T13" s="30">
        <v>65</v>
      </c>
      <c r="U13" s="30">
        <v>127</v>
      </c>
      <c r="V13" s="30">
        <v>256</v>
      </c>
      <c r="W13" s="30">
        <v>1350</v>
      </c>
      <c r="X13" s="30">
        <v>2308</v>
      </c>
      <c r="Y13" s="30">
        <v>926</v>
      </c>
      <c r="Z13" s="30">
        <v>618</v>
      </c>
      <c r="AA13" s="59">
        <f t="shared" si="13"/>
        <v>1.6539910270866823E-2</v>
      </c>
      <c r="AB13" s="59">
        <f t="shared" si="14"/>
        <v>1.8315854861694743E-2</v>
      </c>
      <c r="AC13" s="59">
        <f t="shared" si="15"/>
        <v>1.8895896890960821E-2</v>
      </c>
      <c r="AD13" s="59">
        <f t="shared" si="16"/>
        <v>1.8138539532861084E-2</v>
      </c>
      <c r="AE13" s="59">
        <f t="shared" si="17"/>
        <v>2.125697465371252E-2</v>
      </c>
      <c r="AF13" s="59">
        <f t="shared" si="18"/>
        <v>2.0223929725958753E-2</v>
      </c>
      <c r="AG13" s="59">
        <f t="shared" si="19"/>
        <v>1.6108241270326271E-2</v>
      </c>
      <c r="AH13" s="59">
        <f t="shared" si="20"/>
        <v>1.6333834136463044E-2</v>
      </c>
      <c r="AI13" s="59">
        <f t="shared" si="21"/>
        <v>2.5255191833861317E-2</v>
      </c>
      <c r="AJ13" s="59">
        <f t="shared" si="22"/>
        <v>1.7915647879421768E-2</v>
      </c>
      <c r="AK13" s="56">
        <f t="shared" si="1"/>
        <v>1.3690774854849114E-2</v>
      </c>
      <c r="AL13" s="56">
        <f t="shared" si="2"/>
        <v>1.4598288832653343E-2</v>
      </c>
      <c r="AM13" s="56">
        <f t="shared" si="3"/>
        <v>1.7554810017944917E-2</v>
      </c>
      <c r="AN13" s="56">
        <f t="shared" si="4"/>
        <v>5.045017075442409E-3</v>
      </c>
      <c r="AO13" s="56">
        <f t="shared" si="5"/>
        <v>3.398266081558386E-3</v>
      </c>
      <c r="AP13" s="56">
        <f t="shared" si="6"/>
        <v>1.568944700827986E-3</v>
      </c>
      <c r="AQ13" s="56">
        <f t="shared" si="7"/>
        <v>3.8939462116229966E-3</v>
      </c>
      <c r="AR13" s="56">
        <f t="shared" si="8"/>
        <v>6.9815207494547575E-3</v>
      </c>
      <c r="AS13" s="56">
        <f t="shared" si="9"/>
        <v>6.0270370539113908E-3</v>
      </c>
      <c r="AT13" s="56">
        <f t="shared" si="10"/>
        <v>3.9111696169205554E-3</v>
      </c>
    </row>
    <row r="14" spans="1:46" x14ac:dyDescent="0.35">
      <c r="A14" s="32" t="s">
        <v>17</v>
      </c>
      <c r="B14" s="25">
        <v>68436</v>
      </c>
      <c r="C14" s="26">
        <v>10756</v>
      </c>
      <c r="D14" s="54">
        <f t="shared" si="11"/>
        <v>2.1071760558588244E-2</v>
      </c>
      <c r="E14" s="54">
        <f t="shared" si="12"/>
        <v>6.1545750476498916E-3</v>
      </c>
      <c r="F14" s="33"/>
      <c r="G14" s="29">
        <v>3643</v>
      </c>
      <c r="H14" s="29">
        <v>3499</v>
      </c>
      <c r="I14" s="29">
        <v>4159</v>
      </c>
      <c r="J14" s="29">
        <v>6163</v>
      </c>
      <c r="K14" s="29">
        <v>8336</v>
      </c>
      <c r="L14" s="29">
        <v>7222</v>
      </c>
      <c r="M14" s="29">
        <v>12200</v>
      </c>
      <c r="N14" s="29">
        <v>9752</v>
      </c>
      <c r="O14" s="29">
        <v>7438</v>
      </c>
      <c r="P14" s="29">
        <v>6024</v>
      </c>
      <c r="Q14" s="30">
        <v>3350</v>
      </c>
      <c r="R14" s="30">
        <v>4320</v>
      </c>
      <c r="S14" s="30">
        <v>1176</v>
      </c>
      <c r="T14" s="30">
        <v>62</v>
      </c>
      <c r="U14" s="30">
        <v>63</v>
      </c>
      <c r="V14" s="30">
        <v>200</v>
      </c>
      <c r="W14" s="30">
        <v>401</v>
      </c>
      <c r="X14" s="30">
        <v>406</v>
      </c>
      <c r="Y14" s="30">
        <v>390</v>
      </c>
      <c r="Z14" s="30">
        <v>388</v>
      </c>
      <c r="AA14" s="59">
        <f t="shared" si="13"/>
        <v>1.7480386746959047E-2</v>
      </c>
      <c r="AB14" s="59">
        <f t="shared" si="14"/>
        <v>1.5981839441663318E-2</v>
      </c>
      <c r="AC14" s="59">
        <f t="shared" si="15"/>
        <v>1.7820416138209987E-2</v>
      </c>
      <c r="AD14" s="59">
        <f t="shared" si="16"/>
        <v>2.350953083933183E-2</v>
      </c>
      <c r="AE14" s="59">
        <f t="shared" si="17"/>
        <v>2.5883456136919013E-2</v>
      </c>
      <c r="AF14" s="59">
        <f t="shared" si="18"/>
        <v>1.7740461615556188E-2</v>
      </c>
      <c r="AG14" s="59">
        <f t="shared" si="19"/>
        <v>2.3298226852161291E-2</v>
      </c>
      <c r="AH14" s="59">
        <f t="shared" si="20"/>
        <v>1.9988398857922904E-2</v>
      </c>
      <c r="AI14" s="59">
        <f t="shared" si="21"/>
        <v>2.5173963663931986E-2</v>
      </c>
      <c r="AJ14" s="59">
        <f t="shared" si="22"/>
        <v>2.0862915682512417E-2</v>
      </c>
      <c r="AK14" s="56">
        <f t="shared" si="1"/>
        <v>1.50078847394452E-2</v>
      </c>
      <c r="AL14" s="56">
        <f t="shared" si="2"/>
        <v>1.8592160305737748E-2</v>
      </c>
      <c r="AM14" s="56">
        <f t="shared" si="3"/>
        <v>1.3107591480065538E-2</v>
      </c>
      <c r="AN14" s="56">
        <f t="shared" si="4"/>
        <v>4.8121701334989135E-3</v>
      </c>
      <c r="AO14" s="56">
        <f t="shared" si="5"/>
        <v>1.685754040458097E-3</v>
      </c>
      <c r="AP14" s="56">
        <f t="shared" si="6"/>
        <v>1.2257380475218641E-3</v>
      </c>
      <c r="AQ14" s="56">
        <f t="shared" si="7"/>
        <v>1.1566462450820901E-3</v>
      </c>
      <c r="AR14" s="56">
        <f t="shared" si="8"/>
        <v>1.2281184680583326E-3</v>
      </c>
      <c r="AS14" s="56">
        <f t="shared" si="9"/>
        <v>2.5383849363125729E-3</v>
      </c>
      <c r="AT14" s="56">
        <f t="shared" si="10"/>
        <v>2.4555563290698632E-3</v>
      </c>
    </row>
    <row r="15" spans="1:46" x14ac:dyDescent="0.35">
      <c r="A15" s="32" t="s">
        <v>15</v>
      </c>
      <c r="B15" s="25">
        <v>32981</v>
      </c>
      <c r="C15" s="26">
        <v>8665</v>
      </c>
      <c r="D15" s="54">
        <f t="shared" si="11"/>
        <v>1.0155002264638478E-2</v>
      </c>
      <c r="E15" s="54">
        <f t="shared" si="12"/>
        <v>4.9581064324922194E-3</v>
      </c>
      <c r="F15" s="33"/>
      <c r="G15" s="29">
        <v>1400</v>
      </c>
      <c r="H15" s="29">
        <v>1401</v>
      </c>
      <c r="I15" s="29">
        <v>1861</v>
      </c>
      <c r="J15" s="29">
        <v>2882</v>
      </c>
      <c r="K15" s="29">
        <v>3992</v>
      </c>
      <c r="L15" s="29">
        <v>5214</v>
      </c>
      <c r="M15" s="29">
        <v>5852</v>
      </c>
      <c r="N15" s="29">
        <v>5161</v>
      </c>
      <c r="O15" s="29">
        <v>3128</v>
      </c>
      <c r="P15" s="29">
        <v>2090</v>
      </c>
      <c r="Q15" s="30">
        <v>1135</v>
      </c>
      <c r="R15" s="30">
        <v>1564</v>
      </c>
      <c r="S15" s="30">
        <v>697</v>
      </c>
      <c r="T15" s="30">
        <v>13</v>
      </c>
      <c r="U15" s="30">
        <v>85</v>
      </c>
      <c r="V15" s="30">
        <v>428</v>
      </c>
      <c r="W15" s="30">
        <v>1976</v>
      </c>
      <c r="X15" s="30">
        <v>1609</v>
      </c>
      <c r="Y15" s="30">
        <v>604</v>
      </c>
      <c r="Z15" s="30">
        <v>554</v>
      </c>
      <c r="AA15" s="59">
        <f t="shared" si="13"/>
        <v>6.7176891149444591E-3</v>
      </c>
      <c r="AB15" s="59">
        <f t="shared" si="14"/>
        <v>6.3991303394599335E-3</v>
      </c>
      <c r="AC15" s="59">
        <f t="shared" si="15"/>
        <v>7.9739827923079563E-3</v>
      </c>
      <c r="AD15" s="59">
        <f t="shared" si="16"/>
        <v>1.0993747830432311E-2</v>
      </c>
      <c r="AE15" s="59">
        <f t="shared" si="17"/>
        <v>1.2395244349637799E-2</v>
      </c>
      <c r="AF15" s="59">
        <f t="shared" si="18"/>
        <v>1.280791565542924E-2</v>
      </c>
      <c r="AG15" s="59">
        <f t="shared" si="19"/>
        <v>1.1175510126135072E-2</v>
      </c>
      <c r="AH15" s="59">
        <f t="shared" si="20"/>
        <v>1.0578355876306409E-2</v>
      </c>
      <c r="AI15" s="59">
        <f t="shared" si="21"/>
        <v>1.0586738147456205E-2</v>
      </c>
      <c r="AJ15" s="59">
        <f t="shared" si="22"/>
        <v>7.2382957796233317E-3</v>
      </c>
      <c r="AK15" s="56">
        <f t="shared" si="1"/>
        <v>5.0847609490359113E-3</v>
      </c>
      <c r="AL15" s="56">
        <f t="shared" si="2"/>
        <v>6.7310506292069068E-3</v>
      </c>
      <c r="AM15" s="56">
        <f t="shared" si="3"/>
        <v>7.7687000523857823E-3</v>
      </c>
      <c r="AN15" s="56">
        <f t="shared" si="4"/>
        <v>1.0090034150884819E-3</v>
      </c>
      <c r="AO15" s="56">
        <f t="shared" si="5"/>
        <v>2.2744300545863212E-3</v>
      </c>
      <c r="AP15" s="56">
        <f t="shared" si="6"/>
        <v>2.623079421696789E-3</v>
      </c>
      <c r="AQ15" s="56">
        <f t="shared" si="7"/>
        <v>5.6995834919755864E-3</v>
      </c>
      <c r="AR15" s="56">
        <f t="shared" si="8"/>
        <v>4.8671000372065443E-3</v>
      </c>
      <c r="AS15" s="56">
        <f t="shared" si="9"/>
        <v>3.9312423116225487E-3</v>
      </c>
      <c r="AT15" s="56">
        <f t="shared" si="10"/>
        <v>3.5061293976925366E-3</v>
      </c>
    </row>
    <row r="16" spans="1:46" x14ac:dyDescent="0.35">
      <c r="A16" s="32" t="s">
        <v>22</v>
      </c>
      <c r="B16" s="25">
        <v>19986</v>
      </c>
      <c r="C16" s="26">
        <v>7588</v>
      </c>
      <c r="D16" s="54">
        <f t="shared" si="11"/>
        <v>6.1537817307257096E-3</v>
      </c>
      <c r="E16" s="54">
        <f t="shared" si="12"/>
        <v>4.3418478487883393E-3</v>
      </c>
      <c r="F16" s="33"/>
      <c r="G16" s="29">
        <v>1504</v>
      </c>
      <c r="H16" s="29">
        <v>1296</v>
      </c>
      <c r="I16" s="29">
        <v>1680</v>
      </c>
      <c r="J16" s="29">
        <v>2032</v>
      </c>
      <c r="K16" s="29">
        <v>2425</v>
      </c>
      <c r="L16" s="29">
        <v>1849</v>
      </c>
      <c r="M16" s="29">
        <v>1962</v>
      </c>
      <c r="N16" s="29">
        <v>2808</v>
      </c>
      <c r="O16" s="29">
        <v>2009</v>
      </c>
      <c r="P16" s="29">
        <v>2421</v>
      </c>
      <c r="Q16" s="30">
        <v>1917</v>
      </c>
      <c r="R16" s="30">
        <v>1372</v>
      </c>
      <c r="S16" s="30">
        <v>884</v>
      </c>
      <c r="T16" s="30">
        <v>147</v>
      </c>
      <c r="U16" s="30">
        <v>198</v>
      </c>
      <c r="V16" s="30">
        <v>494</v>
      </c>
      <c r="W16" s="30">
        <v>522</v>
      </c>
      <c r="X16" s="30">
        <v>571</v>
      </c>
      <c r="Y16" s="30">
        <v>694</v>
      </c>
      <c r="Z16" s="30">
        <v>789</v>
      </c>
      <c r="AA16" s="59">
        <f t="shared" si="13"/>
        <v>7.2167174491974762E-3</v>
      </c>
      <c r="AB16" s="59">
        <f t="shared" si="14"/>
        <v>5.9195381298644354E-3</v>
      </c>
      <c r="AC16" s="59">
        <f t="shared" si="15"/>
        <v>7.1984369108422175E-3</v>
      </c>
      <c r="AD16" s="59">
        <f t="shared" si="16"/>
        <v>7.7513169991111925E-3</v>
      </c>
      <c r="AE16" s="59">
        <f t="shared" si="17"/>
        <v>7.5296762394468095E-3</v>
      </c>
      <c r="AF16" s="59">
        <f t="shared" si="18"/>
        <v>4.5419708567105222E-3</v>
      </c>
      <c r="AG16" s="59">
        <f t="shared" si="19"/>
        <v>3.7468132036016766E-3</v>
      </c>
      <c r="AH16" s="59">
        <f t="shared" si="20"/>
        <v>5.7554782601566363E-3</v>
      </c>
      <c r="AI16" s="59">
        <f t="shared" si="21"/>
        <v>6.7994747245011238E-3</v>
      </c>
      <c r="AJ16" s="59">
        <f t="shared" si="22"/>
        <v>8.3846478863483665E-3</v>
      </c>
      <c r="AK16" s="56">
        <f t="shared" si="1"/>
        <v>8.5880940434377457E-3</v>
      </c>
      <c r="AL16" s="56">
        <f t="shared" si="2"/>
        <v>5.90473239339634E-3</v>
      </c>
      <c r="AM16" s="56">
        <f t="shared" si="3"/>
        <v>9.8529854322941621E-3</v>
      </c>
      <c r="AN16" s="56">
        <f t="shared" si="4"/>
        <v>1.1409500155231294E-2</v>
      </c>
      <c r="AO16" s="56">
        <f t="shared" si="5"/>
        <v>5.2980841271540189E-3</v>
      </c>
      <c r="AP16" s="56">
        <f t="shared" si="6"/>
        <v>3.0275729773790042E-3</v>
      </c>
      <c r="AQ16" s="56">
        <f t="shared" si="7"/>
        <v>1.5056592018275587E-3</v>
      </c>
      <c r="AR16" s="56">
        <f t="shared" si="8"/>
        <v>1.7272306533529752E-3</v>
      </c>
      <c r="AS16" s="56">
        <f t="shared" si="9"/>
        <v>4.5170234507716043E-3</v>
      </c>
      <c r="AT16" s="56">
        <f t="shared" si="10"/>
        <v>4.9933864526704175E-3</v>
      </c>
    </row>
    <row r="17" spans="1:46" x14ac:dyDescent="0.35">
      <c r="A17" s="32" t="s">
        <v>16</v>
      </c>
      <c r="B17" s="25">
        <v>38316</v>
      </c>
      <c r="C17" s="26">
        <v>6533</v>
      </c>
      <c r="D17" s="54">
        <f t="shared" si="11"/>
        <v>1.1797673411112092E-2</v>
      </c>
      <c r="E17" s="54">
        <f t="shared" si="12"/>
        <v>3.7381776484098871E-3</v>
      </c>
      <c r="F17" s="33"/>
      <c r="G17" s="29">
        <v>1164</v>
      </c>
      <c r="H17" s="29">
        <v>1113</v>
      </c>
      <c r="I17" s="29">
        <v>1263</v>
      </c>
      <c r="J17" s="29">
        <v>2073</v>
      </c>
      <c r="K17" s="29">
        <v>4721</v>
      </c>
      <c r="L17" s="29">
        <v>7809</v>
      </c>
      <c r="M17" s="29">
        <v>5228</v>
      </c>
      <c r="N17" s="29">
        <v>7200</v>
      </c>
      <c r="O17" s="29">
        <v>5206</v>
      </c>
      <c r="P17" s="29">
        <v>2539</v>
      </c>
      <c r="Q17" s="30">
        <v>1076</v>
      </c>
      <c r="R17" s="30">
        <v>1222</v>
      </c>
      <c r="S17" s="30">
        <v>527</v>
      </c>
      <c r="T17" s="30">
        <v>26</v>
      </c>
      <c r="U17" s="30">
        <v>205</v>
      </c>
      <c r="V17" s="30">
        <v>385</v>
      </c>
      <c r="W17" s="30">
        <v>1136</v>
      </c>
      <c r="X17" s="30">
        <v>997</v>
      </c>
      <c r="Y17" s="30">
        <v>506</v>
      </c>
      <c r="Z17" s="30">
        <v>453</v>
      </c>
      <c r="AA17" s="59">
        <f t="shared" si="13"/>
        <v>5.5852786641395358E-3</v>
      </c>
      <c r="AB17" s="59">
        <f t="shared" si="14"/>
        <v>5.0836774217122814E-3</v>
      </c>
      <c r="AC17" s="59">
        <f t="shared" si="15"/>
        <v>5.411682034758167E-3</v>
      </c>
      <c r="AD17" s="59">
        <f t="shared" si="16"/>
        <v>7.9077166039160929E-3</v>
      </c>
      <c r="AE17" s="59">
        <f t="shared" si="17"/>
        <v>1.4658804753166345E-2</v>
      </c>
      <c r="AF17" s="59">
        <f t="shared" si="18"/>
        <v>1.9182396116848278E-2</v>
      </c>
      <c r="AG17" s="59">
        <f t="shared" si="19"/>
        <v>9.9838631133687891E-3</v>
      </c>
      <c r="AH17" s="59">
        <f t="shared" si="20"/>
        <v>1.4757636564504194E-2</v>
      </c>
      <c r="AI17" s="59">
        <f t="shared" si="21"/>
        <v>1.7619743860504158E-2</v>
      </c>
      <c r="AJ17" s="59">
        <f t="shared" si="22"/>
        <v>8.793317217446717E-3</v>
      </c>
      <c r="AK17" s="56">
        <f t="shared" si="1"/>
        <v>4.8204429789979212E-3</v>
      </c>
      <c r="AL17" s="56">
        <f t="shared" si="2"/>
        <v>5.2591712716693346E-3</v>
      </c>
      <c r="AM17" s="56">
        <f t="shared" si="3"/>
        <v>5.873895161559982E-3</v>
      </c>
      <c r="AN17" s="56">
        <f t="shared" si="4"/>
        <v>2.0180068301769638E-3</v>
      </c>
      <c r="AO17" s="56">
        <f t="shared" si="5"/>
        <v>5.485390131649363E-3</v>
      </c>
      <c r="AP17" s="56">
        <f t="shared" si="6"/>
        <v>2.3595457414795885E-3</v>
      </c>
      <c r="AQ17" s="56">
        <f t="shared" si="7"/>
        <v>3.2766836269657218E-3</v>
      </c>
      <c r="AR17" s="56">
        <f t="shared" si="8"/>
        <v>3.0158475681136888E-3</v>
      </c>
      <c r="AS17" s="56">
        <f t="shared" si="9"/>
        <v>3.2933917378824662E-3</v>
      </c>
      <c r="AT17" s="56">
        <f t="shared" si="10"/>
        <v>2.8669253017233197E-3</v>
      </c>
    </row>
    <row r="18" spans="1:46" x14ac:dyDescent="0.35">
      <c r="A18" s="32" t="s">
        <v>40</v>
      </c>
      <c r="B18" s="25">
        <v>46682</v>
      </c>
      <c r="C18" s="26">
        <v>5556</v>
      </c>
      <c r="D18" s="54">
        <f t="shared" si="11"/>
        <v>1.4373603460108955E-2</v>
      </c>
      <c r="E18" s="54">
        <f t="shared" si="12"/>
        <v>3.1791389889124955E-3</v>
      </c>
      <c r="F18" s="33"/>
      <c r="G18" s="29">
        <v>1370</v>
      </c>
      <c r="H18" s="29">
        <v>1924</v>
      </c>
      <c r="I18" s="29">
        <v>2377</v>
      </c>
      <c r="J18" s="29">
        <v>2571</v>
      </c>
      <c r="K18" s="29">
        <v>5313</v>
      </c>
      <c r="L18" s="29">
        <v>8091</v>
      </c>
      <c r="M18" s="29">
        <v>10222</v>
      </c>
      <c r="N18" s="29">
        <v>6061</v>
      </c>
      <c r="O18" s="29">
        <v>5425</v>
      </c>
      <c r="P18" s="29">
        <v>3328</v>
      </c>
      <c r="Q18" s="30">
        <v>1448</v>
      </c>
      <c r="R18" s="30">
        <v>1566</v>
      </c>
      <c r="S18" s="30">
        <v>687</v>
      </c>
      <c r="T18" s="30">
        <v>13</v>
      </c>
      <c r="U18" s="30">
        <v>57</v>
      </c>
      <c r="V18" s="30">
        <v>214</v>
      </c>
      <c r="W18" s="30">
        <v>457</v>
      </c>
      <c r="X18" s="30">
        <v>525</v>
      </c>
      <c r="Y18" s="30">
        <v>301</v>
      </c>
      <c r="Z18" s="30">
        <v>288</v>
      </c>
      <c r="AA18" s="59">
        <f t="shared" si="13"/>
        <v>6.5737386339099349E-3</v>
      </c>
      <c r="AB18" s="59">
        <f t="shared" si="14"/>
        <v>8.787956297730843E-3</v>
      </c>
      <c r="AC18" s="59">
        <f t="shared" si="15"/>
        <v>1.0184931272066638E-2</v>
      </c>
      <c r="AD18" s="59">
        <f t="shared" si="16"/>
        <v>9.8073996086195259E-3</v>
      </c>
      <c r="AE18" s="59">
        <f t="shared" si="17"/>
        <v>1.6496977261930269E-2</v>
      </c>
      <c r="AF18" s="59">
        <f t="shared" si="18"/>
        <v>1.9875114224794394E-2</v>
      </c>
      <c r="AG18" s="59">
        <f t="shared" si="19"/>
        <v>1.9520858596950224E-2</v>
      </c>
      <c r="AH18" s="59">
        <f t="shared" si="20"/>
        <v>1.2423060446869433E-2</v>
      </c>
      <c r="AI18" s="59">
        <f t="shared" si="21"/>
        <v>1.8360950911109307E-2</v>
      </c>
      <c r="AJ18" s="59">
        <f t="shared" si="22"/>
        <v>1.1525860456739928E-2</v>
      </c>
      <c r="AK18" s="56">
        <f t="shared" si="1"/>
        <v>6.4869901799154183E-3</v>
      </c>
      <c r="AL18" s="56">
        <f t="shared" si="2"/>
        <v>6.7396581108299337E-3</v>
      </c>
      <c r="AM18" s="56">
        <f t="shared" si="3"/>
        <v>7.6572409411607353E-3</v>
      </c>
      <c r="AN18" s="56">
        <f t="shared" si="4"/>
        <v>1.0090034150884819E-3</v>
      </c>
      <c r="AO18" s="56">
        <f t="shared" si="5"/>
        <v>1.5252060366049449E-3</v>
      </c>
      <c r="AP18" s="56">
        <f t="shared" si="6"/>
        <v>1.3115397108483945E-3</v>
      </c>
      <c r="AQ18" s="56">
        <f t="shared" si="7"/>
        <v>1.3181729027494146E-3</v>
      </c>
      <c r="AR18" s="56">
        <f t="shared" si="8"/>
        <v>1.588084225937499E-3</v>
      </c>
      <c r="AS18" s="56">
        <f t="shared" si="9"/>
        <v>1.9591124764873958E-3</v>
      </c>
      <c r="AT18" s="56">
        <f t="shared" si="10"/>
        <v>1.822680986526084E-3</v>
      </c>
    </row>
    <row r="19" spans="1:46" x14ac:dyDescent="0.35">
      <c r="A19" s="32" t="s">
        <v>14</v>
      </c>
      <c r="B19" s="25">
        <v>28925</v>
      </c>
      <c r="C19" s="26">
        <v>5506</v>
      </c>
      <c r="D19" s="54">
        <f t="shared" si="11"/>
        <v>8.9061411268508538E-3</v>
      </c>
      <c r="E19" s="54">
        <f t="shared" si="12"/>
        <v>3.150529026809251E-3</v>
      </c>
      <c r="F19" s="33"/>
      <c r="G19" s="29">
        <v>1928</v>
      </c>
      <c r="H19" s="29">
        <v>1560</v>
      </c>
      <c r="I19" s="29">
        <v>2208</v>
      </c>
      <c r="J19" s="29">
        <v>2998</v>
      </c>
      <c r="K19" s="29">
        <v>3760</v>
      </c>
      <c r="L19" s="29">
        <v>3145</v>
      </c>
      <c r="M19" s="29">
        <v>3580</v>
      </c>
      <c r="N19" s="29">
        <v>2917</v>
      </c>
      <c r="O19" s="29">
        <v>3692</v>
      </c>
      <c r="P19" s="29">
        <v>3137</v>
      </c>
      <c r="Q19" s="30">
        <v>1276</v>
      </c>
      <c r="R19" s="30">
        <v>1631</v>
      </c>
      <c r="S19" s="30">
        <v>544</v>
      </c>
      <c r="T19" s="30">
        <v>5</v>
      </c>
      <c r="U19" s="30">
        <v>24</v>
      </c>
      <c r="V19" s="30">
        <v>117</v>
      </c>
      <c r="W19" s="30">
        <v>593</v>
      </c>
      <c r="X19" s="30">
        <v>729</v>
      </c>
      <c r="Y19" s="30">
        <v>399</v>
      </c>
      <c r="Z19" s="30">
        <v>188</v>
      </c>
      <c r="AA19" s="59">
        <f t="shared" si="13"/>
        <v>9.2512175811520839E-3</v>
      </c>
      <c r="AB19" s="59">
        <f t="shared" si="14"/>
        <v>7.125369971133117E-3</v>
      </c>
      <c r="AC19" s="59">
        <f t="shared" si="15"/>
        <v>9.4608027971069143E-3</v>
      </c>
      <c r="AD19" s="59">
        <f t="shared" si="16"/>
        <v>1.1436244273294958E-2</v>
      </c>
      <c r="AE19" s="59">
        <f t="shared" si="17"/>
        <v>1.167487944755464E-2</v>
      </c>
      <c r="AF19" s="59">
        <f t="shared" si="18"/>
        <v>7.7255264166330951E-3</v>
      </c>
      <c r="AG19" s="59">
        <f t="shared" si="19"/>
        <v>6.8366927976014286E-3</v>
      </c>
      <c r="AH19" s="59">
        <f t="shared" si="20"/>
        <v>5.9788924803692691E-3</v>
      </c>
      <c r="AI19" s="59">
        <f t="shared" si="21"/>
        <v>1.2495600140795494E-2</v>
      </c>
      <c r="AJ19" s="59">
        <f t="shared" si="22"/>
        <v>1.0864370268267172E-2</v>
      </c>
      <c r="AK19" s="56">
        <f t="shared" si="1"/>
        <v>5.716436097770769E-3</v>
      </c>
      <c r="AL19" s="56">
        <f t="shared" si="2"/>
        <v>7.0194012635783022E-3</v>
      </c>
      <c r="AM19" s="56">
        <f t="shared" si="3"/>
        <v>6.0633756506425617E-3</v>
      </c>
      <c r="AN19" s="56">
        <f t="shared" si="4"/>
        <v>3.8807823657249302E-4</v>
      </c>
      <c r="AO19" s="56">
        <f t="shared" si="5"/>
        <v>6.4219201541260834E-4</v>
      </c>
      <c r="AP19" s="56">
        <f t="shared" si="6"/>
        <v>7.170567578002905E-4</v>
      </c>
      <c r="AQ19" s="56">
        <f t="shared" si="7"/>
        <v>1.7104519285129163E-3</v>
      </c>
      <c r="AR19" s="56">
        <f t="shared" si="8"/>
        <v>2.2051683823017844E-3</v>
      </c>
      <c r="AS19" s="56">
        <f t="shared" si="9"/>
        <v>2.5969630502274783E-3</v>
      </c>
      <c r="AT19" s="56">
        <f t="shared" si="10"/>
        <v>1.1898056439823047E-3</v>
      </c>
    </row>
    <row r="20" spans="1:46" x14ac:dyDescent="0.35">
      <c r="A20" s="32" t="s">
        <v>11</v>
      </c>
      <c r="B20" s="25">
        <v>34046</v>
      </c>
      <c r="C20" s="26">
        <v>5497</v>
      </c>
      <c r="D20" s="54">
        <f t="shared" si="11"/>
        <v>1.0482920684693661E-2</v>
      </c>
      <c r="E20" s="54">
        <f t="shared" si="12"/>
        <v>3.1453792336306671E-3</v>
      </c>
      <c r="F20" s="33"/>
      <c r="G20" s="29">
        <v>1554</v>
      </c>
      <c r="H20" s="29">
        <v>1386</v>
      </c>
      <c r="I20" s="29">
        <v>1472</v>
      </c>
      <c r="J20" s="29">
        <v>2579</v>
      </c>
      <c r="K20" s="29">
        <v>2587</v>
      </c>
      <c r="L20" s="29">
        <v>3655</v>
      </c>
      <c r="M20" s="29">
        <v>4737</v>
      </c>
      <c r="N20" s="29">
        <v>11078</v>
      </c>
      <c r="O20" s="29">
        <v>2929</v>
      </c>
      <c r="P20" s="29">
        <v>2069</v>
      </c>
      <c r="Q20" s="30">
        <v>1063</v>
      </c>
      <c r="R20" s="30">
        <v>1113</v>
      </c>
      <c r="S20" s="30">
        <v>364</v>
      </c>
      <c r="T20" s="30">
        <v>19</v>
      </c>
      <c r="U20" s="30">
        <v>40</v>
      </c>
      <c r="V20" s="30">
        <v>151</v>
      </c>
      <c r="W20" s="30">
        <v>642</v>
      </c>
      <c r="X20" s="30">
        <v>1457</v>
      </c>
      <c r="Y20" s="30">
        <v>340</v>
      </c>
      <c r="Z20" s="30">
        <v>308</v>
      </c>
      <c r="AA20" s="59">
        <f t="shared" si="13"/>
        <v>7.4566349175883492E-3</v>
      </c>
      <c r="AB20" s="59">
        <f t="shared" si="14"/>
        <v>6.330617166660577E-3</v>
      </c>
      <c r="AC20" s="59">
        <f t="shared" si="15"/>
        <v>6.3072018647379428E-3</v>
      </c>
      <c r="AD20" s="59">
        <f t="shared" si="16"/>
        <v>9.837916604679019E-3</v>
      </c>
      <c r="AE20" s="59">
        <f t="shared" si="17"/>
        <v>8.0326896624531522E-3</v>
      </c>
      <c r="AF20" s="59">
        <f t="shared" si="18"/>
        <v>8.978314484195218E-3</v>
      </c>
      <c r="AG20" s="59">
        <f t="shared" si="19"/>
        <v>9.0462049671055766E-3</v>
      </c>
      <c r="AH20" s="59">
        <f t="shared" si="20"/>
        <v>2.270626359188576E-2</v>
      </c>
      <c r="AI20" s="59">
        <f t="shared" si="21"/>
        <v>9.9132212384588306E-3</v>
      </c>
      <c r="AJ20" s="59">
        <f t="shared" si="22"/>
        <v>7.1655664918854898E-3</v>
      </c>
      <c r="AK20" s="56">
        <f t="shared" si="1"/>
        <v>4.7622034262776863E-3</v>
      </c>
      <c r="AL20" s="56">
        <f t="shared" si="2"/>
        <v>4.7900635232143779E-3</v>
      </c>
      <c r="AM20" s="56">
        <f t="shared" si="3"/>
        <v>4.0571116485917137E-3</v>
      </c>
      <c r="AN20" s="56">
        <f t="shared" si="4"/>
        <v>1.4746972989754734E-3</v>
      </c>
      <c r="AO20" s="56">
        <f t="shared" si="5"/>
        <v>1.0703200256876805E-3</v>
      </c>
      <c r="AP20" s="56">
        <f t="shared" si="6"/>
        <v>9.2543222587900735E-4</v>
      </c>
      <c r="AQ20" s="56">
        <f t="shared" si="7"/>
        <v>1.8517877539718252E-3</v>
      </c>
      <c r="AR20" s="56">
        <f t="shared" si="8"/>
        <v>4.40731184226845E-3</v>
      </c>
      <c r="AS20" s="56">
        <f t="shared" si="9"/>
        <v>2.2129509701186534E-3</v>
      </c>
      <c r="AT20" s="56">
        <f t="shared" si="10"/>
        <v>1.9492560550348399E-3</v>
      </c>
    </row>
    <row r="21" spans="1:46" x14ac:dyDescent="0.35">
      <c r="A21" s="32" t="s">
        <v>36</v>
      </c>
      <c r="B21" s="25">
        <v>25805</v>
      </c>
      <c r="C21" s="26">
        <v>5155</v>
      </c>
      <c r="D21" s="54">
        <f t="shared" si="11"/>
        <v>7.9454787131680651E-3</v>
      </c>
      <c r="E21" s="54">
        <f t="shared" si="12"/>
        <v>2.9496870928444768E-3</v>
      </c>
      <c r="F21" s="33"/>
      <c r="G21" s="29">
        <v>930</v>
      </c>
      <c r="H21" s="29">
        <v>892</v>
      </c>
      <c r="I21" s="29">
        <v>1174</v>
      </c>
      <c r="J21" s="29">
        <v>1643</v>
      </c>
      <c r="K21" s="29">
        <v>2916</v>
      </c>
      <c r="L21" s="29">
        <v>4092</v>
      </c>
      <c r="M21" s="29">
        <v>4694</v>
      </c>
      <c r="N21" s="29">
        <v>4640</v>
      </c>
      <c r="O21" s="29">
        <v>3127</v>
      </c>
      <c r="P21" s="29">
        <v>1697</v>
      </c>
      <c r="Q21" s="30">
        <v>811</v>
      </c>
      <c r="R21" s="30">
        <v>1040</v>
      </c>
      <c r="S21" s="30">
        <v>427</v>
      </c>
      <c r="T21" s="30">
        <v>5</v>
      </c>
      <c r="U21" s="30">
        <v>29</v>
      </c>
      <c r="V21" s="30">
        <v>293</v>
      </c>
      <c r="W21" s="30">
        <v>1112</v>
      </c>
      <c r="X21" s="30">
        <v>942</v>
      </c>
      <c r="Y21" s="30">
        <v>274</v>
      </c>
      <c r="Z21" s="30">
        <v>222</v>
      </c>
      <c r="AA21" s="59">
        <f t="shared" si="13"/>
        <v>4.4624649120702476E-3</v>
      </c>
      <c r="AB21" s="59">
        <f t="shared" si="14"/>
        <v>4.07425000913509E-3</v>
      </c>
      <c r="AC21" s="59">
        <f t="shared" si="15"/>
        <v>5.0303362698385489E-3</v>
      </c>
      <c r="AD21" s="59">
        <f t="shared" si="16"/>
        <v>6.2674280657183511E-3</v>
      </c>
      <c r="AE21" s="59">
        <f t="shared" si="17"/>
        <v>9.0542416141141842E-3</v>
      </c>
      <c r="AF21" s="59">
        <f t="shared" si="18"/>
        <v>1.0051781906792567E-2</v>
      </c>
      <c r="AG21" s="59">
        <f t="shared" si="19"/>
        <v>8.9640882659053362E-3</v>
      </c>
      <c r="AH21" s="59">
        <f t="shared" si="20"/>
        <v>9.510476897124925E-3</v>
      </c>
      <c r="AI21" s="59">
        <f t="shared" si="21"/>
        <v>1.0583353640375815E-2</v>
      </c>
      <c r="AJ21" s="59">
        <f t="shared" si="22"/>
        <v>5.8772191091008581E-3</v>
      </c>
      <c r="AK21" s="56">
        <f t="shared" si="1"/>
        <v>3.6332520966238981E-3</v>
      </c>
      <c r="AL21" s="56">
        <f t="shared" si="2"/>
        <v>4.4758904439739025E-3</v>
      </c>
      <c r="AM21" s="56">
        <f t="shared" si="3"/>
        <v>4.7593040493095111E-3</v>
      </c>
      <c r="AN21" s="56">
        <f t="shared" si="4"/>
        <v>3.8807823657249302E-4</v>
      </c>
      <c r="AO21" s="56">
        <f t="shared" si="5"/>
        <v>7.7598201862356844E-4</v>
      </c>
      <c r="AP21" s="56">
        <f t="shared" si="6"/>
        <v>1.7957062396195308E-3</v>
      </c>
      <c r="AQ21" s="56">
        <f t="shared" si="7"/>
        <v>3.2074579165368685E-3</v>
      </c>
      <c r="AR21" s="56">
        <f t="shared" si="8"/>
        <v>2.8494768396821412E-3</v>
      </c>
      <c r="AS21" s="56">
        <f t="shared" si="9"/>
        <v>1.7833781347426794E-3</v>
      </c>
      <c r="AT21" s="56">
        <f t="shared" si="10"/>
        <v>1.4049832604471897E-3</v>
      </c>
    </row>
    <row r="22" spans="1:46" x14ac:dyDescent="0.35">
      <c r="A22" s="32" t="s">
        <v>21</v>
      </c>
      <c r="B22" s="25">
        <v>18276</v>
      </c>
      <c r="C22" s="26">
        <v>3488</v>
      </c>
      <c r="D22" s="54">
        <f t="shared" si="11"/>
        <v>5.6272648309187963E-3</v>
      </c>
      <c r="E22" s="54">
        <f t="shared" si="12"/>
        <v>1.9958309563223153E-3</v>
      </c>
      <c r="F22" s="33"/>
      <c r="G22" s="29">
        <v>753</v>
      </c>
      <c r="H22" s="29">
        <v>740</v>
      </c>
      <c r="I22" s="29">
        <v>1035</v>
      </c>
      <c r="J22" s="29">
        <v>1378</v>
      </c>
      <c r="K22" s="29">
        <v>2136</v>
      </c>
      <c r="L22" s="29">
        <v>3504</v>
      </c>
      <c r="M22" s="29">
        <v>2458</v>
      </c>
      <c r="N22" s="29">
        <v>2437</v>
      </c>
      <c r="O22" s="29">
        <v>2418</v>
      </c>
      <c r="P22" s="29">
        <v>1417</v>
      </c>
      <c r="Q22" s="30">
        <v>879</v>
      </c>
      <c r="R22" s="30">
        <v>748</v>
      </c>
      <c r="S22" s="30">
        <v>449</v>
      </c>
      <c r="T22" s="30">
        <v>4</v>
      </c>
      <c r="U22" s="30">
        <v>18</v>
      </c>
      <c r="V22" s="30">
        <v>140</v>
      </c>
      <c r="W22" s="30">
        <v>429</v>
      </c>
      <c r="X22" s="30">
        <v>436</v>
      </c>
      <c r="Y22" s="30">
        <v>176</v>
      </c>
      <c r="Z22" s="30">
        <v>209</v>
      </c>
      <c r="AA22" s="59">
        <f t="shared" si="13"/>
        <v>3.6131570739665556E-3</v>
      </c>
      <c r="AB22" s="59">
        <f t="shared" si="14"/>
        <v>3.37998319143494E-3</v>
      </c>
      <c r="AC22" s="59">
        <f t="shared" si="15"/>
        <v>4.4347513111438657E-3</v>
      </c>
      <c r="AD22" s="59">
        <f t="shared" si="16"/>
        <v>5.2565525712476493E-3</v>
      </c>
      <c r="AE22" s="59">
        <f t="shared" si="17"/>
        <v>6.6323251329725302E-3</v>
      </c>
      <c r="AF22" s="59">
        <f t="shared" si="18"/>
        <v>8.607390958309178E-3</v>
      </c>
      <c r="AG22" s="59">
        <f t="shared" si="19"/>
        <v>4.6940198034928242E-3</v>
      </c>
      <c r="AH22" s="59">
        <f t="shared" si="20"/>
        <v>4.9950500427356562E-3</v>
      </c>
      <c r="AI22" s="59">
        <f t="shared" si="21"/>
        <v>8.183738120380148E-3</v>
      </c>
      <c r="AJ22" s="59">
        <f t="shared" si="22"/>
        <v>4.9074952725962967E-3</v>
      </c>
      <c r="AK22" s="56">
        <f t="shared" si="1"/>
        <v>3.9378897570066665E-3</v>
      </c>
      <c r="AL22" s="56">
        <f t="shared" si="2"/>
        <v>3.2191981270119989E-3</v>
      </c>
      <c r="AM22" s="56">
        <f t="shared" si="3"/>
        <v>5.0045140940046147E-3</v>
      </c>
      <c r="AN22" s="56">
        <f t="shared" si="4"/>
        <v>3.1046258925799441E-4</v>
      </c>
      <c r="AO22" s="56">
        <f t="shared" si="5"/>
        <v>4.8164401155945629E-4</v>
      </c>
      <c r="AP22" s="56">
        <f t="shared" si="6"/>
        <v>8.5801663326530485E-4</v>
      </c>
      <c r="AQ22" s="56">
        <f t="shared" si="7"/>
        <v>1.2374095739157522E-3</v>
      </c>
      <c r="AR22" s="56">
        <f t="shared" si="8"/>
        <v>1.318866138111904E-3</v>
      </c>
      <c r="AS22" s="56">
        <f t="shared" si="9"/>
        <v>1.1455275610025969E-3</v>
      </c>
      <c r="AT22" s="56">
        <f t="shared" si="10"/>
        <v>1.3227094659164983E-3</v>
      </c>
    </row>
    <row r="23" spans="1:46" x14ac:dyDescent="0.35">
      <c r="A23" s="32" t="s">
        <v>35</v>
      </c>
      <c r="B23" s="25">
        <v>35690</v>
      </c>
      <c r="C23" s="26">
        <v>3408</v>
      </c>
      <c r="D23" s="54">
        <f t="shared" si="11"/>
        <v>1.0989115879595746E-2</v>
      </c>
      <c r="E23" s="54">
        <f t="shared" si="12"/>
        <v>1.9500550169571245E-3</v>
      </c>
      <c r="F23" s="33"/>
      <c r="G23" s="29">
        <v>630</v>
      </c>
      <c r="H23" s="29">
        <v>633</v>
      </c>
      <c r="I23" s="29">
        <v>809</v>
      </c>
      <c r="J23" s="29">
        <v>2078</v>
      </c>
      <c r="K23" s="29">
        <v>2298</v>
      </c>
      <c r="L23" s="29">
        <v>4656</v>
      </c>
      <c r="M23" s="29">
        <v>6877</v>
      </c>
      <c r="N23" s="29">
        <v>11138</v>
      </c>
      <c r="O23" s="29">
        <v>4512</v>
      </c>
      <c r="P23" s="29">
        <v>2059</v>
      </c>
      <c r="Q23" s="30">
        <v>799</v>
      </c>
      <c r="R23" s="30">
        <v>775</v>
      </c>
      <c r="S23" s="30">
        <v>359</v>
      </c>
      <c r="T23" s="31" t="s">
        <v>8</v>
      </c>
      <c r="U23" s="30">
        <v>49</v>
      </c>
      <c r="V23" s="30">
        <v>132</v>
      </c>
      <c r="W23" s="30">
        <v>366</v>
      </c>
      <c r="X23" s="30">
        <v>338</v>
      </c>
      <c r="Y23" s="30">
        <v>352</v>
      </c>
      <c r="Z23" s="30">
        <v>238</v>
      </c>
      <c r="AA23" s="59">
        <f t="shared" si="13"/>
        <v>3.0229601017250068E-3</v>
      </c>
      <c r="AB23" s="59">
        <f t="shared" si="14"/>
        <v>2.8912558921328608E-3</v>
      </c>
      <c r="AC23" s="59">
        <f t="shared" si="15"/>
        <v>3.4663901552805677E-3</v>
      </c>
      <c r="AD23" s="59">
        <f t="shared" si="16"/>
        <v>7.9267897264532761E-3</v>
      </c>
      <c r="AE23" s="59">
        <f t="shared" si="17"/>
        <v>7.1353385559788738E-3</v>
      </c>
      <c r="AF23" s="59">
        <f t="shared" si="18"/>
        <v>1.1437218122684799E-2</v>
      </c>
      <c r="AG23" s="59">
        <f t="shared" si="19"/>
        <v>1.3132943119861738E-2</v>
      </c>
      <c r="AH23" s="59">
        <f t="shared" si="20"/>
        <v>2.2829243896589961E-2</v>
      </c>
      <c r="AI23" s="59">
        <f t="shared" si="21"/>
        <v>1.5270895946714321E-2</v>
      </c>
      <c r="AJ23" s="59">
        <f t="shared" si="22"/>
        <v>7.1309334977246123E-3</v>
      </c>
      <c r="AK23" s="56">
        <f t="shared" si="1"/>
        <v>3.5794925094975272E-3</v>
      </c>
      <c r="AL23" s="56">
        <f t="shared" si="2"/>
        <v>3.3353991289228595E-3</v>
      </c>
      <c r="AM23" s="56">
        <f t="shared" si="3"/>
        <v>4.0013820929791907E-3</v>
      </c>
      <c r="AN23" s="56" t="e">
        <f t="shared" si="4"/>
        <v>#VALUE!</v>
      </c>
      <c r="AO23" s="56">
        <f t="shared" si="5"/>
        <v>1.3111420314674087E-3</v>
      </c>
      <c r="AP23" s="56">
        <f t="shared" si="6"/>
        <v>8.0898711136443032E-4</v>
      </c>
      <c r="AQ23" s="56">
        <f t="shared" si="7"/>
        <v>1.0556920840400124E-3</v>
      </c>
      <c r="AR23" s="56">
        <f t="shared" si="8"/>
        <v>1.0224237492702374E-3</v>
      </c>
      <c r="AS23" s="56">
        <f t="shared" si="9"/>
        <v>2.2910551220051939E-3</v>
      </c>
      <c r="AT23" s="56">
        <f t="shared" si="10"/>
        <v>1.5062433152541945E-3</v>
      </c>
    </row>
    <row r="24" spans="1:46" x14ac:dyDescent="0.35">
      <c r="A24" s="32" t="s">
        <v>39</v>
      </c>
      <c r="B24" s="25">
        <v>25660</v>
      </c>
      <c r="C24" s="26">
        <v>2714</v>
      </c>
      <c r="D24" s="54">
        <f t="shared" si="11"/>
        <v>7.9008325433013969E-3</v>
      </c>
      <c r="E24" s="54">
        <f t="shared" si="12"/>
        <v>1.5529487429640952E-3</v>
      </c>
      <c r="F24" s="33"/>
      <c r="G24" s="29">
        <v>1424</v>
      </c>
      <c r="H24" s="29">
        <v>904</v>
      </c>
      <c r="I24" s="29">
        <v>1260</v>
      </c>
      <c r="J24" s="29">
        <v>2413</v>
      </c>
      <c r="K24" s="29">
        <v>3932</v>
      </c>
      <c r="L24" s="29">
        <v>3839</v>
      </c>
      <c r="M24" s="29">
        <v>3026</v>
      </c>
      <c r="N24" s="29">
        <v>3306</v>
      </c>
      <c r="O24" s="29">
        <v>3403</v>
      </c>
      <c r="P24" s="29">
        <v>2153</v>
      </c>
      <c r="Q24" s="30">
        <v>1123</v>
      </c>
      <c r="R24" s="30">
        <v>1026</v>
      </c>
      <c r="S24" s="30">
        <v>379</v>
      </c>
      <c r="T24" s="31" t="s">
        <v>8</v>
      </c>
      <c r="U24" s="31" t="s">
        <v>8</v>
      </c>
      <c r="V24" s="31" t="s">
        <v>8</v>
      </c>
      <c r="W24" s="30">
        <v>52</v>
      </c>
      <c r="X24" s="30">
        <v>78</v>
      </c>
      <c r="Y24" s="30">
        <v>33</v>
      </c>
      <c r="Z24" s="30">
        <v>23</v>
      </c>
      <c r="AA24" s="59">
        <f t="shared" si="13"/>
        <v>6.8328494997720781E-3</v>
      </c>
      <c r="AB24" s="59">
        <f t="shared" si="14"/>
        <v>4.1290605473745749E-3</v>
      </c>
      <c r="AC24" s="59">
        <f t="shared" si="15"/>
        <v>5.3988276831316625E-3</v>
      </c>
      <c r="AD24" s="59">
        <f t="shared" si="16"/>
        <v>9.2046889364445408E-3</v>
      </c>
      <c r="AE24" s="59">
        <f t="shared" si="17"/>
        <v>1.2208943081857672E-2</v>
      </c>
      <c r="AF24" s="59">
        <f t="shared" si="18"/>
        <v>9.4303007673941022E-3</v>
      </c>
      <c r="AG24" s="59">
        <f t="shared" si="19"/>
        <v>5.7787241356262349E-3</v>
      </c>
      <c r="AH24" s="59">
        <f t="shared" si="20"/>
        <v>6.7762147892015097E-3</v>
      </c>
      <c r="AI24" s="59">
        <f t="shared" si="21"/>
        <v>1.1517477594563128E-2</v>
      </c>
      <c r="AJ24" s="59">
        <f t="shared" si="22"/>
        <v>7.4564836428368574E-3</v>
      </c>
      <c r="AK24" s="56">
        <f t="shared" si="1"/>
        <v>5.0310013619095408E-3</v>
      </c>
      <c r="AL24" s="56">
        <f t="shared" si="2"/>
        <v>4.4156380726127148E-3</v>
      </c>
      <c r="AM24" s="56">
        <f t="shared" si="3"/>
        <v>4.2243003154292845E-3</v>
      </c>
      <c r="AN24" s="56" t="e">
        <f t="shared" si="4"/>
        <v>#VALUE!</v>
      </c>
      <c r="AO24" s="56" t="e">
        <f t="shared" si="5"/>
        <v>#VALUE!</v>
      </c>
      <c r="AP24" s="56" t="e">
        <f t="shared" si="6"/>
        <v>#VALUE!</v>
      </c>
      <c r="AQ24" s="56">
        <f t="shared" si="7"/>
        <v>1.4998903926251544E-4</v>
      </c>
      <c r="AR24" s="56">
        <f t="shared" si="8"/>
        <v>2.3594394213928557E-4</v>
      </c>
      <c r="AS24" s="56">
        <f t="shared" si="9"/>
        <v>2.1478641768798694E-4</v>
      </c>
      <c r="AT24" s="56">
        <f t="shared" si="10"/>
        <v>1.4556132878506921E-4</v>
      </c>
    </row>
    <row r="25" spans="1:46" x14ac:dyDescent="0.35">
      <c r="A25" s="32" t="s">
        <v>34</v>
      </c>
      <c r="B25" s="25">
        <v>11685</v>
      </c>
      <c r="C25" s="26">
        <v>2538</v>
      </c>
      <c r="D25" s="54">
        <f t="shared" si="11"/>
        <v>3.5978654820139058E-3</v>
      </c>
      <c r="E25" s="54">
        <f t="shared" si="12"/>
        <v>1.4522416763606755E-3</v>
      </c>
      <c r="F25" s="33"/>
      <c r="G25" s="29">
        <v>579</v>
      </c>
      <c r="H25" s="29">
        <v>525</v>
      </c>
      <c r="I25" s="29">
        <v>658</v>
      </c>
      <c r="J25" s="29">
        <v>866</v>
      </c>
      <c r="K25" s="29">
        <v>1143</v>
      </c>
      <c r="L25" s="29">
        <v>1589</v>
      </c>
      <c r="M25" s="29">
        <v>2202</v>
      </c>
      <c r="N25" s="29">
        <v>1748</v>
      </c>
      <c r="O25" s="29">
        <v>1467</v>
      </c>
      <c r="P25" s="29">
        <v>908</v>
      </c>
      <c r="Q25" s="30">
        <v>541</v>
      </c>
      <c r="R25" s="30">
        <v>610</v>
      </c>
      <c r="S25" s="30">
        <v>197</v>
      </c>
      <c r="T25" s="30">
        <v>44</v>
      </c>
      <c r="U25" s="30">
        <v>56</v>
      </c>
      <c r="V25" s="30">
        <v>79</v>
      </c>
      <c r="W25" s="30">
        <v>415</v>
      </c>
      <c r="X25" s="30">
        <v>264</v>
      </c>
      <c r="Y25" s="30">
        <v>199</v>
      </c>
      <c r="Z25" s="30">
        <v>133</v>
      </c>
      <c r="AA25" s="59">
        <f t="shared" si="13"/>
        <v>2.7782442839663158E-3</v>
      </c>
      <c r="AB25" s="59">
        <f t="shared" si="14"/>
        <v>2.397961047977491E-3</v>
      </c>
      <c r="AC25" s="59">
        <f t="shared" si="15"/>
        <v>2.8193877900798683E-3</v>
      </c>
      <c r="AD25" s="59">
        <f t="shared" si="16"/>
        <v>3.3034648234401046E-3</v>
      </c>
      <c r="AE25" s="59">
        <f t="shared" si="17"/>
        <v>3.549039151211424E-3</v>
      </c>
      <c r="AF25" s="59">
        <f t="shared" si="18"/>
        <v>3.9032945869729692E-3</v>
      </c>
      <c r="AG25" s="59">
        <f t="shared" si="19"/>
        <v>4.2051389777425542E-3</v>
      </c>
      <c r="AH25" s="59">
        <f t="shared" si="20"/>
        <v>3.5828262103824071E-3</v>
      </c>
      <c r="AI25" s="59">
        <f t="shared" si="21"/>
        <v>4.9650718869303874E-3</v>
      </c>
      <c r="AJ25" s="59">
        <f t="shared" si="22"/>
        <v>3.1446758698076482E-3</v>
      </c>
      <c r="AK25" s="56">
        <f t="shared" si="1"/>
        <v>2.4236613862805532E-3</v>
      </c>
      <c r="AL25" s="56">
        <f t="shared" si="2"/>
        <v>2.6252818950231543E-3</v>
      </c>
      <c r="AM25" s="56">
        <f t="shared" si="3"/>
        <v>2.1957444911334277E-3</v>
      </c>
      <c r="AN25" s="56">
        <f t="shared" si="4"/>
        <v>3.4150884818379386E-3</v>
      </c>
      <c r="AO25" s="56">
        <f t="shared" si="5"/>
        <v>1.4984480359627528E-3</v>
      </c>
      <c r="AP25" s="56">
        <f t="shared" si="6"/>
        <v>4.8416652877113632E-4</v>
      </c>
      <c r="AQ25" s="56">
        <f t="shared" si="7"/>
        <v>1.1970279094989213E-3</v>
      </c>
      <c r="AR25" s="56">
        <f t="shared" si="8"/>
        <v>7.985794964714281E-4</v>
      </c>
      <c r="AS25" s="56">
        <f t="shared" si="9"/>
        <v>1.2952271854517999E-3</v>
      </c>
      <c r="AT25" s="56">
        <f t="shared" si="10"/>
        <v>8.417242055832263E-4</v>
      </c>
    </row>
    <row r="26" spans="1:46" x14ac:dyDescent="0.35">
      <c r="A26" s="32" t="s">
        <v>19</v>
      </c>
      <c r="B26" s="25">
        <v>13992</v>
      </c>
      <c r="C26" s="26">
        <v>2151</v>
      </c>
      <c r="D26" s="54">
        <f t="shared" si="11"/>
        <v>4.3082014398235832E-3</v>
      </c>
      <c r="E26" s="54">
        <f t="shared" si="12"/>
        <v>1.2308005696815654E-3</v>
      </c>
      <c r="F26" s="33"/>
      <c r="G26" s="29">
        <v>419</v>
      </c>
      <c r="H26" s="29">
        <v>336</v>
      </c>
      <c r="I26" s="29">
        <v>555</v>
      </c>
      <c r="J26" s="29">
        <v>757</v>
      </c>
      <c r="K26" s="29">
        <v>1354</v>
      </c>
      <c r="L26" s="29">
        <v>2182</v>
      </c>
      <c r="M26" s="29">
        <v>3364</v>
      </c>
      <c r="N26" s="29">
        <v>2782</v>
      </c>
      <c r="O26" s="29">
        <v>1259</v>
      </c>
      <c r="P26" s="29">
        <v>984</v>
      </c>
      <c r="Q26" s="30">
        <v>385</v>
      </c>
      <c r="R26" s="30">
        <v>368</v>
      </c>
      <c r="S26" s="30">
        <v>100</v>
      </c>
      <c r="T26" s="31" t="s">
        <v>8</v>
      </c>
      <c r="U26" s="30">
        <v>11</v>
      </c>
      <c r="V26" s="30">
        <v>123</v>
      </c>
      <c r="W26" s="30">
        <v>614</v>
      </c>
      <c r="X26" s="30">
        <v>246</v>
      </c>
      <c r="Y26" s="30">
        <v>162</v>
      </c>
      <c r="Z26" s="30">
        <v>142</v>
      </c>
      <c r="AA26" s="59">
        <f t="shared" si="13"/>
        <v>2.0105083851155205E-3</v>
      </c>
      <c r="AB26" s="59">
        <f t="shared" si="14"/>
        <v>1.5346950707055944E-3</v>
      </c>
      <c r="AC26" s="59">
        <f t="shared" si="15"/>
        <v>2.3780550509032326E-3</v>
      </c>
      <c r="AD26" s="59">
        <f t="shared" si="16"/>
        <v>2.8876707521295142E-3</v>
      </c>
      <c r="AE26" s="59">
        <f t="shared" si="17"/>
        <v>4.2041986095715383E-3</v>
      </c>
      <c r="AF26" s="59">
        <f t="shared" si="18"/>
        <v>5.3599677714128505E-3</v>
      </c>
      <c r="AG26" s="59">
        <f t="shared" si="19"/>
        <v>6.4241996008746385E-3</v>
      </c>
      <c r="AH26" s="59">
        <f t="shared" si="20"/>
        <v>5.7021867947848149E-3</v>
      </c>
      <c r="AI26" s="59">
        <f t="shared" si="21"/>
        <v>4.2610944142095148E-3</v>
      </c>
      <c r="AJ26" s="59">
        <f t="shared" si="22"/>
        <v>3.4078866254303149E-3</v>
      </c>
      <c r="AK26" s="56">
        <f t="shared" si="1"/>
        <v>1.7247867536377322E-3</v>
      </c>
      <c r="AL26" s="56">
        <f t="shared" si="2"/>
        <v>1.5837766186369193E-3</v>
      </c>
      <c r="AM26" s="56">
        <f t="shared" si="3"/>
        <v>1.1145911122504709E-3</v>
      </c>
      <c r="AN26" s="56" t="e">
        <f t="shared" si="4"/>
        <v>#VALUE!</v>
      </c>
      <c r="AO26" s="56">
        <f t="shared" si="5"/>
        <v>2.9433800706411215E-4</v>
      </c>
      <c r="AP26" s="56">
        <f t="shared" si="6"/>
        <v>7.5382889922594642E-4</v>
      </c>
      <c r="AQ26" s="56">
        <f t="shared" si="7"/>
        <v>1.7710244251381629E-3</v>
      </c>
      <c r="AR26" s="56">
        <f t="shared" si="8"/>
        <v>7.441308944392853E-4</v>
      </c>
      <c r="AS26" s="56">
        <f t="shared" si="9"/>
        <v>1.0544060504682994E-3</v>
      </c>
      <c r="AT26" s="56">
        <f t="shared" si="10"/>
        <v>8.986829864121664E-4</v>
      </c>
    </row>
    <row r="27" spans="1:46" x14ac:dyDescent="0.35">
      <c r="A27" s="32" t="s">
        <v>10</v>
      </c>
      <c r="B27" s="25">
        <v>10639</v>
      </c>
      <c r="C27" s="26">
        <v>1933</v>
      </c>
      <c r="D27" s="54">
        <f t="shared" si="11"/>
        <v>3.2757972497343552E-3</v>
      </c>
      <c r="E27" s="54">
        <f t="shared" si="12"/>
        <v>1.1060611349114208E-3</v>
      </c>
      <c r="F27" s="33"/>
      <c r="G27" s="29">
        <v>395</v>
      </c>
      <c r="H27" s="29">
        <v>353</v>
      </c>
      <c r="I27" s="29">
        <v>438</v>
      </c>
      <c r="J27" s="29">
        <v>744</v>
      </c>
      <c r="K27" s="29">
        <v>947</v>
      </c>
      <c r="L27" s="29">
        <v>1852</v>
      </c>
      <c r="M27" s="29">
        <v>2210</v>
      </c>
      <c r="N27" s="29">
        <v>1961</v>
      </c>
      <c r="O27" s="29">
        <v>1067</v>
      </c>
      <c r="P27" s="29">
        <v>672</v>
      </c>
      <c r="Q27" s="30">
        <v>308</v>
      </c>
      <c r="R27" s="30">
        <v>368</v>
      </c>
      <c r="S27" s="30">
        <v>168</v>
      </c>
      <c r="T27" s="30">
        <v>35</v>
      </c>
      <c r="U27" s="30">
        <v>22</v>
      </c>
      <c r="V27" s="30">
        <v>160</v>
      </c>
      <c r="W27" s="30">
        <v>455</v>
      </c>
      <c r="X27" s="30">
        <v>216</v>
      </c>
      <c r="Y27" s="30">
        <v>148</v>
      </c>
      <c r="Z27" s="30">
        <v>53</v>
      </c>
      <c r="AA27" s="59">
        <f t="shared" si="13"/>
        <v>1.895348000287901E-3</v>
      </c>
      <c r="AB27" s="59">
        <f t="shared" si="14"/>
        <v>1.6123433332115322E-3</v>
      </c>
      <c r="AC27" s="59">
        <f t="shared" si="15"/>
        <v>1.8767353374695781E-3</v>
      </c>
      <c r="AD27" s="59">
        <f t="shared" si="16"/>
        <v>2.8380806335328384E-3</v>
      </c>
      <c r="AE27" s="59">
        <f t="shared" si="17"/>
        <v>2.9404550097963415E-3</v>
      </c>
      <c r="AF27" s="59">
        <f t="shared" si="18"/>
        <v>4.5493401982844173E-3</v>
      </c>
      <c r="AG27" s="59">
        <f t="shared" si="19"/>
        <v>4.2204165035472502E-3</v>
      </c>
      <c r="AH27" s="59">
        <f t="shared" si="20"/>
        <v>4.0194062920823233E-3</v>
      </c>
      <c r="AI27" s="59">
        <f t="shared" si="21"/>
        <v>3.6112690547748624E-3</v>
      </c>
      <c r="AJ27" s="59">
        <f t="shared" si="22"/>
        <v>2.3273372076109467E-3</v>
      </c>
      <c r="AK27" s="56">
        <f t="shared" si="1"/>
        <v>1.3798294029101856E-3</v>
      </c>
      <c r="AL27" s="56">
        <f t="shared" si="2"/>
        <v>1.5837766186369193E-3</v>
      </c>
      <c r="AM27" s="56">
        <f t="shared" si="3"/>
        <v>1.8725130685807911E-3</v>
      </c>
      <c r="AN27" s="56">
        <f t="shared" si="4"/>
        <v>2.7165476560074512E-3</v>
      </c>
      <c r="AO27" s="56">
        <f t="shared" si="5"/>
        <v>5.8867601412822431E-4</v>
      </c>
      <c r="AP27" s="56">
        <f t="shared" si="6"/>
        <v>9.8059043801749135E-4</v>
      </c>
      <c r="AQ27" s="56">
        <f t="shared" si="7"/>
        <v>1.3124040935470101E-3</v>
      </c>
      <c r="AR27" s="56">
        <f t="shared" si="8"/>
        <v>6.533832243857139E-4</v>
      </c>
      <c r="AS27" s="56">
        <f t="shared" si="9"/>
        <v>9.6328453993400204E-4</v>
      </c>
      <c r="AT27" s="56">
        <f t="shared" si="10"/>
        <v>3.3542393154820295E-4</v>
      </c>
    </row>
    <row r="28" spans="1:46" x14ac:dyDescent="0.35">
      <c r="A28" s="32" t="s">
        <v>38</v>
      </c>
      <c r="B28" s="25">
        <v>24203</v>
      </c>
      <c r="C28" s="26">
        <v>1527</v>
      </c>
      <c r="D28" s="54">
        <f t="shared" si="11"/>
        <v>7.452215512296325E-3</v>
      </c>
      <c r="E28" s="54">
        <f t="shared" si="12"/>
        <v>8.7374824263307784E-4</v>
      </c>
      <c r="F28" s="33"/>
      <c r="G28" s="29">
        <v>469</v>
      </c>
      <c r="H28" s="29">
        <v>743</v>
      </c>
      <c r="I28" s="29">
        <v>624</v>
      </c>
      <c r="J28" s="29">
        <v>1231</v>
      </c>
      <c r="K28" s="29">
        <v>3399</v>
      </c>
      <c r="L28" s="29">
        <v>3622</v>
      </c>
      <c r="M28" s="29">
        <v>3433</v>
      </c>
      <c r="N28" s="29">
        <v>4485</v>
      </c>
      <c r="O28" s="29">
        <v>4006</v>
      </c>
      <c r="P28" s="29">
        <v>2191</v>
      </c>
      <c r="Q28" s="30">
        <v>876</v>
      </c>
      <c r="R28" s="30">
        <v>422</v>
      </c>
      <c r="S28" s="30">
        <v>71</v>
      </c>
      <c r="T28" s="30">
        <v>0</v>
      </c>
      <c r="U28" s="30">
        <v>0</v>
      </c>
      <c r="V28" s="30">
        <v>39</v>
      </c>
      <c r="W28" s="30">
        <v>48</v>
      </c>
      <c r="X28" s="30">
        <v>26</v>
      </c>
      <c r="Y28" s="30">
        <v>32</v>
      </c>
      <c r="Z28" s="30">
        <v>13</v>
      </c>
      <c r="AA28" s="59">
        <f t="shared" si="13"/>
        <v>2.2504258535063939E-3</v>
      </c>
      <c r="AB28" s="59">
        <f t="shared" si="14"/>
        <v>3.3936858259948112E-3</v>
      </c>
      <c r="AC28" s="59">
        <f t="shared" si="15"/>
        <v>2.6737051383128236E-3</v>
      </c>
      <c r="AD28" s="59">
        <f t="shared" si="16"/>
        <v>4.6958027686544671E-3</v>
      </c>
      <c r="AE28" s="59">
        <f t="shared" si="17"/>
        <v>1.0553966819744208E-2</v>
      </c>
      <c r="AF28" s="59">
        <f t="shared" si="18"/>
        <v>8.8972517268823756E-3</v>
      </c>
      <c r="AG28" s="59">
        <f t="shared" si="19"/>
        <v>6.5559682609401407E-3</v>
      </c>
      <c r="AH28" s="59">
        <f t="shared" si="20"/>
        <v>9.1927777766390717E-3</v>
      </c>
      <c r="AI28" s="59">
        <f t="shared" si="21"/>
        <v>1.3558335364037581E-2</v>
      </c>
      <c r="AJ28" s="59">
        <f t="shared" si="22"/>
        <v>7.5880890206481907E-3</v>
      </c>
      <c r="AK28" s="56">
        <f t="shared" si="1"/>
        <v>3.9244498602250735E-3</v>
      </c>
      <c r="AL28" s="56">
        <f t="shared" si="2"/>
        <v>1.8161786224586409E-3</v>
      </c>
      <c r="AM28" s="56">
        <f t="shared" si="3"/>
        <v>7.9135968969783438E-4</v>
      </c>
      <c r="AN28" s="56">
        <f t="shared" si="4"/>
        <v>0</v>
      </c>
      <c r="AO28" s="56">
        <f t="shared" si="5"/>
        <v>0</v>
      </c>
      <c r="AP28" s="56">
        <f t="shared" si="6"/>
        <v>2.3901891926676351E-4</v>
      </c>
      <c r="AQ28" s="56">
        <f t="shared" si="7"/>
        <v>1.3845142085770656E-4</v>
      </c>
      <c r="AR28" s="56">
        <f t="shared" si="8"/>
        <v>7.8647980713095187E-5</v>
      </c>
      <c r="AS28" s="56">
        <f t="shared" si="9"/>
        <v>2.0827773836410853E-4</v>
      </c>
      <c r="AT28" s="56">
        <f t="shared" si="10"/>
        <v>8.2273794530691283E-5</v>
      </c>
    </row>
    <row r="29" spans="1:46" x14ac:dyDescent="0.35">
      <c r="A29" s="53"/>
      <c r="B29" s="2"/>
      <c r="C29" s="53"/>
      <c r="D29" s="11"/>
      <c r="E29" s="14"/>
      <c r="F29" s="5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4"/>
      <c r="AA29" s="17"/>
      <c r="AB29" s="17"/>
      <c r="AC29" s="17"/>
      <c r="AD29" s="17"/>
      <c r="AE29" s="17"/>
      <c r="AF29" s="17"/>
      <c r="AG29" s="17"/>
      <c r="AH29" s="17"/>
      <c r="AI29" s="17"/>
      <c r="AJ29" s="17"/>
    </row>
    <row r="30" spans="1:46" x14ac:dyDescent="0.35">
      <c r="A30" s="6" t="s">
        <v>31</v>
      </c>
      <c r="B30" s="2"/>
      <c r="C30" s="6"/>
      <c r="D30" s="6"/>
      <c r="E30" s="14"/>
      <c r="F30" s="6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4"/>
      <c r="AA30" s="17"/>
      <c r="AB30" s="17"/>
      <c r="AC30" s="17"/>
      <c r="AD30" s="17"/>
      <c r="AE30" s="17"/>
      <c r="AF30" s="17"/>
      <c r="AG30" s="17"/>
      <c r="AH30" s="17"/>
      <c r="AI30" s="17"/>
      <c r="AJ30" s="17"/>
    </row>
    <row r="31" spans="1:46" x14ac:dyDescent="0.35">
      <c r="A31" s="19"/>
      <c r="B31" s="51" t="s">
        <v>42</v>
      </c>
      <c r="C31" s="51"/>
      <c r="D31" s="51" t="s">
        <v>42</v>
      </c>
      <c r="E31" s="51"/>
      <c r="F31" s="20"/>
      <c r="G31" s="21" t="s">
        <v>30</v>
      </c>
      <c r="H31" s="21" t="s">
        <v>29</v>
      </c>
      <c r="I31" s="21" t="s">
        <v>0</v>
      </c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27</v>
      </c>
      <c r="P31" s="21" t="s">
        <v>28</v>
      </c>
      <c r="Q31" s="22" t="s">
        <v>30</v>
      </c>
      <c r="R31" s="22" t="s">
        <v>29</v>
      </c>
      <c r="S31" s="22" t="s">
        <v>0</v>
      </c>
      <c r="T31" s="22" t="s">
        <v>1</v>
      </c>
      <c r="U31" s="22" t="s">
        <v>2</v>
      </c>
      <c r="V31" s="22" t="s">
        <v>3</v>
      </c>
      <c r="W31" s="22" t="s">
        <v>4</v>
      </c>
      <c r="X31" s="22" t="s">
        <v>5</v>
      </c>
      <c r="Y31" s="22" t="s">
        <v>27</v>
      </c>
      <c r="Z31" s="22" t="s">
        <v>28</v>
      </c>
      <c r="AA31" s="58" t="s">
        <v>43</v>
      </c>
      <c r="AB31" s="58"/>
      <c r="AC31" s="58"/>
      <c r="AD31" s="58"/>
      <c r="AE31" s="58"/>
      <c r="AF31" s="58"/>
      <c r="AG31" s="58"/>
      <c r="AH31" s="58"/>
      <c r="AI31" s="58"/>
      <c r="AJ31" s="58"/>
      <c r="AK31" s="50" t="s">
        <v>44</v>
      </c>
      <c r="AL31" s="50"/>
      <c r="AM31" s="50"/>
      <c r="AN31" s="50"/>
      <c r="AO31" s="50"/>
      <c r="AP31" s="50"/>
      <c r="AQ31" s="50"/>
      <c r="AR31" s="50"/>
      <c r="AS31" s="50"/>
      <c r="AT31" s="50"/>
    </row>
    <row r="32" spans="1:46" x14ac:dyDescent="0.35">
      <c r="A32" s="19"/>
      <c r="B32" s="10" t="s">
        <v>6</v>
      </c>
      <c r="C32" s="10" t="s">
        <v>7</v>
      </c>
      <c r="D32" s="10" t="s">
        <v>6</v>
      </c>
      <c r="E32" s="10" t="s">
        <v>7</v>
      </c>
      <c r="F32" s="20"/>
      <c r="G32" s="21" t="s">
        <v>6</v>
      </c>
      <c r="H32" s="21" t="s">
        <v>6</v>
      </c>
      <c r="I32" s="21" t="s">
        <v>6</v>
      </c>
      <c r="J32" s="21" t="s">
        <v>6</v>
      </c>
      <c r="K32" s="21" t="s">
        <v>6</v>
      </c>
      <c r="L32" s="21" t="s">
        <v>6</v>
      </c>
      <c r="M32" s="21" t="s">
        <v>6</v>
      </c>
      <c r="N32" s="21" t="s">
        <v>6</v>
      </c>
      <c r="O32" s="21" t="s">
        <v>6</v>
      </c>
      <c r="P32" s="21" t="s">
        <v>6</v>
      </c>
      <c r="Q32" s="22" t="s">
        <v>7</v>
      </c>
      <c r="R32" s="22" t="s">
        <v>7</v>
      </c>
      <c r="S32" s="22" t="s">
        <v>7</v>
      </c>
      <c r="T32" s="22" t="s">
        <v>7</v>
      </c>
      <c r="U32" s="22" t="s">
        <v>7</v>
      </c>
      <c r="V32" s="22" t="s">
        <v>7</v>
      </c>
      <c r="W32" s="22" t="s">
        <v>7</v>
      </c>
      <c r="X32" s="22" t="s">
        <v>7</v>
      </c>
      <c r="Y32" s="22" t="s">
        <v>7</v>
      </c>
      <c r="Z32" s="22" t="s">
        <v>7</v>
      </c>
      <c r="AA32" s="36" t="s">
        <v>30</v>
      </c>
      <c r="AB32" s="36" t="s">
        <v>29</v>
      </c>
      <c r="AC32" s="36" t="s">
        <v>0</v>
      </c>
      <c r="AD32" s="36" t="s">
        <v>1</v>
      </c>
      <c r="AE32" s="36" t="s">
        <v>2</v>
      </c>
      <c r="AF32" s="36" t="s">
        <v>3</v>
      </c>
      <c r="AG32" s="36" t="s">
        <v>4</v>
      </c>
      <c r="AH32" s="36" t="s">
        <v>5</v>
      </c>
      <c r="AI32" s="36" t="s">
        <v>27</v>
      </c>
      <c r="AJ32" s="36" t="s">
        <v>28</v>
      </c>
      <c r="AK32" s="38" t="s">
        <v>30</v>
      </c>
      <c r="AL32" s="38" t="s">
        <v>29</v>
      </c>
      <c r="AM32" s="38" t="s">
        <v>0</v>
      </c>
      <c r="AN32" s="38" t="s">
        <v>1</v>
      </c>
      <c r="AO32" s="38" t="s">
        <v>2</v>
      </c>
      <c r="AP32" s="38" t="s">
        <v>3</v>
      </c>
      <c r="AQ32" s="38" t="s">
        <v>4</v>
      </c>
      <c r="AR32" s="38" t="s">
        <v>5</v>
      </c>
      <c r="AS32" s="38" t="s">
        <v>27</v>
      </c>
      <c r="AT32" s="38" t="s">
        <v>28</v>
      </c>
    </row>
    <row r="33" spans="1:47" x14ac:dyDescent="0.35">
      <c r="A33" s="7" t="s">
        <v>32</v>
      </c>
      <c r="B33" s="25">
        <v>5983109</v>
      </c>
      <c r="C33" s="26">
        <v>3242854</v>
      </c>
      <c r="D33" s="27">
        <f>B33/B$33</f>
        <v>1</v>
      </c>
      <c r="E33" s="27">
        <f>C33/C$33</f>
        <v>1</v>
      </c>
      <c r="F33" s="28"/>
      <c r="G33" s="29">
        <v>394683</v>
      </c>
      <c r="H33" s="29">
        <v>379649</v>
      </c>
      <c r="I33" s="29">
        <v>420897</v>
      </c>
      <c r="J33" s="29">
        <v>481794</v>
      </c>
      <c r="K33" s="29">
        <v>587683</v>
      </c>
      <c r="L33" s="29">
        <v>743547</v>
      </c>
      <c r="M33" s="29">
        <v>1000612</v>
      </c>
      <c r="N33" s="29">
        <v>885139</v>
      </c>
      <c r="O33" s="29">
        <v>544075</v>
      </c>
      <c r="P33" s="29">
        <v>545030</v>
      </c>
      <c r="Q33" s="30">
        <v>411047</v>
      </c>
      <c r="R33" s="30">
        <v>414584</v>
      </c>
      <c r="S33" s="30">
        <v>177167</v>
      </c>
      <c r="T33" s="30">
        <v>43078</v>
      </c>
      <c r="U33" s="30">
        <v>83417</v>
      </c>
      <c r="V33" s="30">
        <v>301351</v>
      </c>
      <c r="W33" s="30">
        <v>652213</v>
      </c>
      <c r="X33" s="30">
        <v>591183</v>
      </c>
      <c r="Y33" s="30">
        <v>284855</v>
      </c>
      <c r="Z33" s="30">
        <v>283959</v>
      </c>
      <c r="AA33" s="59">
        <f>G33/G$33</f>
        <v>1</v>
      </c>
      <c r="AB33" s="59">
        <f t="shared" ref="AB33:AT33" si="23">H33/H$33</f>
        <v>1</v>
      </c>
      <c r="AC33" s="59">
        <f t="shared" si="23"/>
        <v>1</v>
      </c>
      <c r="AD33" s="59">
        <f t="shared" si="23"/>
        <v>1</v>
      </c>
      <c r="AE33" s="59">
        <f t="shared" si="23"/>
        <v>1</v>
      </c>
      <c r="AF33" s="59">
        <f t="shared" si="23"/>
        <v>1</v>
      </c>
      <c r="AG33" s="59">
        <f t="shared" si="23"/>
        <v>1</v>
      </c>
      <c r="AH33" s="59">
        <f t="shared" si="23"/>
        <v>1</v>
      </c>
      <c r="AI33" s="59">
        <f t="shared" si="23"/>
        <v>1</v>
      </c>
      <c r="AJ33" s="59">
        <f t="shared" si="23"/>
        <v>1</v>
      </c>
      <c r="AK33" s="56">
        <f t="shared" si="23"/>
        <v>1</v>
      </c>
      <c r="AL33" s="56">
        <f t="shared" si="23"/>
        <v>1</v>
      </c>
      <c r="AM33" s="56">
        <f t="shared" si="23"/>
        <v>1</v>
      </c>
      <c r="AN33" s="56">
        <f t="shared" si="23"/>
        <v>1</v>
      </c>
      <c r="AO33" s="56">
        <f t="shared" si="23"/>
        <v>1</v>
      </c>
      <c r="AP33" s="56">
        <f t="shared" si="23"/>
        <v>1</v>
      </c>
      <c r="AQ33" s="56">
        <f t="shared" si="23"/>
        <v>1</v>
      </c>
      <c r="AR33" s="56">
        <f t="shared" si="23"/>
        <v>1</v>
      </c>
      <c r="AS33" s="56">
        <f t="shared" si="23"/>
        <v>1</v>
      </c>
      <c r="AT33" s="56">
        <f t="shared" si="23"/>
        <v>1</v>
      </c>
    </row>
    <row r="34" spans="1:47" x14ac:dyDescent="0.35">
      <c r="A34" s="7" t="s">
        <v>9</v>
      </c>
      <c r="B34" s="25">
        <v>2208496</v>
      </c>
      <c r="C34" s="26">
        <v>1930034</v>
      </c>
      <c r="D34" s="27">
        <f t="shared" ref="D34:D57" si="24">B34/B$33</f>
        <v>0.36912180607105771</v>
      </c>
      <c r="E34" s="27">
        <f t="shared" ref="E34:E57" si="25">C34/C$33</f>
        <v>0.59516524641565727</v>
      </c>
      <c r="F34" s="28"/>
      <c r="G34" s="29">
        <v>155230</v>
      </c>
      <c r="H34" s="29">
        <v>171453</v>
      </c>
      <c r="I34" s="29">
        <v>174655</v>
      </c>
      <c r="J34" s="29">
        <v>175689</v>
      </c>
      <c r="K34" s="29">
        <v>181785</v>
      </c>
      <c r="L34" s="29">
        <v>263938</v>
      </c>
      <c r="M34" s="29">
        <v>366434</v>
      </c>
      <c r="N34" s="29">
        <v>344526</v>
      </c>
      <c r="O34" s="29">
        <v>175897</v>
      </c>
      <c r="P34" s="29">
        <v>198889</v>
      </c>
      <c r="Q34" s="30">
        <v>152122</v>
      </c>
      <c r="R34" s="30">
        <v>180264</v>
      </c>
      <c r="S34" s="30">
        <v>83116</v>
      </c>
      <c r="T34" s="30">
        <v>34034</v>
      </c>
      <c r="U34" s="30">
        <v>66450</v>
      </c>
      <c r="V34" s="30">
        <v>218080</v>
      </c>
      <c r="W34" s="30">
        <v>392808</v>
      </c>
      <c r="X34" s="30">
        <v>377153</v>
      </c>
      <c r="Y34" s="30">
        <v>195622</v>
      </c>
      <c r="Z34" s="30">
        <v>230385</v>
      </c>
      <c r="AA34" s="59">
        <f t="shared" ref="AA34:AA57" si="26">G34/G$33</f>
        <v>0.39330297985978618</v>
      </c>
      <c r="AB34" s="59">
        <f t="shared" ref="AB34:AB57" si="27">H34/H$33</f>
        <v>0.45160924959633769</v>
      </c>
      <c r="AC34" s="59">
        <f t="shared" ref="AC34:AC57" si="28">I34/I$33</f>
        <v>0.41495900422193555</v>
      </c>
      <c r="AD34" s="59">
        <f t="shared" ref="AD34:AD57" si="29">J34/J$33</f>
        <v>0.36465584876523993</v>
      </c>
      <c r="AE34" s="59">
        <f t="shared" ref="AE34:AE57" si="30">K34/K$33</f>
        <v>0.30932492517224425</v>
      </c>
      <c r="AF34" s="59">
        <f t="shared" ref="AF34:AF57" si="31">L34/L$33</f>
        <v>0.35497150818979833</v>
      </c>
      <c r="AG34" s="59">
        <f t="shared" ref="AG34:AG57" si="32">M34/M$33</f>
        <v>0.36620987955371315</v>
      </c>
      <c r="AH34" s="59">
        <f t="shared" ref="AH34:AH57" si="33">N34/N$33</f>
        <v>0.38923378136089359</v>
      </c>
      <c r="AI34" s="59">
        <f t="shared" ref="AI34:AI57" si="34">O34/O$33</f>
        <v>0.32329550153930986</v>
      </c>
      <c r="AJ34" s="59">
        <f t="shared" ref="AJ34:AJ57" si="35">P34/P$33</f>
        <v>0.36491385795277326</v>
      </c>
      <c r="AK34" s="56">
        <f t="shared" ref="AK34:AK57" si="36">Q34/Q$33</f>
        <v>0.37008419961707539</v>
      </c>
      <c r="AL34" s="56">
        <f t="shared" ref="AL34:AL57" si="37">R34/R$33</f>
        <v>0.4348069390039172</v>
      </c>
      <c r="AM34" s="56">
        <f t="shared" ref="AM34:AM57" si="38">S34/S$33</f>
        <v>0.46913928666173721</v>
      </c>
      <c r="AN34" s="56">
        <f t="shared" ref="AN34:AN57" si="39">T34/T$33</f>
        <v>0.79005524861878451</v>
      </c>
      <c r="AO34" s="56">
        <f t="shared" ref="AO34:AO57" si="40">U34/U$33</f>
        <v>0.7966002133857607</v>
      </c>
      <c r="AP34" s="56">
        <f t="shared" ref="AP34:AP57" si="41">V34/V$33</f>
        <v>0.72367438634681813</v>
      </c>
      <c r="AQ34" s="56">
        <f t="shared" ref="AQ34:AQ57" si="42">W34/W$33</f>
        <v>0.60226950398106138</v>
      </c>
      <c r="AR34" s="56">
        <f t="shared" ref="AR34:AR57" si="43">X34/X$33</f>
        <v>0.63796320259547379</v>
      </c>
      <c r="AS34" s="56">
        <f t="shared" ref="AS34:AS57" si="44">Y34/Y$33</f>
        <v>0.6867423777009356</v>
      </c>
      <c r="AT34" s="56">
        <f t="shared" ref="AT34:AT57" si="45">Z34/Z$33</f>
        <v>0.81133191763599677</v>
      </c>
    </row>
    <row r="35" spans="1:47" s="48" customFormat="1" x14ac:dyDescent="0.35">
      <c r="A35" s="8" t="s">
        <v>33</v>
      </c>
      <c r="B35" s="40">
        <v>3774613</v>
      </c>
      <c r="C35" s="41">
        <v>1312820</v>
      </c>
      <c r="D35" s="42">
        <f t="shared" si="24"/>
        <v>0.63087819392894229</v>
      </c>
      <c r="E35" s="42">
        <f t="shared" si="25"/>
        <v>0.40483475358434268</v>
      </c>
      <c r="F35" s="43"/>
      <c r="G35" s="44">
        <v>239453</v>
      </c>
      <c r="H35" s="44">
        <v>208196</v>
      </c>
      <c r="I35" s="44">
        <v>246242</v>
      </c>
      <c r="J35" s="44">
        <v>306105</v>
      </c>
      <c r="K35" s="44">
        <v>405898</v>
      </c>
      <c r="L35" s="44">
        <v>479609</v>
      </c>
      <c r="M35" s="44">
        <v>634178</v>
      </c>
      <c r="N35" s="44">
        <v>540613</v>
      </c>
      <c r="O35" s="44">
        <v>368178</v>
      </c>
      <c r="P35" s="44">
        <v>346141</v>
      </c>
      <c r="Q35" s="45">
        <v>258925</v>
      </c>
      <c r="R35" s="45">
        <v>234320</v>
      </c>
      <c r="S35" s="45">
        <v>94051</v>
      </c>
      <c r="T35" s="45">
        <v>9044</v>
      </c>
      <c r="U35" s="45">
        <v>16967</v>
      </c>
      <c r="V35" s="45">
        <v>83271</v>
      </c>
      <c r="W35" s="45">
        <v>259405</v>
      </c>
      <c r="X35" s="45">
        <v>214030</v>
      </c>
      <c r="Y35" s="45">
        <v>89233</v>
      </c>
      <c r="Z35" s="45">
        <v>53574</v>
      </c>
      <c r="AA35" s="60">
        <f t="shared" si="26"/>
        <v>0.60669702014021376</v>
      </c>
      <c r="AB35" s="60">
        <f t="shared" si="27"/>
        <v>0.54839075040366236</v>
      </c>
      <c r="AC35" s="60">
        <f t="shared" si="28"/>
        <v>0.58504099577806445</v>
      </c>
      <c r="AD35" s="60">
        <f t="shared" si="29"/>
        <v>0.63534415123476007</v>
      </c>
      <c r="AE35" s="60">
        <f t="shared" si="30"/>
        <v>0.69067507482775581</v>
      </c>
      <c r="AF35" s="60">
        <f t="shared" si="31"/>
        <v>0.64502849181020161</v>
      </c>
      <c r="AG35" s="60">
        <f t="shared" si="32"/>
        <v>0.63379012044628691</v>
      </c>
      <c r="AH35" s="60">
        <f t="shared" si="33"/>
        <v>0.61076621863910641</v>
      </c>
      <c r="AI35" s="60">
        <f t="shared" si="34"/>
        <v>0.67670449846069014</v>
      </c>
      <c r="AJ35" s="60">
        <f t="shared" si="35"/>
        <v>0.6350861420472268</v>
      </c>
      <c r="AK35" s="57">
        <f t="shared" si="36"/>
        <v>0.62991580038292461</v>
      </c>
      <c r="AL35" s="57">
        <f t="shared" si="37"/>
        <v>0.5651930609960828</v>
      </c>
      <c r="AM35" s="57">
        <f t="shared" si="38"/>
        <v>0.53086071333826279</v>
      </c>
      <c r="AN35" s="57">
        <f t="shared" si="39"/>
        <v>0.20994475138121546</v>
      </c>
      <c r="AO35" s="57">
        <f t="shared" si="40"/>
        <v>0.2033997866142393</v>
      </c>
      <c r="AP35" s="57">
        <f t="shared" si="41"/>
        <v>0.27632561365318181</v>
      </c>
      <c r="AQ35" s="57">
        <f t="shared" si="42"/>
        <v>0.39773049601893862</v>
      </c>
      <c r="AR35" s="57">
        <f t="shared" si="43"/>
        <v>0.36203679740452616</v>
      </c>
      <c r="AS35" s="57">
        <f t="shared" si="44"/>
        <v>0.31325762229906445</v>
      </c>
      <c r="AT35" s="57">
        <f t="shared" si="45"/>
        <v>0.18866808236400326</v>
      </c>
    </row>
    <row r="36" spans="1:47" x14ac:dyDescent="0.35">
      <c r="A36" s="32" t="s">
        <v>20</v>
      </c>
      <c r="B36" s="25">
        <v>1294369</v>
      </c>
      <c r="C36" s="26">
        <v>517616</v>
      </c>
      <c r="D36" s="54">
        <f t="shared" si="24"/>
        <v>0.21633719191811482</v>
      </c>
      <c r="E36" s="54">
        <f t="shared" si="25"/>
        <v>0.15961742341776719</v>
      </c>
      <c r="F36" s="33"/>
      <c r="G36" s="29">
        <v>56263</v>
      </c>
      <c r="H36" s="29">
        <v>84462</v>
      </c>
      <c r="I36" s="29">
        <v>83670</v>
      </c>
      <c r="J36" s="29">
        <v>117989</v>
      </c>
      <c r="K36" s="29">
        <v>133613</v>
      </c>
      <c r="L36" s="29">
        <v>156146</v>
      </c>
      <c r="M36" s="29">
        <v>266584</v>
      </c>
      <c r="N36" s="29">
        <v>149105</v>
      </c>
      <c r="O36" s="29">
        <v>111243</v>
      </c>
      <c r="P36" s="29">
        <v>135294</v>
      </c>
      <c r="Q36" s="30">
        <v>71950</v>
      </c>
      <c r="R36" s="30">
        <v>101165</v>
      </c>
      <c r="S36" s="30">
        <v>30978</v>
      </c>
      <c r="T36" s="30">
        <v>262</v>
      </c>
      <c r="U36" s="30">
        <v>1873</v>
      </c>
      <c r="V36" s="30">
        <v>37248</v>
      </c>
      <c r="W36" s="30">
        <v>156166</v>
      </c>
      <c r="X36" s="30">
        <v>78126</v>
      </c>
      <c r="Y36" s="30">
        <v>30572</v>
      </c>
      <c r="Z36" s="30">
        <v>9276</v>
      </c>
      <c r="AA36" s="59">
        <f t="shared" si="26"/>
        <v>0.14255237747762128</v>
      </c>
      <c r="AB36" s="59">
        <f t="shared" si="27"/>
        <v>0.2224739166967383</v>
      </c>
      <c r="AC36" s="59">
        <f t="shared" si="28"/>
        <v>0.19878972765308378</v>
      </c>
      <c r="AD36" s="59">
        <f t="shared" si="29"/>
        <v>0.24489512115136344</v>
      </c>
      <c r="AE36" s="59">
        <f t="shared" si="30"/>
        <v>0.22735556413917027</v>
      </c>
      <c r="AF36" s="59">
        <f t="shared" si="31"/>
        <v>0.2100015197425314</v>
      </c>
      <c r="AG36" s="59">
        <f t="shared" si="32"/>
        <v>0.26642095037836844</v>
      </c>
      <c r="AH36" s="59">
        <f t="shared" si="33"/>
        <v>0.16845376827820263</v>
      </c>
      <c r="AI36" s="59">
        <f t="shared" si="34"/>
        <v>0.20446262004319257</v>
      </c>
      <c r="AJ36" s="59">
        <f t="shared" si="35"/>
        <v>0.24823220740142746</v>
      </c>
      <c r="AK36" s="56">
        <f t="shared" si="36"/>
        <v>0.17504081041827332</v>
      </c>
      <c r="AL36" s="56">
        <f t="shared" si="37"/>
        <v>0.24401568801497406</v>
      </c>
      <c r="AM36" s="56">
        <f t="shared" si="38"/>
        <v>0.1748519758194246</v>
      </c>
      <c r="AN36" s="56">
        <f t="shared" si="39"/>
        <v>6.0819908073726728E-3</v>
      </c>
      <c r="AO36" s="56">
        <f t="shared" si="40"/>
        <v>2.2453456729443638E-2</v>
      </c>
      <c r="AP36" s="56">
        <f t="shared" si="41"/>
        <v>0.12360337281110731</v>
      </c>
      <c r="AQ36" s="56">
        <f t="shared" si="42"/>
        <v>0.2394401828850391</v>
      </c>
      <c r="AR36" s="56">
        <f t="shared" si="43"/>
        <v>0.13215197324686265</v>
      </c>
      <c r="AS36" s="56">
        <f t="shared" si="44"/>
        <v>0.10732477927366554</v>
      </c>
      <c r="AT36" s="61">
        <f t="shared" si="45"/>
        <v>3.2666687796477661E-2</v>
      </c>
      <c r="AU36" s="62"/>
    </row>
    <row r="37" spans="1:47" x14ac:dyDescent="0.35">
      <c r="A37" s="32" t="s">
        <v>13</v>
      </c>
      <c r="B37" s="25">
        <v>232435</v>
      </c>
      <c r="C37" s="26">
        <v>154342</v>
      </c>
      <c r="D37" s="54">
        <f t="shared" si="24"/>
        <v>3.8848531758321633E-2</v>
      </c>
      <c r="E37" s="54">
        <f t="shared" si="25"/>
        <v>4.7594495466030846E-2</v>
      </c>
      <c r="F37" s="33"/>
      <c r="G37" s="29">
        <v>16084</v>
      </c>
      <c r="H37" s="29">
        <v>17455</v>
      </c>
      <c r="I37" s="29">
        <v>21629</v>
      </c>
      <c r="J37" s="29">
        <v>21471</v>
      </c>
      <c r="K37" s="29">
        <v>23984</v>
      </c>
      <c r="L37" s="29">
        <v>26278</v>
      </c>
      <c r="M37" s="29">
        <v>29836</v>
      </c>
      <c r="N37" s="29">
        <v>31740</v>
      </c>
      <c r="O37" s="29">
        <v>20454</v>
      </c>
      <c r="P37" s="29">
        <v>23504</v>
      </c>
      <c r="Q37" s="30">
        <v>16082</v>
      </c>
      <c r="R37" s="30">
        <v>17233</v>
      </c>
      <c r="S37" s="30">
        <v>7375</v>
      </c>
      <c r="T37" s="30">
        <v>1105</v>
      </c>
      <c r="U37" s="30">
        <v>3562</v>
      </c>
      <c r="V37" s="30">
        <v>17580</v>
      </c>
      <c r="W37" s="30">
        <v>28733</v>
      </c>
      <c r="X37" s="30">
        <v>45627</v>
      </c>
      <c r="Y37" s="30">
        <v>11410</v>
      </c>
      <c r="Z37" s="30">
        <v>5635</v>
      </c>
      <c r="AA37" s="59">
        <f t="shared" si="26"/>
        <v>4.0751691864103594E-2</v>
      </c>
      <c r="AB37" s="59">
        <f t="shared" si="27"/>
        <v>4.5976678458260131E-2</v>
      </c>
      <c r="AC37" s="59">
        <f t="shared" si="28"/>
        <v>5.1387869241168269E-2</v>
      </c>
      <c r="AD37" s="59">
        <f t="shared" si="29"/>
        <v>4.4564689473094311E-2</v>
      </c>
      <c r="AE37" s="59">
        <f t="shared" si="30"/>
        <v>4.0811117558275462E-2</v>
      </c>
      <c r="AF37" s="59">
        <f t="shared" si="31"/>
        <v>3.5341410832133005E-2</v>
      </c>
      <c r="AG37" s="59">
        <f t="shared" si="32"/>
        <v>2.9817751536059933E-2</v>
      </c>
      <c r="AH37" s="59">
        <f t="shared" si="33"/>
        <v>3.5858774723517998E-2</v>
      </c>
      <c r="AI37" s="59">
        <f t="shared" si="34"/>
        <v>3.759408169829527E-2</v>
      </c>
      <c r="AJ37" s="59">
        <f t="shared" si="35"/>
        <v>4.312423169366824E-2</v>
      </c>
      <c r="AK37" s="56">
        <f t="shared" si="36"/>
        <v>3.9124479682372086E-2</v>
      </c>
      <c r="AL37" s="56">
        <f t="shared" si="37"/>
        <v>4.156696833452328E-2</v>
      </c>
      <c r="AM37" s="56">
        <f t="shared" si="38"/>
        <v>4.1627391105567062E-2</v>
      </c>
      <c r="AN37" s="56">
        <f t="shared" si="39"/>
        <v>2.5651144435674823E-2</v>
      </c>
      <c r="AO37" s="56">
        <f t="shared" si="40"/>
        <v>4.270112806742031E-2</v>
      </c>
      <c r="AP37" s="56">
        <f t="shared" si="41"/>
        <v>5.8337287747510382E-2</v>
      </c>
      <c r="AQ37" s="56">
        <f t="shared" si="42"/>
        <v>4.4054626326062191E-2</v>
      </c>
      <c r="AR37" s="56">
        <f t="shared" si="43"/>
        <v>7.7179147573593967E-2</v>
      </c>
      <c r="AS37" s="56">
        <f t="shared" si="44"/>
        <v>4.0055466816450475E-2</v>
      </c>
      <c r="AT37" s="56">
        <f t="shared" si="45"/>
        <v>1.984441415838202E-2</v>
      </c>
    </row>
    <row r="38" spans="1:47" x14ac:dyDescent="0.35">
      <c r="A38" s="32" t="s">
        <v>23</v>
      </c>
      <c r="B38" s="25">
        <v>428197</v>
      </c>
      <c r="C38" s="26">
        <v>151524</v>
      </c>
      <c r="D38" s="54">
        <f t="shared" si="24"/>
        <v>7.1567641505444743E-2</v>
      </c>
      <c r="E38" s="54">
        <f t="shared" si="25"/>
        <v>4.6725507839699226E-2</v>
      </c>
      <c r="F38" s="33"/>
      <c r="G38" s="29">
        <v>79573</v>
      </c>
      <c r="H38" s="29">
        <v>23987</v>
      </c>
      <c r="I38" s="29">
        <v>38026</v>
      </c>
      <c r="J38" s="29">
        <v>31104</v>
      </c>
      <c r="K38" s="29">
        <v>48423</v>
      </c>
      <c r="L38" s="29">
        <v>35278</v>
      </c>
      <c r="M38" s="29">
        <v>48773</v>
      </c>
      <c r="N38" s="29">
        <v>56023</v>
      </c>
      <c r="O38" s="29">
        <v>30511</v>
      </c>
      <c r="P38" s="29">
        <v>36499</v>
      </c>
      <c r="Q38" s="30">
        <v>91978</v>
      </c>
      <c r="R38" s="30">
        <v>28440</v>
      </c>
      <c r="S38" s="30">
        <v>17517</v>
      </c>
      <c r="T38" s="30">
        <v>608</v>
      </c>
      <c r="U38" s="30">
        <v>613</v>
      </c>
      <c r="V38" s="30">
        <v>1756</v>
      </c>
      <c r="W38" s="30">
        <v>2944</v>
      </c>
      <c r="X38" s="30">
        <v>3304</v>
      </c>
      <c r="Y38" s="30">
        <v>2276</v>
      </c>
      <c r="Z38" s="30">
        <v>2088</v>
      </c>
      <c r="AA38" s="59">
        <f t="shared" si="26"/>
        <v>0.20161243326923126</v>
      </c>
      <c r="AB38" s="59">
        <f t="shared" si="27"/>
        <v>6.318204446738962E-2</v>
      </c>
      <c r="AC38" s="59">
        <f t="shared" si="28"/>
        <v>9.0345143823785862E-2</v>
      </c>
      <c r="AD38" s="59">
        <f t="shared" si="29"/>
        <v>6.4558711814592953E-2</v>
      </c>
      <c r="AE38" s="59">
        <f t="shared" si="30"/>
        <v>8.2396462038207677E-2</v>
      </c>
      <c r="AF38" s="59">
        <f t="shared" si="31"/>
        <v>4.7445554887586124E-2</v>
      </c>
      <c r="AG38" s="59">
        <f t="shared" si="32"/>
        <v>4.8743169180461558E-2</v>
      </c>
      <c r="AH38" s="59">
        <f t="shared" si="33"/>
        <v>6.3292883942522027E-2</v>
      </c>
      <c r="AI38" s="59">
        <f t="shared" si="34"/>
        <v>5.6078665625143589E-2</v>
      </c>
      <c r="AJ38" s="59">
        <f t="shared" si="35"/>
        <v>6.6966955947379045E-2</v>
      </c>
      <c r="AK38" s="56">
        <f t="shared" si="36"/>
        <v>0.22376516554068027</v>
      </c>
      <c r="AL38" s="56">
        <f t="shared" si="37"/>
        <v>6.8598884665110091E-2</v>
      </c>
      <c r="AM38" s="56">
        <f t="shared" si="38"/>
        <v>9.8872814914741453E-2</v>
      </c>
      <c r="AN38" s="56">
        <f t="shared" si="39"/>
        <v>1.4113932865964065E-2</v>
      </c>
      <c r="AO38" s="56">
        <f t="shared" si="40"/>
        <v>7.3486219835285378E-3</v>
      </c>
      <c r="AP38" s="56">
        <f t="shared" si="41"/>
        <v>5.8270919957126403E-3</v>
      </c>
      <c r="AQ38" s="56">
        <f t="shared" si="42"/>
        <v>4.5138628024893705E-3</v>
      </c>
      <c r="AR38" s="56">
        <f t="shared" si="43"/>
        <v>5.5887939944145888E-3</v>
      </c>
      <c r="AS38" s="56">
        <f t="shared" si="44"/>
        <v>7.9900300152709273E-3</v>
      </c>
      <c r="AT38" s="56">
        <f t="shared" si="45"/>
        <v>7.3531742258565501E-3</v>
      </c>
    </row>
    <row r="39" spans="1:47" x14ac:dyDescent="0.35">
      <c r="A39" s="32" t="s">
        <v>18</v>
      </c>
      <c r="B39" s="25">
        <v>293386</v>
      </c>
      <c r="C39" s="26">
        <v>73170</v>
      </c>
      <c r="D39" s="54">
        <f t="shared" si="24"/>
        <v>4.9035710363959609E-2</v>
      </c>
      <c r="E39" s="54">
        <f t="shared" si="25"/>
        <v>2.2563457991016556E-2</v>
      </c>
      <c r="F39" s="33"/>
      <c r="G39" s="29">
        <v>11393</v>
      </c>
      <c r="H39" s="29">
        <v>11552</v>
      </c>
      <c r="I39" s="29">
        <v>14173</v>
      </c>
      <c r="J39" s="29">
        <v>20000</v>
      </c>
      <c r="K39" s="29">
        <v>29127</v>
      </c>
      <c r="L39" s="29">
        <v>45864</v>
      </c>
      <c r="M39" s="29">
        <v>54770</v>
      </c>
      <c r="N39" s="29">
        <v>51989</v>
      </c>
      <c r="O39" s="29">
        <v>31464</v>
      </c>
      <c r="P39" s="29">
        <v>23054</v>
      </c>
      <c r="Q39" s="30">
        <v>6327</v>
      </c>
      <c r="R39" s="30">
        <v>7101</v>
      </c>
      <c r="S39" s="30">
        <v>3687</v>
      </c>
      <c r="T39" s="30">
        <v>307</v>
      </c>
      <c r="U39" s="30">
        <v>340</v>
      </c>
      <c r="V39" s="30">
        <v>2234</v>
      </c>
      <c r="W39" s="30">
        <v>14068</v>
      </c>
      <c r="X39" s="30">
        <v>20285</v>
      </c>
      <c r="Y39" s="30">
        <v>10583</v>
      </c>
      <c r="Z39" s="30">
        <v>8238</v>
      </c>
      <c r="AA39" s="59">
        <f t="shared" si="26"/>
        <v>2.8866204016894572E-2</v>
      </c>
      <c r="AB39" s="59">
        <f t="shared" si="27"/>
        <v>3.0428105961032428E-2</v>
      </c>
      <c r="AC39" s="59">
        <f t="shared" si="28"/>
        <v>3.3673321501459977E-2</v>
      </c>
      <c r="AD39" s="59">
        <f t="shared" si="29"/>
        <v>4.1511517370494445E-2</v>
      </c>
      <c r="AE39" s="59">
        <f t="shared" si="30"/>
        <v>4.9562434169441685E-2</v>
      </c>
      <c r="AF39" s="59">
        <f t="shared" si="31"/>
        <v>6.1682718106589089E-2</v>
      </c>
      <c r="AG39" s="59">
        <f t="shared" si="32"/>
        <v>5.4736501261228129E-2</v>
      </c>
      <c r="AH39" s="59">
        <f t="shared" si="33"/>
        <v>5.873540765913602E-2</v>
      </c>
      <c r="AI39" s="59">
        <f t="shared" si="34"/>
        <v>5.7830262371915638E-2</v>
      </c>
      <c r="AJ39" s="59">
        <f t="shared" si="35"/>
        <v>4.229858906849164E-2</v>
      </c>
      <c r="AK39" s="56">
        <f t="shared" si="36"/>
        <v>1.5392400382438018E-2</v>
      </c>
      <c r="AL39" s="56">
        <f t="shared" si="37"/>
        <v>1.7128012658472108E-2</v>
      </c>
      <c r="AM39" s="56">
        <f t="shared" si="38"/>
        <v>2.0810873356776376E-2</v>
      </c>
      <c r="AN39" s="56">
        <f t="shared" si="39"/>
        <v>7.1266075490969867E-3</v>
      </c>
      <c r="AO39" s="56">
        <f t="shared" si="40"/>
        <v>4.0759077885802655E-3</v>
      </c>
      <c r="AP39" s="56">
        <f t="shared" si="41"/>
        <v>7.4132821858895444E-3</v>
      </c>
      <c r="AQ39" s="56">
        <f t="shared" si="42"/>
        <v>2.15696405928738E-2</v>
      </c>
      <c r="AR39" s="56">
        <f t="shared" si="43"/>
        <v>3.4312556348880127E-2</v>
      </c>
      <c r="AS39" s="56">
        <f t="shared" si="44"/>
        <v>3.7152235347808531E-2</v>
      </c>
      <c r="AT39" s="61">
        <f t="shared" si="45"/>
        <v>2.9011230494543225E-2</v>
      </c>
    </row>
    <row r="40" spans="1:47" x14ac:dyDescent="0.35">
      <c r="A40" s="32" t="s">
        <v>12</v>
      </c>
      <c r="B40" s="25">
        <v>114770</v>
      </c>
      <c r="C40" s="26">
        <v>66872</v>
      </c>
      <c r="D40" s="54">
        <f t="shared" si="24"/>
        <v>1.9182334802859181E-2</v>
      </c>
      <c r="E40" s="54">
        <f t="shared" si="25"/>
        <v>2.0621341571344255E-2</v>
      </c>
      <c r="F40" s="33"/>
      <c r="G40" s="29">
        <v>6613</v>
      </c>
      <c r="H40" s="29">
        <v>6214</v>
      </c>
      <c r="I40" s="29">
        <v>7552</v>
      </c>
      <c r="J40" s="29">
        <v>10131</v>
      </c>
      <c r="K40" s="29">
        <v>12889</v>
      </c>
      <c r="L40" s="29">
        <v>16571</v>
      </c>
      <c r="M40" s="29">
        <v>15176</v>
      </c>
      <c r="N40" s="29">
        <v>16915</v>
      </c>
      <c r="O40" s="29">
        <v>11380</v>
      </c>
      <c r="P40" s="29">
        <v>11329</v>
      </c>
      <c r="Q40" s="30">
        <v>5978</v>
      </c>
      <c r="R40" s="30">
        <v>5387</v>
      </c>
      <c r="S40" s="30">
        <v>1949</v>
      </c>
      <c r="T40" s="30">
        <v>156</v>
      </c>
      <c r="U40" s="30">
        <v>1628</v>
      </c>
      <c r="V40" s="30">
        <v>6797</v>
      </c>
      <c r="W40" s="30">
        <v>16110</v>
      </c>
      <c r="X40" s="30">
        <v>21180</v>
      </c>
      <c r="Y40" s="30">
        <v>5696</v>
      </c>
      <c r="Z40" s="30">
        <v>1991</v>
      </c>
      <c r="AA40" s="59">
        <f t="shared" si="26"/>
        <v>1.6755218745170174E-2</v>
      </c>
      <c r="AB40" s="59">
        <f t="shared" si="27"/>
        <v>1.6367750211379459E-2</v>
      </c>
      <c r="AC40" s="59">
        <f t="shared" si="28"/>
        <v>1.794263204536977E-2</v>
      </c>
      <c r="AD40" s="59">
        <f t="shared" si="29"/>
        <v>2.1027659124023962E-2</v>
      </c>
      <c r="AE40" s="59">
        <f t="shared" si="30"/>
        <v>2.1931891853261026E-2</v>
      </c>
      <c r="AF40" s="59">
        <f t="shared" si="31"/>
        <v>2.2286419015879293E-2</v>
      </c>
      <c r="AG40" s="59">
        <f t="shared" si="32"/>
        <v>1.5166717968603215E-2</v>
      </c>
      <c r="AH40" s="59">
        <f t="shared" si="33"/>
        <v>1.9109992893771487E-2</v>
      </c>
      <c r="AI40" s="59">
        <f t="shared" si="34"/>
        <v>2.0916233975095344E-2</v>
      </c>
      <c r="AJ40" s="59">
        <f t="shared" si="35"/>
        <v>2.0786011779168119E-2</v>
      </c>
      <c r="AK40" s="56">
        <f t="shared" si="36"/>
        <v>1.4543349057407061E-2</v>
      </c>
      <c r="AL40" s="56">
        <f t="shared" si="37"/>
        <v>1.2993747949752041E-2</v>
      </c>
      <c r="AM40" s="56">
        <f t="shared" si="38"/>
        <v>1.1000920035898334E-2</v>
      </c>
      <c r="AN40" s="56">
        <f t="shared" si="39"/>
        <v>3.6213380379776219E-3</v>
      </c>
      <c r="AO40" s="56">
        <f t="shared" si="40"/>
        <v>1.9516405528849035E-2</v>
      </c>
      <c r="AP40" s="56">
        <f t="shared" si="41"/>
        <v>2.2555093561992492E-2</v>
      </c>
      <c r="AQ40" s="56">
        <f t="shared" si="42"/>
        <v>2.4700519615524375E-2</v>
      </c>
      <c r="AR40" s="56">
        <f t="shared" si="43"/>
        <v>3.5826469976301754E-2</v>
      </c>
      <c r="AS40" s="56">
        <f t="shared" si="44"/>
        <v>1.9996138386196485E-2</v>
      </c>
      <c r="AT40" s="56">
        <f t="shared" si="45"/>
        <v>7.0115756147894589E-3</v>
      </c>
    </row>
    <row r="41" spans="1:47" x14ac:dyDescent="0.35">
      <c r="A41" s="32" t="s">
        <v>37</v>
      </c>
      <c r="B41" s="25">
        <v>137981</v>
      </c>
      <c r="C41" s="26">
        <v>38041</v>
      </c>
      <c r="D41" s="54">
        <f t="shared" si="24"/>
        <v>2.3061756020156077E-2</v>
      </c>
      <c r="E41" s="54">
        <f t="shared" si="25"/>
        <v>1.1730716214791045E-2</v>
      </c>
      <c r="F41" s="33"/>
      <c r="G41" s="29">
        <v>8974</v>
      </c>
      <c r="H41" s="29">
        <v>9657</v>
      </c>
      <c r="I41" s="29">
        <v>10680</v>
      </c>
      <c r="J41" s="29">
        <v>10941</v>
      </c>
      <c r="K41" s="29">
        <v>15460</v>
      </c>
      <c r="L41" s="29">
        <v>18747</v>
      </c>
      <c r="M41" s="29">
        <v>19038</v>
      </c>
      <c r="N41" s="29">
        <v>17662</v>
      </c>
      <c r="O41" s="29">
        <v>15803</v>
      </c>
      <c r="P41" s="29">
        <v>11019</v>
      </c>
      <c r="Q41" s="30">
        <v>7520</v>
      </c>
      <c r="R41" s="30">
        <v>8331</v>
      </c>
      <c r="S41" s="30">
        <v>3918</v>
      </c>
      <c r="T41" s="30">
        <v>792</v>
      </c>
      <c r="U41" s="30">
        <v>899</v>
      </c>
      <c r="V41" s="30">
        <v>1160</v>
      </c>
      <c r="W41" s="30">
        <v>3844</v>
      </c>
      <c r="X41" s="30">
        <v>6009</v>
      </c>
      <c r="Y41" s="30">
        <v>3203</v>
      </c>
      <c r="Z41" s="30">
        <v>2365</v>
      </c>
      <c r="AA41" s="59">
        <f t="shared" si="26"/>
        <v>2.2737234692145343E-2</v>
      </c>
      <c r="AB41" s="59">
        <f t="shared" si="27"/>
        <v>2.5436653329786198E-2</v>
      </c>
      <c r="AC41" s="59">
        <f t="shared" si="28"/>
        <v>2.5374379004839662E-2</v>
      </c>
      <c r="AD41" s="59">
        <f t="shared" si="29"/>
        <v>2.2708875577528986E-2</v>
      </c>
      <c r="AE41" s="59">
        <f t="shared" si="30"/>
        <v>2.6306699360029131E-2</v>
      </c>
      <c r="AF41" s="59">
        <f t="shared" si="31"/>
        <v>2.5212932067508846E-2</v>
      </c>
      <c r="AG41" s="59">
        <f t="shared" si="32"/>
        <v>1.9026355870207432E-2</v>
      </c>
      <c r="AH41" s="59">
        <f t="shared" si="33"/>
        <v>1.9953928140100028E-2</v>
      </c>
      <c r="AI41" s="59">
        <f t="shared" si="34"/>
        <v>2.9045627900565179E-2</v>
      </c>
      <c r="AJ41" s="59">
        <f t="shared" si="35"/>
        <v>2.0217235748490908E-2</v>
      </c>
      <c r="AK41" s="56">
        <f t="shared" si="36"/>
        <v>1.8294744883188541E-2</v>
      </c>
      <c r="AL41" s="56">
        <f t="shared" si="37"/>
        <v>2.0094842058545434E-2</v>
      </c>
      <c r="AM41" s="56">
        <f t="shared" si="38"/>
        <v>2.2114727912082952E-2</v>
      </c>
      <c r="AN41" s="56">
        <f t="shared" si="39"/>
        <v>1.8385254654347927E-2</v>
      </c>
      <c r="AO41" s="56">
        <f t="shared" si="40"/>
        <v>1.0777179711569584E-2</v>
      </c>
      <c r="AP41" s="56">
        <f t="shared" si="41"/>
        <v>3.8493318422703092E-3</v>
      </c>
      <c r="AQ41" s="56">
        <f t="shared" si="42"/>
        <v>5.8937800994460394E-3</v>
      </c>
      <c r="AR41" s="56">
        <f t="shared" si="43"/>
        <v>1.0164365348800625E-2</v>
      </c>
      <c r="AS41" s="56">
        <f t="shared" si="44"/>
        <v>1.1244317284232329E-2</v>
      </c>
      <c r="AT41" s="56">
        <f t="shared" si="45"/>
        <v>8.3286671667388602E-3</v>
      </c>
    </row>
    <row r="42" spans="1:47" x14ac:dyDescent="0.35">
      <c r="A42" s="32" t="s">
        <v>22</v>
      </c>
      <c r="B42" s="25">
        <v>69728</v>
      </c>
      <c r="C42" s="26">
        <v>34295</v>
      </c>
      <c r="D42" s="54">
        <f t="shared" si="24"/>
        <v>1.165414168453224E-2</v>
      </c>
      <c r="E42" s="54">
        <f t="shared" si="25"/>
        <v>1.0575560910235243E-2</v>
      </c>
      <c r="F42" s="33"/>
      <c r="G42" s="29">
        <v>5060</v>
      </c>
      <c r="H42" s="29">
        <v>4001</v>
      </c>
      <c r="I42" s="29">
        <v>5649</v>
      </c>
      <c r="J42" s="29">
        <v>6910</v>
      </c>
      <c r="K42" s="29">
        <v>8408</v>
      </c>
      <c r="L42" s="29">
        <v>7342</v>
      </c>
      <c r="M42" s="29">
        <v>7810</v>
      </c>
      <c r="N42" s="29">
        <v>9769</v>
      </c>
      <c r="O42" s="29">
        <v>6893</v>
      </c>
      <c r="P42" s="29">
        <v>7886</v>
      </c>
      <c r="Q42" s="30">
        <v>6193</v>
      </c>
      <c r="R42" s="30">
        <v>5468</v>
      </c>
      <c r="S42" s="30">
        <v>4026</v>
      </c>
      <c r="T42" s="30">
        <v>1987</v>
      </c>
      <c r="U42" s="30">
        <v>1444</v>
      </c>
      <c r="V42" s="30">
        <v>2146</v>
      </c>
      <c r="W42" s="30">
        <v>2455</v>
      </c>
      <c r="X42" s="30">
        <v>3320</v>
      </c>
      <c r="Y42" s="30">
        <v>3318</v>
      </c>
      <c r="Z42" s="30">
        <v>3938</v>
      </c>
      <c r="AA42" s="59">
        <f t="shared" si="26"/>
        <v>1.2820415371323316E-2</v>
      </c>
      <c r="AB42" s="59">
        <f t="shared" si="27"/>
        <v>1.0538681782383201E-2</v>
      </c>
      <c r="AC42" s="59">
        <f t="shared" si="28"/>
        <v>1.3421335861267722E-2</v>
      </c>
      <c r="AD42" s="59">
        <f t="shared" si="29"/>
        <v>1.434222925150583E-2</v>
      </c>
      <c r="AE42" s="59">
        <f t="shared" si="30"/>
        <v>1.4307032873164614E-2</v>
      </c>
      <c r="AF42" s="59">
        <f t="shared" si="31"/>
        <v>9.8742917394596449E-3</v>
      </c>
      <c r="AG42" s="59">
        <f t="shared" si="32"/>
        <v>7.8052232033995195E-3</v>
      </c>
      <c r="AH42" s="59">
        <f t="shared" si="33"/>
        <v>1.1036684633712898E-2</v>
      </c>
      <c r="AI42" s="59">
        <f t="shared" si="34"/>
        <v>1.2669209208289298E-2</v>
      </c>
      <c r="AJ42" s="59">
        <f t="shared" si="35"/>
        <v>1.4468928315872522E-2</v>
      </c>
      <c r="AK42" s="56">
        <f t="shared" si="36"/>
        <v>1.5066403598615243E-2</v>
      </c>
      <c r="AL42" s="56">
        <f t="shared" si="37"/>
        <v>1.3189124520000772E-2</v>
      </c>
      <c r="AM42" s="56">
        <f t="shared" si="38"/>
        <v>2.2724322249628882E-2</v>
      </c>
      <c r="AN42" s="56">
        <f t="shared" si="39"/>
        <v>4.6125632573471374E-2</v>
      </c>
      <c r="AO42" s="56">
        <f t="shared" si="40"/>
        <v>1.731062013738207E-2</v>
      </c>
      <c r="AP42" s="56">
        <f t="shared" si="41"/>
        <v>7.1212639082000725E-3</v>
      </c>
      <c r="AQ42" s="56">
        <f t="shared" si="42"/>
        <v>3.7641077378095804E-3</v>
      </c>
      <c r="AR42" s="56">
        <f t="shared" si="43"/>
        <v>5.6158583721115122E-3</v>
      </c>
      <c r="AS42" s="56">
        <f t="shared" si="44"/>
        <v>1.1648031454599708E-2</v>
      </c>
      <c r="AT42" s="56">
        <f t="shared" si="45"/>
        <v>1.3868199282290753E-2</v>
      </c>
    </row>
    <row r="43" spans="1:47" x14ac:dyDescent="0.35">
      <c r="A43" s="32" t="s">
        <v>16</v>
      </c>
      <c r="B43" s="25">
        <v>80620</v>
      </c>
      <c r="C43" s="26">
        <v>27239</v>
      </c>
      <c r="D43" s="54">
        <f t="shared" si="24"/>
        <v>1.3474599911183299E-2</v>
      </c>
      <c r="E43" s="54">
        <f t="shared" si="25"/>
        <v>8.3996997706341382E-3</v>
      </c>
      <c r="F43" s="33"/>
      <c r="G43" s="29">
        <v>2692</v>
      </c>
      <c r="H43" s="29">
        <v>2793</v>
      </c>
      <c r="I43" s="29">
        <v>3328</v>
      </c>
      <c r="J43" s="29">
        <v>4631</v>
      </c>
      <c r="K43" s="29">
        <v>10017</v>
      </c>
      <c r="L43" s="29">
        <v>15382</v>
      </c>
      <c r="M43" s="29">
        <v>10708</v>
      </c>
      <c r="N43" s="29">
        <v>14560</v>
      </c>
      <c r="O43" s="29">
        <v>10665</v>
      </c>
      <c r="P43" s="29">
        <v>5844</v>
      </c>
      <c r="Q43" s="30">
        <v>2660</v>
      </c>
      <c r="R43" s="30">
        <v>3061</v>
      </c>
      <c r="S43" s="30">
        <v>1583</v>
      </c>
      <c r="T43" s="30">
        <v>241</v>
      </c>
      <c r="U43" s="30">
        <v>2412</v>
      </c>
      <c r="V43" s="30">
        <v>3425</v>
      </c>
      <c r="W43" s="30">
        <v>5094</v>
      </c>
      <c r="X43" s="30">
        <v>5060</v>
      </c>
      <c r="Y43" s="30">
        <v>2320</v>
      </c>
      <c r="Z43" s="30">
        <v>1383</v>
      </c>
      <c r="AA43" s="59">
        <f t="shared" si="26"/>
        <v>6.8206636718581744E-3</v>
      </c>
      <c r="AB43" s="59">
        <f t="shared" si="27"/>
        <v>7.3567953557101429E-3</v>
      </c>
      <c r="AC43" s="59">
        <f t="shared" si="28"/>
        <v>7.9069225962646438E-3</v>
      </c>
      <c r="AD43" s="59">
        <f t="shared" si="29"/>
        <v>9.6119918471379885E-3</v>
      </c>
      <c r="AE43" s="59">
        <f t="shared" si="30"/>
        <v>1.704490345985846E-2</v>
      </c>
      <c r="AF43" s="59">
        <f t="shared" si="31"/>
        <v>2.068732709566443E-2</v>
      </c>
      <c r="AG43" s="59">
        <f t="shared" si="32"/>
        <v>1.0701450712164155E-2</v>
      </c>
      <c r="AH43" s="59">
        <f t="shared" si="33"/>
        <v>1.6449393824020862E-2</v>
      </c>
      <c r="AI43" s="59">
        <f t="shared" si="34"/>
        <v>1.9602076919542341E-2</v>
      </c>
      <c r="AJ43" s="59">
        <f t="shared" si="35"/>
        <v>1.0722345558960057E-2</v>
      </c>
      <c r="AK43" s="56">
        <f t="shared" si="36"/>
        <v>6.471279440064032E-3</v>
      </c>
      <c r="AL43" s="56">
        <f t="shared" si="37"/>
        <v>7.3833047102637821E-3</v>
      </c>
      <c r="AM43" s="56">
        <f t="shared" si="38"/>
        <v>8.9350725586593432E-3</v>
      </c>
      <c r="AN43" s="56">
        <f t="shared" si="39"/>
        <v>5.5945029945679925E-3</v>
      </c>
      <c r="AO43" s="56">
        <f t="shared" si="40"/>
        <v>2.8914969370751765E-2</v>
      </c>
      <c r="AP43" s="56">
        <f t="shared" si="41"/>
        <v>1.1365484103255009E-2</v>
      </c>
      <c r="AQ43" s="56">
        <f t="shared" si="42"/>
        <v>7.8103319007747467E-3</v>
      </c>
      <c r="AR43" s="56">
        <f t="shared" si="43"/>
        <v>8.5591094466518827E-3</v>
      </c>
      <c r="AS43" s="56">
        <f t="shared" si="44"/>
        <v>8.1444945674114897E-3</v>
      </c>
      <c r="AT43" s="56">
        <f t="shared" si="45"/>
        <v>4.8704214340802724E-3</v>
      </c>
    </row>
    <row r="44" spans="1:47" x14ac:dyDescent="0.35">
      <c r="A44" s="32" t="s">
        <v>17</v>
      </c>
      <c r="B44" s="25">
        <v>141665</v>
      </c>
      <c r="C44" s="26">
        <v>23876</v>
      </c>
      <c r="D44" s="54">
        <f t="shared" si="24"/>
        <v>2.3677489412277129E-2</v>
      </c>
      <c r="E44" s="54">
        <f t="shared" si="25"/>
        <v>7.3626503074143953E-3</v>
      </c>
      <c r="F44" s="33"/>
      <c r="G44" s="29">
        <v>8439</v>
      </c>
      <c r="H44" s="29">
        <v>7237</v>
      </c>
      <c r="I44" s="29">
        <v>9774</v>
      </c>
      <c r="J44" s="29">
        <v>12263</v>
      </c>
      <c r="K44" s="29">
        <v>18147</v>
      </c>
      <c r="L44" s="29">
        <v>13328</v>
      </c>
      <c r="M44" s="29">
        <v>23037</v>
      </c>
      <c r="N44" s="29">
        <v>19646</v>
      </c>
      <c r="O44" s="29">
        <v>16823</v>
      </c>
      <c r="P44" s="29">
        <v>12971</v>
      </c>
      <c r="Q44" s="30">
        <v>7250</v>
      </c>
      <c r="R44" s="30">
        <v>9878</v>
      </c>
      <c r="S44" s="30">
        <v>2697</v>
      </c>
      <c r="T44" s="30">
        <v>274</v>
      </c>
      <c r="U44" s="30">
        <v>110</v>
      </c>
      <c r="V44" s="30">
        <v>572</v>
      </c>
      <c r="W44" s="30">
        <v>797</v>
      </c>
      <c r="X44" s="30">
        <v>702</v>
      </c>
      <c r="Y44" s="30">
        <v>807</v>
      </c>
      <c r="Z44" s="30">
        <v>789</v>
      </c>
      <c r="AA44" s="59">
        <f t="shared" si="26"/>
        <v>2.138171646612598E-2</v>
      </c>
      <c r="AB44" s="59">
        <f t="shared" si="27"/>
        <v>1.906234442866964E-2</v>
      </c>
      <c r="AC44" s="59">
        <f t="shared" si="28"/>
        <v>2.3221833370159446E-2</v>
      </c>
      <c r="AD44" s="59">
        <f t="shared" si="29"/>
        <v>2.5452786875718669E-2</v>
      </c>
      <c r="AE44" s="59">
        <f t="shared" si="30"/>
        <v>3.0878892191878955E-2</v>
      </c>
      <c r="AF44" s="59">
        <f t="shared" si="31"/>
        <v>1.7924892441231018E-2</v>
      </c>
      <c r="AG44" s="59">
        <f t="shared" si="32"/>
        <v>2.3022909979092794E-2</v>
      </c>
      <c r="AH44" s="59">
        <f t="shared" si="33"/>
        <v>2.2195384001834739E-2</v>
      </c>
      <c r="AI44" s="59">
        <f t="shared" si="34"/>
        <v>3.0920369434361071E-2</v>
      </c>
      <c r="AJ44" s="59">
        <f t="shared" si="35"/>
        <v>2.3798689980368052E-2</v>
      </c>
      <c r="AK44" s="56">
        <f t="shared" si="36"/>
        <v>1.7637885691903846E-2</v>
      </c>
      <c r="AL44" s="56">
        <f t="shared" si="37"/>
        <v>2.3826293344653918E-2</v>
      </c>
      <c r="AM44" s="56">
        <f t="shared" si="38"/>
        <v>1.5222925262605339E-2</v>
      </c>
      <c r="AN44" s="56">
        <f t="shared" si="39"/>
        <v>6.3605552718324901E-3</v>
      </c>
      <c r="AO44" s="56">
        <f t="shared" si="40"/>
        <v>1.3186760492465564E-3</v>
      </c>
      <c r="AP44" s="56">
        <f t="shared" si="41"/>
        <v>1.8981188049815663E-3</v>
      </c>
      <c r="AQ44" s="56">
        <f t="shared" si="42"/>
        <v>1.2219934285271836E-3</v>
      </c>
      <c r="AR44" s="56">
        <f t="shared" si="43"/>
        <v>1.1874495714524944E-3</v>
      </c>
      <c r="AS44" s="56">
        <f t="shared" si="44"/>
        <v>2.8330203085780484E-3</v>
      </c>
      <c r="AT44" s="56">
        <f t="shared" si="45"/>
        <v>2.778570145690047E-3</v>
      </c>
    </row>
    <row r="45" spans="1:47" x14ac:dyDescent="0.35">
      <c r="A45" s="32" t="s">
        <v>15</v>
      </c>
      <c r="B45" s="25">
        <v>63085</v>
      </c>
      <c r="C45" s="26">
        <v>20489</v>
      </c>
      <c r="D45" s="54">
        <f t="shared" si="24"/>
        <v>1.0543849359923077E-2</v>
      </c>
      <c r="E45" s="54">
        <f t="shared" si="25"/>
        <v>6.3181999559647154E-3</v>
      </c>
      <c r="F45" s="33"/>
      <c r="G45" s="29">
        <v>2761</v>
      </c>
      <c r="H45" s="29">
        <v>3201</v>
      </c>
      <c r="I45" s="29">
        <v>3792</v>
      </c>
      <c r="J45" s="29">
        <v>5873</v>
      </c>
      <c r="K45" s="29">
        <v>8310</v>
      </c>
      <c r="L45" s="29">
        <v>9212</v>
      </c>
      <c r="M45" s="29">
        <v>10357</v>
      </c>
      <c r="N45" s="29">
        <v>9935</v>
      </c>
      <c r="O45" s="29">
        <v>5880</v>
      </c>
      <c r="P45" s="29">
        <v>3764</v>
      </c>
      <c r="Q45" s="30">
        <v>2243</v>
      </c>
      <c r="R45" s="30">
        <v>3267</v>
      </c>
      <c r="S45" s="30">
        <v>1431</v>
      </c>
      <c r="T45" s="30">
        <v>181</v>
      </c>
      <c r="U45" s="30">
        <v>250</v>
      </c>
      <c r="V45" s="30">
        <v>948</v>
      </c>
      <c r="W45" s="30">
        <v>3955</v>
      </c>
      <c r="X45" s="30">
        <v>3947</v>
      </c>
      <c r="Y45" s="30">
        <v>2053</v>
      </c>
      <c r="Z45" s="30">
        <v>2214</v>
      </c>
      <c r="AA45" s="59">
        <f t="shared" si="26"/>
        <v>6.9954875178307651E-3</v>
      </c>
      <c r="AB45" s="59">
        <f t="shared" si="27"/>
        <v>8.4314722282950831E-3</v>
      </c>
      <c r="AC45" s="59">
        <f t="shared" si="28"/>
        <v>9.0093300736284656E-3</v>
      </c>
      <c r="AD45" s="59">
        <f t="shared" si="29"/>
        <v>1.2189857075845693E-2</v>
      </c>
      <c r="AE45" s="59">
        <f t="shared" si="30"/>
        <v>1.4140276305423161E-2</v>
      </c>
      <c r="AF45" s="59">
        <f t="shared" si="31"/>
        <v>1.2389263893203791E-2</v>
      </c>
      <c r="AG45" s="59">
        <f t="shared" si="32"/>
        <v>1.0350665392779618E-2</v>
      </c>
      <c r="AH45" s="59">
        <f t="shared" si="33"/>
        <v>1.1224225799563683E-2</v>
      </c>
      <c r="AI45" s="59">
        <f t="shared" si="34"/>
        <v>1.0807333547764555E-2</v>
      </c>
      <c r="AJ45" s="59">
        <f t="shared" si="35"/>
        <v>6.9060418692549032E-3</v>
      </c>
      <c r="AK45" s="56">
        <f t="shared" si="36"/>
        <v>5.4567969113021135E-3</v>
      </c>
      <c r="AL45" s="56">
        <f t="shared" si="37"/>
        <v>7.8801883333654947E-3</v>
      </c>
      <c r="AM45" s="56">
        <f t="shared" si="38"/>
        <v>8.0771249724835882E-3</v>
      </c>
      <c r="AN45" s="56">
        <f t="shared" si="39"/>
        <v>4.2016806722689074E-3</v>
      </c>
      <c r="AO45" s="56">
        <f t="shared" si="40"/>
        <v>2.9969910210149013E-3</v>
      </c>
      <c r="AP45" s="56">
        <f t="shared" si="41"/>
        <v>3.1458332642002183E-3</v>
      </c>
      <c r="AQ45" s="56">
        <f t="shared" si="42"/>
        <v>6.0639698994040293E-3</v>
      </c>
      <c r="AR45" s="56">
        <f t="shared" si="43"/>
        <v>6.6764436731096798E-3</v>
      </c>
      <c r="AS45" s="56">
        <f t="shared" si="44"/>
        <v>7.2071755805585298E-3</v>
      </c>
      <c r="AT45" s="56">
        <f t="shared" si="45"/>
        <v>7.7969002567272036E-3</v>
      </c>
    </row>
    <row r="46" spans="1:47" x14ac:dyDescent="0.35">
      <c r="A46" s="32" t="s">
        <v>24</v>
      </c>
      <c r="B46" s="25">
        <v>146962</v>
      </c>
      <c r="C46" s="26">
        <v>17999</v>
      </c>
      <c r="D46" s="54">
        <f t="shared" si="24"/>
        <v>2.4562815084933267E-2</v>
      </c>
      <c r="E46" s="54">
        <f t="shared" si="25"/>
        <v>5.5503578021088833E-3</v>
      </c>
      <c r="F46" s="33"/>
      <c r="G46" s="29">
        <v>6347</v>
      </c>
      <c r="H46" s="29">
        <v>5557</v>
      </c>
      <c r="I46" s="29">
        <v>7177</v>
      </c>
      <c r="J46" s="29">
        <v>9908</v>
      </c>
      <c r="K46" s="29">
        <v>19754</v>
      </c>
      <c r="L46" s="29">
        <v>21475</v>
      </c>
      <c r="M46" s="29">
        <v>20823</v>
      </c>
      <c r="N46" s="29">
        <v>25317</v>
      </c>
      <c r="O46" s="29">
        <v>18602</v>
      </c>
      <c r="P46" s="29">
        <v>12002</v>
      </c>
      <c r="Q46" s="30">
        <v>6646</v>
      </c>
      <c r="R46" s="30">
        <v>5123</v>
      </c>
      <c r="S46" s="30">
        <v>2014</v>
      </c>
      <c r="T46" s="30">
        <v>503</v>
      </c>
      <c r="U46" s="30">
        <v>225</v>
      </c>
      <c r="V46" s="30">
        <v>363</v>
      </c>
      <c r="W46" s="30">
        <v>726</v>
      </c>
      <c r="X46" s="30">
        <v>878</v>
      </c>
      <c r="Y46" s="30">
        <v>732</v>
      </c>
      <c r="Z46" s="30">
        <v>789</v>
      </c>
      <c r="AA46" s="59">
        <f t="shared" si="26"/>
        <v>1.6081260150551203E-2</v>
      </c>
      <c r="AB46" s="59">
        <f t="shared" si="27"/>
        <v>1.4637204365084592E-2</v>
      </c>
      <c r="AC46" s="59">
        <f t="shared" si="28"/>
        <v>1.7051677726379614E-2</v>
      </c>
      <c r="AD46" s="59">
        <f t="shared" si="29"/>
        <v>2.0564805705342946E-2</v>
      </c>
      <c r="AE46" s="59">
        <f t="shared" si="30"/>
        <v>3.3613359583312775E-2</v>
      </c>
      <c r="AF46" s="59">
        <f t="shared" si="31"/>
        <v>2.888183262120619E-2</v>
      </c>
      <c r="AG46" s="59">
        <f t="shared" si="32"/>
        <v>2.0810264118359564E-2</v>
      </c>
      <c r="AH46" s="59">
        <f t="shared" si="33"/>
        <v>2.8602287324363745E-2</v>
      </c>
      <c r="AI46" s="59">
        <f t="shared" si="34"/>
        <v>3.4190139227128616E-2</v>
      </c>
      <c r="AJ46" s="59">
        <f t="shared" si="35"/>
        <v>2.202080619415445E-2</v>
      </c>
      <c r="AK46" s="56">
        <f t="shared" si="36"/>
        <v>1.6168467352881789E-2</v>
      </c>
      <c r="AL46" s="56">
        <f t="shared" si="37"/>
        <v>1.2356965054126546E-2</v>
      </c>
      <c r="AM46" s="56">
        <f t="shared" si="38"/>
        <v>1.1367805516828755E-2</v>
      </c>
      <c r="AN46" s="56">
        <f t="shared" si="39"/>
        <v>1.1676493801940666E-2</v>
      </c>
      <c r="AO46" s="56">
        <f t="shared" si="40"/>
        <v>2.6972919189134107E-3</v>
      </c>
      <c r="AP46" s="56">
        <f t="shared" si="41"/>
        <v>1.2045753954690709E-3</v>
      </c>
      <c r="AQ46" s="56">
        <f t="shared" si="42"/>
        <v>1.1131332862117131E-3</v>
      </c>
      <c r="AR46" s="56">
        <f t="shared" si="43"/>
        <v>1.485157726118647E-3</v>
      </c>
      <c r="AS46" s="56">
        <f t="shared" si="44"/>
        <v>2.569728458338453E-3</v>
      </c>
      <c r="AT46" s="56">
        <f t="shared" si="45"/>
        <v>2.778570145690047E-3</v>
      </c>
    </row>
    <row r="47" spans="1:47" x14ac:dyDescent="0.35">
      <c r="A47" s="32" t="s">
        <v>40</v>
      </c>
      <c r="B47" s="25">
        <v>98990</v>
      </c>
      <c r="C47" s="26">
        <v>16523</v>
      </c>
      <c r="D47" s="54">
        <f t="shared" si="24"/>
        <v>1.6544910012503532E-2</v>
      </c>
      <c r="E47" s="54">
        <f t="shared" si="25"/>
        <v>5.0952031759678353E-3</v>
      </c>
      <c r="F47" s="33"/>
      <c r="G47" s="29">
        <v>3232</v>
      </c>
      <c r="H47" s="29">
        <v>3973</v>
      </c>
      <c r="I47" s="29">
        <v>5114</v>
      </c>
      <c r="J47" s="29">
        <v>5227</v>
      </c>
      <c r="K47" s="29">
        <v>10647</v>
      </c>
      <c r="L47" s="29">
        <v>15216</v>
      </c>
      <c r="M47" s="29">
        <v>22807</v>
      </c>
      <c r="N47" s="29">
        <v>12946</v>
      </c>
      <c r="O47" s="29">
        <v>11942</v>
      </c>
      <c r="P47" s="29">
        <v>7886</v>
      </c>
      <c r="Q47" s="30">
        <v>3702</v>
      </c>
      <c r="R47" s="30">
        <v>3558</v>
      </c>
      <c r="S47" s="30">
        <v>1544</v>
      </c>
      <c r="T47" s="30">
        <v>100</v>
      </c>
      <c r="U47" s="30">
        <v>480</v>
      </c>
      <c r="V47" s="30">
        <v>1522</v>
      </c>
      <c r="W47" s="30">
        <v>2040</v>
      </c>
      <c r="X47" s="30">
        <v>1356</v>
      </c>
      <c r="Y47" s="30">
        <v>964</v>
      </c>
      <c r="Z47" s="30">
        <v>1257</v>
      </c>
      <c r="AA47" s="59">
        <f t="shared" si="26"/>
        <v>8.1888502925132316E-3</v>
      </c>
      <c r="AB47" s="59">
        <f t="shared" si="27"/>
        <v>1.0464929447990117E-2</v>
      </c>
      <c r="AC47" s="59">
        <f t="shared" si="28"/>
        <v>1.2150241032841765E-2</v>
      </c>
      <c r="AD47" s="59">
        <f t="shared" si="29"/>
        <v>1.0849035064778722E-2</v>
      </c>
      <c r="AE47" s="59">
        <f t="shared" si="30"/>
        <v>1.8116909966767798E-2</v>
      </c>
      <c r="AF47" s="59">
        <f t="shared" si="31"/>
        <v>2.0464072883086073E-2</v>
      </c>
      <c r="AG47" s="59">
        <f t="shared" si="32"/>
        <v>2.2793050653000364E-2</v>
      </c>
      <c r="AH47" s="59">
        <f t="shared" si="33"/>
        <v>1.4625951404242724E-2</v>
      </c>
      <c r="AI47" s="59">
        <f t="shared" si="34"/>
        <v>2.1949179800578963E-2</v>
      </c>
      <c r="AJ47" s="59">
        <f t="shared" si="35"/>
        <v>1.4468928315872522E-2</v>
      </c>
      <c r="AK47" s="56">
        <f t="shared" si="36"/>
        <v>9.0062693560590389E-3</v>
      </c>
      <c r="AL47" s="56">
        <f t="shared" si="37"/>
        <v>8.5820967524072329E-3</v>
      </c>
      <c r="AM47" s="56">
        <f t="shared" si="38"/>
        <v>8.7149412701010912E-3</v>
      </c>
      <c r="AN47" s="56">
        <f t="shared" si="39"/>
        <v>2.3213705371651423E-3</v>
      </c>
      <c r="AO47" s="56">
        <f t="shared" si="40"/>
        <v>5.7542227603486103E-3</v>
      </c>
      <c r="AP47" s="56">
        <f t="shared" si="41"/>
        <v>5.0505888482201815E-3</v>
      </c>
      <c r="AQ47" s="56">
        <f t="shared" si="42"/>
        <v>3.1278125397684498E-3</v>
      </c>
      <c r="AR47" s="56">
        <f t="shared" si="43"/>
        <v>2.2937060098142201E-3</v>
      </c>
      <c r="AS47" s="56">
        <f t="shared" si="44"/>
        <v>3.3841779150796019E-3</v>
      </c>
      <c r="AT47" s="56">
        <f t="shared" si="45"/>
        <v>4.4266954032096181E-3</v>
      </c>
    </row>
    <row r="48" spans="1:47" x14ac:dyDescent="0.35">
      <c r="A48" s="32" t="s">
        <v>11</v>
      </c>
      <c r="B48" s="25">
        <v>72691</v>
      </c>
      <c r="C48" s="26">
        <v>13782</v>
      </c>
      <c r="D48" s="54">
        <f t="shared" si="24"/>
        <v>1.2149369165763152E-2</v>
      </c>
      <c r="E48" s="54">
        <f t="shared" si="25"/>
        <v>4.2499600660405928E-3</v>
      </c>
      <c r="F48" s="33"/>
      <c r="G48" s="29">
        <v>3448</v>
      </c>
      <c r="H48" s="29">
        <v>3330</v>
      </c>
      <c r="I48" s="29">
        <v>3622</v>
      </c>
      <c r="J48" s="29">
        <v>5583</v>
      </c>
      <c r="K48" s="29">
        <v>5679</v>
      </c>
      <c r="L48" s="29">
        <v>7236</v>
      </c>
      <c r="M48" s="29">
        <v>9669</v>
      </c>
      <c r="N48" s="29">
        <v>22085</v>
      </c>
      <c r="O48" s="29">
        <v>6456</v>
      </c>
      <c r="P48" s="29">
        <v>5583</v>
      </c>
      <c r="Q48" s="30">
        <v>2245</v>
      </c>
      <c r="R48" s="30">
        <v>2681</v>
      </c>
      <c r="S48" s="30">
        <v>1048</v>
      </c>
      <c r="T48" s="30">
        <v>239</v>
      </c>
      <c r="U48" s="30">
        <v>183</v>
      </c>
      <c r="V48" s="30">
        <v>361</v>
      </c>
      <c r="W48" s="30">
        <v>1391</v>
      </c>
      <c r="X48" s="30">
        <v>3119</v>
      </c>
      <c r="Y48" s="30">
        <v>1182</v>
      </c>
      <c r="Z48" s="30">
        <v>1333</v>
      </c>
      <c r="AA48" s="59">
        <f t="shared" si="26"/>
        <v>8.7361249407752559E-3</v>
      </c>
      <c r="AB48" s="59">
        <f t="shared" si="27"/>
        <v>8.7712597688917922E-3</v>
      </c>
      <c r="AC48" s="59">
        <f t="shared" si="28"/>
        <v>8.605430782352928E-3</v>
      </c>
      <c r="AD48" s="59">
        <f t="shared" si="29"/>
        <v>1.1587940073973523E-2</v>
      </c>
      <c r="AE48" s="59">
        <f t="shared" si="30"/>
        <v>9.6633729408541688E-3</v>
      </c>
      <c r="AF48" s="59">
        <f t="shared" si="31"/>
        <v>9.7317318205843075E-3</v>
      </c>
      <c r="AG48" s="59">
        <f t="shared" si="32"/>
        <v>9.6630861912509539E-3</v>
      </c>
      <c r="AH48" s="59">
        <f t="shared" si="33"/>
        <v>2.4950883420570103E-2</v>
      </c>
      <c r="AI48" s="59">
        <f t="shared" si="34"/>
        <v>1.186601111979047E-2</v>
      </c>
      <c r="AJ48" s="59">
        <f t="shared" si="35"/>
        <v>1.0243472836357632E-2</v>
      </c>
      <c r="AK48" s="56">
        <f t="shared" si="36"/>
        <v>5.4616625349412596E-3</v>
      </c>
      <c r="AL48" s="56">
        <f t="shared" si="37"/>
        <v>6.4667232695907219E-3</v>
      </c>
      <c r="AM48" s="56">
        <f t="shared" si="38"/>
        <v>5.9153228310012589E-3</v>
      </c>
      <c r="AN48" s="56">
        <f t="shared" si="39"/>
        <v>5.5480755838246904E-3</v>
      </c>
      <c r="AO48" s="56">
        <f t="shared" si="40"/>
        <v>2.1937974273829076E-3</v>
      </c>
      <c r="AP48" s="56">
        <f t="shared" si="41"/>
        <v>1.1979386164306738E-3</v>
      </c>
      <c r="AQ48" s="56">
        <f t="shared" si="42"/>
        <v>2.1327388445185852E-3</v>
      </c>
      <c r="AR48" s="56">
        <f t="shared" si="43"/>
        <v>5.2758621272939177E-3</v>
      </c>
      <c r="AS48" s="56">
        <f t="shared" si="44"/>
        <v>4.1494795597760261E-3</v>
      </c>
      <c r="AT48" s="56">
        <f t="shared" si="45"/>
        <v>4.6943396757982668E-3</v>
      </c>
    </row>
    <row r="49" spans="1:46" x14ac:dyDescent="0.35">
      <c r="A49" s="32" t="s">
        <v>14</v>
      </c>
      <c r="B49" s="25">
        <v>65203</v>
      </c>
      <c r="C49" s="26">
        <v>12615</v>
      </c>
      <c r="D49" s="54">
        <f t="shared" si="24"/>
        <v>1.0897845919236973E-2</v>
      </c>
      <c r="E49" s="54">
        <f t="shared" si="25"/>
        <v>3.8900918758599679E-3</v>
      </c>
      <c r="F49" s="33"/>
      <c r="G49" s="29">
        <v>4567</v>
      </c>
      <c r="H49" s="29">
        <v>3337</v>
      </c>
      <c r="I49" s="29">
        <v>4685</v>
      </c>
      <c r="J49" s="29">
        <v>6655</v>
      </c>
      <c r="K49" s="29">
        <v>7896</v>
      </c>
      <c r="L49" s="29">
        <v>6943</v>
      </c>
      <c r="M49" s="29">
        <v>8353</v>
      </c>
      <c r="N49" s="29">
        <v>7275</v>
      </c>
      <c r="O49" s="29">
        <v>8171</v>
      </c>
      <c r="P49" s="29">
        <v>7321</v>
      </c>
      <c r="Q49" s="30">
        <v>3113</v>
      </c>
      <c r="R49" s="30">
        <v>3470</v>
      </c>
      <c r="S49" s="30">
        <v>1113</v>
      </c>
      <c r="T49" s="30">
        <v>61</v>
      </c>
      <c r="U49" s="30">
        <v>154</v>
      </c>
      <c r="V49" s="30">
        <v>318</v>
      </c>
      <c r="W49" s="30">
        <v>1396</v>
      </c>
      <c r="X49" s="30">
        <v>1437</v>
      </c>
      <c r="Y49" s="30">
        <v>918</v>
      </c>
      <c r="Z49" s="30">
        <v>635</v>
      </c>
      <c r="AA49" s="59">
        <f t="shared" si="26"/>
        <v>1.1571311660243791E-2</v>
      </c>
      <c r="AB49" s="59">
        <f t="shared" si="27"/>
        <v>8.7896978524900637E-3</v>
      </c>
      <c r="AC49" s="59">
        <f t="shared" si="28"/>
        <v>1.1130989291917024E-2</v>
      </c>
      <c r="AD49" s="59">
        <f t="shared" si="29"/>
        <v>1.3812957405032026E-2</v>
      </c>
      <c r="AE49" s="59">
        <f t="shared" si="30"/>
        <v>1.3435814886597026E-2</v>
      </c>
      <c r="AF49" s="59">
        <f t="shared" si="31"/>
        <v>9.3376746863345558E-3</v>
      </c>
      <c r="AG49" s="59">
        <f t="shared" si="32"/>
        <v>8.3478910906525199E-3</v>
      </c>
      <c r="AH49" s="59">
        <f t="shared" si="33"/>
        <v>8.2190480817137188E-3</v>
      </c>
      <c r="AI49" s="59">
        <f t="shared" si="34"/>
        <v>1.5018150071221798E-2</v>
      </c>
      <c r="AJ49" s="59">
        <f t="shared" si="35"/>
        <v>1.3432288130928572E-2</v>
      </c>
      <c r="AK49" s="56">
        <f t="shared" si="36"/>
        <v>7.5733431943305757E-3</v>
      </c>
      <c r="AL49" s="56">
        <f t="shared" si="37"/>
        <v>8.3698357871987341E-3</v>
      </c>
      <c r="AM49" s="56">
        <f t="shared" si="38"/>
        <v>6.2822083119316802E-3</v>
      </c>
      <c r="AN49" s="56">
        <f t="shared" si="39"/>
        <v>1.4160360276707369E-3</v>
      </c>
      <c r="AO49" s="56">
        <f t="shared" si="40"/>
        <v>1.846146468945179E-3</v>
      </c>
      <c r="AP49" s="56">
        <f t="shared" si="41"/>
        <v>1.0552478671051364E-3</v>
      </c>
      <c r="AQ49" s="56">
        <f t="shared" si="42"/>
        <v>2.1404050517239001E-3</v>
      </c>
      <c r="AR49" s="56">
        <f t="shared" si="43"/>
        <v>2.4307194219048926E-3</v>
      </c>
      <c r="AS49" s="56">
        <f t="shared" si="44"/>
        <v>3.2226922469326498E-3</v>
      </c>
      <c r="AT49" s="56">
        <f t="shared" si="45"/>
        <v>2.23623833018147E-3</v>
      </c>
    </row>
    <row r="50" spans="1:46" x14ac:dyDescent="0.35">
      <c r="A50" s="32" t="s">
        <v>36</v>
      </c>
      <c r="B50" s="25">
        <v>51925</v>
      </c>
      <c r="C50" s="26">
        <v>11054</v>
      </c>
      <c r="D50" s="54">
        <f t="shared" si="24"/>
        <v>8.6785983675042519E-3</v>
      </c>
      <c r="E50" s="54">
        <f t="shared" si="25"/>
        <v>3.4087257705712314E-3</v>
      </c>
      <c r="F50" s="33"/>
      <c r="G50" s="29">
        <v>2041</v>
      </c>
      <c r="H50" s="29">
        <v>2011</v>
      </c>
      <c r="I50" s="29">
        <v>2779</v>
      </c>
      <c r="J50" s="29">
        <v>3986</v>
      </c>
      <c r="K50" s="29">
        <v>6028</v>
      </c>
      <c r="L50" s="29">
        <v>7323</v>
      </c>
      <c r="M50" s="29">
        <v>9170</v>
      </c>
      <c r="N50" s="29">
        <v>8850</v>
      </c>
      <c r="O50" s="29">
        <v>6061</v>
      </c>
      <c r="P50" s="29">
        <v>3676</v>
      </c>
      <c r="Q50" s="30">
        <v>1596</v>
      </c>
      <c r="R50" s="30">
        <v>1941</v>
      </c>
      <c r="S50" s="30">
        <v>1066</v>
      </c>
      <c r="T50" s="30">
        <v>44</v>
      </c>
      <c r="U50" s="30">
        <v>71</v>
      </c>
      <c r="V50" s="30">
        <v>757</v>
      </c>
      <c r="W50" s="30">
        <v>2236</v>
      </c>
      <c r="X50" s="30">
        <v>1770</v>
      </c>
      <c r="Y50" s="30">
        <v>815</v>
      </c>
      <c r="Z50" s="30">
        <v>758</v>
      </c>
      <c r="AA50" s="59">
        <f t="shared" si="26"/>
        <v>5.1712386902906891E-3</v>
      </c>
      <c r="AB50" s="59">
        <f t="shared" si="27"/>
        <v>5.2969980165890069E-3</v>
      </c>
      <c r="AC50" s="59">
        <f t="shared" si="28"/>
        <v>6.602565473263055E-3</v>
      </c>
      <c r="AD50" s="59">
        <f t="shared" si="29"/>
        <v>8.2732454119395435E-3</v>
      </c>
      <c r="AE50" s="59">
        <f t="shared" si="30"/>
        <v>1.0257230513729341E-2</v>
      </c>
      <c r="AF50" s="59">
        <f t="shared" si="31"/>
        <v>9.8487385464536871E-3</v>
      </c>
      <c r="AG50" s="59">
        <f t="shared" si="32"/>
        <v>9.1643913924678091E-3</v>
      </c>
      <c r="AH50" s="59">
        <f t="shared" si="33"/>
        <v>9.9984296251775153E-3</v>
      </c>
      <c r="AI50" s="59">
        <f t="shared" si="34"/>
        <v>1.1140008270918532E-2</v>
      </c>
      <c r="AJ50" s="59">
        <f t="shared" si="35"/>
        <v>6.7445828669981467E-3</v>
      </c>
      <c r="AK50" s="56">
        <f t="shared" si="36"/>
        <v>3.8827676640384189E-3</v>
      </c>
      <c r="AL50" s="56">
        <f t="shared" si="37"/>
        <v>4.6818015167010788E-3</v>
      </c>
      <c r="AM50" s="56">
        <f t="shared" si="38"/>
        <v>6.0169218872589136E-3</v>
      </c>
      <c r="AN50" s="56">
        <f t="shared" si="39"/>
        <v>1.0214030363526626E-3</v>
      </c>
      <c r="AO50" s="56">
        <f t="shared" si="40"/>
        <v>8.5114544996823193E-4</v>
      </c>
      <c r="AP50" s="56">
        <f t="shared" si="41"/>
        <v>2.5120208660332965E-3</v>
      </c>
      <c r="AQ50" s="56">
        <f t="shared" si="42"/>
        <v>3.4283278622167911E-3</v>
      </c>
      <c r="AR50" s="56">
        <f t="shared" si="43"/>
        <v>2.9939967827221012E-3</v>
      </c>
      <c r="AS50" s="56">
        <f t="shared" si="44"/>
        <v>2.8611047726036054E-3</v>
      </c>
      <c r="AT50" s="56">
        <f t="shared" si="45"/>
        <v>2.6693994555552032E-3</v>
      </c>
    </row>
    <row r="51" spans="1:46" x14ac:dyDescent="0.35">
      <c r="A51" s="32" t="s">
        <v>35</v>
      </c>
      <c r="B51" s="25">
        <v>78645</v>
      </c>
      <c r="C51" s="26">
        <v>9227</v>
      </c>
      <c r="D51" s="54">
        <f t="shared" si="24"/>
        <v>1.3144503969424591E-2</v>
      </c>
      <c r="E51" s="54">
        <f t="shared" si="25"/>
        <v>2.8453331540673741E-3</v>
      </c>
      <c r="F51" s="33"/>
      <c r="G51" s="29">
        <v>1900</v>
      </c>
      <c r="H51" s="29">
        <v>1704</v>
      </c>
      <c r="I51" s="29">
        <v>2222</v>
      </c>
      <c r="J51" s="29">
        <v>4760</v>
      </c>
      <c r="K51" s="29">
        <v>5356</v>
      </c>
      <c r="L51" s="29">
        <v>9859</v>
      </c>
      <c r="M51" s="29">
        <v>14125</v>
      </c>
      <c r="N51" s="29">
        <v>23676</v>
      </c>
      <c r="O51" s="29">
        <v>9958</v>
      </c>
      <c r="P51" s="29">
        <v>5085</v>
      </c>
      <c r="Q51" s="30">
        <v>1610</v>
      </c>
      <c r="R51" s="30">
        <v>2118</v>
      </c>
      <c r="S51" s="30">
        <v>1186</v>
      </c>
      <c r="T51" s="31" t="s">
        <v>8</v>
      </c>
      <c r="U51" s="30">
        <v>181</v>
      </c>
      <c r="V51" s="30">
        <v>240</v>
      </c>
      <c r="W51" s="30">
        <v>844</v>
      </c>
      <c r="X51" s="30">
        <v>892</v>
      </c>
      <c r="Y51" s="30">
        <v>1112</v>
      </c>
      <c r="Z51" s="30">
        <v>1044</v>
      </c>
      <c r="AA51" s="59">
        <f t="shared" si="26"/>
        <v>4.8139899615640908E-3</v>
      </c>
      <c r="AB51" s="59">
        <f t="shared" si="27"/>
        <v>4.4883563502076916E-3</v>
      </c>
      <c r="AC51" s="59">
        <f t="shared" si="28"/>
        <v>5.279201324789675E-3</v>
      </c>
      <c r="AD51" s="59">
        <f t="shared" si="29"/>
        <v>9.8797411341776768E-3</v>
      </c>
      <c r="AE51" s="59">
        <f t="shared" si="30"/>
        <v>9.1137569063593805E-3</v>
      </c>
      <c r="AF51" s="59">
        <f t="shared" si="31"/>
        <v>1.3259417360301366E-2</v>
      </c>
      <c r="AG51" s="59">
        <f t="shared" si="32"/>
        <v>1.4116360787198235E-2</v>
      </c>
      <c r="AH51" s="59">
        <f t="shared" si="33"/>
        <v>2.6748341220983372E-2</v>
      </c>
      <c r="AI51" s="59">
        <f t="shared" si="34"/>
        <v>1.8302623719156367E-2</v>
      </c>
      <c r="AJ51" s="59">
        <f t="shared" si="35"/>
        <v>9.3297616644955322E-3</v>
      </c>
      <c r="AK51" s="56">
        <f t="shared" si="36"/>
        <v>3.9168270295124406E-3</v>
      </c>
      <c r="AL51" s="56">
        <f t="shared" si="37"/>
        <v>5.1087355035408987E-3</v>
      </c>
      <c r="AM51" s="56">
        <f t="shared" si="38"/>
        <v>6.6942489289766151E-3</v>
      </c>
      <c r="AN51" s="56" t="e">
        <f t="shared" si="39"/>
        <v>#VALUE!</v>
      </c>
      <c r="AO51" s="56">
        <f t="shared" si="40"/>
        <v>2.1698214992147882E-3</v>
      </c>
      <c r="AP51" s="56">
        <f t="shared" si="41"/>
        <v>7.9641348460765017E-4</v>
      </c>
      <c r="AQ51" s="56">
        <f t="shared" si="42"/>
        <v>1.2940557762571429E-3</v>
      </c>
      <c r="AR51" s="56">
        <f t="shared" si="43"/>
        <v>1.5088390566034544E-3</v>
      </c>
      <c r="AS51" s="56">
        <f t="shared" si="44"/>
        <v>3.9037404995524039E-3</v>
      </c>
      <c r="AT51" s="56">
        <f t="shared" si="45"/>
        <v>3.6765871129282751E-3</v>
      </c>
    </row>
    <row r="52" spans="1:46" x14ac:dyDescent="0.35">
      <c r="A52" s="32" t="s">
        <v>21</v>
      </c>
      <c r="B52" s="25">
        <v>35801</v>
      </c>
      <c r="C52" s="26">
        <v>7376</v>
      </c>
      <c r="D52" s="54">
        <f t="shared" si="24"/>
        <v>5.9836783852675922E-3</v>
      </c>
      <c r="E52" s="54">
        <f t="shared" si="25"/>
        <v>2.2745396493335807E-3</v>
      </c>
      <c r="F52" s="33"/>
      <c r="G52" s="29">
        <v>1650</v>
      </c>
      <c r="H52" s="29">
        <v>1533</v>
      </c>
      <c r="I52" s="29">
        <v>1826</v>
      </c>
      <c r="J52" s="29">
        <v>2932</v>
      </c>
      <c r="K52" s="29">
        <v>3540</v>
      </c>
      <c r="L52" s="29">
        <v>7256</v>
      </c>
      <c r="M52" s="29">
        <v>4462</v>
      </c>
      <c r="N52" s="29">
        <v>4938</v>
      </c>
      <c r="O52" s="29">
        <v>4909</v>
      </c>
      <c r="P52" s="29">
        <v>2755</v>
      </c>
      <c r="Q52" s="30">
        <v>1644</v>
      </c>
      <c r="R52" s="30">
        <v>1379</v>
      </c>
      <c r="S52" s="30">
        <v>798</v>
      </c>
      <c r="T52" s="30">
        <v>4</v>
      </c>
      <c r="U52" s="30">
        <v>105</v>
      </c>
      <c r="V52" s="30">
        <v>320</v>
      </c>
      <c r="W52" s="30">
        <v>1010</v>
      </c>
      <c r="X52" s="30">
        <v>1007</v>
      </c>
      <c r="Y52" s="30">
        <v>611</v>
      </c>
      <c r="Z52" s="30">
        <v>498</v>
      </c>
      <c r="AA52" s="59">
        <f t="shared" si="26"/>
        <v>4.180570229779342E-3</v>
      </c>
      <c r="AB52" s="59">
        <f t="shared" si="27"/>
        <v>4.037940308021357E-3</v>
      </c>
      <c r="AC52" s="59">
        <f t="shared" si="28"/>
        <v>4.3383535639360702E-3</v>
      </c>
      <c r="AD52" s="59">
        <f t="shared" si="29"/>
        <v>6.0855884465144854E-3</v>
      </c>
      <c r="AE52" s="59">
        <f t="shared" si="30"/>
        <v>6.0236556102524659E-3</v>
      </c>
      <c r="AF52" s="59">
        <f t="shared" si="31"/>
        <v>9.7586299184853151E-3</v>
      </c>
      <c r="AG52" s="59">
        <f t="shared" si="32"/>
        <v>4.4592709261931695E-3</v>
      </c>
      <c r="AH52" s="59">
        <f t="shared" si="33"/>
        <v>5.5787848010312507E-3</v>
      </c>
      <c r="AI52" s="59">
        <f t="shared" si="34"/>
        <v>9.0226531268666997E-3</v>
      </c>
      <c r="AJ52" s="59">
        <f t="shared" si="35"/>
        <v>5.0547676274700472E-3</v>
      </c>
      <c r="AK52" s="56">
        <f t="shared" si="36"/>
        <v>3.9995426313779205E-3</v>
      </c>
      <c r="AL52" s="56">
        <f t="shared" si="37"/>
        <v>3.3262258070740789E-3</v>
      </c>
      <c r="AM52" s="56">
        <f t="shared" si="38"/>
        <v>4.5042248274227139E-3</v>
      </c>
      <c r="AN52" s="56">
        <f t="shared" si="39"/>
        <v>9.2854821486605698E-5</v>
      </c>
      <c r="AO52" s="56">
        <f t="shared" si="40"/>
        <v>1.2587362288262584E-3</v>
      </c>
      <c r="AP52" s="56">
        <f t="shared" si="41"/>
        <v>1.0618846461435336E-3</v>
      </c>
      <c r="AQ52" s="56">
        <f t="shared" si="42"/>
        <v>1.5485738554735953E-3</v>
      </c>
      <c r="AR52" s="56">
        <f t="shared" si="43"/>
        <v>1.703364271300088E-3</v>
      </c>
      <c r="AS52" s="56">
        <f t="shared" si="44"/>
        <v>2.1449509399519054E-3</v>
      </c>
      <c r="AT52" s="56">
        <f t="shared" si="45"/>
        <v>1.7537743124887747E-3</v>
      </c>
    </row>
    <row r="53" spans="1:46" x14ac:dyDescent="0.35">
      <c r="A53" s="32" t="s">
        <v>39</v>
      </c>
      <c r="B53" s="25">
        <v>43709</v>
      </c>
      <c r="C53" s="26">
        <v>5690</v>
      </c>
      <c r="D53" s="54">
        <f t="shared" si="24"/>
        <v>7.3053992497880285E-3</v>
      </c>
      <c r="E53" s="54">
        <f t="shared" si="25"/>
        <v>1.7546272511805958E-3</v>
      </c>
      <c r="F53" s="33"/>
      <c r="G53" s="29">
        <v>2355</v>
      </c>
      <c r="H53" s="29">
        <v>1642</v>
      </c>
      <c r="I53" s="29">
        <v>2786</v>
      </c>
      <c r="J53" s="29">
        <v>3767</v>
      </c>
      <c r="K53" s="29">
        <v>6697</v>
      </c>
      <c r="L53" s="29">
        <v>6194</v>
      </c>
      <c r="M53" s="29">
        <v>5444</v>
      </c>
      <c r="N53" s="29">
        <v>5859</v>
      </c>
      <c r="O53" s="29">
        <v>5431</v>
      </c>
      <c r="P53" s="29">
        <v>3534</v>
      </c>
      <c r="Q53" s="30">
        <v>2136</v>
      </c>
      <c r="R53" s="30">
        <v>2187</v>
      </c>
      <c r="S53" s="30">
        <v>688</v>
      </c>
      <c r="T53" s="31" t="s">
        <v>8</v>
      </c>
      <c r="U53" s="31" t="s">
        <v>8</v>
      </c>
      <c r="V53" s="31" t="s">
        <v>8</v>
      </c>
      <c r="W53" s="30">
        <v>224</v>
      </c>
      <c r="X53" s="30">
        <v>248</v>
      </c>
      <c r="Y53" s="30">
        <v>143</v>
      </c>
      <c r="Z53" s="30">
        <v>64</v>
      </c>
      <c r="AA53" s="59">
        <f t="shared" si="26"/>
        <v>5.9668138734123334E-3</v>
      </c>
      <c r="AB53" s="59">
        <f t="shared" si="27"/>
        <v>4.3250476097658631E-3</v>
      </c>
      <c r="AC53" s="59">
        <f t="shared" si="28"/>
        <v>6.619196620550871E-3</v>
      </c>
      <c r="AD53" s="59">
        <f t="shared" si="29"/>
        <v>7.8186942967326291E-3</v>
      </c>
      <c r="AE53" s="59">
        <f t="shared" si="30"/>
        <v>1.1395599328209256E-2</v>
      </c>
      <c r="AF53" s="59">
        <f t="shared" si="31"/>
        <v>8.330340919941847E-3</v>
      </c>
      <c r="AG53" s="59">
        <f t="shared" si="32"/>
        <v>5.4406703097704201E-3</v>
      </c>
      <c r="AH53" s="59">
        <f t="shared" si="33"/>
        <v>6.6192993416853176E-3</v>
      </c>
      <c r="AI53" s="59">
        <f t="shared" si="34"/>
        <v>9.9820796765151855E-3</v>
      </c>
      <c r="AJ53" s="59">
        <f t="shared" si="35"/>
        <v>6.4840467497201985E-3</v>
      </c>
      <c r="AK53" s="56">
        <f t="shared" si="36"/>
        <v>5.1964860466078089E-3</v>
      </c>
      <c r="AL53" s="56">
        <f t="shared" si="37"/>
        <v>5.2751673967157443E-3</v>
      </c>
      <c r="AM53" s="56">
        <f t="shared" si="38"/>
        <v>3.8833417058481545E-3</v>
      </c>
      <c r="AN53" s="56" t="e">
        <f t="shared" si="39"/>
        <v>#VALUE!</v>
      </c>
      <c r="AO53" s="56" t="e">
        <f t="shared" si="40"/>
        <v>#VALUE!</v>
      </c>
      <c r="AP53" s="56" t="e">
        <f t="shared" si="41"/>
        <v>#VALUE!</v>
      </c>
      <c r="AQ53" s="56">
        <f t="shared" si="42"/>
        <v>3.4344608279810427E-4</v>
      </c>
      <c r="AR53" s="56">
        <f t="shared" si="43"/>
        <v>4.1949785430230572E-4</v>
      </c>
      <c r="AS53" s="56">
        <f t="shared" si="44"/>
        <v>5.0200979445682887E-4</v>
      </c>
      <c r="AT53" s="56">
        <f t="shared" si="45"/>
        <v>2.2538465060096703E-4</v>
      </c>
    </row>
    <row r="54" spans="1:46" x14ac:dyDescent="0.35">
      <c r="A54" s="32" t="s">
        <v>34</v>
      </c>
      <c r="B54" s="25">
        <v>23037</v>
      </c>
      <c r="C54" s="26">
        <v>5285</v>
      </c>
      <c r="D54" s="54">
        <f t="shared" si="24"/>
        <v>3.8503393469849871E-3</v>
      </c>
      <c r="E54" s="54">
        <f t="shared" si="25"/>
        <v>1.6297372623004303E-3</v>
      </c>
      <c r="F54" s="33"/>
      <c r="G54" s="29">
        <v>1003</v>
      </c>
      <c r="H54" s="29">
        <v>1023</v>
      </c>
      <c r="I54" s="29">
        <v>1435</v>
      </c>
      <c r="J54" s="29">
        <v>1762</v>
      </c>
      <c r="K54" s="29">
        <v>2302</v>
      </c>
      <c r="L54" s="29">
        <v>3154</v>
      </c>
      <c r="M54" s="29">
        <v>4317</v>
      </c>
      <c r="N54" s="29">
        <v>3479</v>
      </c>
      <c r="O54" s="29">
        <v>2776</v>
      </c>
      <c r="P54" s="29">
        <v>1786</v>
      </c>
      <c r="Q54" s="30">
        <v>1006</v>
      </c>
      <c r="R54" s="30">
        <v>1314</v>
      </c>
      <c r="S54" s="30">
        <v>457</v>
      </c>
      <c r="T54" s="30">
        <v>126</v>
      </c>
      <c r="U54" s="30">
        <v>185</v>
      </c>
      <c r="V54" s="30">
        <v>180</v>
      </c>
      <c r="W54" s="30">
        <v>731</v>
      </c>
      <c r="X54" s="30">
        <v>525</v>
      </c>
      <c r="Y54" s="30">
        <v>473</v>
      </c>
      <c r="Z54" s="30">
        <v>288</v>
      </c>
      <c r="AA54" s="59">
        <f t="shared" si="26"/>
        <v>2.5412799639204123E-3</v>
      </c>
      <c r="AB54" s="59">
        <f t="shared" si="27"/>
        <v>2.6945942172901813E-3</v>
      </c>
      <c r="AC54" s="59">
        <f t="shared" si="28"/>
        <v>3.4093851940023333E-3</v>
      </c>
      <c r="AD54" s="59">
        <f t="shared" si="29"/>
        <v>3.6571646803405604E-3</v>
      </c>
      <c r="AE54" s="59">
        <f t="shared" si="30"/>
        <v>3.9170777442941174E-3</v>
      </c>
      <c r="AF54" s="59">
        <f t="shared" si="31"/>
        <v>4.2418300389887925E-3</v>
      </c>
      <c r="AG54" s="59">
        <f t="shared" si="32"/>
        <v>4.3143596119175065E-3</v>
      </c>
      <c r="AH54" s="59">
        <f t="shared" si="33"/>
        <v>3.9304561204511384E-3</v>
      </c>
      <c r="AI54" s="59">
        <f t="shared" si="34"/>
        <v>5.1022377429582322E-3</v>
      </c>
      <c r="AJ54" s="59">
        <f t="shared" si="35"/>
        <v>3.2768838412564447E-3</v>
      </c>
      <c r="AK54" s="56">
        <f t="shared" si="36"/>
        <v>2.4474086904903818E-3</v>
      </c>
      <c r="AL54" s="56">
        <f t="shared" si="37"/>
        <v>3.1694421395905294E-3</v>
      </c>
      <c r="AM54" s="56">
        <f t="shared" si="38"/>
        <v>2.5794871505415793E-3</v>
      </c>
      <c r="AN54" s="56">
        <f t="shared" si="39"/>
        <v>2.9249268768280793E-3</v>
      </c>
      <c r="AO54" s="56">
        <f t="shared" si="40"/>
        <v>2.2177733555510267E-3</v>
      </c>
      <c r="AP54" s="56">
        <f t="shared" si="41"/>
        <v>5.9731011345573763E-4</v>
      </c>
      <c r="AQ54" s="56">
        <f t="shared" si="42"/>
        <v>1.120799493417028E-3</v>
      </c>
      <c r="AR54" s="56">
        <f t="shared" si="43"/>
        <v>8.8804989318028431E-4</v>
      </c>
      <c r="AS54" s="56">
        <f t="shared" si="44"/>
        <v>1.6604939355110496E-3</v>
      </c>
      <c r="AT54" s="56">
        <f t="shared" si="45"/>
        <v>1.0142309277043518E-3</v>
      </c>
    </row>
    <row r="55" spans="1:46" x14ac:dyDescent="0.35">
      <c r="A55" s="32" t="s">
        <v>10</v>
      </c>
      <c r="B55" s="25">
        <v>22155</v>
      </c>
      <c r="C55" s="26">
        <v>5191</v>
      </c>
      <c r="D55" s="54">
        <f t="shared" si="24"/>
        <v>3.7029243491970478E-3</v>
      </c>
      <c r="E55" s="54">
        <f t="shared" si="25"/>
        <v>1.6007504500665155E-3</v>
      </c>
      <c r="F55" s="33"/>
      <c r="G55" s="29">
        <v>949</v>
      </c>
      <c r="H55" s="29">
        <v>809</v>
      </c>
      <c r="I55" s="29">
        <v>906</v>
      </c>
      <c r="J55" s="29">
        <v>1525</v>
      </c>
      <c r="K55" s="29">
        <v>2270</v>
      </c>
      <c r="L55" s="29">
        <v>3482</v>
      </c>
      <c r="M55" s="29">
        <v>4192</v>
      </c>
      <c r="N55" s="29">
        <v>4122</v>
      </c>
      <c r="O55" s="29">
        <v>2442</v>
      </c>
      <c r="P55" s="29">
        <v>1458</v>
      </c>
      <c r="Q55" s="30">
        <v>786</v>
      </c>
      <c r="R55" s="30">
        <v>1030</v>
      </c>
      <c r="S55" s="30">
        <v>379</v>
      </c>
      <c r="T55" s="30">
        <v>271</v>
      </c>
      <c r="U55" s="30">
        <v>125</v>
      </c>
      <c r="V55" s="30">
        <v>550</v>
      </c>
      <c r="W55" s="30">
        <v>929</v>
      </c>
      <c r="X55" s="30">
        <v>552</v>
      </c>
      <c r="Y55" s="30">
        <v>395</v>
      </c>
      <c r="Z55" s="30">
        <v>174</v>
      </c>
      <c r="AA55" s="59">
        <f t="shared" si="26"/>
        <v>2.4044613018549062E-3</v>
      </c>
      <c r="AB55" s="59">
        <f t="shared" si="27"/>
        <v>2.1309156615716097E-3</v>
      </c>
      <c r="AC55" s="59">
        <f t="shared" si="28"/>
        <v>2.1525456346802186E-3</v>
      </c>
      <c r="AD55" s="59">
        <f t="shared" si="29"/>
        <v>3.1652531995002013E-3</v>
      </c>
      <c r="AE55" s="59">
        <f t="shared" si="30"/>
        <v>3.8626266201336433E-3</v>
      </c>
      <c r="AF55" s="59">
        <f t="shared" si="31"/>
        <v>4.6829588445653067E-3</v>
      </c>
      <c r="AG55" s="59">
        <f t="shared" si="32"/>
        <v>4.189436065128142E-3</v>
      </c>
      <c r="AH55" s="59">
        <f t="shared" si="33"/>
        <v>4.6568956966081031E-3</v>
      </c>
      <c r="AI55" s="59">
        <f t="shared" si="34"/>
        <v>4.488351789734871E-3</v>
      </c>
      <c r="AJ55" s="59">
        <f t="shared" si="35"/>
        <v>2.6750821055721704E-3</v>
      </c>
      <c r="AK55" s="56">
        <f t="shared" si="36"/>
        <v>1.9121900901843342E-3</v>
      </c>
      <c r="AL55" s="56">
        <f t="shared" si="37"/>
        <v>2.484418115508558E-3</v>
      </c>
      <c r="AM55" s="56">
        <f t="shared" si="38"/>
        <v>2.1392245734250734E-3</v>
      </c>
      <c r="AN55" s="56">
        <f t="shared" si="39"/>
        <v>6.290914155717536E-3</v>
      </c>
      <c r="AO55" s="56">
        <f t="shared" si="40"/>
        <v>1.4984955105074506E-3</v>
      </c>
      <c r="AP55" s="56">
        <f t="shared" si="41"/>
        <v>1.8251142355591983E-3</v>
      </c>
      <c r="AQ55" s="56">
        <f t="shared" si="42"/>
        <v>1.424381298747495E-3</v>
      </c>
      <c r="AR55" s="56">
        <f t="shared" si="43"/>
        <v>9.3372103054384175E-4</v>
      </c>
      <c r="AS55" s="56">
        <f t="shared" si="44"/>
        <v>1.38667041126187E-3</v>
      </c>
      <c r="AT55" s="56">
        <f t="shared" si="45"/>
        <v>6.127645188213791E-4</v>
      </c>
    </row>
    <row r="56" spans="1:46" x14ac:dyDescent="0.35">
      <c r="A56" s="32" t="s">
        <v>19</v>
      </c>
      <c r="B56" s="25">
        <v>26859</v>
      </c>
      <c r="C56" s="26">
        <v>4312</v>
      </c>
      <c r="D56" s="54">
        <f t="shared" si="24"/>
        <v>4.4891376707327244E-3</v>
      </c>
      <c r="E56" s="54">
        <f t="shared" si="25"/>
        <v>1.3296929186451193E-3</v>
      </c>
      <c r="F56" s="33"/>
      <c r="G56" s="29">
        <v>917</v>
      </c>
      <c r="H56" s="29">
        <v>642</v>
      </c>
      <c r="I56" s="29">
        <v>1123</v>
      </c>
      <c r="J56" s="29">
        <v>1499</v>
      </c>
      <c r="K56" s="29">
        <v>2435</v>
      </c>
      <c r="L56" s="29">
        <v>3891</v>
      </c>
      <c r="M56" s="29">
        <v>6585</v>
      </c>
      <c r="N56" s="29">
        <v>5358</v>
      </c>
      <c r="O56" s="29">
        <v>2438</v>
      </c>
      <c r="P56" s="29">
        <v>1971</v>
      </c>
      <c r="Q56" s="30">
        <v>814</v>
      </c>
      <c r="R56" s="30">
        <v>683</v>
      </c>
      <c r="S56" s="30">
        <v>216</v>
      </c>
      <c r="T56" s="31" t="s">
        <v>8</v>
      </c>
      <c r="U56" s="30">
        <v>24</v>
      </c>
      <c r="V56" s="30">
        <v>266</v>
      </c>
      <c r="W56" s="30">
        <v>1115</v>
      </c>
      <c r="X56" s="30">
        <v>494</v>
      </c>
      <c r="Y56" s="30">
        <v>413</v>
      </c>
      <c r="Z56" s="30">
        <v>287</v>
      </c>
      <c r="AA56" s="59">
        <f t="shared" si="26"/>
        <v>2.3233835761864584E-3</v>
      </c>
      <c r="AB56" s="59">
        <f t="shared" si="27"/>
        <v>1.6910356671557148E-3</v>
      </c>
      <c r="AC56" s="59">
        <f t="shared" si="28"/>
        <v>2.6681112006025228E-3</v>
      </c>
      <c r="AD56" s="59">
        <f t="shared" si="29"/>
        <v>3.1112882269185584E-3</v>
      </c>
      <c r="AE56" s="59">
        <f t="shared" si="30"/>
        <v>4.1433902290860889E-3</v>
      </c>
      <c r="AF56" s="59">
        <f t="shared" si="31"/>
        <v>5.2330249466408987E-3</v>
      </c>
      <c r="AG56" s="59">
        <f t="shared" si="32"/>
        <v>6.5809724448637431E-3</v>
      </c>
      <c r="AH56" s="59">
        <f t="shared" si="33"/>
        <v>6.0532865459549294E-3</v>
      </c>
      <c r="AI56" s="59">
        <f t="shared" si="34"/>
        <v>4.4809998621513575E-3</v>
      </c>
      <c r="AJ56" s="59">
        <f t="shared" si="35"/>
        <v>3.6163146982734896E-3</v>
      </c>
      <c r="AK56" s="56">
        <f t="shared" si="36"/>
        <v>1.9803088211323766E-3</v>
      </c>
      <c r="AL56" s="56">
        <f t="shared" si="37"/>
        <v>1.6474345367886846E-3</v>
      </c>
      <c r="AM56" s="56">
        <f t="shared" si="38"/>
        <v>1.2191886750918626E-3</v>
      </c>
      <c r="AN56" s="56" t="e">
        <f t="shared" si="39"/>
        <v>#VALUE!</v>
      </c>
      <c r="AO56" s="56">
        <f t="shared" si="40"/>
        <v>2.877111380174305E-4</v>
      </c>
      <c r="AP56" s="56">
        <f t="shared" si="41"/>
        <v>8.8269161210681229E-4</v>
      </c>
      <c r="AQ56" s="56">
        <f t="shared" si="42"/>
        <v>1.7095642067852066E-3</v>
      </c>
      <c r="AR56" s="56">
        <f t="shared" si="43"/>
        <v>8.3561266139249601E-4</v>
      </c>
      <c r="AS56" s="56">
        <f t="shared" si="44"/>
        <v>1.449860455319373E-3</v>
      </c>
      <c r="AT56" s="56">
        <f t="shared" si="45"/>
        <v>1.0107092925387116E-3</v>
      </c>
    </row>
    <row r="57" spans="1:46" x14ac:dyDescent="0.35">
      <c r="A57" s="32" t="s">
        <v>38</v>
      </c>
      <c r="B57" s="25">
        <v>37372</v>
      </c>
      <c r="C57" s="26">
        <v>3053</v>
      </c>
      <c r="D57" s="54">
        <f t="shared" si="24"/>
        <v>6.2462509040032534E-3</v>
      </c>
      <c r="E57" s="54">
        <f t="shared" si="25"/>
        <v>9.4145465691640754E-4</v>
      </c>
      <c r="F57" s="33"/>
      <c r="G57" s="29">
        <v>1028</v>
      </c>
      <c r="H57" s="29">
        <v>1442</v>
      </c>
      <c r="I57" s="29">
        <v>1184</v>
      </c>
      <c r="J57" s="29">
        <v>1926</v>
      </c>
      <c r="K57" s="29">
        <v>4758</v>
      </c>
      <c r="L57" s="29">
        <v>5334</v>
      </c>
      <c r="M57" s="29">
        <v>5382</v>
      </c>
      <c r="N57" s="29">
        <v>7233</v>
      </c>
      <c r="O57" s="29">
        <v>5803</v>
      </c>
      <c r="P57" s="29">
        <v>3282</v>
      </c>
      <c r="Q57" s="30">
        <v>1743</v>
      </c>
      <c r="R57" s="30">
        <v>793</v>
      </c>
      <c r="S57" s="30">
        <v>210</v>
      </c>
      <c r="T57" s="30">
        <v>0</v>
      </c>
      <c r="U57" s="30">
        <v>0</v>
      </c>
      <c r="V57" s="30">
        <v>47</v>
      </c>
      <c r="W57" s="30">
        <v>95</v>
      </c>
      <c r="X57" s="30">
        <v>48</v>
      </c>
      <c r="Y57" s="30">
        <v>72</v>
      </c>
      <c r="Z57" s="30">
        <v>45</v>
      </c>
      <c r="AA57" s="59">
        <f t="shared" si="26"/>
        <v>2.6046219370988869E-3</v>
      </c>
      <c r="AB57" s="59">
        <f t="shared" si="27"/>
        <v>3.7982452212438332E-3</v>
      </c>
      <c r="AC57" s="59">
        <f t="shared" si="28"/>
        <v>2.8130397698249215E-3</v>
      </c>
      <c r="AD57" s="59">
        <f t="shared" si="29"/>
        <v>3.9975591227786149E-3</v>
      </c>
      <c r="AE57" s="59">
        <f t="shared" si="30"/>
        <v>8.0962015236105186E-3</v>
      </c>
      <c r="AF57" s="59">
        <f t="shared" si="31"/>
        <v>7.173722710198548E-3</v>
      </c>
      <c r="AG57" s="59">
        <f t="shared" si="32"/>
        <v>5.3787082305628954E-3</v>
      </c>
      <c r="AH57" s="59">
        <f t="shared" si="33"/>
        <v>8.1715979072213511E-3</v>
      </c>
      <c r="AI57" s="59">
        <f t="shared" si="34"/>
        <v>1.0665808941781924E-2</v>
      </c>
      <c r="AJ57" s="59">
        <f t="shared" si="35"/>
        <v>6.0216868796213055E-3</v>
      </c>
      <c r="AK57" s="56">
        <f t="shared" si="36"/>
        <v>4.2403910015156414E-3</v>
      </c>
      <c r="AL57" s="56">
        <f t="shared" si="37"/>
        <v>1.9127607432993072E-3</v>
      </c>
      <c r="AM57" s="56">
        <f t="shared" si="38"/>
        <v>1.1853223230059774E-3</v>
      </c>
      <c r="AN57" s="56">
        <f t="shared" si="39"/>
        <v>0</v>
      </c>
      <c r="AO57" s="56">
        <f t="shared" si="40"/>
        <v>0</v>
      </c>
      <c r="AP57" s="56">
        <f t="shared" si="41"/>
        <v>1.5596430740233151E-4</v>
      </c>
      <c r="AQ57" s="56">
        <f t="shared" si="42"/>
        <v>1.4565793690098173E-4</v>
      </c>
      <c r="AR57" s="56">
        <f t="shared" si="43"/>
        <v>8.1193133090768854E-5</v>
      </c>
      <c r="AS57" s="56">
        <f t="shared" si="44"/>
        <v>2.5276017623001174E-4</v>
      </c>
      <c r="AT57" s="56">
        <f t="shared" si="45"/>
        <v>1.5847358245380495E-4</v>
      </c>
    </row>
  </sheetData>
  <mergeCells count="8">
    <mergeCell ref="B3:C3"/>
    <mergeCell ref="D3:E3"/>
    <mergeCell ref="AA3:AJ3"/>
    <mergeCell ref="AK3:AT3"/>
    <mergeCell ref="B31:C31"/>
    <mergeCell ref="D31:E31"/>
    <mergeCell ref="AA31:AJ31"/>
    <mergeCell ref="AK31:AT31"/>
  </mergeCells>
  <conditionalFormatting sqref="D1:E3 D33:E1048576 D5:E30 AA1:AT1048576">
    <cfRule type="cellIs" dxfId="22" priority="3" operator="lessThan">
      <formula>0</formula>
    </cfRule>
  </conditionalFormatting>
  <conditionalFormatting sqref="D31:E31">
    <cfRule type="cellIs" dxfId="21" priority="2" operator="lessThan">
      <formula>0</formula>
    </cfRule>
  </conditionalFormatting>
  <conditionalFormatting sqref="AA1:AT1048576">
    <cfRule type="cellIs" dxfId="20" priority="1" operator="lessThan">
      <formula>0.02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BC234-40C2-486A-A0E6-758C358E0BE9}">
  <dimension ref="A1:AO30"/>
  <sheetViews>
    <sheetView zoomScale="80" zoomScaleNormal="80" workbookViewId="0">
      <pane xSplit="1" ySplit="4" topLeftCell="B11" activePane="bottomRight" state="frozen"/>
      <selection pane="topRight" activeCell="E1" sqref="E1"/>
      <selection pane="bottomLeft" activeCell="A4" sqref="A4"/>
      <selection pane="bottomRight" activeCell="AG29" sqref="AG29"/>
    </sheetView>
  </sheetViews>
  <sheetFormatPr defaultRowHeight="14.5" x14ac:dyDescent="0.35"/>
  <cols>
    <col min="2" max="11" width="8.7265625" style="3"/>
    <col min="22" max="23" width="7.54296875" customWidth="1"/>
    <col min="24" max="24" width="7.81640625" customWidth="1"/>
    <col min="25" max="26" width="8.6328125" customWidth="1"/>
    <col min="27" max="27" width="7.81640625" customWidth="1"/>
    <col min="28" max="31" width="7.36328125" customWidth="1"/>
    <col min="32" max="41" width="7.08984375" customWidth="1"/>
  </cols>
  <sheetData>
    <row r="1" spans="1:41" x14ac:dyDescent="0.35">
      <c r="A1" s="83" t="s">
        <v>52</v>
      </c>
      <c r="B1" s="84"/>
      <c r="C1" s="84"/>
      <c r="D1" s="84"/>
      <c r="E1" s="84"/>
    </row>
    <row r="2" spans="1:41" x14ac:dyDescent="0.35">
      <c r="A2" s="6" t="s">
        <v>53</v>
      </c>
    </row>
    <row r="3" spans="1:41" x14ac:dyDescent="0.35">
      <c r="A3" s="67"/>
      <c r="B3" s="21" t="s">
        <v>30</v>
      </c>
      <c r="C3" s="21" t="s">
        <v>29</v>
      </c>
      <c r="D3" s="21" t="s">
        <v>0</v>
      </c>
      <c r="E3" s="21" t="s">
        <v>1</v>
      </c>
      <c r="F3" s="21" t="s">
        <v>2</v>
      </c>
      <c r="G3" s="21" t="s">
        <v>3</v>
      </c>
      <c r="H3" s="21" t="s">
        <v>4</v>
      </c>
      <c r="I3" s="21" t="s">
        <v>5</v>
      </c>
      <c r="J3" s="21" t="s">
        <v>27</v>
      </c>
      <c r="K3" s="21" t="s">
        <v>28</v>
      </c>
      <c r="L3" s="22" t="s">
        <v>30</v>
      </c>
      <c r="M3" s="22" t="s">
        <v>29</v>
      </c>
      <c r="N3" s="22" t="s">
        <v>0</v>
      </c>
      <c r="O3" s="22" t="s">
        <v>1</v>
      </c>
      <c r="P3" s="22" t="s">
        <v>2</v>
      </c>
      <c r="Q3" s="22" t="s">
        <v>3</v>
      </c>
      <c r="R3" s="22" t="s">
        <v>4</v>
      </c>
      <c r="S3" s="22" t="s">
        <v>5</v>
      </c>
      <c r="T3" s="22" t="s">
        <v>27</v>
      </c>
      <c r="U3" s="22" t="s">
        <v>28</v>
      </c>
      <c r="V3" s="49" t="s">
        <v>41</v>
      </c>
      <c r="W3" s="49"/>
      <c r="X3" s="49"/>
      <c r="Y3" s="49"/>
      <c r="Z3" s="49"/>
      <c r="AA3" s="49"/>
      <c r="AB3" s="49"/>
      <c r="AC3" s="49"/>
      <c r="AD3" s="49"/>
      <c r="AE3" s="49"/>
      <c r="AF3" s="50" t="s">
        <v>41</v>
      </c>
      <c r="AG3" s="50"/>
      <c r="AH3" s="50"/>
      <c r="AI3" s="50"/>
      <c r="AJ3" s="50"/>
      <c r="AK3" s="50"/>
      <c r="AL3" s="50"/>
      <c r="AM3" s="50"/>
      <c r="AN3" s="50"/>
      <c r="AO3" s="50"/>
    </row>
    <row r="4" spans="1:41" x14ac:dyDescent="0.35">
      <c r="A4" s="19"/>
      <c r="B4" s="21" t="s">
        <v>6</v>
      </c>
      <c r="C4" s="21" t="s">
        <v>6</v>
      </c>
      <c r="D4" s="21" t="s">
        <v>6</v>
      </c>
      <c r="E4" s="21" t="s">
        <v>6</v>
      </c>
      <c r="F4" s="21" t="s">
        <v>6</v>
      </c>
      <c r="G4" s="21" t="s">
        <v>6</v>
      </c>
      <c r="H4" s="21" t="s">
        <v>6</v>
      </c>
      <c r="I4" s="21" t="s">
        <v>6</v>
      </c>
      <c r="J4" s="21" t="s">
        <v>6</v>
      </c>
      <c r="K4" s="21" t="s">
        <v>6</v>
      </c>
      <c r="L4" s="22" t="s">
        <v>7</v>
      </c>
      <c r="M4" s="22" t="s">
        <v>7</v>
      </c>
      <c r="N4" s="22" t="s">
        <v>7</v>
      </c>
      <c r="O4" s="22" t="s">
        <v>7</v>
      </c>
      <c r="P4" s="22" t="s">
        <v>7</v>
      </c>
      <c r="Q4" s="22" t="s">
        <v>7</v>
      </c>
      <c r="R4" s="22" t="s">
        <v>7</v>
      </c>
      <c r="S4" s="22" t="s">
        <v>7</v>
      </c>
      <c r="T4" s="22" t="s">
        <v>7</v>
      </c>
      <c r="U4" s="22" t="s">
        <v>7</v>
      </c>
      <c r="V4" s="39" t="s">
        <v>30</v>
      </c>
      <c r="W4" s="39" t="s">
        <v>29</v>
      </c>
      <c r="X4" s="39" t="s">
        <v>0</v>
      </c>
      <c r="Y4" s="39" t="s">
        <v>1</v>
      </c>
      <c r="Z4" s="39" t="s">
        <v>2</v>
      </c>
      <c r="AA4" s="39" t="s">
        <v>3</v>
      </c>
      <c r="AB4" s="39" t="s">
        <v>4</v>
      </c>
      <c r="AC4" s="39" t="s">
        <v>5</v>
      </c>
      <c r="AD4" s="39" t="s">
        <v>27</v>
      </c>
      <c r="AE4" s="39" t="s">
        <v>28</v>
      </c>
      <c r="AF4" s="38" t="s">
        <v>30</v>
      </c>
      <c r="AG4" s="38" t="s">
        <v>29</v>
      </c>
      <c r="AH4" s="38" t="s">
        <v>0</v>
      </c>
      <c r="AI4" s="38" t="s">
        <v>1</v>
      </c>
      <c r="AJ4" s="38" t="s">
        <v>2</v>
      </c>
      <c r="AK4" s="38" t="s">
        <v>3</v>
      </c>
      <c r="AL4" s="38" t="s">
        <v>4</v>
      </c>
      <c r="AM4" s="38" t="s">
        <v>5</v>
      </c>
      <c r="AN4" s="38" t="s">
        <v>27</v>
      </c>
      <c r="AO4" s="38" t="s">
        <v>28</v>
      </c>
    </row>
    <row r="5" spans="1:41" x14ac:dyDescent="0.35">
      <c r="A5" s="66" t="s">
        <v>46</v>
      </c>
      <c r="B5" s="25">
        <v>94757</v>
      </c>
      <c r="C5" s="25">
        <v>108322</v>
      </c>
      <c r="D5" s="25">
        <v>109420</v>
      </c>
      <c r="E5" s="25">
        <v>105940</v>
      </c>
      <c r="F5" s="25">
        <v>110780</v>
      </c>
      <c r="G5" s="25">
        <v>152237</v>
      </c>
      <c r="H5" s="25">
        <v>195486</v>
      </c>
      <c r="I5" s="25">
        <v>201684</v>
      </c>
      <c r="J5" s="25">
        <v>105002</v>
      </c>
      <c r="K5" s="25">
        <v>116064</v>
      </c>
      <c r="L5" s="25">
        <v>94809</v>
      </c>
      <c r="M5" s="25">
        <v>111734</v>
      </c>
      <c r="N5" s="25">
        <v>44566</v>
      </c>
      <c r="O5" s="25">
        <v>11627</v>
      </c>
      <c r="P5" s="25">
        <v>31977</v>
      </c>
      <c r="Q5" s="25">
        <v>121365</v>
      </c>
      <c r="R5" s="25">
        <v>210261</v>
      </c>
      <c r="S5" s="25">
        <v>218741</v>
      </c>
      <c r="T5" s="25">
        <v>115945</v>
      </c>
      <c r="U5" s="25">
        <v>138978</v>
      </c>
      <c r="V5" s="23">
        <f>L5-B5</f>
        <v>52</v>
      </c>
      <c r="W5" s="23">
        <f t="shared" ref="W5:AE7" si="0">M5-C5</f>
        <v>3412</v>
      </c>
      <c r="X5" s="23">
        <f t="shared" si="0"/>
        <v>-64854</v>
      </c>
      <c r="Y5" s="23">
        <f t="shared" si="0"/>
        <v>-94313</v>
      </c>
      <c r="Z5" s="23">
        <f t="shared" si="0"/>
        <v>-78803</v>
      </c>
      <c r="AA5" s="23">
        <f t="shared" si="0"/>
        <v>-30872</v>
      </c>
      <c r="AB5" s="23">
        <f t="shared" si="0"/>
        <v>14775</v>
      </c>
      <c r="AC5" s="23">
        <f t="shared" si="0"/>
        <v>17057</v>
      </c>
      <c r="AD5" s="23">
        <f t="shared" si="0"/>
        <v>10943</v>
      </c>
      <c r="AE5" s="23">
        <f t="shared" si="0"/>
        <v>22914</v>
      </c>
      <c r="AF5" s="24">
        <f>(L5-B5)/B5</f>
        <v>5.4877212237618329E-4</v>
      </c>
      <c r="AG5" s="24">
        <f t="shared" ref="AG5:AO7" si="1">(M5-C5)/C5</f>
        <v>3.1498679861893246E-2</v>
      </c>
      <c r="AH5" s="24">
        <f t="shared" si="1"/>
        <v>-0.5927070005483458</v>
      </c>
      <c r="AI5" s="24">
        <f t="shared" si="1"/>
        <v>-0.8902491976590523</v>
      </c>
      <c r="AJ5" s="24">
        <f t="shared" si="1"/>
        <v>-0.71134681350424267</v>
      </c>
      <c r="AK5" s="24">
        <f t="shared" si="1"/>
        <v>-0.20278907230174004</v>
      </c>
      <c r="AL5" s="24">
        <f t="shared" si="1"/>
        <v>7.5580860010435527E-2</v>
      </c>
      <c r="AM5" s="24">
        <f t="shared" si="1"/>
        <v>8.4572896213879131E-2</v>
      </c>
      <c r="AN5" s="24">
        <f t="shared" si="1"/>
        <v>0.10421706253214225</v>
      </c>
      <c r="AO5" s="24">
        <f t="shared" si="1"/>
        <v>0.1974255583126551</v>
      </c>
    </row>
    <row r="6" spans="1:41" x14ac:dyDescent="0.35">
      <c r="A6" s="66" t="s">
        <v>47</v>
      </c>
      <c r="B6" s="25">
        <v>55946</v>
      </c>
      <c r="C6" s="25">
        <v>67788</v>
      </c>
      <c r="D6" s="25">
        <v>67775</v>
      </c>
      <c r="E6" s="25">
        <v>65874</v>
      </c>
      <c r="F6" s="25">
        <v>67553</v>
      </c>
      <c r="G6" s="25">
        <v>101825</v>
      </c>
      <c r="H6" s="25">
        <v>141450</v>
      </c>
      <c r="I6" s="25">
        <v>138227</v>
      </c>
      <c r="J6" s="25">
        <v>63203</v>
      </c>
      <c r="K6" s="25">
        <v>70069</v>
      </c>
      <c r="L6" s="25">
        <v>62742</v>
      </c>
      <c r="M6" s="25">
        <v>73971</v>
      </c>
      <c r="N6" s="25">
        <v>27162</v>
      </c>
      <c r="O6" s="25">
        <v>5438</v>
      </c>
      <c r="P6" s="25">
        <v>18449</v>
      </c>
      <c r="Q6" s="25">
        <v>89367</v>
      </c>
      <c r="R6" s="25">
        <v>161483</v>
      </c>
      <c r="S6" s="25">
        <v>162054</v>
      </c>
      <c r="T6" s="25">
        <v>77967</v>
      </c>
      <c r="U6" s="25">
        <v>95100</v>
      </c>
      <c r="V6" s="23">
        <f t="shared" ref="V6:V8" si="2">L6-B6</f>
        <v>6796</v>
      </c>
      <c r="W6" s="23">
        <f t="shared" si="0"/>
        <v>6183</v>
      </c>
      <c r="X6" s="23">
        <f t="shared" si="0"/>
        <v>-40613</v>
      </c>
      <c r="Y6" s="23">
        <f t="shared" si="0"/>
        <v>-60436</v>
      </c>
      <c r="Z6" s="23">
        <f t="shared" si="0"/>
        <v>-49104</v>
      </c>
      <c r="AA6" s="23">
        <f t="shared" si="0"/>
        <v>-12458</v>
      </c>
      <c r="AB6" s="23">
        <f t="shared" si="0"/>
        <v>20033</v>
      </c>
      <c r="AC6" s="23">
        <f t="shared" si="0"/>
        <v>23827</v>
      </c>
      <c r="AD6" s="23">
        <f t="shared" si="0"/>
        <v>14764</v>
      </c>
      <c r="AE6" s="23">
        <f t="shared" si="0"/>
        <v>25031</v>
      </c>
      <c r="AF6" s="24">
        <f t="shared" ref="AF6:AF8" si="3">(L6-B6)/B6</f>
        <v>0.12147427876881278</v>
      </c>
      <c r="AG6" s="24">
        <f t="shared" si="1"/>
        <v>9.1210833775889538E-2</v>
      </c>
      <c r="AH6" s="24">
        <f t="shared" si="1"/>
        <v>-0.59923275544079679</v>
      </c>
      <c r="AI6" s="24">
        <f t="shared" si="1"/>
        <v>-0.91744846221574516</v>
      </c>
      <c r="AJ6" s="24">
        <f t="shared" si="1"/>
        <v>-0.72689591876008464</v>
      </c>
      <c r="AK6" s="24">
        <f t="shared" si="1"/>
        <v>-0.12234716425239381</v>
      </c>
      <c r="AL6" s="24">
        <f t="shared" si="1"/>
        <v>0.14162601626016261</v>
      </c>
      <c r="AM6" s="24">
        <f t="shared" si="1"/>
        <v>0.17237587446736166</v>
      </c>
      <c r="AN6" s="24">
        <f t="shared" si="1"/>
        <v>0.23359650649494487</v>
      </c>
      <c r="AO6" s="24">
        <f t="shared" si="1"/>
        <v>0.35723358403859051</v>
      </c>
    </row>
    <row r="7" spans="1:41" x14ac:dyDescent="0.35">
      <c r="A7" s="66" t="s">
        <v>48</v>
      </c>
      <c r="B7" s="25">
        <v>24156</v>
      </c>
      <c r="C7" s="25">
        <v>24531</v>
      </c>
      <c r="D7" s="25">
        <v>25696</v>
      </c>
      <c r="E7" s="25">
        <v>27272</v>
      </c>
      <c r="F7" s="25">
        <v>29088</v>
      </c>
      <c r="G7" s="25">
        <v>28211</v>
      </c>
      <c r="H7" s="25">
        <v>27011</v>
      </c>
      <c r="I7" s="25">
        <v>34414</v>
      </c>
      <c r="J7" s="25">
        <v>29443</v>
      </c>
      <c r="K7" s="25">
        <v>31739</v>
      </c>
      <c r="L7" s="25">
        <v>21433</v>
      </c>
      <c r="M7" s="25">
        <v>23979</v>
      </c>
      <c r="N7" s="25">
        <v>11917</v>
      </c>
      <c r="O7" s="25">
        <v>5157</v>
      </c>
      <c r="P7" s="25">
        <v>10827</v>
      </c>
      <c r="Q7" s="25">
        <v>16319</v>
      </c>
      <c r="R7" s="25">
        <v>23767</v>
      </c>
      <c r="S7" s="25">
        <v>29248</v>
      </c>
      <c r="T7" s="25">
        <v>25388</v>
      </c>
      <c r="U7" s="25">
        <v>27731</v>
      </c>
      <c r="V7" s="70">
        <f t="shared" si="2"/>
        <v>-2723</v>
      </c>
      <c r="W7" s="70">
        <f t="shared" si="0"/>
        <v>-552</v>
      </c>
      <c r="X7" s="70">
        <f t="shared" si="0"/>
        <v>-13779</v>
      </c>
      <c r="Y7" s="70">
        <f t="shared" si="0"/>
        <v>-22115</v>
      </c>
      <c r="Z7" s="70">
        <f t="shared" si="0"/>
        <v>-18261</v>
      </c>
      <c r="AA7" s="70">
        <f t="shared" si="0"/>
        <v>-11892</v>
      </c>
      <c r="AB7" s="70">
        <f t="shared" si="0"/>
        <v>-3244</v>
      </c>
      <c r="AC7" s="70">
        <f t="shared" si="0"/>
        <v>-5166</v>
      </c>
      <c r="AD7" s="70">
        <f t="shared" si="0"/>
        <v>-4055</v>
      </c>
      <c r="AE7" s="70">
        <f t="shared" si="0"/>
        <v>-4008</v>
      </c>
      <c r="AF7" s="71">
        <f t="shared" si="3"/>
        <v>-0.11272561682397748</v>
      </c>
      <c r="AG7" s="71">
        <f t="shared" si="1"/>
        <v>-2.2502140149198973E-2</v>
      </c>
      <c r="AH7" s="71">
        <f t="shared" si="1"/>
        <v>-0.53623132004981322</v>
      </c>
      <c r="AI7" s="71">
        <f t="shared" si="1"/>
        <v>-0.81090495746553237</v>
      </c>
      <c r="AJ7" s="71">
        <f t="shared" si="1"/>
        <v>-0.62778465346534651</v>
      </c>
      <c r="AK7" s="71">
        <f t="shared" si="1"/>
        <v>-0.42153769806104002</v>
      </c>
      <c r="AL7" s="71">
        <f t="shared" si="1"/>
        <v>-0.1200992188367702</v>
      </c>
      <c r="AM7" s="71">
        <f t="shared" si="1"/>
        <v>-0.15011332597198815</v>
      </c>
      <c r="AN7" s="71">
        <f t="shared" si="1"/>
        <v>-0.13772373739089086</v>
      </c>
      <c r="AO7" s="71">
        <f t="shared" si="1"/>
        <v>-0.12627997101357952</v>
      </c>
    </row>
    <row r="8" spans="1:41" x14ac:dyDescent="0.35">
      <c r="A8" s="66" t="s">
        <v>49</v>
      </c>
      <c r="B8" s="25">
        <v>14655</v>
      </c>
      <c r="C8" s="25">
        <v>16003</v>
      </c>
      <c r="D8" s="25">
        <v>15949</v>
      </c>
      <c r="E8" s="25">
        <v>12794</v>
      </c>
      <c r="F8" s="25">
        <v>14139</v>
      </c>
      <c r="G8" s="25">
        <v>22201</v>
      </c>
      <c r="H8" s="25">
        <v>27025</v>
      </c>
      <c r="I8" s="25">
        <v>29043</v>
      </c>
      <c r="J8" s="25">
        <v>12356</v>
      </c>
      <c r="K8" s="25">
        <v>14256</v>
      </c>
      <c r="L8" s="25">
        <v>10634</v>
      </c>
      <c r="M8" s="25">
        <v>13784</v>
      </c>
      <c r="N8" s="25">
        <v>5487</v>
      </c>
      <c r="O8" s="25">
        <v>1032</v>
      </c>
      <c r="P8" s="25">
        <v>2701</v>
      </c>
      <c r="Q8" s="25">
        <v>15679</v>
      </c>
      <c r="R8" s="25">
        <v>25011</v>
      </c>
      <c r="S8" s="25">
        <v>27439</v>
      </c>
      <c r="T8" s="25">
        <v>12590</v>
      </c>
      <c r="U8" s="25">
        <v>16147</v>
      </c>
      <c r="V8" s="23">
        <f>L8-B8</f>
        <v>-4021</v>
      </c>
      <c r="W8" s="23">
        <f>M8-C8</f>
        <v>-2219</v>
      </c>
      <c r="X8" s="23">
        <f>N8-D8</f>
        <v>-10462</v>
      </c>
      <c r="Y8" s="23">
        <f>O8-E8</f>
        <v>-11762</v>
      </c>
      <c r="Z8" s="23">
        <f>P8-F8</f>
        <v>-11438</v>
      </c>
      <c r="AA8" s="23">
        <f>Q8-G8</f>
        <v>-6522</v>
      </c>
      <c r="AB8" s="23">
        <f>R8-H8</f>
        <v>-2014</v>
      </c>
      <c r="AC8" s="23">
        <f>S8-I8</f>
        <v>-1604</v>
      </c>
      <c r="AD8" s="23">
        <f>T8-J8</f>
        <v>234</v>
      </c>
      <c r="AE8" s="23">
        <f>U8-K8</f>
        <v>1891</v>
      </c>
      <c r="AF8" s="24">
        <f>(L8-B8)/B8</f>
        <v>-0.27437734561583077</v>
      </c>
      <c r="AG8" s="24">
        <f>(M8-C8)/C8</f>
        <v>-0.13866150096856839</v>
      </c>
      <c r="AH8" s="24">
        <f>(N8-D8)/D8</f>
        <v>-0.65596589127845006</v>
      </c>
      <c r="AI8" s="24">
        <f>(O8-E8)/E8</f>
        <v>-0.91933718930748787</v>
      </c>
      <c r="AJ8" s="24">
        <f>(P8-F8)/F8</f>
        <v>-0.80896810241176886</v>
      </c>
      <c r="AK8" s="24">
        <f>(Q8-G8)/G8</f>
        <v>-0.29377055087608667</v>
      </c>
      <c r="AL8" s="24">
        <f>(R8-H8)/H8</f>
        <v>-7.4523589269195195E-2</v>
      </c>
      <c r="AM8" s="24">
        <f>(S8-I8)/I8</f>
        <v>-5.5228454360775399E-2</v>
      </c>
      <c r="AN8" s="24">
        <f>(T8-J8)/J8</f>
        <v>1.8938167691809647E-2</v>
      </c>
      <c r="AO8" s="24">
        <f>(U8-K8)/K8</f>
        <v>0.13264590347923683</v>
      </c>
    </row>
    <row r="9" spans="1:41" x14ac:dyDescent="0.35">
      <c r="A9" s="6" t="s">
        <v>54</v>
      </c>
      <c r="B9" s="2"/>
      <c r="C9" s="2"/>
      <c r="D9" s="2"/>
      <c r="E9" s="2"/>
      <c r="F9" s="2"/>
      <c r="G9" s="2"/>
      <c r="H9" s="2"/>
      <c r="I9" s="2"/>
      <c r="J9" s="2"/>
      <c r="K9" s="2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9"/>
      <c r="AG9" s="69"/>
      <c r="AH9" s="69"/>
      <c r="AI9" s="69"/>
      <c r="AJ9" s="69"/>
      <c r="AK9" s="69"/>
      <c r="AL9" s="69"/>
      <c r="AM9" s="69"/>
      <c r="AN9" s="69"/>
      <c r="AO9" s="69"/>
    </row>
    <row r="10" spans="1:41" x14ac:dyDescent="0.35">
      <c r="A10" s="66" t="s">
        <v>46</v>
      </c>
      <c r="B10" s="25">
        <v>155230</v>
      </c>
      <c r="C10" s="25">
        <v>171453</v>
      </c>
      <c r="D10" s="25">
        <v>174655</v>
      </c>
      <c r="E10" s="25">
        <v>175689</v>
      </c>
      <c r="F10" s="25">
        <v>181785</v>
      </c>
      <c r="G10" s="25">
        <v>263938</v>
      </c>
      <c r="H10" s="25">
        <v>366434</v>
      </c>
      <c r="I10" s="25">
        <v>344526</v>
      </c>
      <c r="J10" s="25">
        <v>175897</v>
      </c>
      <c r="K10" s="25">
        <v>198889</v>
      </c>
      <c r="L10" s="25">
        <v>152122</v>
      </c>
      <c r="M10" s="25">
        <v>180264</v>
      </c>
      <c r="N10" s="25">
        <v>83116</v>
      </c>
      <c r="O10" s="25">
        <v>34034</v>
      </c>
      <c r="P10" s="25">
        <v>66450</v>
      </c>
      <c r="Q10" s="25">
        <v>218080</v>
      </c>
      <c r="R10" s="25">
        <v>392808</v>
      </c>
      <c r="S10" s="25">
        <v>377153</v>
      </c>
      <c r="T10" s="25">
        <v>195622</v>
      </c>
      <c r="U10" s="25">
        <v>230385</v>
      </c>
      <c r="V10" s="23">
        <f t="shared" ref="V9:V13" si="4">L10-B10</f>
        <v>-3108</v>
      </c>
      <c r="W10" s="23">
        <f t="shared" ref="W9:W13" si="5">M10-C10</f>
        <v>8811</v>
      </c>
      <c r="X10" s="23">
        <f t="shared" ref="X9:X13" si="6">N10-D10</f>
        <v>-91539</v>
      </c>
      <c r="Y10" s="23">
        <f t="shared" ref="Y9:Y13" si="7">O10-E10</f>
        <v>-141655</v>
      </c>
      <c r="Z10" s="23">
        <f t="shared" ref="Z9:Z13" si="8">P10-F10</f>
        <v>-115335</v>
      </c>
      <c r="AA10" s="23">
        <f t="shared" ref="AA9:AA13" si="9">Q10-G10</f>
        <v>-45858</v>
      </c>
      <c r="AB10" s="23">
        <f t="shared" ref="AB9:AB13" si="10">R10-H10</f>
        <v>26374</v>
      </c>
      <c r="AC10" s="23">
        <f t="shared" ref="AC9:AC13" si="11">S10-I10</f>
        <v>32627</v>
      </c>
      <c r="AD10" s="23">
        <f t="shared" ref="AD9:AD13" si="12">T10-J10</f>
        <v>19725</v>
      </c>
      <c r="AE10" s="23">
        <f t="shared" ref="AE9:AE13" si="13">U10-K10</f>
        <v>31496</v>
      </c>
      <c r="AF10" s="24">
        <f t="shared" ref="AF9:AF13" si="14">(L10-B10)/B10</f>
        <v>-2.0021902982670876E-2</v>
      </c>
      <c r="AG10" s="24">
        <f t="shared" ref="AG9:AG13" si="15">(M10-C10)/C10</f>
        <v>5.1390176899791778E-2</v>
      </c>
      <c r="AH10" s="24">
        <f t="shared" ref="AH9:AH13" si="16">(N10-D10)/D10</f>
        <v>-0.52411325183934043</v>
      </c>
      <c r="AI10" s="24">
        <f t="shared" ref="AI9:AI13" si="17">(O10-E10)/E10</f>
        <v>-0.80628269271269115</v>
      </c>
      <c r="AJ10" s="24">
        <f t="shared" ref="AJ9:AJ13" si="18">(P10-F10)/F10</f>
        <v>-0.63445828863767639</v>
      </c>
      <c r="AK10" s="24">
        <f t="shared" ref="AK9:AK13" si="19">(Q10-G10)/G10</f>
        <v>-0.17374534928657487</v>
      </c>
      <c r="AL10" s="24">
        <f t="shared" ref="AL9:AL13" si="20">(R10-H10)/H10</f>
        <v>7.1974762167266143E-2</v>
      </c>
      <c r="AM10" s="24">
        <f t="shared" ref="AM9:AM13" si="21">(S10-I10)/I10</f>
        <v>9.4701125604453651E-2</v>
      </c>
      <c r="AN10" s="24">
        <f t="shared" ref="AN9:AN13" si="22">(T10-J10)/J10</f>
        <v>0.11213949072468547</v>
      </c>
      <c r="AO10" s="24">
        <f t="shared" ref="AO9:AO13" si="23">(U10-K10)/K10</f>
        <v>0.15835968806721337</v>
      </c>
    </row>
    <row r="11" spans="1:41" x14ac:dyDescent="0.35">
      <c r="A11" s="66" t="s">
        <v>47</v>
      </c>
      <c r="B11" s="25">
        <v>80430</v>
      </c>
      <c r="C11" s="25">
        <v>93293</v>
      </c>
      <c r="D11" s="25">
        <v>92640</v>
      </c>
      <c r="E11" s="25">
        <v>94028</v>
      </c>
      <c r="F11" s="25">
        <v>94647</v>
      </c>
      <c r="G11" s="25">
        <v>159320</v>
      </c>
      <c r="H11" s="25">
        <v>240007</v>
      </c>
      <c r="I11" s="25">
        <v>213841</v>
      </c>
      <c r="J11" s="25">
        <v>90334</v>
      </c>
      <c r="K11" s="25">
        <v>103195</v>
      </c>
      <c r="L11" s="25">
        <v>88842</v>
      </c>
      <c r="M11" s="25">
        <v>105819</v>
      </c>
      <c r="N11" s="25">
        <v>40475</v>
      </c>
      <c r="O11" s="25">
        <v>10039</v>
      </c>
      <c r="P11" s="25">
        <v>27731</v>
      </c>
      <c r="Q11" s="25">
        <v>136722</v>
      </c>
      <c r="R11" s="25">
        <v>267493</v>
      </c>
      <c r="S11" s="25">
        <v>248524</v>
      </c>
      <c r="T11" s="25">
        <v>117353</v>
      </c>
      <c r="U11" s="25">
        <v>140479</v>
      </c>
      <c r="V11" s="23">
        <f t="shared" si="4"/>
        <v>8412</v>
      </c>
      <c r="W11" s="23">
        <f t="shared" si="5"/>
        <v>12526</v>
      </c>
      <c r="X11" s="23">
        <f t="shared" si="6"/>
        <v>-52165</v>
      </c>
      <c r="Y11" s="23">
        <f t="shared" si="7"/>
        <v>-83989</v>
      </c>
      <c r="Z11" s="23">
        <f t="shared" si="8"/>
        <v>-66916</v>
      </c>
      <c r="AA11" s="23">
        <f t="shared" si="9"/>
        <v>-22598</v>
      </c>
      <c r="AB11" s="23">
        <f t="shared" si="10"/>
        <v>27486</v>
      </c>
      <c r="AC11" s="23">
        <f t="shared" si="11"/>
        <v>34683</v>
      </c>
      <c r="AD11" s="23">
        <f t="shared" si="12"/>
        <v>27019</v>
      </c>
      <c r="AE11" s="23">
        <f t="shared" si="13"/>
        <v>37284</v>
      </c>
      <c r="AF11" s="24">
        <f t="shared" si="14"/>
        <v>0.10458784035807535</v>
      </c>
      <c r="AG11" s="24">
        <f t="shared" si="15"/>
        <v>0.1342651645889831</v>
      </c>
      <c r="AH11" s="24">
        <f t="shared" si="16"/>
        <v>-0.56309369602763382</v>
      </c>
      <c r="AI11" s="24">
        <f t="shared" si="17"/>
        <v>-0.89323393031862852</v>
      </c>
      <c r="AJ11" s="24">
        <f t="shared" si="18"/>
        <v>-0.70700603294346365</v>
      </c>
      <c r="AK11" s="24">
        <f t="shared" si="19"/>
        <v>-0.14184032136580468</v>
      </c>
      <c r="AL11" s="24">
        <f t="shared" si="20"/>
        <v>0.11452165978492294</v>
      </c>
      <c r="AM11" s="24">
        <f t="shared" si="21"/>
        <v>0.16219059955761525</v>
      </c>
      <c r="AN11" s="24">
        <f t="shared" si="22"/>
        <v>0.29910111364491776</v>
      </c>
      <c r="AO11" s="24">
        <f t="shared" si="23"/>
        <v>0.36129657444643637</v>
      </c>
    </row>
    <row r="12" spans="1:41" x14ac:dyDescent="0.35">
      <c r="A12" s="66" t="s">
        <v>48</v>
      </c>
      <c r="B12" s="25">
        <v>45956</v>
      </c>
      <c r="C12" s="25">
        <v>45636</v>
      </c>
      <c r="D12" s="25">
        <v>50013</v>
      </c>
      <c r="E12" s="25">
        <v>54344</v>
      </c>
      <c r="F12" s="25">
        <v>59273</v>
      </c>
      <c r="G12" s="25">
        <v>57166</v>
      </c>
      <c r="H12" s="25">
        <v>61706</v>
      </c>
      <c r="I12" s="25">
        <v>67429</v>
      </c>
      <c r="J12" s="25">
        <v>59530</v>
      </c>
      <c r="K12" s="25">
        <v>63377</v>
      </c>
      <c r="L12" s="25">
        <v>41345</v>
      </c>
      <c r="M12" s="25">
        <v>45594</v>
      </c>
      <c r="N12" s="25">
        <v>28940</v>
      </c>
      <c r="O12" s="25">
        <v>19512</v>
      </c>
      <c r="P12" s="25">
        <v>30612</v>
      </c>
      <c r="Q12" s="25">
        <v>41131</v>
      </c>
      <c r="R12" s="25">
        <v>54156</v>
      </c>
      <c r="S12" s="25">
        <v>63414</v>
      </c>
      <c r="T12" s="25">
        <v>49808</v>
      </c>
      <c r="U12" s="25">
        <v>54325</v>
      </c>
      <c r="V12" s="23">
        <f t="shared" si="4"/>
        <v>-4611</v>
      </c>
      <c r="W12" s="23">
        <f t="shared" si="5"/>
        <v>-42</v>
      </c>
      <c r="X12" s="23">
        <f t="shared" si="6"/>
        <v>-21073</v>
      </c>
      <c r="Y12" s="23">
        <f t="shared" si="7"/>
        <v>-34832</v>
      </c>
      <c r="Z12" s="23">
        <f t="shared" si="8"/>
        <v>-28661</v>
      </c>
      <c r="AA12" s="23">
        <f t="shared" si="9"/>
        <v>-16035</v>
      </c>
      <c r="AB12" s="23">
        <f t="shared" si="10"/>
        <v>-7550</v>
      </c>
      <c r="AC12" s="23">
        <f t="shared" si="11"/>
        <v>-4015</v>
      </c>
      <c r="AD12" s="23">
        <f t="shared" si="12"/>
        <v>-9722</v>
      </c>
      <c r="AE12" s="23">
        <f t="shared" si="13"/>
        <v>-9052</v>
      </c>
      <c r="AF12" s="24">
        <f t="shared" si="14"/>
        <v>-0.10033510314213595</v>
      </c>
      <c r="AG12" s="24">
        <f t="shared" si="15"/>
        <v>-9.2032605837496714E-4</v>
      </c>
      <c r="AH12" s="24">
        <f t="shared" si="16"/>
        <v>-0.42135044888329032</v>
      </c>
      <c r="AI12" s="24">
        <f t="shared" si="17"/>
        <v>-0.64095392315619015</v>
      </c>
      <c r="AJ12" s="24">
        <f t="shared" si="18"/>
        <v>-0.48354225363993725</v>
      </c>
      <c r="AK12" s="24">
        <f t="shared" si="19"/>
        <v>-0.28049889794633176</v>
      </c>
      <c r="AL12" s="24">
        <f t="shared" si="20"/>
        <v>-0.12235439017275468</v>
      </c>
      <c r="AM12" s="24">
        <f t="shared" si="21"/>
        <v>-5.9544113067077964E-2</v>
      </c>
      <c r="AN12" s="24">
        <f t="shared" si="22"/>
        <v>-0.16331261548798925</v>
      </c>
      <c r="AO12" s="24">
        <f t="shared" si="23"/>
        <v>-0.14282783975259164</v>
      </c>
    </row>
    <row r="13" spans="1:41" x14ac:dyDescent="0.35">
      <c r="A13" s="66" t="s">
        <v>49</v>
      </c>
      <c r="B13" s="25">
        <v>28844</v>
      </c>
      <c r="C13" s="25">
        <v>32524</v>
      </c>
      <c r="D13" s="25">
        <v>32002</v>
      </c>
      <c r="E13" s="25">
        <v>27317</v>
      </c>
      <c r="F13" s="25">
        <v>27865</v>
      </c>
      <c r="G13" s="25">
        <v>47452</v>
      </c>
      <c r="H13" s="25">
        <v>64721</v>
      </c>
      <c r="I13" s="25">
        <v>63256</v>
      </c>
      <c r="J13" s="25">
        <v>26033</v>
      </c>
      <c r="K13" s="25">
        <v>32317</v>
      </c>
      <c r="L13" s="25">
        <v>21935</v>
      </c>
      <c r="M13" s="25">
        <v>28851</v>
      </c>
      <c r="N13" s="25">
        <v>13701</v>
      </c>
      <c r="O13" s="25">
        <v>4483</v>
      </c>
      <c r="P13" s="25">
        <v>8107</v>
      </c>
      <c r="Q13" s="25">
        <v>40227</v>
      </c>
      <c r="R13" s="25">
        <v>71159</v>
      </c>
      <c r="S13" s="25">
        <v>65215</v>
      </c>
      <c r="T13" s="25">
        <v>28461</v>
      </c>
      <c r="U13" s="25">
        <v>35581</v>
      </c>
      <c r="V13" s="23">
        <f t="shared" si="4"/>
        <v>-6909</v>
      </c>
      <c r="W13" s="23">
        <f t="shared" si="5"/>
        <v>-3673</v>
      </c>
      <c r="X13" s="23">
        <f t="shared" si="6"/>
        <v>-18301</v>
      </c>
      <c r="Y13" s="23">
        <f t="shared" si="7"/>
        <v>-22834</v>
      </c>
      <c r="Z13" s="23">
        <f t="shared" si="8"/>
        <v>-19758</v>
      </c>
      <c r="AA13" s="23">
        <f t="shared" si="9"/>
        <v>-7225</v>
      </c>
      <c r="AB13" s="23">
        <f t="shared" si="10"/>
        <v>6438</v>
      </c>
      <c r="AC13" s="23">
        <f t="shared" si="11"/>
        <v>1959</v>
      </c>
      <c r="AD13" s="23">
        <f t="shared" si="12"/>
        <v>2428</v>
      </c>
      <c r="AE13" s="23">
        <f t="shared" si="13"/>
        <v>3264</v>
      </c>
      <c r="AF13" s="24">
        <f t="shared" si="14"/>
        <v>-0.23952988489807239</v>
      </c>
      <c r="AG13" s="24">
        <f t="shared" si="15"/>
        <v>-0.11293198868527857</v>
      </c>
      <c r="AH13" s="24">
        <f t="shared" si="16"/>
        <v>-0.57187050809324413</v>
      </c>
      <c r="AI13" s="24">
        <f t="shared" si="17"/>
        <v>-0.83588973899037233</v>
      </c>
      <c r="AJ13" s="24">
        <f t="shared" si="18"/>
        <v>-0.7090615467432263</v>
      </c>
      <c r="AK13" s="24">
        <f t="shared" si="19"/>
        <v>-0.15225912501053696</v>
      </c>
      <c r="AL13" s="24">
        <f t="shared" si="20"/>
        <v>9.9473123097603561E-2</v>
      </c>
      <c r="AM13" s="24">
        <f t="shared" si="21"/>
        <v>3.0969394207664095E-2</v>
      </c>
      <c r="AN13" s="24">
        <f t="shared" si="22"/>
        <v>9.326623900434064E-2</v>
      </c>
      <c r="AO13" s="24">
        <f t="shared" si="23"/>
        <v>0.10099947396107312</v>
      </c>
    </row>
    <row r="15" spans="1:41" x14ac:dyDescent="0.35">
      <c r="A15" s="83" t="s">
        <v>55</v>
      </c>
      <c r="B15" s="84"/>
      <c r="C15" s="84"/>
      <c r="D15" s="84"/>
      <c r="E15" s="84"/>
    </row>
    <row r="16" spans="1:41" x14ac:dyDescent="0.35">
      <c r="A16" s="6" t="s">
        <v>53</v>
      </c>
    </row>
    <row r="17" spans="1:41" x14ac:dyDescent="0.35">
      <c r="A17" s="67"/>
      <c r="B17" s="21" t="s">
        <v>30</v>
      </c>
      <c r="C17" s="21" t="s">
        <v>29</v>
      </c>
      <c r="D17" s="21" t="s">
        <v>0</v>
      </c>
      <c r="E17" s="21" t="s">
        <v>1</v>
      </c>
      <c r="F17" s="21" t="s">
        <v>2</v>
      </c>
      <c r="G17" s="21" t="s">
        <v>3</v>
      </c>
      <c r="H17" s="21" t="s">
        <v>4</v>
      </c>
      <c r="I17" s="21" t="s">
        <v>5</v>
      </c>
      <c r="J17" s="21" t="s">
        <v>27</v>
      </c>
      <c r="K17" s="21" t="s">
        <v>28</v>
      </c>
      <c r="L17" s="22" t="s">
        <v>30</v>
      </c>
      <c r="M17" s="22" t="s">
        <v>29</v>
      </c>
      <c r="N17" s="22" t="s">
        <v>0</v>
      </c>
      <c r="O17" s="22" t="s">
        <v>1</v>
      </c>
      <c r="P17" s="22" t="s">
        <v>2</v>
      </c>
      <c r="Q17" s="22" t="s">
        <v>3</v>
      </c>
      <c r="R17" s="22" t="s">
        <v>4</v>
      </c>
      <c r="S17" s="22" t="s">
        <v>5</v>
      </c>
      <c r="T17" s="22" t="s">
        <v>27</v>
      </c>
      <c r="U17" s="22" t="s">
        <v>28</v>
      </c>
      <c r="V17" s="49" t="s">
        <v>41</v>
      </c>
      <c r="W17" s="49"/>
      <c r="X17" s="49"/>
      <c r="Y17" s="49"/>
      <c r="Z17" s="49"/>
      <c r="AA17" s="49"/>
      <c r="AB17" s="49"/>
      <c r="AC17" s="49"/>
      <c r="AD17" s="49"/>
      <c r="AE17" s="49"/>
      <c r="AF17" s="50" t="s">
        <v>41</v>
      </c>
      <c r="AG17" s="50"/>
      <c r="AH17" s="50"/>
      <c r="AI17" s="50"/>
      <c r="AJ17" s="50"/>
      <c r="AK17" s="50"/>
      <c r="AL17" s="50"/>
      <c r="AM17" s="50"/>
      <c r="AN17" s="50"/>
      <c r="AO17" s="50"/>
    </row>
    <row r="18" spans="1:41" x14ac:dyDescent="0.35">
      <c r="A18" s="19"/>
      <c r="B18" s="21" t="s">
        <v>6</v>
      </c>
      <c r="C18" s="21" t="s">
        <v>6</v>
      </c>
      <c r="D18" s="21" t="s">
        <v>6</v>
      </c>
      <c r="E18" s="21" t="s">
        <v>6</v>
      </c>
      <c r="F18" s="21" t="s">
        <v>6</v>
      </c>
      <c r="G18" s="21" t="s">
        <v>6</v>
      </c>
      <c r="H18" s="21" t="s">
        <v>6</v>
      </c>
      <c r="I18" s="21" t="s">
        <v>6</v>
      </c>
      <c r="J18" s="21" t="s">
        <v>6</v>
      </c>
      <c r="K18" s="21" t="s">
        <v>6</v>
      </c>
      <c r="L18" s="22" t="s">
        <v>7</v>
      </c>
      <c r="M18" s="22" t="s">
        <v>7</v>
      </c>
      <c r="N18" s="22" t="s">
        <v>7</v>
      </c>
      <c r="O18" s="22" t="s">
        <v>7</v>
      </c>
      <c r="P18" s="22" t="s">
        <v>7</v>
      </c>
      <c r="Q18" s="22" t="s">
        <v>7</v>
      </c>
      <c r="R18" s="22" t="s">
        <v>7</v>
      </c>
      <c r="S18" s="22" t="s">
        <v>7</v>
      </c>
      <c r="T18" s="22" t="s">
        <v>7</v>
      </c>
      <c r="U18" s="22" t="s">
        <v>7</v>
      </c>
      <c r="V18" s="39" t="s">
        <v>30</v>
      </c>
      <c r="W18" s="39" t="s">
        <v>29</v>
      </c>
      <c r="X18" s="39" t="s">
        <v>0</v>
      </c>
      <c r="Y18" s="39" t="s">
        <v>1</v>
      </c>
      <c r="Z18" s="39" t="s">
        <v>2</v>
      </c>
      <c r="AA18" s="39" t="s">
        <v>3</v>
      </c>
      <c r="AB18" s="39" t="s">
        <v>4</v>
      </c>
      <c r="AC18" s="39" t="s">
        <v>5</v>
      </c>
      <c r="AD18" s="39" t="s">
        <v>27</v>
      </c>
      <c r="AE18" s="39" t="s">
        <v>28</v>
      </c>
      <c r="AF18" s="38" t="s">
        <v>30</v>
      </c>
      <c r="AG18" s="38" t="s">
        <v>29</v>
      </c>
      <c r="AH18" s="38" t="s">
        <v>0</v>
      </c>
      <c r="AI18" s="38" t="s">
        <v>1</v>
      </c>
      <c r="AJ18" s="38" t="s">
        <v>2</v>
      </c>
      <c r="AK18" s="38" t="s">
        <v>3</v>
      </c>
      <c r="AL18" s="38" t="s">
        <v>4</v>
      </c>
      <c r="AM18" s="38" t="s">
        <v>5</v>
      </c>
      <c r="AN18" s="38" t="s">
        <v>27</v>
      </c>
      <c r="AO18" s="38" t="s">
        <v>28</v>
      </c>
    </row>
    <row r="19" spans="1:41" x14ac:dyDescent="0.35">
      <c r="A19" s="66" t="s">
        <v>46</v>
      </c>
      <c r="B19" s="25">
        <v>21242</v>
      </c>
      <c r="C19" s="25">
        <v>20446</v>
      </c>
      <c r="D19" s="25">
        <v>21884</v>
      </c>
      <c r="E19" s="25">
        <v>22709</v>
      </c>
      <c r="F19" s="25">
        <v>21150</v>
      </c>
      <c r="G19" s="25">
        <v>20210</v>
      </c>
      <c r="H19" s="25">
        <v>20772</v>
      </c>
      <c r="I19" s="25">
        <v>22602</v>
      </c>
      <c r="J19" s="25">
        <v>18942</v>
      </c>
      <c r="K19" s="25">
        <v>23654</v>
      </c>
      <c r="L19" s="25">
        <v>18843</v>
      </c>
      <c r="M19" s="25">
        <v>21672</v>
      </c>
      <c r="N19" s="25">
        <v>9582</v>
      </c>
      <c r="O19" s="25">
        <v>3286</v>
      </c>
      <c r="P19" s="25">
        <v>5674</v>
      </c>
      <c r="Q19" s="25">
        <v>9824</v>
      </c>
      <c r="R19" s="25">
        <v>14560</v>
      </c>
      <c r="S19" s="25">
        <v>19371</v>
      </c>
      <c r="T19" s="25">
        <v>18315</v>
      </c>
      <c r="U19" s="25">
        <v>22175</v>
      </c>
      <c r="V19" s="23">
        <f>L19-B19</f>
        <v>-2399</v>
      </c>
      <c r="W19" s="23">
        <f t="shared" ref="W19:W21" si="24">M19-C19</f>
        <v>1226</v>
      </c>
      <c r="X19" s="23">
        <f t="shared" ref="X19:X21" si="25">N19-D19</f>
        <v>-12302</v>
      </c>
      <c r="Y19" s="23">
        <f t="shared" ref="Y19:Y21" si="26">O19-E19</f>
        <v>-19423</v>
      </c>
      <c r="Z19" s="23">
        <f t="shared" ref="Z19:Z21" si="27">P19-F19</f>
        <v>-15476</v>
      </c>
      <c r="AA19" s="23">
        <f t="shared" ref="AA19:AA21" si="28">Q19-G19</f>
        <v>-10386</v>
      </c>
      <c r="AB19" s="23">
        <f t="shared" ref="AB19:AB21" si="29">R19-H19</f>
        <v>-6212</v>
      </c>
      <c r="AC19" s="23">
        <f t="shared" ref="AC19:AC21" si="30">S19-I19</f>
        <v>-3231</v>
      </c>
      <c r="AD19" s="23">
        <f t="shared" ref="AD19:AD21" si="31">T19-J19</f>
        <v>-627</v>
      </c>
      <c r="AE19" s="23">
        <f t="shared" ref="AE19:AE21" si="32">U19-K19</f>
        <v>-1479</v>
      </c>
      <c r="AF19" s="24">
        <f>(L19-B19)/B19</f>
        <v>-0.11293663496845871</v>
      </c>
      <c r="AG19" s="24">
        <f t="shared" ref="AG19:AG21" si="33">(M19-C19)/C19</f>
        <v>5.9962828915191238E-2</v>
      </c>
      <c r="AH19" s="24">
        <f t="shared" ref="AH19:AH21" si="34">(N19-D19)/D19</f>
        <v>-0.5621458599890331</v>
      </c>
      <c r="AI19" s="24">
        <f t="shared" ref="AI19:AI21" si="35">(O19-E19)/E19</f>
        <v>-0.85529966092738563</v>
      </c>
      <c r="AJ19" s="24">
        <f t="shared" ref="AJ19:AJ21" si="36">(P19-F19)/F19</f>
        <v>-0.73172576832151304</v>
      </c>
      <c r="AK19" s="24">
        <f t="shared" ref="AK19:AK21" si="37">(Q19-G19)/G19</f>
        <v>-0.51390400791687285</v>
      </c>
      <c r="AL19" s="24">
        <f t="shared" ref="AL19:AL21" si="38">(R19-H19)/H19</f>
        <v>-0.2990564221066821</v>
      </c>
      <c r="AM19" s="24">
        <f t="shared" ref="AM19:AM21" si="39">(S19-I19)/I19</f>
        <v>-0.14295195115476506</v>
      </c>
      <c r="AN19" s="24">
        <f t="shared" ref="AN19:AN21" si="40">(T19-J19)/J19</f>
        <v>-3.3101045296167246E-2</v>
      </c>
      <c r="AO19" s="24">
        <f t="shared" ref="AO19:AO21" si="41">(U19-K19)/K19</f>
        <v>-6.2526422592373385E-2</v>
      </c>
    </row>
    <row r="20" spans="1:41" x14ac:dyDescent="0.35">
      <c r="A20" s="66" t="s">
        <v>47</v>
      </c>
      <c r="B20" s="25">
        <v>11923</v>
      </c>
      <c r="C20" s="25">
        <v>11631</v>
      </c>
      <c r="D20" s="25">
        <v>12537</v>
      </c>
      <c r="E20" s="25">
        <v>12806</v>
      </c>
      <c r="F20" s="25">
        <v>12578</v>
      </c>
      <c r="G20" s="25">
        <v>13426</v>
      </c>
      <c r="H20" s="25">
        <v>14137</v>
      </c>
      <c r="I20" s="25">
        <v>15017</v>
      </c>
      <c r="J20" s="25">
        <v>10705</v>
      </c>
      <c r="K20" s="25">
        <v>13314</v>
      </c>
      <c r="L20" s="25">
        <v>11866</v>
      </c>
      <c r="M20" s="25">
        <v>13566</v>
      </c>
      <c r="N20" s="25">
        <v>5600</v>
      </c>
      <c r="O20" s="25">
        <v>1803</v>
      </c>
      <c r="P20" s="25">
        <v>3090</v>
      </c>
      <c r="Q20" s="25">
        <v>6707</v>
      </c>
      <c r="R20" s="25">
        <v>10779</v>
      </c>
      <c r="S20" s="25">
        <v>14201</v>
      </c>
      <c r="T20" s="25">
        <v>12642</v>
      </c>
      <c r="U20" s="25">
        <v>15602</v>
      </c>
      <c r="V20" s="23">
        <f t="shared" ref="V20:V22" si="42">L20-B20</f>
        <v>-57</v>
      </c>
      <c r="W20" s="23">
        <f t="shared" si="24"/>
        <v>1935</v>
      </c>
      <c r="X20" s="23">
        <f t="shared" si="25"/>
        <v>-6937</v>
      </c>
      <c r="Y20" s="23">
        <f t="shared" si="26"/>
        <v>-11003</v>
      </c>
      <c r="Z20" s="23">
        <f t="shared" si="27"/>
        <v>-9488</v>
      </c>
      <c r="AA20" s="23">
        <f t="shared" si="28"/>
        <v>-6719</v>
      </c>
      <c r="AB20" s="23">
        <f t="shared" si="29"/>
        <v>-3358</v>
      </c>
      <c r="AC20" s="23">
        <f t="shared" si="30"/>
        <v>-816</v>
      </c>
      <c r="AD20" s="23">
        <f t="shared" si="31"/>
        <v>1937</v>
      </c>
      <c r="AE20" s="23">
        <f t="shared" si="32"/>
        <v>2288</v>
      </c>
      <c r="AF20" s="24">
        <f t="shared" ref="AF20:AF22" si="43">(L20-B20)/B20</f>
        <v>-4.7806760043613188E-3</v>
      </c>
      <c r="AG20" s="24">
        <f t="shared" si="33"/>
        <v>0.16636574671137477</v>
      </c>
      <c r="AH20" s="24">
        <f t="shared" si="34"/>
        <v>-0.55332216638749299</v>
      </c>
      <c r="AI20" s="24">
        <f t="shared" si="35"/>
        <v>-0.85920662189598629</v>
      </c>
      <c r="AJ20" s="24">
        <f t="shared" si="36"/>
        <v>-0.75433296231515345</v>
      </c>
      <c r="AK20" s="24">
        <f t="shared" si="37"/>
        <v>-0.50044689408610155</v>
      </c>
      <c r="AL20" s="24">
        <f t="shared" si="38"/>
        <v>-0.23753271556907407</v>
      </c>
      <c r="AM20" s="24">
        <f t="shared" si="39"/>
        <v>-5.4338416461343811E-2</v>
      </c>
      <c r="AN20" s="24">
        <f t="shared" si="40"/>
        <v>0.18094348435310603</v>
      </c>
      <c r="AO20" s="24">
        <f t="shared" si="41"/>
        <v>0.17184918131290372</v>
      </c>
    </row>
    <row r="21" spans="1:41" x14ac:dyDescent="0.35">
      <c r="A21" s="66" t="s">
        <v>48</v>
      </c>
      <c r="B21" s="25">
        <v>8681</v>
      </c>
      <c r="C21" s="25">
        <v>8218</v>
      </c>
      <c r="D21" s="25">
        <v>8735</v>
      </c>
      <c r="E21" s="25">
        <v>9279</v>
      </c>
      <c r="F21" s="25">
        <v>7886</v>
      </c>
      <c r="G21" s="25">
        <v>6180</v>
      </c>
      <c r="H21" s="25">
        <v>5989</v>
      </c>
      <c r="I21" s="25">
        <v>6948</v>
      </c>
      <c r="J21" s="25">
        <v>7870</v>
      </c>
      <c r="K21" s="25">
        <v>9599</v>
      </c>
      <c r="L21" s="25">
        <v>6733</v>
      </c>
      <c r="M21" s="25">
        <v>7742</v>
      </c>
      <c r="N21" s="25">
        <v>3874</v>
      </c>
      <c r="O21" s="25">
        <v>1383</v>
      </c>
      <c r="P21" s="25">
        <v>2453</v>
      </c>
      <c r="Q21" s="25">
        <v>2953</v>
      </c>
      <c r="R21" s="25">
        <v>3297</v>
      </c>
      <c r="S21" s="25">
        <v>4856</v>
      </c>
      <c r="T21" s="25">
        <v>5245</v>
      </c>
      <c r="U21" s="25">
        <v>6206</v>
      </c>
      <c r="V21" s="70">
        <f t="shared" si="42"/>
        <v>-1948</v>
      </c>
      <c r="W21" s="70">
        <f t="shared" si="24"/>
        <v>-476</v>
      </c>
      <c r="X21" s="70">
        <f t="shared" si="25"/>
        <v>-4861</v>
      </c>
      <c r="Y21" s="70">
        <f t="shared" si="26"/>
        <v>-7896</v>
      </c>
      <c r="Z21" s="70">
        <f t="shared" si="27"/>
        <v>-5433</v>
      </c>
      <c r="AA21" s="70">
        <f t="shared" si="28"/>
        <v>-3227</v>
      </c>
      <c r="AB21" s="70">
        <f t="shared" si="29"/>
        <v>-2692</v>
      </c>
      <c r="AC21" s="70">
        <f t="shared" si="30"/>
        <v>-2092</v>
      </c>
      <c r="AD21" s="70">
        <f t="shared" si="31"/>
        <v>-2625</v>
      </c>
      <c r="AE21" s="70">
        <f t="shared" si="32"/>
        <v>-3393</v>
      </c>
      <c r="AF21" s="71">
        <f t="shared" si="43"/>
        <v>-0.22439811081672617</v>
      </c>
      <c r="AG21" s="71">
        <f t="shared" si="33"/>
        <v>-5.7921635434412269E-2</v>
      </c>
      <c r="AH21" s="71">
        <f t="shared" si="34"/>
        <v>-0.55649685174585006</v>
      </c>
      <c r="AI21" s="71">
        <f t="shared" si="35"/>
        <v>-0.85095376656967348</v>
      </c>
      <c r="AJ21" s="71">
        <f t="shared" si="36"/>
        <v>-0.68894242962211516</v>
      </c>
      <c r="AK21" s="71">
        <f t="shared" si="37"/>
        <v>-0.52216828478964405</v>
      </c>
      <c r="AL21" s="71">
        <f t="shared" si="38"/>
        <v>-0.44949073301051928</v>
      </c>
      <c r="AM21" s="71">
        <f t="shared" si="39"/>
        <v>-0.30109383995394357</v>
      </c>
      <c r="AN21" s="71">
        <f t="shared" si="40"/>
        <v>-0.33354510800508258</v>
      </c>
      <c r="AO21" s="71">
        <f t="shared" si="41"/>
        <v>-0.35347432024169184</v>
      </c>
    </row>
    <row r="22" spans="1:41" x14ac:dyDescent="0.35">
      <c r="A22" s="66" t="s">
        <v>49</v>
      </c>
      <c r="B22" s="25">
        <v>638</v>
      </c>
      <c r="C22" s="25">
        <v>597</v>
      </c>
      <c r="D22" s="25">
        <v>612</v>
      </c>
      <c r="E22" s="25">
        <v>624</v>
      </c>
      <c r="F22" s="25">
        <v>686</v>
      </c>
      <c r="G22" s="25">
        <v>604</v>
      </c>
      <c r="H22" s="25">
        <v>646</v>
      </c>
      <c r="I22" s="25">
        <v>637</v>
      </c>
      <c r="J22" s="25">
        <v>367</v>
      </c>
      <c r="K22" s="25">
        <v>741</v>
      </c>
      <c r="L22" s="25">
        <v>244</v>
      </c>
      <c r="M22" s="25">
        <v>364</v>
      </c>
      <c r="N22" s="25">
        <v>108</v>
      </c>
      <c r="O22" s="25">
        <v>100</v>
      </c>
      <c r="P22" s="25">
        <v>131</v>
      </c>
      <c r="Q22" s="25">
        <v>164</v>
      </c>
      <c r="R22" s="25">
        <v>484</v>
      </c>
      <c r="S22" s="25">
        <v>314</v>
      </c>
      <c r="T22" s="25">
        <v>428</v>
      </c>
      <c r="U22" s="25">
        <v>367</v>
      </c>
      <c r="V22" s="23">
        <f>L22-B22</f>
        <v>-394</v>
      </c>
      <c r="W22" s="23">
        <f>M22-C22</f>
        <v>-233</v>
      </c>
      <c r="X22" s="23">
        <f>N22-D22</f>
        <v>-504</v>
      </c>
      <c r="Y22" s="23">
        <f>O22-E22</f>
        <v>-524</v>
      </c>
      <c r="Z22" s="23">
        <f>P22-F22</f>
        <v>-555</v>
      </c>
      <c r="AA22" s="23">
        <f>Q22-G22</f>
        <v>-440</v>
      </c>
      <c r="AB22" s="23">
        <f>R22-H22</f>
        <v>-162</v>
      </c>
      <c r="AC22" s="23">
        <f>S22-I22</f>
        <v>-323</v>
      </c>
      <c r="AD22" s="23">
        <f>T22-J22</f>
        <v>61</v>
      </c>
      <c r="AE22" s="23">
        <f>U22-K22</f>
        <v>-374</v>
      </c>
      <c r="AF22" s="24">
        <f>(L22-B22)/B22</f>
        <v>-0.61755485893416928</v>
      </c>
      <c r="AG22" s="24">
        <f>(M22-C22)/C22</f>
        <v>-0.39028475711892796</v>
      </c>
      <c r="AH22" s="24">
        <f>(N22-D22)/D22</f>
        <v>-0.82352941176470584</v>
      </c>
      <c r="AI22" s="24">
        <f>(O22-E22)/E22</f>
        <v>-0.83974358974358976</v>
      </c>
      <c r="AJ22" s="24">
        <f>(P22-F22)/F22</f>
        <v>-0.80903790087463556</v>
      </c>
      <c r="AK22" s="24">
        <f>(Q22-G22)/G22</f>
        <v>-0.72847682119205293</v>
      </c>
      <c r="AL22" s="24">
        <f>(R22-H22)/H22</f>
        <v>-0.25077399380804954</v>
      </c>
      <c r="AM22" s="24">
        <f>(S22-I22)/I22</f>
        <v>-0.50706436420722134</v>
      </c>
      <c r="AN22" s="24">
        <f>(T22-J22)/J22</f>
        <v>0.16621253405994552</v>
      </c>
      <c r="AO22" s="24">
        <f>(U22-K22)/K22</f>
        <v>-0.50472334682860998</v>
      </c>
    </row>
    <row r="23" spans="1:41" x14ac:dyDescent="0.35">
      <c r="A23" s="6" t="s">
        <v>54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9"/>
      <c r="AG23" s="69"/>
      <c r="AH23" s="69"/>
      <c r="AI23" s="69"/>
      <c r="AJ23" s="69"/>
      <c r="AK23" s="69"/>
      <c r="AL23" s="69"/>
      <c r="AM23" s="69"/>
      <c r="AN23" s="69"/>
      <c r="AO23" s="69"/>
    </row>
    <row r="24" spans="1:41" x14ac:dyDescent="0.35">
      <c r="A24" s="66" t="s">
        <v>46</v>
      </c>
      <c r="B24" s="25">
        <v>34927</v>
      </c>
      <c r="C24" s="25">
        <v>32457</v>
      </c>
      <c r="D24" s="25">
        <v>35225</v>
      </c>
      <c r="E24" s="25">
        <v>39258</v>
      </c>
      <c r="F24" s="25">
        <v>39546</v>
      </c>
      <c r="G24" s="25">
        <v>35700</v>
      </c>
      <c r="H24" s="25">
        <v>42698</v>
      </c>
      <c r="I24" s="25">
        <v>41502</v>
      </c>
      <c r="J24" s="25">
        <v>32547</v>
      </c>
      <c r="K24" s="25">
        <v>40832</v>
      </c>
      <c r="L24" s="25">
        <v>30274</v>
      </c>
      <c r="M24" s="25">
        <v>34738</v>
      </c>
      <c r="N24" s="25">
        <v>17409</v>
      </c>
      <c r="O24" s="25">
        <v>8190</v>
      </c>
      <c r="P24" s="25">
        <v>12270</v>
      </c>
      <c r="Q24" s="25">
        <v>18693</v>
      </c>
      <c r="R24" s="25">
        <v>27344</v>
      </c>
      <c r="S24" s="25">
        <v>33746</v>
      </c>
      <c r="T24" s="25">
        <v>31565</v>
      </c>
      <c r="U24" s="25">
        <v>38395</v>
      </c>
      <c r="V24" s="23">
        <f t="shared" ref="V24:V27" si="44">L24-B24</f>
        <v>-4653</v>
      </c>
      <c r="W24" s="23">
        <f t="shared" ref="W24:W27" si="45">M24-C24</f>
        <v>2281</v>
      </c>
      <c r="X24" s="23">
        <f t="shared" ref="X24:X27" si="46">N24-D24</f>
        <v>-17816</v>
      </c>
      <c r="Y24" s="23">
        <f t="shared" ref="Y24:Y27" si="47">O24-E24</f>
        <v>-31068</v>
      </c>
      <c r="Z24" s="23">
        <f t="shared" ref="Z24:Z27" si="48">P24-F24</f>
        <v>-27276</v>
      </c>
      <c r="AA24" s="23">
        <f t="shared" ref="AA24:AA27" si="49">Q24-G24</f>
        <v>-17007</v>
      </c>
      <c r="AB24" s="23">
        <f t="shared" ref="AB24:AB27" si="50">R24-H24</f>
        <v>-15354</v>
      </c>
      <c r="AC24" s="23">
        <f t="shared" ref="AC24:AC27" si="51">S24-I24</f>
        <v>-7756</v>
      </c>
      <c r="AD24" s="23">
        <f t="shared" ref="AD24:AD27" si="52">T24-J24</f>
        <v>-982</v>
      </c>
      <c r="AE24" s="23">
        <f t="shared" ref="AE24:AE27" si="53">U24-K24</f>
        <v>-2437</v>
      </c>
      <c r="AF24" s="24">
        <f t="shared" ref="AF24:AF27" si="54">(L24-B24)/B24</f>
        <v>-0.1332207174964927</v>
      </c>
      <c r="AG24" s="24">
        <f t="shared" ref="AG24:AG27" si="55">(M24-C24)/C24</f>
        <v>7.0277598052808338E-2</v>
      </c>
      <c r="AH24" s="24">
        <f t="shared" ref="AH24:AH27" si="56">(N24-D24)/D24</f>
        <v>-0.50577714691270403</v>
      </c>
      <c r="AI24" s="24">
        <f t="shared" ref="AI24:AI27" si="57">(O24-E24)/E24</f>
        <v>-0.79138010087116006</v>
      </c>
      <c r="AJ24" s="24">
        <f t="shared" ref="AJ24:AJ27" si="58">(P24-F24)/F24</f>
        <v>-0.68972841753906844</v>
      </c>
      <c r="AK24" s="24">
        <f t="shared" ref="AK24:AK27" si="59">(Q24-G24)/G24</f>
        <v>-0.47638655462184876</v>
      </c>
      <c r="AL24" s="24">
        <f t="shared" ref="AL24:AL27" si="60">(R24-H24)/H24</f>
        <v>-0.3595952972036161</v>
      </c>
      <c r="AM24" s="24">
        <f t="shared" ref="AM24:AM27" si="61">(S24-I24)/I24</f>
        <v>-0.18688255987663246</v>
      </c>
      <c r="AN24" s="24">
        <f t="shared" ref="AN24:AN27" si="62">(T24-J24)/J24</f>
        <v>-3.0171751620733094E-2</v>
      </c>
      <c r="AO24" s="24">
        <f t="shared" ref="AO24:AO27" si="63">(U24-K24)/K24</f>
        <v>-5.9683581504702196E-2</v>
      </c>
    </row>
    <row r="25" spans="1:41" x14ac:dyDescent="0.35">
      <c r="A25" s="66" t="s">
        <v>47</v>
      </c>
      <c r="B25" s="25">
        <v>17434</v>
      </c>
      <c r="C25" s="25">
        <v>16545</v>
      </c>
      <c r="D25" s="25">
        <v>17997</v>
      </c>
      <c r="E25" s="25">
        <v>19332</v>
      </c>
      <c r="F25" s="25">
        <v>20694</v>
      </c>
      <c r="G25" s="25">
        <v>21948</v>
      </c>
      <c r="H25" s="25">
        <v>27089</v>
      </c>
      <c r="I25" s="25">
        <v>25777</v>
      </c>
      <c r="J25" s="25">
        <v>17196</v>
      </c>
      <c r="K25" s="25">
        <v>21248</v>
      </c>
      <c r="L25" s="25">
        <v>17272</v>
      </c>
      <c r="M25" s="25">
        <v>20441</v>
      </c>
      <c r="N25" s="25">
        <v>8840</v>
      </c>
      <c r="O25" s="25">
        <v>2946</v>
      </c>
      <c r="P25" s="25">
        <v>5525</v>
      </c>
      <c r="Q25" s="25">
        <v>11550</v>
      </c>
      <c r="R25" s="25">
        <v>18689</v>
      </c>
      <c r="S25" s="25">
        <v>22835</v>
      </c>
      <c r="T25" s="25">
        <v>19807</v>
      </c>
      <c r="U25" s="25">
        <v>24865</v>
      </c>
      <c r="V25" s="23">
        <f t="shared" si="44"/>
        <v>-162</v>
      </c>
      <c r="W25" s="23">
        <f t="shared" si="45"/>
        <v>3896</v>
      </c>
      <c r="X25" s="23">
        <f t="shared" si="46"/>
        <v>-9157</v>
      </c>
      <c r="Y25" s="23">
        <f t="shared" si="47"/>
        <v>-16386</v>
      </c>
      <c r="Z25" s="23">
        <f t="shared" si="48"/>
        <v>-15169</v>
      </c>
      <c r="AA25" s="23">
        <f t="shared" si="49"/>
        <v>-10398</v>
      </c>
      <c r="AB25" s="23">
        <f t="shared" si="50"/>
        <v>-8400</v>
      </c>
      <c r="AC25" s="23">
        <f t="shared" si="51"/>
        <v>-2942</v>
      </c>
      <c r="AD25" s="23">
        <f t="shared" si="52"/>
        <v>2611</v>
      </c>
      <c r="AE25" s="23">
        <f t="shared" si="53"/>
        <v>3617</v>
      </c>
      <c r="AF25" s="24">
        <f t="shared" si="54"/>
        <v>-9.2921876792474468E-3</v>
      </c>
      <c r="AG25" s="24">
        <f t="shared" si="55"/>
        <v>0.23547899667573285</v>
      </c>
      <c r="AH25" s="24">
        <f t="shared" si="56"/>
        <v>-0.50880702339278772</v>
      </c>
      <c r="AI25" s="24">
        <f t="shared" si="57"/>
        <v>-0.84761018001241462</v>
      </c>
      <c r="AJ25" s="24">
        <f t="shared" si="58"/>
        <v>-0.73301440030926834</v>
      </c>
      <c r="AK25" s="24">
        <f t="shared" si="59"/>
        <v>-0.4737561509021323</v>
      </c>
      <c r="AL25" s="24">
        <f t="shared" si="60"/>
        <v>-0.31008896600095981</v>
      </c>
      <c r="AM25" s="24">
        <f t="shared" si="61"/>
        <v>-0.11413275400550879</v>
      </c>
      <c r="AN25" s="24">
        <f t="shared" si="62"/>
        <v>0.1518376366596883</v>
      </c>
      <c r="AO25" s="24">
        <f t="shared" si="63"/>
        <v>0.17022778614457831</v>
      </c>
    </row>
    <row r="26" spans="1:41" x14ac:dyDescent="0.35">
      <c r="A26" s="66" t="s">
        <v>48</v>
      </c>
      <c r="B26" s="25">
        <v>15863</v>
      </c>
      <c r="C26" s="25">
        <v>14456</v>
      </c>
      <c r="D26" s="25">
        <v>15685</v>
      </c>
      <c r="E26" s="25">
        <v>18174</v>
      </c>
      <c r="F26" s="25">
        <v>16984</v>
      </c>
      <c r="G26" s="25">
        <v>12207</v>
      </c>
      <c r="H26" s="25">
        <v>14010</v>
      </c>
      <c r="I26" s="25">
        <v>14146</v>
      </c>
      <c r="J26" s="25">
        <v>14080</v>
      </c>
      <c r="K26" s="25">
        <v>17863</v>
      </c>
      <c r="L26" s="25">
        <v>11692</v>
      </c>
      <c r="M26" s="25">
        <v>13078</v>
      </c>
      <c r="N26" s="25">
        <v>7754</v>
      </c>
      <c r="O26" s="25">
        <v>4174</v>
      </c>
      <c r="P26" s="25">
        <v>5636</v>
      </c>
      <c r="Q26" s="25">
        <v>5926</v>
      </c>
      <c r="R26" s="25">
        <v>7017</v>
      </c>
      <c r="S26" s="25">
        <v>9517</v>
      </c>
      <c r="T26" s="25">
        <v>10013</v>
      </c>
      <c r="U26" s="25">
        <v>12356</v>
      </c>
      <c r="V26" s="23">
        <f t="shared" si="44"/>
        <v>-4171</v>
      </c>
      <c r="W26" s="23">
        <f t="shared" si="45"/>
        <v>-1378</v>
      </c>
      <c r="X26" s="23">
        <f t="shared" si="46"/>
        <v>-7931</v>
      </c>
      <c r="Y26" s="23">
        <f t="shared" si="47"/>
        <v>-14000</v>
      </c>
      <c r="Z26" s="23">
        <f t="shared" si="48"/>
        <v>-11348</v>
      </c>
      <c r="AA26" s="23">
        <f t="shared" si="49"/>
        <v>-6281</v>
      </c>
      <c r="AB26" s="23">
        <f t="shared" si="50"/>
        <v>-6993</v>
      </c>
      <c r="AC26" s="23">
        <f t="shared" si="51"/>
        <v>-4629</v>
      </c>
      <c r="AD26" s="23">
        <f t="shared" si="52"/>
        <v>-4067</v>
      </c>
      <c r="AE26" s="23">
        <f t="shared" si="53"/>
        <v>-5507</v>
      </c>
      <c r="AF26" s="24">
        <f t="shared" si="54"/>
        <v>-0.2629389144550211</v>
      </c>
      <c r="AG26" s="24">
        <f t="shared" si="55"/>
        <v>-9.5323741007194249E-2</v>
      </c>
      <c r="AH26" s="24">
        <f t="shared" si="56"/>
        <v>-0.50564233343959197</v>
      </c>
      <c r="AI26" s="24">
        <f t="shared" si="57"/>
        <v>-0.77033124243424678</v>
      </c>
      <c r="AJ26" s="24">
        <f t="shared" si="58"/>
        <v>-0.66815826660386246</v>
      </c>
      <c r="AK26" s="24">
        <f t="shared" si="59"/>
        <v>-0.51454083722454325</v>
      </c>
      <c r="AL26" s="24">
        <f t="shared" si="60"/>
        <v>-0.49914346895074946</v>
      </c>
      <c r="AM26" s="24">
        <f t="shared" si="61"/>
        <v>-0.32723031245581791</v>
      </c>
      <c r="AN26" s="24">
        <f t="shared" si="62"/>
        <v>-0.28884943181818185</v>
      </c>
      <c r="AO26" s="24">
        <f t="shared" si="63"/>
        <v>-0.30829088059116611</v>
      </c>
    </row>
    <row r="27" spans="1:41" x14ac:dyDescent="0.35">
      <c r="A27" s="66" t="s">
        <v>49</v>
      </c>
      <c r="B27" s="72">
        <v>1630</v>
      </c>
      <c r="C27" s="72">
        <v>1456</v>
      </c>
      <c r="D27" s="72">
        <v>1543</v>
      </c>
      <c r="E27" s="72">
        <v>1752</v>
      </c>
      <c r="F27" s="72">
        <v>1868</v>
      </c>
      <c r="G27" s="72">
        <v>1545</v>
      </c>
      <c r="H27" s="72">
        <v>1599</v>
      </c>
      <c r="I27" s="72">
        <v>1579</v>
      </c>
      <c r="J27" s="72">
        <v>1271</v>
      </c>
      <c r="K27" s="72">
        <v>1721</v>
      </c>
      <c r="L27" s="72">
        <v>1310</v>
      </c>
      <c r="M27" s="72">
        <v>1219</v>
      </c>
      <c r="N27" s="72">
        <v>815</v>
      </c>
      <c r="O27" s="72">
        <v>1070</v>
      </c>
      <c r="P27" s="72">
        <v>1109</v>
      </c>
      <c r="Q27" s="72">
        <v>1217</v>
      </c>
      <c r="R27" s="72">
        <v>1638</v>
      </c>
      <c r="S27" s="72">
        <v>1394</v>
      </c>
      <c r="T27" s="72">
        <v>1745</v>
      </c>
      <c r="U27" s="72">
        <v>1174</v>
      </c>
      <c r="V27" s="23">
        <f t="shared" si="44"/>
        <v>-320</v>
      </c>
      <c r="W27" s="23">
        <f t="shared" si="45"/>
        <v>-237</v>
      </c>
      <c r="X27" s="23">
        <f t="shared" si="46"/>
        <v>-728</v>
      </c>
      <c r="Y27" s="23">
        <f t="shared" si="47"/>
        <v>-682</v>
      </c>
      <c r="Z27" s="23">
        <f t="shared" si="48"/>
        <v>-759</v>
      </c>
      <c r="AA27" s="23">
        <f t="shared" si="49"/>
        <v>-328</v>
      </c>
      <c r="AB27" s="23">
        <f t="shared" si="50"/>
        <v>39</v>
      </c>
      <c r="AC27" s="23">
        <f t="shared" si="51"/>
        <v>-185</v>
      </c>
      <c r="AD27" s="23">
        <f t="shared" si="52"/>
        <v>474</v>
      </c>
      <c r="AE27" s="23">
        <f t="shared" si="53"/>
        <v>-547</v>
      </c>
      <c r="AF27" s="24">
        <f t="shared" si="54"/>
        <v>-0.19631901840490798</v>
      </c>
      <c r="AG27" s="24">
        <f t="shared" si="55"/>
        <v>-0.16277472527472528</v>
      </c>
      <c r="AH27" s="24">
        <f t="shared" si="56"/>
        <v>-0.47180816591056385</v>
      </c>
      <c r="AI27" s="24">
        <f t="shared" si="57"/>
        <v>-0.38926940639269408</v>
      </c>
      <c r="AJ27" s="24">
        <f t="shared" si="58"/>
        <v>-0.40631691648822271</v>
      </c>
      <c r="AK27" s="24">
        <f t="shared" si="59"/>
        <v>-0.21229773462783172</v>
      </c>
      <c r="AL27" s="24">
        <f t="shared" si="60"/>
        <v>2.4390243902439025E-2</v>
      </c>
      <c r="AM27" s="24">
        <f t="shared" si="61"/>
        <v>-0.11716276124129196</v>
      </c>
      <c r="AN27" s="24">
        <f t="shared" si="62"/>
        <v>0.37293469708890636</v>
      </c>
      <c r="AO27" s="24">
        <f t="shared" si="63"/>
        <v>-0.31783846600813481</v>
      </c>
    </row>
    <row r="28" spans="1:41" x14ac:dyDescent="0.35">
      <c r="A28" s="64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41" x14ac:dyDescent="0.35">
      <c r="A29" s="63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41" x14ac:dyDescent="0.35">
      <c r="A30" s="64"/>
      <c r="B30" s="2"/>
      <c r="C30" s="2"/>
      <c r="D30" s="2"/>
      <c r="E30" s="2"/>
      <c r="F30" s="2"/>
      <c r="G30" s="2"/>
      <c r="H30" s="2"/>
      <c r="I30" s="2"/>
      <c r="J30" s="2"/>
      <c r="K30" s="2"/>
    </row>
  </sheetData>
  <mergeCells count="4">
    <mergeCell ref="V3:AE3"/>
    <mergeCell ref="AF3:AO3"/>
    <mergeCell ref="V17:AE17"/>
    <mergeCell ref="AF17:AO17"/>
  </mergeCells>
  <conditionalFormatting sqref="V3:AO13">
    <cfRule type="cellIs" dxfId="19" priority="2" operator="lessThan">
      <formula>0</formula>
    </cfRule>
  </conditionalFormatting>
  <conditionalFormatting sqref="V17:AO27">
    <cfRule type="cellIs" dxfId="18" priority="1" operator="less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E8353-CB6E-4F68-8D82-776A242C3739}">
  <dimension ref="A1:AT26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I26" sqref="I26"/>
    </sheetView>
  </sheetViews>
  <sheetFormatPr defaultRowHeight="14.5" x14ac:dyDescent="0.35"/>
  <cols>
    <col min="1" max="1" width="11" customWidth="1"/>
    <col min="2" max="4" width="9.6328125" customWidth="1"/>
    <col min="5" max="5" width="7" customWidth="1"/>
    <col min="6" max="6" width="3.453125" customWidth="1"/>
    <col min="7" max="12" width="7.90625" style="3" customWidth="1"/>
    <col min="13" max="13" width="9.08984375" style="3" customWidth="1"/>
    <col min="14" max="26" width="7.90625" style="3" customWidth="1"/>
    <col min="37" max="46" width="7" customWidth="1"/>
  </cols>
  <sheetData>
    <row r="1" spans="1:46" x14ac:dyDescent="0.35">
      <c r="A1" s="73" t="s">
        <v>25</v>
      </c>
      <c r="B1" s="73"/>
      <c r="C1" s="73"/>
      <c r="D1" s="73"/>
    </row>
    <row r="2" spans="1:46" x14ac:dyDescent="0.35">
      <c r="A2" s="6" t="s">
        <v>31</v>
      </c>
      <c r="B2" s="6"/>
      <c r="C2" s="6"/>
      <c r="D2" s="75" t="s">
        <v>73</v>
      </c>
    </row>
    <row r="3" spans="1:46" x14ac:dyDescent="0.35">
      <c r="A3" s="34"/>
      <c r="B3" s="51" t="s">
        <v>42</v>
      </c>
      <c r="C3" s="51"/>
      <c r="D3" s="51" t="s">
        <v>42</v>
      </c>
      <c r="E3" s="51"/>
      <c r="F3" s="35"/>
      <c r="G3" s="36" t="s">
        <v>30</v>
      </c>
      <c r="H3" s="36" t="s">
        <v>29</v>
      </c>
      <c r="I3" s="36" t="s">
        <v>0</v>
      </c>
      <c r="J3" s="36" t="s">
        <v>1</v>
      </c>
      <c r="K3" s="36" t="s">
        <v>2</v>
      </c>
      <c r="L3" s="36" t="s">
        <v>3</v>
      </c>
      <c r="M3" s="36" t="s">
        <v>4</v>
      </c>
      <c r="N3" s="36" t="s">
        <v>5</v>
      </c>
      <c r="O3" s="36" t="s">
        <v>27</v>
      </c>
      <c r="P3" s="36" t="s">
        <v>28</v>
      </c>
      <c r="Q3" s="37" t="s">
        <v>30</v>
      </c>
      <c r="R3" s="37" t="s">
        <v>29</v>
      </c>
      <c r="S3" s="37" t="s">
        <v>0</v>
      </c>
      <c r="T3" s="37" t="s">
        <v>1</v>
      </c>
      <c r="U3" s="37" t="s">
        <v>2</v>
      </c>
      <c r="V3" s="37" t="s">
        <v>3</v>
      </c>
      <c r="W3" s="37" t="s">
        <v>4</v>
      </c>
      <c r="X3" s="37" t="s">
        <v>5</v>
      </c>
      <c r="Y3" s="37" t="s">
        <v>27</v>
      </c>
      <c r="Z3" s="37" t="s">
        <v>28</v>
      </c>
      <c r="AA3" s="49" t="s">
        <v>41</v>
      </c>
      <c r="AB3" s="49"/>
      <c r="AC3" s="49"/>
      <c r="AD3" s="49"/>
      <c r="AE3" s="49"/>
      <c r="AF3" s="49"/>
      <c r="AG3" s="49"/>
      <c r="AH3" s="49"/>
      <c r="AI3" s="49"/>
      <c r="AJ3" s="49"/>
      <c r="AK3" s="50" t="s">
        <v>41</v>
      </c>
      <c r="AL3" s="50"/>
      <c r="AM3" s="50"/>
      <c r="AN3" s="50"/>
      <c r="AO3" s="50"/>
      <c r="AP3" s="50"/>
      <c r="AQ3" s="50"/>
      <c r="AR3" s="50"/>
      <c r="AS3" s="50"/>
      <c r="AT3" s="50"/>
    </row>
    <row r="4" spans="1:46" x14ac:dyDescent="0.35">
      <c r="A4" s="34"/>
      <c r="B4" s="10" t="s">
        <v>6</v>
      </c>
      <c r="C4" s="10" t="s">
        <v>7</v>
      </c>
      <c r="D4" s="52" t="s">
        <v>41</v>
      </c>
      <c r="E4" s="52"/>
      <c r="F4" s="35"/>
      <c r="G4" s="36" t="s">
        <v>6</v>
      </c>
      <c r="H4" s="36" t="s">
        <v>6</v>
      </c>
      <c r="I4" s="36" t="s">
        <v>6</v>
      </c>
      <c r="J4" s="36" t="s">
        <v>6</v>
      </c>
      <c r="K4" s="36" t="s">
        <v>6</v>
      </c>
      <c r="L4" s="36" t="s">
        <v>6</v>
      </c>
      <c r="M4" s="36" t="s">
        <v>6</v>
      </c>
      <c r="N4" s="36" t="s">
        <v>6</v>
      </c>
      <c r="O4" s="36" t="s">
        <v>6</v>
      </c>
      <c r="P4" s="36" t="s">
        <v>6</v>
      </c>
      <c r="Q4" s="37" t="s">
        <v>7</v>
      </c>
      <c r="R4" s="37" t="s">
        <v>7</v>
      </c>
      <c r="S4" s="37" t="s">
        <v>7</v>
      </c>
      <c r="T4" s="37" t="s">
        <v>7</v>
      </c>
      <c r="U4" s="37" t="s">
        <v>7</v>
      </c>
      <c r="V4" s="37" t="s">
        <v>7</v>
      </c>
      <c r="W4" s="37" t="s">
        <v>7</v>
      </c>
      <c r="X4" s="37" t="s">
        <v>7</v>
      </c>
      <c r="Y4" s="37" t="s">
        <v>7</v>
      </c>
      <c r="Z4" s="37" t="s">
        <v>7</v>
      </c>
      <c r="AA4" s="39" t="s">
        <v>30</v>
      </c>
      <c r="AB4" s="39" t="s">
        <v>29</v>
      </c>
      <c r="AC4" s="39" t="s">
        <v>0</v>
      </c>
      <c r="AD4" s="39" t="s">
        <v>1</v>
      </c>
      <c r="AE4" s="39" t="s">
        <v>2</v>
      </c>
      <c r="AF4" s="39" t="s">
        <v>3</v>
      </c>
      <c r="AG4" s="39" t="s">
        <v>4</v>
      </c>
      <c r="AH4" s="39" t="s">
        <v>5</v>
      </c>
      <c r="AI4" s="39" t="s">
        <v>27</v>
      </c>
      <c r="AJ4" s="39" t="s">
        <v>28</v>
      </c>
      <c r="AK4" s="38" t="s">
        <v>30</v>
      </c>
      <c r="AL4" s="38" t="s">
        <v>29</v>
      </c>
      <c r="AM4" s="38" t="s">
        <v>0</v>
      </c>
      <c r="AN4" s="38" t="s">
        <v>1</v>
      </c>
      <c r="AO4" s="38" t="s">
        <v>2</v>
      </c>
      <c r="AP4" s="38" t="s">
        <v>3</v>
      </c>
      <c r="AQ4" s="38" t="s">
        <v>4</v>
      </c>
      <c r="AR4" s="38" t="s">
        <v>5</v>
      </c>
      <c r="AS4" s="38" t="s">
        <v>27</v>
      </c>
      <c r="AT4" s="38" t="s">
        <v>28</v>
      </c>
    </row>
    <row r="5" spans="1:46" x14ac:dyDescent="0.35">
      <c r="A5" s="32" t="s">
        <v>45</v>
      </c>
      <c r="B5" s="81">
        <v>5983109</v>
      </c>
      <c r="C5" s="81">
        <v>3242854</v>
      </c>
      <c r="D5" s="26">
        <f>C5-B5</f>
        <v>-2740255</v>
      </c>
      <c r="E5" s="27">
        <f>(C5-B5)/B5</f>
        <v>-0.45799850880202919</v>
      </c>
      <c r="F5" s="28"/>
      <c r="G5" s="29">
        <v>394683</v>
      </c>
      <c r="H5" s="29">
        <v>379649</v>
      </c>
      <c r="I5" s="29">
        <v>420897</v>
      </c>
      <c r="J5" s="29">
        <v>481794</v>
      </c>
      <c r="K5" s="29">
        <v>587683</v>
      </c>
      <c r="L5" s="29">
        <v>743547</v>
      </c>
      <c r="M5" s="29">
        <v>1000612</v>
      </c>
      <c r="N5" s="29">
        <v>885139</v>
      </c>
      <c r="O5" s="29">
        <v>544075</v>
      </c>
      <c r="P5" s="29">
        <v>545030</v>
      </c>
      <c r="Q5" s="30">
        <v>411047</v>
      </c>
      <c r="R5" s="30">
        <v>414584</v>
      </c>
      <c r="S5" s="30">
        <v>177167</v>
      </c>
      <c r="T5" s="30">
        <v>43078</v>
      </c>
      <c r="U5" s="30">
        <v>83417</v>
      </c>
      <c r="V5" s="30">
        <v>301351</v>
      </c>
      <c r="W5" s="30">
        <v>652213</v>
      </c>
      <c r="X5" s="30">
        <v>591183</v>
      </c>
      <c r="Y5" s="30">
        <v>284855</v>
      </c>
      <c r="Z5" s="30">
        <v>283959</v>
      </c>
      <c r="AA5" s="23">
        <f>Q5-G5</f>
        <v>16364</v>
      </c>
      <c r="AB5" s="23">
        <f>R5-H5</f>
        <v>34935</v>
      </c>
      <c r="AC5" s="23">
        <f>S5-I5</f>
        <v>-243730</v>
      </c>
      <c r="AD5" s="23">
        <f>T5-J5</f>
        <v>-438716</v>
      </c>
      <c r="AE5" s="23">
        <f>U5-K5</f>
        <v>-504266</v>
      </c>
      <c r="AF5" s="23">
        <f>V5-L5</f>
        <v>-442196</v>
      </c>
      <c r="AG5" s="23">
        <f>W5-M5</f>
        <v>-348399</v>
      </c>
      <c r="AH5" s="23">
        <f>X5-N5</f>
        <v>-293956</v>
      </c>
      <c r="AI5" s="23">
        <f>Y5-O5</f>
        <v>-259220</v>
      </c>
      <c r="AJ5" s="23">
        <f>Z5-P5</f>
        <v>-261071</v>
      </c>
      <c r="AK5" s="24">
        <f>(Q5-G5)/G5</f>
        <v>4.1461121963702517E-2</v>
      </c>
      <c r="AL5" s="24">
        <f>(R5-H5)/H5</f>
        <v>9.2019207215085511E-2</v>
      </c>
      <c r="AM5" s="24">
        <f>(S5-I5)/I5</f>
        <v>-0.57907278977992238</v>
      </c>
      <c r="AN5" s="24">
        <f>(T5-J5)/J5</f>
        <v>-0.910588342735692</v>
      </c>
      <c r="AO5" s="24">
        <f>(U5-K5)/K5</f>
        <v>-0.85805783049705364</v>
      </c>
      <c r="AP5" s="24">
        <f>(V5-L5)/L5</f>
        <v>-0.59471156497168298</v>
      </c>
      <c r="AQ5" s="24">
        <f>(W5-M5)/M5</f>
        <v>-0.34818591022294354</v>
      </c>
      <c r="AR5" s="24">
        <f>(X5-N5)/N5</f>
        <v>-0.33210151173996399</v>
      </c>
      <c r="AS5" s="24">
        <f>(Y5-O5)/O5</f>
        <v>-0.47644166704957958</v>
      </c>
      <c r="AT5" s="24">
        <f>(Z5-P5)/P5</f>
        <v>-0.47900299066106455</v>
      </c>
    </row>
    <row r="6" spans="1:46" x14ac:dyDescent="0.35">
      <c r="A6" s="32" t="s">
        <v>51</v>
      </c>
      <c r="B6" s="81">
        <v>2752383</v>
      </c>
      <c r="C6" s="81">
        <v>1080536</v>
      </c>
      <c r="D6" s="26">
        <f>C6-B6</f>
        <v>-1671847</v>
      </c>
      <c r="E6" s="27">
        <f>(C6-B6)/B6</f>
        <v>-0.60741800832224291</v>
      </c>
      <c r="F6" s="28"/>
      <c r="G6" s="29">
        <v>197489</v>
      </c>
      <c r="H6" s="29">
        <v>175982</v>
      </c>
      <c r="I6" s="29">
        <v>198688</v>
      </c>
      <c r="J6" s="29">
        <v>242731</v>
      </c>
      <c r="K6" s="29">
        <v>296550</v>
      </c>
      <c r="L6" s="29">
        <v>329009</v>
      </c>
      <c r="M6" s="29">
        <v>399190</v>
      </c>
      <c r="N6" s="29">
        <v>366528</v>
      </c>
      <c r="O6" s="29">
        <v>274231</v>
      </c>
      <c r="P6" s="29">
        <v>271985</v>
      </c>
      <c r="Q6" s="30">
        <v>211130</v>
      </c>
      <c r="R6" s="30">
        <v>200769</v>
      </c>
      <c r="S6" s="30">
        <v>81579</v>
      </c>
      <c r="T6" s="30">
        <v>14766</v>
      </c>
      <c r="U6" s="30">
        <v>23311</v>
      </c>
      <c r="V6" s="30">
        <v>61672</v>
      </c>
      <c r="W6" s="30">
        <v>168732</v>
      </c>
      <c r="X6" s="30">
        <v>152162</v>
      </c>
      <c r="Y6" s="30">
        <v>90068</v>
      </c>
      <c r="Z6" s="30">
        <v>76347</v>
      </c>
      <c r="AA6" s="23">
        <f>Q6-G6</f>
        <v>13641</v>
      </c>
      <c r="AB6" s="23">
        <f>R6-H6</f>
        <v>24787</v>
      </c>
      <c r="AC6" s="23">
        <f>S6-I6</f>
        <v>-117109</v>
      </c>
      <c r="AD6" s="23">
        <f>T6-J6</f>
        <v>-227965</v>
      </c>
      <c r="AE6" s="23">
        <f>U6-K6</f>
        <v>-273239</v>
      </c>
      <c r="AF6" s="23">
        <f>V6-L6</f>
        <v>-267337</v>
      </c>
      <c r="AG6" s="23">
        <f>W6-M6</f>
        <v>-230458</v>
      </c>
      <c r="AH6" s="23">
        <f>X6-N6</f>
        <v>-214366</v>
      </c>
      <c r="AI6" s="23">
        <f>Y6-O6</f>
        <v>-184163</v>
      </c>
      <c r="AJ6" s="23">
        <f>Z6-P6</f>
        <v>-195638</v>
      </c>
      <c r="AK6" s="24">
        <f>(Q6-G6)/G6</f>
        <v>6.9072201489703222E-2</v>
      </c>
      <c r="AL6" s="24">
        <f>(R6-H6)/H6</f>
        <v>0.14084963234876294</v>
      </c>
      <c r="AM6" s="24">
        <f>(S6-I6)/I6</f>
        <v>-0.58941153970043481</v>
      </c>
      <c r="AN6" s="24">
        <f>(T6-J6)/J6</f>
        <v>-0.93916722627105731</v>
      </c>
      <c r="AO6" s="24">
        <f>(U6-K6)/K6</f>
        <v>-0.92139268251559603</v>
      </c>
      <c r="AP6" s="24">
        <f>(V6-L6)/L6</f>
        <v>-0.81255224021227379</v>
      </c>
      <c r="AQ6" s="24">
        <f>(W6-M6)/M6</f>
        <v>-0.57731406097347127</v>
      </c>
      <c r="AR6" s="24">
        <f>(X6-N6)/N6</f>
        <v>-0.58485572725685353</v>
      </c>
      <c r="AS6" s="24">
        <f>(Y6-O6)/O6</f>
        <v>-0.67156156670835898</v>
      </c>
      <c r="AT6" s="24">
        <f>(Z6-P6)/P6</f>
        <v>-0.71929702005625307</v>
      </c>
    </row>
    <row r="7" spans="1:46" x14ac:dyDescent="0.35">
      <c r="A7" s="32" t="s">
        <v>66</v>
      </c>
      <c r="B7" s="81">
        <v>805838</v>
      </c>
      <c r="C7" s="81">
        <v>507260</v>
      </c>
      <c r="D7" s="26">
        <f>C7-B7</f>
        <v>-298578</v>
      </c>
      <c r="E7" s="27">
        <f>(C7-B7)/B7</f>
        <v>-0.37051864022297287</v>
      </c>
      <c r="F7" s="33"/>
      <c r="G7" s="29">
        <v>47023</v>
      </c>
      <c r="H7" s="29">
        <v>51339</v>
      </c>
      <c r="I7" s="29">
        <v>58164</v>
      </c>
      <c r="J7" s="29">
        <v>60777</v>
      </c>
      <c r="K7" s="29">
        <v>75263</v>
      </c>
      <c r="L7" s="29">
        <v>106836</v>
      </c>
      <c r="M7" s="29">
        <v>152941</v>
      </c>
      <c r="N7" s="29">
        <v>117084</v>
      </c>
      <c r="O7" s="29">
        <v>68043</v>
      </c>
      <c r="P7" s="29">
        <v>68368</v>
      </c>
      <c r="Q7" s="30">
        <v>46879</v>
      </c>
      <c r="R7" s="30">
        <v>56024</v>
      </c>
      <c r="S7" s="30">
        <v>24465</v>
      </c>
      <c r="T7" s="30">
        <v>4416</v>
      </c>
      <c r="U7" s="30">
        <v>10258</v>
      </c>
      <c r="V7" s="30">
        <v>67017</v>
      </c>
      <c r="W7" s="30">
        <v>116429</v>
      </c>
      <c r="X7" s="30">
        <v>99919</v>
      </c>
      <c r="Y7" s="30">
        <v>38280</v>
      </c>
      <c r="Z7" s="30">
        <v>43573</v>
      </c>
      <c r="AA7" s="23">
        <f>Q7-G7</f>
        <v>-144</v>
      </c>
      <c r="AB7" s="23">
        <f>R7-H7</f>
        <v>4685</v>
      </c>
      <c r="AC7" s="23">
        <f>S7-I7</f>
        <v>-33699</v>
      </c>
      <c r="AD7" s="23">
        <f>T7-J7</f>
        <v>-56361</v>
      </c>
      <c r="AE7" s="23">
        <f>U7-K7</f>
        <v>-65005</v>
      </c>
      <c r="AF7" s="23">
        <f>V7-L7</f>
        <v>-39819</v>
      </c>
      <c r="AG7" s="23">
        <f>W7-M7</f>
        <v>-36512</v>
      </c>
      <c r="AH7" s="23">
        <f>X7-N7</f>
        <v>-17165</v>
      </c>
      <c r="AI7" s="23">
        <f>Y7-O7</f>
        <v>-29763</v>
      </c>
      <c r="AJ7" s="23">
        <f>Z7-P7</f>
        <v>-24795</v>
      </c>
      <c r="AK7" s="24">
        <f>(Q7-G7)/G7</f>
        <v>-3.062331199625715E-3</v>
      </c>
      <c r="AL7" s="24">
        <f>(R7-H7)/H7</f>
        <v>9.1256160034281927E-2</v>
      </c>
      <c r="AM7" s="24">
        <f>(S7-I7)/I7</f>
        <v>-0.57937899731792863</v>
      </c>
      <c r="AN7" s="24">
        <f>(T7-J7)/J7</f>
        <v>-0.92734093489313396</v>
      </c>
      <c r="AO7" s="24">
        <f>(U7-K7)/K7</f>
        <v>-0.86370460917050873</v>
      </c>
      <c r="AP7" s="24">
        <f>(V7-L7)/L7</f>
        <v>-0.37271144558014152</v>
      </c>
      <c r="AQ7" s="24">
        <f>(W7-M7)/M7</f>
        <v>-0.23873258315298057</v>
      </c>
      <c r="AR7" s="24">
        <f>(X7-N7)/N7</f>
        <v>-0.14660414744969424</v>
      </c>
      <c r="AS7" s="24">
        <f>(Y7-O7)/O7</f>
        <v>-0.43741457607689255</v>
      </c>
      <c r="AT7" s="24">
        <f>(Z7-P7)/P7</f>
        <v>-0.36266967002106248</v>
      </c>
    </row>
    <row r="8" spans="1:46" x14ac:dyDescent="0.35">
      <c r="A8" s="32" t="s">
        <v>56</v>
      </c>
      <c r="B8" s="81">
        <v>702029</v>
      </c>
      <c r="C8" s="81">
        <v>434485</v>
      </c>
      <c r="D8" s="26">
        <f>C8-B8</f>
        <v>-267544</v>
      </c>
      <c r="E8" s="27">
        <f>(C8-B8)/B8</f>
        <v>-0.38110106562549412</v>
      </c>
      <c r="F8" s="33"/>
      <c r="G8" s="29">
        <v>43475</v>
      </c>
      <c r="H8" s="29">
        <v>48545</v>
      </c>
      <c r="I8" s="29">
        <v>55078</v>
      </c>
      <c r="J8" s="29">
        <v>57432</v>
      </c>
      <c r="K8" s="29">
        <v>68221</v>
      </c>
      <c r="L8" s="29">
        <v>88376</v>
      </c>
      <c r="M8" s="29">
        <v>121604</v>
      </c>
      <c r="N8" s="29">
        <v>93331</v>
      </c>
      <c r="O8" s="29">
        <v>61718</v>
      </c>
      <c r="P8" s="29">
        <v>64249</v>
      </c>
      <c r="Q8" s="30">
        <v>44517</v>
      </c>
      <c r="R8" s="30">
        <v>52595</v>
      </c>
      <c r="S8" s="30">
        <v>22962</v>
      </c>
      <c r="T8" s="30">
        <v>3350</v>
      </c>
      <c r="U8" s="30">
        <v>7899</v>
      </c>
      <c r="V8" s="30">
        <v>55807</v>
      </c>
      <c r="W8" s="30">
        <v>95848</v>
      </c>
      <c r="X8" s="30">
        <v>76884</v>
      </c>
      <c r="Y8" s="30">
        <v>33819</v>
      </c>
      <c r="Z8" s="30">
        <v>40804</v>
      </c>
      <c r="AA8" s="23">
        <f>Q8-G8</f>
        <v>1042</v>
      </c>
      <c r="AB8" s="23">
        <f>R8-H8</f>
        <v>4050</v>
      </c>
      <c r="AC8" s="23">
        <f>S8-I8</f>
        <v>-32116</v>
      </c>
      <c r="AD8" s="23">
        <f>T8-J8</f>
        <v>-54082</v>
      </c>
      <c r="AE8" s="23">
        <f>U8-K8</f>
        <v>-60322</v>
      </c>
      <c r="AF8" s="23">
        <f>V8-L8</f>
        <v>-32569</v>
      </c>
      <c r="AG8" s="23">
        <f>W8-M8</f>
        <v>-25756</v>
      </c>
      <c r="AH8" s="23">
        <f>X8-N8</f>
        <v>-16447</v>
      </c>
      <c r="AI8" s="23">
        <f>Y8-O8</f>
        <v>-27899</v>
      </c>
      <c r="AJ8" s="23">
        <f>Z8-P8</f>
        <v>-23445</v>
      </c>
      <c r="AK8" s="24">
        <f>(Q8-G8)/G8</f>
        <v>2.3967797584818862E-2</v>
      </c>
      <c r="AL8" s="24">
        <f>(R8-H8)/H8</f>
        <v>8.3427747450818823E-2</v>
      </c>
      <c r="AM8" s="24">
        <f>(S8-I8)/I8</f>
        <v>-0.58310033044046627</v>
      </c>
      <c r="AN8" s="24">
        <f>(T8-J8)/J8</f>
        <v>-0.94167014904582813</v>
      </c>
      <c r="AO8" s="24">
        <f>(U8-K8)/K8</f>
        <v>-0.8842145380454699</v>
      </c>
      <c r="AP8" s="24">
        <f>(V8-L8)/L8</f>
        <v>-0.36852765456685072</v>
      </c>
      <c r="AQ8" s="24">
        <f>(W8-M8)/M8</f>
        <v>-0.21180224334725831</v>
      </c>
      <c r="AR8" s="24">
        <f>(X8-N8)/N8</f>
        <v>-0.17622226269942462</v>
      </c>
      <c r="AS8" s="24">
        <f>(Y8-O8)/O8</f>
        <v>-0.45203992352312128</v>
      </c>
      <c r="AT8" s="24">
        <f>(Z8-P8)/P8</f>
        <v>-0.36490840324363027</v>
      </c>
    </row>
    <row r="9" spans="1:46" x14ac:dyDescent="0.35">
      <c r="A9" s="32" t="s">
        <v>60</v>
      </c>
      <c r="B9" s="81">
        <v>409764</v>
      </c>
      <c r="C9" s="81">
        <v>282579</v>
      </c>
      <c r="D9" s="26">
        <f>C9-B9</f>
        <v>-127185</v>
      </c>
      <c r="E9" s="27">
        <f>(C9-B9)/B9</f>
        <v>-0.31038597827041908</v>
      </c>
      <c r="F9" s="33"/>
      <c r="G9" s="29">
        <v>32996</v>
      </c>
      <c r="H9" s="29">
        <v>30162</v>
      </c>
      <c r="I9" s="29">
        <v>33382</v>
      </c>
      <c r="J9" s="29">
        <v>35728</v>
      </c>
      <c r="K9" s="29">
        <v>37428</v>
      </c>
      <c r="L9" s="29">
        <v>43202</v>
      </c>
      <c r="M9" s="29">
        <v>61921</v>
      </c>
      <c r="N9" s="29">
        <v>60106</v>
      </c>
      <c r="O9" s="29">
        <v>35032</v>
      </c>
      <c r="P9" s="29">
        <v>39807</v>
      </c>
      <c r="Q9" s="30">
        <v>32558</v>
      </c>
      <c r="R9" s="30">
        <v>31070</v>
      </c>
      <c r="S9" s="30">
        <v>14376</v>
      </c>
      <c r="T9" s="30">
        <v>3076</v>
      </c>
      <c r="U9" s="30">
        <v>7896</v>
      </c>
      <c r="V9" s="30">
        <v>32058</v>
      </c>
      <c r="W9" s="30">
        <v>57379</v>
      </c>
      <c r="X9" s="30">
        <v>51882</v>
      </c>
      <c r="Y9" s="30">
        <v>25032</v>
      </c>
      <c r="Z9" s="30">
        <v>27252</v>
      </c>
      <c r="AA9" s="23">
        <f>Q9-G9</f>
        <v>-438</v>
      </c>
      <c r="AB9" s="23">
        <f>R9-H9</f>
        <v>908</v>
      </c>
      <c r="AC9" s="23">
        <f>S9-I9</f>
        <v>-19006</v>
      </c>
      <c r="AD9" s="23">
        <f>T9-J9</f>
        <v>-32652</v>
      </c>
      <c r="AE9" s="23">
        <f>U9-K9</f>
        <v>-29532</v>
      </c>
      <c r="AF9" s="23">
        <f>V9-L9</f>
        <v>-11144</v>
      </c>
      <c r="AG9" s="23">
        <f>W9-M9</f>
        <v>-4542</v>
      </c>
      <c r="AH9" s="23">
        <f>X9-N9</f>
        <v>-8224</v>
      </c>
      <c r="AI9" s="23">
        <f>Y9-O9</f>
        <v>-10000</v>
      </c>
      <c r="AJ9" s="23">
        <f>Z9-P9</f>
        <v>-12555</v>
      </c>
      <c r="AK9" s="24">
        <f>(Q9-G9)/G9</f>
        <v>-1.3274336283185841E-2</v>
      </c>
      <c r="AL9" s="24">
        <f>(R9-H9)/H9</f>
        <v>3.0104104502353957E-2</v>
      </c>
      <c r="AM9" s="24">
        <f>(S9-I9)/I9</f>
        <v>-0.56934875082379721</v>
      </c>
      <c r="AN9" s="24">
        <f>(T9-J9)/J9</f>
        <v>-0.91390506045678455</v>
      </c>
      <c r="AO9" s="24">
        <f>(U9-K9)/K9</f>
        <v>-0.78903494709842903</v>
      </c>
      <c r="AP9" s="24">
        <f>(V9-L9)/L9</f>
        <v>-0.25795102078607474</v>
      </c>
      <c r="AQ9" s="24">
        <f>(W9-M9)/M9</f>
        <v>-7.3351528560585258E-2</v>
      </c>
      <c r="AR9" s="24">
        <f>(X9-N9)/N9</f>
        <v>-0.13682494260140418</v>
      </c>
      <c r="AS9" s="24">
        <f>(Y9-O9)/O9</f>
        <v>-0.28545329984014617</v>
      </c>
      <c r="AT9" s="24">
        <f>(Z9-P9)/P9</f>
        <v>-0.31539678950938277</v>
      </c>
    </row>
    <row r="10" spans="1:46" x14ac:dyDescent="0.35">
      <c r="A10" s="32" t="s">
        <v>69</v>
      </c>
      <c r="B10" s="81">
        <v>484341</v>
      </c>
      <c r="C10" s="81">
        <v>278929</v>
      </c>
      <c r="D10" s="26">
        <f>C10-B10</f>
        <v>-205412</v>
      </c>
      <c r="E10" s="27">
        <f>(C10-B10)/B10</f>
        <v>-0.42410615661279966</v>
      </c>
      <c r="F10" s="33"/>
      <c r="G10" s="29">
        <v>34151</v>
      </c>
      <c r="H10" s="29">
        <v>33313</v>
      </c>
      <c r="I10" s="29">
        <v>41179</v>
      </c>
      <c r="J10" s="29">
        <v>43203</v>
      </c>
      <c r="K10" s="29">
        <v>49195</v>
      </c>
      <c r="L10" s="29">
        <v>56989</v>
      </c>
      <c r="M10" s="29">
        <v>74423</v>
      </c>
      <c r="N10" s="29">
        <v>63492</v>
      </c>
      <c r="O10" s="29">
        <v>44340</v>
      </c>
      <c r="P10" s="29">
        <v>44056</v>
      </c>
      <c r="Q10" s="30">
        <v>34267</v>
      </c>
      <c r="R10" s="30">
        <v>35888</v>
      </c>
      <c r="S10" s="30">
        <v>15066</v>
      </c>
      <c r="T10" s="30">
        <v>3927</v>
      </c>
      <c r="U10" s="30">
        <v>7816</v>
      </c>
      <c r="V10" s="30">
        <v>22569</v>
      </c>
      <c r="W10" s="30">
        <v>54190</v>
      </c>
      <c r="X10" s="30">
        <v>42766</v>
      </c>
      <c r="Y10" s="30">
        <v>28955</v>
      </c>
      <c r="Z10" s="30">
        <v>33485</v>
      </c>
      <c r="AA10" s="23">
        <f>Q10-G10</f>
        <v>116</v>
      </c>
      <c r="AB10" s="23">
        <f>R10-H10</f>
        <v>2575</v>
      </c>
      <c r="AC10" s="23">
        <f>S10-I10</f>
        <v>-26113</v>
      </c>
      <c r="AD10" s="23">
        <f>T10-J10</f>
        <v>-39276</v>
      </c>
      <c r="AE10" s="23">
        <f>U10-K10</f>
        <v>-41379</v>
      </c>
      <c r="AF10" s="23">
        <f>V10-L10</f>
        <v>-34420</v>
      </c>
      <c r="AG10" s="23">
        <f>W10-M10</f>
        <v>-20233</v>
      </c>
      <c r="AH10" s="23">
        <f>X10-N10</f>
        <v>-20726</v>
      </c>
      <c r="AI10" s="23">
        <f>Y10-O10</f>
        <v>-15385</v>
      </c>
      <c r="AJ10" s="23">
        <f>Z10-P10</f>
        <v>-10571</v>
      </c>
      <c r="AK10" s="24">
        <f>(Q10-G10)/G10</f>
        <v>3.3966794530174813E-3</v>
      </c>
      <c r="AL10" s="24">
        <f>(R10-H10)/H10</f>
        <v>7.7297151262269978E-2</v>
      </c>
      <c r="AM10" s="24">
        <f>(S10-I10)/I10</f>
        <v>-0.63413390320308893</v>
      </c>
      <c r="AN10" s="24">
        <f>(T10-J10)/J10</f>
        <v>-0.9091035344767725</v>
      </c>
      <c r="AO10" s="24">
        <f>(U10-K10)/K10</f>
        <v>-0.84112206525053357</v>
      </c>
      <c r="AP10" s="24">
        <f>(V10-L10)/L10</f>
        <v>-0.60397620593447854</v>
      </c>
      <c r="AQ10" s="24">
        <f>(W10-M10)/M10</f>
        <v>-0.27186488048049662</v>
      </c>
      <c r="AR10" s="24">
        <f>(X10-N10)/N10</f>
        <v>-0.32643482643482641</v>
      </c>
      <c r="AS10" s="24">
        <f>(Y10-O10)/O10</f>
        <v>-0.34697789806044205</v>
      </c>
      <c r="AT10" s="24">
        <f>(Z10-P10)/P10</f>
        <v>-0.23994461594334485</v>
      </c>
    </row>
    <row r="11" spans="1:46" x14ac:dyDescent="0.35">
      <c r="A11" s="32" t="s">
        <v>57</v>
      </c>
      <c r="B11" s="81">
        <v>433048</v>
      </c>
      <c r="C11" s="81">
        <v>243820</v>
      </c>
      <c r="D11" s="26">
        <f>C11-B11</f>
        <v>-189228</v>
      </c>
      <c r="E11" s="27">
        <f>(C11-B11)/B11</f>
        <v>-0.43696772644141063</v>
      </c>
      <c r="F11" s="33"/>
      <c r="G11" s="29">
        <v>31746</v>
      </c>
      <c r="H11" s="29">
        <v>30644</v>
      </c>
      <c r="I11" s="29">
        <v>38339</v>
      </c>
      <c r="J11" s="29">
        <v>39639</v>
      </c>
      <c r="K11" s="29">
        <v>43952</v>
      </c>
      <c r="L11" s="29">
        <v>49980</v>
      </c>
      <c r="M11" s="29">
        <v>62396</v>
      </c>
      <c r="N11" s="29">
        <v>54699</v>
      </c>
      <c r="O11" s="29">
        <v>40380</v>
      </c>
      <c r="P11" s="29">
        <v>41273</v>
      </c>
      <c r="Q11" s="30">
        <v>32328</v>
      </c>
      <c r="R11" s="30">
        <v>33654</v>
      </c>
      <c r="S11" s="30">
        <v>13789</v>
      </c>
      <c r="T11" s="30">
        <v>3117</v>
      </c>
      <c r="U11" s="30">
        <v>6407</v>
      </c>
      <c r="V11" s="30">
        <v>18554</v>
      </c>
      <c r="W11" s="30">
        <v>44566</v>
      </c>
      <c r="X11" s="30">
        <v>35199</v>
      </c>
      <c r="Y11" s="30">
        <v>24931</v>
      </c>
      <c r="Z11" s="30">
        <v>31275</v>
      </c>
      <c r="AA11" s="23">
        <f>Q11-G11</f>
        <v>582</v>
      </c>
      <c r="AB11" s="23">
        <f>R11-H11</f>
        <v>3010</v>
      </c>
      <c r="AC11" s="23">
        <f>S11-I11</f>
        <v>-24550</v>
      </c>
      <c r="AD11" s="23">
        <f>T11-J11</f>
        <v>-36522</v>
      </c>
      <c r="AE11" s="23">
        <f>U11-K11</f>
        <v>-37545</v>
      </c>
      <c r="AF11" s="23">
        <f>V11-L11</f>
        <v>-31426</v>
      </c>
      <c r="AG11" s="23">
        <f>W11-M11</f>
        <v>-17830</v>
      </c>
      <c r="AH11" s="23">
        <f>X11-N11</f>
        <v>-19500</v>
      </c>
      <c r="AI11" s="23">
        <f>Y11-O11</f>
        <v>-15449</v>
      </c>
      <c r="AJ11" s="23">
        <f>Z11-P11</f>
        <v>-9998</v>
      </c>
      <c r="AK11" s="24">
        <f>(Q11-G11)/G11</f>
        <v>1.8333018333018335E-2</v>
      </c>
      <c r="AL11" s="24">
        <f>(R11-H11)/H11</f>
        <v>9.8224774833572642E-2</v>
      </c>
      <c r="AM11" s="24">
        <f>(S11-I11)/I11</f>
        <v>-0.64034012363389758</v>
      </c>
      <c r="AN11" s="24">
        <f>(T11-J11)/J11</f>
        <v>-0.92136532203133281</v>
      </c>
      <c r="AO11" s="24">
        <f>(U11-K11)/K11</f>
        <v>-0.85422733891518021</v>
      </c>
      <c r="AP11" s="24">
        <f>(V11-L11)/L11</f>
        <v>-0.62877150860344133</v>
      </c>
      <c r="AQ11" s="24">
        <f>(W11-M11)/M11</f>
        <v>-0.28575549714725301</v>
      </c>
      <c r="AR11" s="24">
        <f>(X11-N11)/N11</f>
        <v>-0.35649646245818023</v>
      </c>
      <c r="AS11" s="24">
        <f>(Y11-O11)/O11</f>
        <v>-0.38259039128281325</v>
      </c>
      <c r="AT11" s="24">
        <f>(Z11-P11)/P11</f>
        <v>-0.24224069003949314</v>
      </c>
    </row>
    <row r="12" spans="1:46" x14ac:dyDescent="0.35">
      <c r="A12" s="32" t="s">
        <v>68</v>
      </c>
      <c r="B12" s="81">
        <v>293858</v>
      </c>
      <c r="C12" s="81">
        <v>210368</v>
      </c>
      <c r="D12" s="26">
        <f>C12-B12</f>
        <v>-83490</v>
      </c>
      <c r="E12" s="27">
        <f>(C12-B12)/B12</f>
        <v>-0.28411681832721924</v>
      </c>
      <c r="F12" s="33"/>
      <c r="G12" s="29">
        <v>11513</v>
      </c>
      <c r="H12" s="29">
        <v>11589</v>
      </c>
      <c r="I12" s="29">
        <v>13985</v>
      </c>
      <c r="J12" s="29">
        <v>17301</v>
      </c>
      <c r="K12" s="29">
        <v>25225</v>
      </c>
      <c r="L12" s="29">
        <v>42154</v>
      </c>
      <c r="M12" s="29">
        <v>70324</v>
      </c>
      <c r="N12" s="29">
        <v>54671</v>
      </c>
      <c r="O12" s="29">
        <v>23866</v>
      </c>
      <c r="P12" s="29">
        <v>23230</v>
      </c>
      <c r="Q12" s="30">
        <v>14007</v>
      </c>
      <c r="R12" s="30">
        <v>13721</v>
      </c>
      <c r="S12" s="30">
        <v>5455</v>
      </c>
      <c r="T12" s="30">
        <v>1611</v>
      </c>
      <c r="U12" s="30">
        <v>2941</v>
      </c>
      <c r="V12" s="30">
        <v>25149</v>
      </c>
      <c r="W12" s="30">
        <v>60181</v>
      </c>
      <c r="X12" s="30">
        <v>49388</v>
      </c>
      <c r="Y12" s="30">
        <v>17687</v>
      </c>
      <c r="Z12" s="30">
        <v>20228</v>
      </c>
      <c r="AA12" s="23">
        <f>Q12-G12</f>
        <v>2494</v>
      </c>
      <c r="AB12" s="23">
        <f>R12-H12</f>
        <v>2132</v>
      </c>
      <c r="AC12" s="23">
        <f>S12-I12</f>
        <v>-8530</v>
      </c>
      <c r="AD12" s="23">
        <f>T12-J12</f>
        <v>-15690</v>
      </c>
      <c r="AE12" s="23">
        <f>U12-K12</f>
        <v>-22284</v>
      </c>
      <c r="AF12" s="23">
        <f>V12-L12</f>
        <v>-17005</v>
      </c>
      <c r="AG12" s="23">
        <f>W12-M12</f>
        <v>-10143</v>
      </c>
      <c r="AH12" s="23">
        <f>X12-N12</f>
        <v>-5283</v>
      </c>
      <c r="AI12" s="23">
        <f>Y12-O12</f>
        <v>-6179</v>
      </c>
      <c r="AJ12" s="23">
        <f>Z12-P12</f>
        <v>-3002</v>
      </c>
      <c r="AK12" s="24">
        <f>(Q12-G12)/G12</f>
        <v>0.21662468513853905</v>
      </c>
      <c r="AL12" s="24">
        <f>(R12-H12)/H12</f>
        <v>0.18396755544050392</v>
      </c>
      <c r="AM12" s="24">
        <f>(S12-I12)/I12</f>
        <v>-0.60993922059349304</v>
      </c>
      <c r="AN12" s="24">
        <f>(T12-J12)/J12</f>
        <v>-0.90688399514478935</v>
      </c>
      <c r="AO12" s="24">
        <f>(U12-K12)/K12</f>
        <v>-0.88340931615460849</v>
      </c>
      <c r="AP12" s="24">
        <f>(V12-L12)/L12</f>
        <v>-0.40340181240214451</v>
      </c>
      <c r="AQ12" s="24">
        <f>(W12-M12)/M12</f>
        <v>-0.14423240998805528</v>
      </c>
      <c r="AR12" s="24">
        <f>(X12-N12)/N12</f>
        <v>-9.6632584002487601E-2</v>
      </c>
      <c r="AS12" s="24">
        <f>(Y12-O12)/O12</f>
        <v>-0.25890387999664793</v>
      </c>
      <c r="AT12" s="24">
        <f>(Z12-P12)/P12</f>
        <v>-0.12922944468359879</v>
      </c>
    </row>
    <row r="13" spans="1:46" x14ac:dyDescent="0.35">
      <c r="A13" s="32" t="s">
        <v>58</v>
      </c>
      <c r="B13" s="81">
        <v>281141</v>
      </c>
      <c r="C13" s="81">
        <v>156999</v>
      </c>
      <c r="D13" s="26">
        <f>C13-B13</f>
        <v>-124142</v>
      </c>
      <c r="E13" s="27">
        <f>(C13-B13)/B13</f>
        <v>-0.44156490871128723</v>
      </c>
      <c r="F13" s="43"/>
      <c r="G13" s="29">
        <v>16951</v>
      </c>
      <c r="H13" s="29">
        <v>19267</v>
      </c>
      <c r="I13" s="29">
        <v>18605</v>
      </c>
      <c r="J13" s="29">
        <v>19291</v>
      </c>
      <c r="K13" s="29">
        <v>24147</v>
      </c>
      <c r="L13" s="29">
        <v>38614</v>
      </c>
      <c r="M13" s="29">
        <v>52506</v>
      </c>
      <c r="N13" s="29">
        <v>44497</v>
      </c>
      <c r="O13" s="29">
        <v>23541</v>
      </c>
      <c r="P13" s="29">
        <v>23722</v>
      </c>
      <c r="Q13" s="30">
        <v>19304</v>
      </c>
      <c r="R13" s="30">
        <v>20498</v>
      </c>
      <c r="S13" s="30">
        <v>7834</v>
      </c>
      <c r="T13" s="30">
        <v>1622</v>
      </c>
      <c r="U13" s="30">
        <v>4171</v>
      </c>
      <c r="V13" s="30">
        <v>16353</v>
      </c>
      <c r="W13" s="30">
        <v>29625</v>
      </c>
      <c r="X13" s="30">
        <v>29308</v>
      </c>
      <c r="Y13" s="30">
        <v>14109</v>
      </c>
      <c r="Z13" s="30">
        <v>14175</v>
      </c>
      <c r="AA13" s="65">
        <f>Q13-G13</f>
        <v>2353</v>
      </c>
      <c r="AB13" s="65">
        <f>R13-H13</f>
        <v>1231</v>
      </c>
      <c r="AC13" s="65">
        <f>S13-I13</f>
        <v>-10771</v>
      </c>
      <c r="AD13" s="65">
        <f>T13-J13</f>
        <v>-17669</v>
      </c>
      <c r="AE13" s="65">
        <f>U13-K13</f>
        <v>-19976</v>
      </c>
      <c r="AF13" s="65">
        <f>V13-L13</f>
        <v>-22261</v>
      </c>
      <c r="AG13" s="65">
        <f>W13-M13</f>
        <v>-22881</v>
      </c>
      <c r="AH13" s="65">
        <f>X13-N13</f>
        <v>-15189</v>
      </c>
      <c r="AI13" s="65">
        <f>Y13-O13</f>
        <v>-9432</v>
      </c>
      <c r="AJ13" s="65">
        <f>Z13-P13</f>
        <v>-9547</v>
      </c>
      <c r="AK13" s="55">
        <f>(Q13-G13)/G13</f>
        <v>0.13881186950622382</v>
      </c>
      <c r="AL13" s="55">
        <f>(R13-H13)/H13</f>
        <v>6.389162817252296E-2</v>
      </c>
      <c r="AM13" s="55">
        <f>(S13-I13)/I13</f>
        <v>-0.57893039505509269</v>
      </c>
      <c r="AN13" s="55">
        <f>(T13-J13)/J13</f>
        <v>-0.915919340625162</v>
      </c>
      <c r="AO13" s="55">
        <f>(U13-K13)/K13</f>
        <v>-0.8272663270799685</v>
      </c>
      <c r="AP13" s="55">
        <f>(V13-L13)/L13</f>
        <v>-0.57650075102294507</v>
      </c>
      <c r="AQ13" s="55">
        <f>(W13-M13)/M13</f>
        <v>-0.43577876814078392</v>
      </c>
      <c r="AR13" s="55">
        <f>(X13-N13)/N13</f>
        <v>-0.34134885497898737</v>
      </c>
      <c r="AS13" s="55">
        <f>(Y13-O13)/O13</f>
        <v>-0.40066267363323566</v>
      </c>
      <c r="AT13" s="55">
        <f>(Z13-P13)/P13</f>
        <v>-0.40245341876738894</v>
      </c>
    </row>
    <row r="14" spans="1:46" x14ac:dyDescent="0.35">
      <c r="A14" s="32" t="s">
        <v>64</v>
      </c>
      <c r="B14" s="81">
        <v>216320</v>
      </c>
      <c r="C14" s="81">
        <v>156535</v>
      </c>
      <c r="D14" s="26">
        <f>C14-B14</f>
        <v>-59785</v>
      </c>
      <c r="E14" s="27">
        <f>(C14-B14)/B14</f>
        <v>-0.27637296597633138</v>
      </c>
      <c r="F14" s="33"/>
      <c r="G14" s="29">
        <v>12257</v>
      </c>
      <c r="H14" s="29">
        <v>13285</v>
      </c>
      <c r="I14" s="29">
        <v>15019</v>
      </c>
      <c r="J14" s="29">
        <v>15987</v>
      </c>
      <c r="K14" s="29">
        <v>17606</v>
      </c>
      <c r="L14" s="29">
        <v>26969</v>
      </c>
      <c r="M14" s="29">
        <v>39444</v>
      </c>
      <c r="N14" s="29">
        <v>39739</v>
      </c>
      <c r="O14" s="29">
        <v>17945</v>
      </c>
      <c r="P14" s="29">
        <v>18069</v>
      </c>
      <c r="Q14" s="30">
        <v>14313</v>
      </c>
      <c r="R14" s="30">
        <v>13518</v>
      </c>
      <c r="S14" s="30">
        <v>7671</v>
      </c>
      <c r="T14" s="30">
        <v>2796</v>
      </c>
      <c r="U14" s="30">
        <v>5356</v>
      </c>
      <c r="V14" s="30">
        <v>16226</v>
      </c>
      <c r="W14" s="30">
        <v>33446</v>
      </c>
      <c r="X14" s="30">
        <v>33526</v>
      </c>
      <c r="Y14" s="30">
        <v>13583</v>
      </c>
      <c r="Z14" s="30">
        <v>16100</v>
      </c>
      <c r="AA14" s="23">
        <f>Q14-G14</f>
        <v>2056</v>
      </c>
      <c r="AB14" s="23">
        <f>R14-H14</f>
        <v>233</v>
      </c>
      <c r="AC14" s="23">
        <f>S14-I14</f>
        <v>-7348</v>
      </c>
      <c r="AD14" s="23">
        <f>T14-J14</f>
        <v>-13191</v>
      </c>
      <c r="AE14" s="23">
        <f>U14-K14</f>
        <v>-12250</v>
      </c>
      <c r="AF14" s="23">
        <f>V14-L14</f>
        <v>-10743</v>
      </c>
      <c r="AG14" s="23">
        <f>W14-M14</f>
        <v>-5998</v>
      </c>
      <c r="AH14" s="23">
        <f>X14-N14</f>
        <v>-6213</v>
      </c>
      <c r="AI14" s="23">
        <f>Y14-O14</f>
        <v>-4362</v>
      </c>
      <c r="AJ14" s="23">
        <f>Z14-P14</f>
        <v>-1969</v>
      </c>
      <c r="AK14" s="24">
        <f>(Q14-G14)/G14</f>
        <v>0.16774088276087135</v>
      </c>
      <c r="AL14" s="24">
        <f>(R14-H14)/H14</f>
        <v>1.7538577342867897E-2</v>
      </c>
      <c r="AM14" s="24">
        <f>(S14-I14)/I14</f>
        <v>-0.48924695385844597</v>
      </c>
      <c r="AN14" s="24">
        <f>(T14-J14)/J14</f>
        <v>-0.82510790016888724</v>
      </c>
      <c r="AO14" s="24">
        <f>(U14-K14)/K14</f>
        <v>-0.69578552766102464</v>
      </c>
      <c r="AP14" s="24">
        <f>(V14-L14)/L14</f>
        <v>-0.39834624939745633</v>
      </c>
      <c r="AQ14" s="24">
        <f>(W14-M14)/M14</f>
        <v>-0.15206368522462224</v>
      </c>
      <c r="AR14" s="24">
        <f>(X14-N14)/N14</f>
        <v>-0.15634515211756714</v>
      </c>
      <c r="AS14" s="24">
        <f>(Y14-O14)/O14</f>
        <v>-0.24307606575647814</v>
      </c>
      <c r="AT14" s="24">
        <f>(Z14-P14)/P14</f>
        <v>-0.1089711660855609</v>
      </c>
    </row>
    <row r="15" spans="1:46" x14ac:dyDescent="0.35">
      <c r="A15" s="32" t="s">
        <v>70</v>
      </c>
      <c r="B15" s="81">
        <v>165797</v>
      </c>
      <c r="C15" s="81">
        <v>121662</v>
      </c>
      <c r="D15" s="26">
        <f>C15-B15</f>
        <v>-44135</v>
      </c>
      <c r="E15" s="27">
        <f>(C15-B15)/B15</f>
        <v>-0.26619902652038335</v>
      </c>
      <c r="F15" s="33"/>
      <c r="G15" s="29">
        <v>13336</v>
      </c>
      <c r="H15" s="29">
        <v>15298</v>
      </c>
      <c r="I15" s="29">
        <v>8867</v>
      </c>
      <c r="J15" s="29">
        <v>8911</v>
      </c>
      <c r="K15" s="29">
        <v>13671</v>
      </c>
      <c r="L15" s="29">
        <v>24888</v>
      </c>
      <c r="M15" s="29">
        <v>31057</v>
      </c>
      <c r="N15" s="29">
        <v>29768</v>
      </c>
      <c r="O15" s="29">
        <v>10445</v>
      </c>
      <c r="P15" s="29">
        <v>9556</v>
      </c>
      <c r="Q15" s="30">
        <v>10330</v>
      </c>
      <c r="R15" s="30">
        <v>11270</v>
      </c>
      <c r="S15" s="30">
        <v>4102</v>
      </c>
      <c r="T15" s="30">
        <v>1273</v>
      </c>
      <c r="U15" s="30">
        <v>3043</v>
      </c>
      <c r="V15" s="30">
        <v>11180</v>
      </c>
      <c r="W15" s="30">
        <v>29898</v>
      </c>
      <c r="X15" s="30">
        <v>24804</v>
      </c>
      <c r="Y15" s="30">
        <v>13813</v>
      </c>
      <c r="Z15" s="30">
        <v>11949</v>
      </c>
      <c r="AA15" s="23">
        <f>Q15-G15</f>
        <v>-3006</v>
      </c>
      <c r="AB15" s="23">
        <f>R15-H15</f>
        <v>-4028</v>
      </c>
      <c r="AC15" s="23">
        <f>S15-I15</f>
        <v>-4765</v>
      </c>
      <c r="AD15" s="23">
        <f>T15-J15</f>
        <v>-7638</v>
      </c>
      <c r="AE15" s="23">
        <f>U15-K15</f>
        <v>-10628</v>
      </c>
      <c r="AF15" s="23">
        <f>V15-L15</f>
        <v>-13708</v>
      </c>
      <c r="AG15" s="23">
        <f>W15-M15</f>
        <v>-1159</v>
      </c>
      <c r="AH15" s="23">
        <f>X15-N15</f>
        <v>-4964</v>
      </c>
      <c r="AI15" s="23">
        <f>Y15-O15</f>
        <v>3368</v>
      </c>
      <c r="AJ15" s="23">
        <f>Z15-P15</f>
        <v>2393</v>
      </c>
      <c r="AK15" s="24">
        <f>(Q15-G15)/G15</f>
        <v>-0.22540491901619675</v>
      </c>
      <c r="AL15" s="24">
        <f>(R15-H15)/H15</f>
        <v>-0.26330239246960385</v>
      </c>
      <c r="AM15" s="24">
        <f>(S15-I15)/I15</f>
        <v>-0.53738581256343743</v>
      </c>
      <c r="AN15" s="24">
        <f>(T15-J15)/J15</f>
        <v>-0.8571428571428571</v>
      </c>
      <c r="AO15" s="24">
        <f>(U15-K15)/K15</f>
        <v>-0.7774120400848511</v>
      </c>
      <c r="AP15" s="24">
        <f>(V15-L15)/L15</f>
        <v>-0.55078752812600451</v>
      </c>
      <c r="AQ15" s="24">
        <f>(W15-M15)/M15</f>
        <v>-3.7318478925846027E-2</v>
      </c>
      <c r="AR15" s="24">
        <f>(X15-N15)/N15</f>
        <v>-0.166756248320344</v>
      </c>
      <c r="AS15" s="24">
        <f>(Y15-O15)/O15</f>
        <v>0.32245093346098613</v>
      </c>
      <c r="AT15" s="24">
        <f>(Z15-P15)/P15</f>
        <v>0.25041858518208454</v>
      </c>
    </row>
    <row r="16" spans="1:46" x14ac:dyDescent="0.35">
      <c r="A16" s="32" t="s">
        <v>63</v>
      </c>
      <c r="B16" s="81">
        <v>157377</v>
      </c>
      <c r="C16" s="81">
        <v>115529</v>
      </c>
      <c r="D16" s="26">
        <f>C16-B16</f>
        <v>-41848</v>
      </c>
      <c r="E16" s="27">
        <f>(C16-B16)/B16</f>
        <v>-0.26590924976330721</v>
      </c>
      <c r="F16" s="33"/>
      <c r="G16" s="29">
        <v>4784</v>
      </c>
      <c r="H16" s="29">
        <v>6909</v>
      </c>
      <c r="I16" s="29">
        <v>9252</v>
      </c>
      <c r="J16" s="29">
        <v>12572</v>
      </c>
      <c r="K16" s="29">
        <v>14336</v>
      </c>
      <c r="L16" s="29">
        <v>19371</v>
      </c>
      <c r="M16" s="29">
        <v>32977</v>
      </c>
      <c r="N16" s="29">
        <v>28920</v>
      </c>
      <c r="O16" s="29">
        <v>13807</v>
      </c>
      <c r="P16" s="29">
        <v>14449</v>
      </c>
      <c r="Q16" s="30">
        <v>5090</v>
      </c>
      <c r="R16" s="30">
        <v>7726</v>
      </c>
      <c r="S16" s="30">
        <v>4224</v>
      </c>
      <c r="T16" s="30">
        <v>2813</v>
      </c>
      <c r="U16" s="30">
        <v>4468</v>
      </c>
      <c r="V16" s="30">
        <v>14057</v>
      </c>
      <c r="W16" s="30">
        <v>27406</v>
      </c>
      <c r="X16" s="30">
        <v>29770</v>
      </c>
      <c r="Y16" s="30">
        <v>10167</v>
      </c>
      <c r="Z16" s="30">
        <v>9808</v>
      </c>
      <c r="AA16" s="23">
        <f>Q16-G16</f>
        <v>306</v>
      </c>
      <c r="AB16" s="23">
        <f>R16-H16</f>
        <v>817</v>
      </c>
      <c r="AC16" s="23">
        <f>S16-I16</f>
        <v>-5028</v>
      </c>
      <c r="AD16" s="23">
        <f>T16-J16</f>
        <v>-9759</v>
      </c>
      <c r="AE16" s="23">
        <f>U16-K16</f>
        <v>-9868</v>
      </c>
      <c r="AF16" s="23">
        <f>V16-L16</f>
        <v>-5314</v>
      </c>
      <c r="AG16" s="23">
        <f>W16-M16</f>
        <v>-5571</v>
      </c>
      <c r="AH16" s="23">
        <f>X16-N16</f>
        <v>850</v>
      </c>
      <c r="AI16" s="23">
        <f>Y16-O16</f>
        <v>-3640</v>
      </c>
      <c r="AJ16" s="23">
        <f>Z16-P16</f>
        <v>-4641</v>
      </c>
      <c r="AK16" s="24">
        <f>(Q16-G16)/G16</f>
        <v>6.3963210702341136E-2</v>
      </c>
      <c r="AL16" s="24">
        <f>(R16-H16)/H16</f>
        <v>0.11825155594152555</v>
      </c>
      <c r="AM16" s="24">
        <f>(S16-I16)/I16</f>
        <v>-0.54345006485084302</v>
      </c>
      <c r="AN16" s="24">
        <f>(T16-J16)/J16</f>
        <v>-0.77624880687241493</v>
      </c>
      <c r="AO16" s="24">
        <f>(U16-K16)/K16</f>
        <v>-0.6883370535714286</v>
      </c>
      <c r="AP16" s="24">
        <f>(V16-L16)/L16</f>
        <v>-0.27432760311806309</v>
      </c>
      <c r="AQ16" s="24">
        <f>(W16-M16)/M16</f>
        <v>-0.16893592503866331</v>
      </c>
      <c r="AR16" s="24">
        <f>(X16-N16)/N16</f>
        <v>2.9391424619640387E-2</v>
      </c>
      <c r="AS16" s="24">
        <f>(Y16-O16)/O16</f>
        <v>-0.2636343883537336</v>
      </c>
      <c r="AT16" s="24">
        <f>(Z16-P16)/P16</f>
        <v>-0.32119869887189423</v>
      </c>
    </row>
    <row r="17" spans="1:46" x14ac:dyDescent="0.35">
      <c r="A17" s="32" t="s">
        <v>72</v>
      </c>
      <c r="B17" s="81">
        <v>148388</v>
      </c>
      <c r="C17" s="81">
        <v>112518</v>
      </c>
      <c r="D17" s="26">
        <f>C17-B17</f>
        <v>-35870</v>
      </c>
      <c r="E17" s="27">
        <f>(C17-B17)/B17</f>
        <v>-0.24173113728872955</v>
      </c>
      <c r="F17" s="33"/>
      <c r="G17" s="29">
        <v>10289</v>
      </c>
      <c r="H17" s="29">
        <v>9930</v>
      </c>
      <c r="I17" s="29">
        <v>10152</v>
      </c>
      <c r="J17" s="29">
        <v>10051</v>
      </c>
      <c r="K17" s="29">
        <v>12181</v>
      </c>
      <c r="L17" s="29">
        <v>19626</v>
      </c>
      <c r="M17" s="29">
        <v>26887</v>
      </c>
      <c r="N17" s="29">
        <v>26329</v>
      </c>
      <c r="O17" s="29">
        <v>10805</v>
      </c>
      <c r="P17" s="29">
        <v>12138</v>
      </c>
      <c r="Q17" s="30">
        <v>10095</v>
      </c>
      <c r="R17" s="30">
        <v>9075</v>
      </c>
      <c r="S17" s="30">
        <v>3756</v>
      </c>
      <c r="T17" s="30">
        <v>777</v>
      </c>
      <c r="U17" s="30">
        <v>2977</v>
      </c>
      <c r="V17" s="30">
        <v>12814</v>
      </c>
      <c r="W17" s="30">
        <v>25062</v>
      </c>
      <c r="X17" s="30">
        <v>24031</v>
      </c>
      <c r="Y17" s="30">
        <v>11338</v>
      </c>
      <c r="Z17" s="30">
        <v>12593</v>
      </c>
      <c r="AA17" s="23">
        <f>Q17-G17</f>
        <v>-194</v>
      </c>
      <c r="AB17" s="23">
        <f>R17-H17</f>
        <v>-855</v>
      </c>
      <c r="AC17" s="23">
        <f>S17-I17</f>
        <v>-6396</v>
      </c>
      <c r="AD17" s="23">
        <f>T17-J17</f>
        <v>-9274</v>
      </c>
      <c r="AE17" s="23">
        <f>U17-K17</f>
        <v>-9204</v>
      </c>
      <c r="AF17" s="23">
        <f>V17-L17</f>
        <v>-6812</v>
      </c>
      <c r="AG17" s="23">
        <f>W17-M17</f>
        <v>-1825</v>
      </c>
      <c r="AH17" s="23">
        <f>X17-N17</f>
        <v>-2298</v>
      </c>
      <c r="AI17" s="23">
        <f>Y17-O17</f>
        <v>533</v>
      </c>
      <c r="AJ17" s="23">
        <f>Z17-P17</f>
        <v>455</v>
      </c>
      <c r="AK17" s="24">
        <f>(Q17-G17)/G17</f>
        <v>-1.8855087958013411E-2</v>
      </c>
      <c r="AL17" s="24">
        <f>(R17-H17)/H17</f>
        <v>-8.6102719033232633E-2</v>
      </c>
      <c r="AM17" s="24">
        <f>(S17-I17)/I17</f>
        <v>-0.6300236406619385</v>
      </c>
      <c r="AN17" s="24">
        <f>(T17-J17)/J17</f>
        <v>-0.92269425927768378</v>
      </c>
      <c r="AO17" s="24">
        <f>(U17-K17)/K17</f>
        <v>-0.75560298826040551</v>
      </c>
      <c r="AP17" s="24">
        <f>(V17-L17)/L17</f>
        <v>-0.34709059410985427</v>
      </c>
      <c r="AQ17" s="24">
        <f>(W17-M17)/M17</f>
        <v>-6.7876669022204045E-2</v>
      </c>
      <c r="AR17" s="24">
        <f>(X17-N17)/N17</f>
        <v>-8.7280185346955821E-2</v>
      </c>
      <c r="AS17" s="24">
        <f>(Y17-O17)/O17</f>
        <v>4.9329014345210552E-2</v>
      </c>
      <c r="AT17" s="24">
        <f>(Z17-P17)/P17</f>
        <v>3.7485582468281431E-2</v>
      </c>
    </row>
    <row r="18" spans="1:46" x14ac:dyDescent="0.35">
      <c r="A18" s="32" t="s">
        <v>71</v>
      </c>
      <c r="B18" s="81">
        <v>89424</v>
      </c>
      <c r="C18" s="81">
        <v>68514</v>
      </c>
      <c r="D18" s="26">
        <f>C18-B18</f>
        <v>-20910</v>
      </c>
      <c r="E18" s="27">
        <f>(C18-B18)/B18</f>
        <v>-0.23382984433709073</v>
      </c>
      <c r="F18" s="33"/>
      <c r="G18" s="29">
        <v>4316</v>
      </c>
      <c r="H18" s="29">
        <v>3734</v>
      </c>
      <c r="I18" s="29">
        <v>4546</v>
      </c>
      <c r="J18" s="29">
        <v>5169</v>
      </c>
      <c r="K18" s="29">
        <v>7361</v>
      </c>
      <c r="L18" s="29">
        <v>11709</v>
      </c>
      <c r="M18" s="29">
        <v>22350</v>
      </c>
      <c r="N18" s="29">
        <v>16860</v>
      </c>
      <c r="O18" s="29">
        <v>6961</v>
      </c>
      <c r="P18" s="29">
        <v>6418</v>
      </c>
      <c r="Q18" s="30">
        <v>3904</v>
      </c>
      <c r="R18" s="30">
        <v>5194</v>
      </c>
      <c r="S18" s="30">
        <v>3061</v>
      </c>
      <c r="T18" s="30">
        <v>1780</v>
      </c>
      <c r="U18" s="30">
        <v>3823</v>
      </c>
      <c r="V18" s="30">
        <v>6822</v>
      </c>
      <c r="W18" s="30">
        <v>15630</v>
      </c>
      <c r="X18" s="30">
        <v>15241</v>
      </c>
      <c r="Y18" s="30">
        <v>6326</v>
      </c>
      <c r="Z18" s="30">
        <v>6733</v>
      </c>
      <c r="AA18" s="23">
        <f>Q18-G18</f>
        <v>-412</v>
      </c>
      <c r="AB18" s="23">
        <f>R18-H18</f>
        <v>1460</v>
      </c>
      <c r="AC18" s="23">
        <f>S18-I18</f>
        <v>-1485</v>
      </c>
      <c r="AD18" s="23">
        <f>T18-J18</f>
        <v>-3389</v>
      </c>
      <c r="AE18" s="23">
        <f>U18-K18</f>
        <v>-3538</v>
      </c>
      <c r="AF18" s="23">
        <f>V18-L18</f>
        <v>-4887</v>
      </c>
      <c r="AG18" s="23">
        <f>W18-M18</f>
        <v>-6720</v>
      </c>
      <c r="AH18" s="23">
        <f>X18-N18</f>
        <v>-1619</v>
      </c>
      <c r="AI18" s="23">
        <f>Y18-O18</f>
        <v>-635</v>
      </c>
      <c r="AJ18" s="23">
        <f>Z18-P18</f>
        <v>315</v>
      </c>
      <c r="AK18" s="24">
        <f>(Q18-G18)/G18</f>
        <v>-9.5458758109360525E-2</v>
      </c>
      <c r="AL18" s="24">
        <f>(R18-H18)/H18</f>
        <v>0.39100160685591856</v>
      </c>
      <c r="AM18" s="24">
        <f>(S18-I18)/I18</f>
        <v>-0.32666080070391551</v>
      </c>
      <c r="AN18" s="24">
        <f>(T18-J18)/J18</f>
        <v>-0.65563938866318439</v>
      </c>
      <c r="AO18" s="24">
        <f>(U18-K18)/K18</f>
        <v>-0.4806412172259204</v>
      </c>
      <c r="AP18" s="24">
        <f>(V18-L18)/L18</f>
        <v>-0.41737125288239818</v>
      </c>
      <c r="AQ18" s="24">
        <f>(W18-M18)/M18</f>
        <v>-0.30067114093959729</v>
      </c>
      <c r="AR18" s="24">
        <f>(X18-N18)/N18</f>
        <v>-9.6026097271648875E-2</v>
      </c>
      <c r="AS18" s="24">
        <f>(Y18-O18)/O18</f>
        <v>-9.1222525499209881E-2</v>
      </c>
      <c r="AT18" s="24">
        <f>(Z18-P18)/P18</f>
        <v>4.9080710501713927E-2</v>
      </c>
    </row>
    <row r="19" spans="1:46" x14ac:dyDescent="0.35">
      <c r="A19" s="32" t="s">
        <v>59</v>
      </c>
      <c r="B19" s="81">
        <v>37629</v>
      </c>
      <c r="C19" s="81">
        <v>37981</v>
      </c>
      <c r="D19" s="26">
        <f>C19-B19</f>
        <v>352</v>
      </c>
      <c r="E19" s="54">
        <f>(C19-B19)/B19</f>
        <v>9.3544872305934244E-3</v>
      </c>
      <c r="F19" s="33"/>
      <c r="G19" s="29">
        <v>1258</v>
      </c>
      <c r="H19" s="29">
        <v>1181</v>
      </c>
      <c r="I19" s="29">
        <v>1019</v>
      </c>
      <c r="J19" s="29">
        <v>1614</v>
      </c>
      <c r="K19" s="29">
        <v>2361</v>
      </c>
      <c r="L19" s="29">
        <v>5852</v>
      </c>
      <c r="M19" s="29">
        <v>11662</v>
      </c>
      <c r="N19" s="29">
        <v>8510</v>
      </c>
      <c r="O19" s="29">
        <v>2082</v>
      </c>
      <c r="P19" s="29">
        <v>2090</v>
      </c>
      <c r="Q19" s="30">
        <v>1028</v>
      </c>
      <c r="R19" s="30">
        <v>1106</v>
      </c>
      <c r="S19" s="30">
        <v>558</v>
      </c>
      <c r="T19" s="30">
        <v>70</v>
      </c>
      <c r="U19" s="30">
        <v>1131</v>
      </c>
      <c r="V19" s="30">
        <v>4108</v>
      </c>
      <c r="W19" s="30">
        <v>11436</v>
      </c>
      <c r="X19" s="30">
        <v>11101</v>
      </c>
      <c r="Y19" s="30">
        <v>4193</v>
      </c>
      <c r="Z19" s="30">
        <v>3250</v>
      </c>
      <c r="AA19" s="23">
        <f>Q19-G19</f>
        <v>-230</v>
      </c>
      <c r="AB19" s="23">
        <f>R19-H19</f>
        <v>-75</v>
      </c>
      <c r="AC19" s="23">
        <f>S19-I19</f>
        <v>-461</v>
      </c>
      <c r="AD19" s="23">
        <f>T19-J19</f>
        <v>-1544</v>
      </c>
      <c r="AE19" s="23">
        <f>U19-K19</f>
        <v>-1230</v>
      </c>
      <c r="AF19" s="23">
        <f>V19-L19</f>
        <v>-1744</v>
      </c>
      <c r="AG19" s="23">
        <f>W19-M19</f>
        <v>-226</v>
      </c>
      <c r="AH19" s="23">
        <f>X19-N19</f>
        <v>2591</v>
      </c>
      <c r="AI19" s="23">
        <f>Y19-O19</f>
        <v>2111</v>
      </c>
      <c r="AJ19" s="23">
        <f>Z19-P19</f>
        <v>1160</v>
      </c>
      <c r="AK19" s="24">
        <f>(Q19-G19)/G19</f>
        <v>-0.18282988871224165</v>
      </c>
      <c r="AL19" s="24">
        <f>(R19-H19)/H19</f>
        <v>-6.3505503810330224E-2</v>
      </c>
      <c r="AM19" s="24">
        <f>(S19-I19)/I19</f>
        <v>-0.45240431795878311</v>
      </c>
      <c r="AN19" s="24">
        <f>(T19-J19)/J19</f>
        <v>-0.95662949194547708</v>
      </c>
      <c r="AO19" s="24">
        <f>(U19-K19)/K19</f>
        <v>-0.52096569250317659</v>
      </c>
      <c r="AP19" s="24">
        <f>(V19-L19)/L19</f>
        <v>-0.29801777170198224</v>
      </c>
      <c r="AQ19" s="24">
        <f>(W19-M19)/M19</f>
        <v>-1.9379180243525983E-2</v>
      </c>
      <c r="AR19" s="24">
        <f>(X19-N19)/N19</f>
        <v>0.30446533490011751</v>
      </c>
      <c r="AS19" s="24">
        <f>(Y19-O19)/O19</f>
        <v>1.0139289145052834</v>
      </c>
      <c r="AT19" s="24">
        <f>(Z19-P19)/P19</f>
        <v>0.55502392344497609</v>
      </c>
    </row>
    <row r="20" spans="1:46" x14ac:dyDescent="0.35">
      <c r="A20" s="32" t="s">
        <v>65</v>
      </c>
      <c r="B20" s="81">
        <v>38532</v>
      </c>
      <c r="C20" s="81">
        <v>36101</v>
      </c>
      <c r="D20" s="26">
        <f>C20-B20</f>
        <v>-2431</v>
      </c>
      <c r="E20" s="27">
        <f>(C20-B20)/B20</f>
        <v>-6.3090418353576247E-2</v>
      </c>
      <c r="F20" s="33"/>
      <c r="G20" s="29">
        <v>1813</v>
      </c>
      <c r="H20" s="29">
        <v>1265</v>
      </c>
      <c r="I20" s="29">
        <v>1705</v>
      </c>
      <c r="J20" s="29">
        <v>1614</v>
      </c>
      <c r="K20" s="29">
        <v>3299</v>
      </c>
      <c r="L20" s="29">
        <v>4890</v>
      </c>
      <c r="M20" s="29">
        <v>8646</v>
      </c>
      <c r="N20" s="29">
        <v>8976</v>
      </c>
      <c r="O20" s="29">
        <v>3375</v>
      </c>
      <c r="P20" s="29">
        <v>2949</v>
      </c>
      <c r="Q20" s="30">
        <v>2295</v>
      </c>
      <c r="R20" s="30">
        <v>1552</v>
      </c>
      <c r="S20" s="30">
        <v>872</v>
      </c>
      <c r="T20" s="30">
        <v>961</v>
      </c>
      <c r="U20" s="30">
        <v>1837</v>
      </c>
      <c r="V20" s="30">
        <v>3431</v>
      </c>
      <c r="W20" s="30">
        <v>9647</v>
      </c>
      <c r="X20" s="30">
        <v>10229</v>
      </c>
      <c r="Y20" s="30">
        <v>3765</v>
      </c>
      <c r="Z20" s="30">
        <v>1512</v>
      </c>
      <c r="AA20" s="23">
        <f>Q20-G20</f>
        <v>482</v>
      </c>
      <c r="AB20" s="23">
        <f>R20-H20</f>
        <v>287</v>
      </c>
      <c r="AC20" s="23">
        <f>S20-I20</f>
        <v>-833</v>
      </c>
      <c r="AD20" s="23">
        <f>T20-J20</f>
        <v>-653</v>
      </c>
      <c r="AE20" s="23">
        <f>U20-K20</f>
        <v>-1462</v>
      </c>
      <c r="AF20" s="23">
        <f>V20-L20</f>
        <v>-1459</v>
      </c>
      <c r="AG20" s="23">
        <f>W20-M20</f>
        <v>1001</v>
      </c>
      <c r="AH20" s="23">
        <f>X20-N20</f>
        <v>1253</v>
      </c>
      <c r="AI20" s="23">
        <f>Y20-O20</f>
        <v>390</v>
      </c>
      <c r="AJ20" s="23">
        <f>Z20-P20</f>
        <v>-1437</v>
      </c>
      <c r="AK20" s="24">
        <f>(Q20-G20)/G20</f>
        <v>0.26585769442912299</v>
      </c>
      <c r="AL20" s="24">
        <f>(R20-H20)/H20</f>
        <v>0.22687747035573122</v>
      </c>
      <c r="AM20" s="24">
        <f>(S20-I20)/I20</f>
        <v>-0.48856304985337246</v>
      </c>
      <c r="AN20" s="24">
        <f>(T20-J20)/J20</f>
        <v>-0.40458488228004957</v>
      </c>
      <c r="AO20" s="24">
        <f>(U20-K20)/K20</f>
        <v>-0.44316459533191876</v>
      </c>
      <c r="AP20" s="24">
        <f>(V20-L20)/L20</f>
        <v>-0.29836400817995912</v>
      </c>
      <c r="AQ20" s="24">
        <f>(W20-M20)/M20</f>
        <v>0.11577608142493638</v>
      </c>
      <c r="AR20" s="24">
        <f>(X20-N20)/N20</f>
        <v>0.13959447415329768</v>
      </c>
      <c r="AS20" s="24">
        <f>(Y20-O20)/O20</f>
        <v>0.11555555555555555</v>
      </c>
      <c r="AT20" s="24">
        <f>(Z20-P20)/P20</f>
        <v>-0.48728382502543233</v>
      </c>
    </row>
    <row r="21" spans="1:46" x14ac:dyDescent="0.35">
      <c r="A21" s="32" t="s">
        <v>61</v>
      </c>
      <c r="B21" s="81">
        <v>34763</v>
      </c>
      <c r="C21" s="81">
        <v>29845</v>
      </c>
      <c r="D21" s="26">
        <f>C21-B21</f>
        <v>-4918</v>
      </c>
      <c r="E21" s="27">
        <f>(C21-B21)/B21</f>
        <v>-0.14147225498374708</v>
      </c>
      <c r="F21" s="33"/>
      <c r="G21" s="29">
        <v>2154</v>
      </c>
      <c r="H21" s="29">
        <v>2206</v>
      </c>
      <c r="I21" s="29">
        <v>2288</v>
      </c>
      <c r="J21" s="29">
        <v>2840</v>
      </c>
      <c r="K21" s="29">
        <v>2868</v>
      </c>
      <c r="L21" s="29">
        <v>3816</v>
      </c>
      <c r="M21" s="29">
        <v>7844</v>
      </c>
      <c r="N21" s="29">
        <v>5932</v>
      </c>
      <c r="O21" s="29">
        <v>2457</v>
      </c>
      <c r="P21" s="29">
        <v>2358</v>
      </c>
      <c r="Q21" s="30">
        <v>2188</v>
      </c>
      <c r="R21" s="30">
        <v>1988</v>
      </c>
      <c r="S21" s="30">
        <v>1367</v>
      </c>
      <c r="T21" s="30">
        <v>1117</v>
      </c>
      <c r="U21" s="30">
        <v>1703</v>
      </c>
      <c r="V21" s="30">
        <v>3247</v>
      </c>
      <c r="W21" s="30">
        <v>5819</v>
      </c>
      <c r="X21" s="30">
        <v>6773</v>
      </c>
      <c r="Y21" s="30">
        <v>3362</v>
      </c>
      <c r="Z21" s="30">
        <v>2281</v>
      </c>
      <c r="AA21" s="23">
        <f>Q21-G21</f>
        <v>34</v>
      </c>
      <c r="AB21" s="23">
        <f>R21-H21</f>
        <v>-218</v>
      </c>
      <c r="AC21" s="23">
        <f>S21-I21</f>
        <v>-921</v>
      </c>
      <c r="AD21" s="23">
        <f>T21-J21</f>
        <v>-1723</v>
      </c>
      <c r="AE21" s="23">
        <f>U21-K21</f>
        <v>-1165</v>
      </c>
      <c r="AF21" s="23">
        <f>V21-L21</f>
        <v>-569</v>
      </c>
      <c r="AG21" s="23">
        <f>W21-M21</f>
        <v>-2025</v>
      </c>
      <c r="AH21" s="23">
        <f>X21-N21</f>
        <v>841</v>
      </c>
      <c r="AI21" s="23">
        <f>Y21-O21</f>
        <v>905</v>
      </c>
      <c r="AJ21" s="23">
        <f>Z21-P21</f>
        <v>-77</v>
      </c>
      <c r="AK21" s="24">
        <f>(Q21-G21)/G21</f>
        <v>1.5784586815227482E-2</v>
      </c>
      <c r="AL21" s="24">
        <f>(R21-H21)/H21</f>
        <v>-9.8821396192203079E-2</v>
      </c>
      <c r="AM21" s="24">
        <f>(S21-I21)/I21</f>
        <v>-0.40253496503496505</v>
      </c>
      <c r="AN21" s="24">
        <f>(T21-J21)/J21</f>
        <v>-0.60669014084507045</v>
      </c>
      <c r="AO21" s="24">
        <f>(U21-K21)/K21</f>
        <v>-0.40620641562064158</v>
      </c>
      <c r="AP21" s="24">
        <f>(V21-L21)/L21</f>
        <v>-0.14910901467505241</v>
      </c>
      <c r="AQ21" s="24">
        <f>(W21-M21)/M21</f>
        <v>-0.25815910249872515</v>
      </c>
      <c r="AR21" s="24">
        <f>(X21-N21)/N21</f>
        <v>0.14177343223196223</v>
      </c>
      <c r="AS21" s="24">
        <f>(Y21-O21)/O21</f>
        <v>0.36833536833536834</v>
      </c>
      <c r="AT21" s="24">
        <f>(Z21-P21)/P21</f>
        <v>-3.265479219677693E-2</v>
      </c>
    </row>
    <row r="22" spans="1:46" x14ac:dyDescent="0.35">
      <c r="A22" s="32" t="s">
        <v>62</v>
      </c>
      <c r="B22" s="81">
        <v>40835</v>
      </c>
      <c r="C22" s="81">
        <v>27458</v>
      </c>
      <c r="D22" s="26">
        <f>C22-B22</f>
        <v>-13377</v>
      </c>
      <c r="E22" s="27">
        <f>(C22-B22)/B22</f>
        <v>-0.3275866291171789</v>
      </c>
      <c r="F22" s="33"/>
      <c r="G22" s="29">
        <v>2688</v>
      </c>
      <c r="H22" s="29">
        <v>2607</v>
      </c>
      <c r="I22" s="29">
        <v>2482</v>
      </c>
      <c r="J22" s="29">
        <v>2209</v>
      </c>
      <c r="K22" s="29">
        <v>3427</v>
      </c>
      <c r="L22" s="29">
        <v>6013</v>
      </c>
      <c r="M22" s="29">
        <v>5888</v>
      </c>
      <c r="N22" s="29">
        <v>8266</v>
      </c>
      <c r="O22" s="29">
        <v>3750</v>
      </c>
      <c r="P22" s="29">
        <v>3505</v>
      </c>
      <c r="Q22" s="30">
        <v>2263</v>
      </c>
      <c r="R22" s="30">
        <v>3827</v>
      </c>
      <c r="S22" s="30">
        <v>1655</v>
      </c>
      <c r="T22" s="30">
        <v>821</v>
      </c>
      <c r="U22" s="30">
        <v>1329</v>
      </c>
      <c r="V22" s="30">
        <v>2504</v>
      </c>
      <c r="W22" s="30">
        <v>5026</v>
      </c>
      <c r="X22" s="30">
        <v>6063</v>
      </c>
      <c r="Y22" s="30">
        <v>1563</v>
      </c>
      <c r="Z22" s="30">
        <v>2407</v>
      </c>
      <c r="AA22" s="23">
        <f>Q22-G22</f>
        <v>-425</v>
      </c>
      <c r="AB22" s="23">
        <f>R22-H22</f>
        <v>1220</v>
      </c>
      <c r="AC22" s="23">
        <f>S22-I22</f>
        <v>-827</v>
      </c>
      <c r="AD22" s="23">
        <f>T22-J22</f>
        <v>-1388</v>
      </c>
      <c r="AE22" s="23">
        <f>U22-K22</f>
        <v>-2098</v>
      </c>
      <c r="AF22" s="23">
        <f>V22-L22</f>
        <v>-3509</v>
      </c>
      <c r="AG22" s="23">
        <f>W22-M22</f>
        <v>-862</v>
      </c>
      <c r="AH22" s="23">
        <f>X22-N22</f>
        <v>-2203</v>
      </c>
      <c r="AI22" s="23">
        <f>Y22-O22</f>
        <v>-2187</v>
      </c>
      <c r="AJ22" s="23">
        <f>Z22-P22</f>
        <v>-1098</v>
      </c>
      <c r="AK22" s="24">
        <f>(Q22-G22)/G22</f>
        <v>-0.15811011904761904</v>
      </c>
      <c r="AL22" s="24">
        <f>(R22-H22)/H22</f>
        <v>0.46797084771768316</v>
      </c>
      <c r="AM22" s="24">
        <f>(S22-I22)/I22</f>
        <v>-0.33319903303787268</v>
      </c>
      <c r="AN22" s="24">
        <f>(T22-J22)/J22</f>
        <v>-0.62833861475780894</v>
      </c>
      <c r="AO22" s="24">
        <f>(U22-K22)/K22</f>
        <v>-0.61219725707615991</v>
      </c>
      <c r="AP22" s="24">
        <f>(V22-L22)/L22</f>
        <v>-0.58356893397638454</v>
      </c>
      <c r="AQ22" s="24">
        <f>(W22-M22)/M22</f>
        <v>-0.14639945652173914</v>
      </c>
      <c r="AR22" s="24">
        <f>(X22-N22)/N22</f>
        <v>-0.26651342850229859</v>
      </c>
      <c r="AS22" s="24">
        <f>(Y22-O22)/O22</f>
        <v>-0.58320000000000005</v>
      </c>
      <c r="AT22" s="24">
        <f>(Z22-P22)/P22</f>
        <v>-0.31326676176890156</v>
      </c>
    </row>
    <row r="23" spans="1:46" x14ac:dyDescent="0.35">
      <c r="A23" s="32" t="s">
        <v>67</v>
      </c>
      <c r="B23" s="81">
        <v>26719</v>
      </c>
      <c r="C23" s="81">
        <v>20040</v>
      </c>
      <c r="D23" s="26">
        <f>C23-B23</f>
        <v>-6679</v>
      </c>
      <c r="E23" s="27">
        <f>(C23-B23)/B23</f>
        <v>-0.24997193008720386</v>
      </c>
      <c r="F23" s="33"/>
      <c r="G23" s="29">
        <v>1665</v>
      </c>
      <c r="H23" s="29">
        <v>1582</v>
      </c>
      <c r="I23" s="29">
        <v>1564</v>
      </c>
      <c r="J23" s="29">
        <v>1796</v>
      </c>
      <c r="K23" s="29">
        <v>2765</v>
      </c>
      <c r="L23" s="29">
        <v>3609</v>
      </c>
      <c r="M23" s="29">
        <v>2552</v>
      </c>
      <c r="N23" s="29">
        <v>5461</v>
      </c>
      <c r="O23" s="29">
        <v>3395</v>
      </c>
      <c r="P23" s="29">
        <v>2330</v>
      </c>
      <c r="Q23" s="30">
        <v>1396</v>
      </c>
      <c r="R23" s="30">
        <v>1358</v>
      </c>
      <c r="S23" s="30">
        <v>1126</v>
      </c>
      <c r="T23" s="30">
        <v>1252</v>
      </c>
      <c r="U23" s="30">
        <v>1357</v>
      </c>
      <c r="V23" s="30">
        <v>2144</v>
      </c>
      <c r="W23" s="30">
        <v>2307</v>
      </c>
      <c r="X23" s="30">
        <v>4220</v>
      </c>
      <c r="Y23" s="30">
        <v>2614</v>
      </c>
      <c r="Z23" s="30">
        <v>2266</v>
      </c>
      <c r="AA23" s="23">
        <f>Q23-G23</f>
        <v>-269</v>
      </c>
      <c r="AB23" s="23">
        <f>R23-H23</f>
        <v>-224</v>
      </c>
      <c r="AC23" s="23">
        <f>S23-I23</f>
        <v>-438</v>
      </c>
      <c r="AD23" s="23">
        <f>T23-J23</f>
        <v>-544</v>
      </c>
      <c r="AE23" s="23">
        <f>U23-K23</f>
        <v>-1408</v>
      </c>
      <c r="AF23" s="23">
        <f>V23-L23</f>
        <v>-1465</v>
      </c>
      <c r="AG23" s="23">
        <f>W23-M23</f>
        <v>-245</v>
      </c>
      <c r="AH23" s="23">
        <f>X23-N23</f>
        <v>-1241</v>
      </c>
      <c r="AI23" s="23">
        <f>Y23-O23</f>
        <v>-781</v>
      </c>
      <c r="AJ23" s="23">
        <f>Z23-P23</f>
        <v>-64</v>
      </c>
      <c r="AK23" s="24">
        <f>(Q23-G23)/G23</f>
        <v>-0.16156156156156157</v>
      </c>
      <c r="AL23" s="24">
        <f>(R23-H23)/H23</f>
        <v>-0.1415929203539823</v>
      </c>
      <c r="AM23" s="24">
        <f>(S23-I23)/I23</f>
        <v>-0.28005115089514065</v>
      </c>
      <c r="AN23" s="24">
        <f>(T23-J23)/J23</f>
        <v>-0.30289532293986637</v>
      </c>
      <c r="AO23" s="24">
        <f>(U23-K23)/K23</f>
        <v>-0.50922242314647381</v>
      </c>
      <c r="AP23" s="24">
        <f>(V23-L23)/L23</f>
        <v>-0.40592962039346081</v>
      </c>
      <c r="AQ23" s="24">
        <f>(W23-M23)/M23</f>
        <v>-9.6003134796238246E-2</v>
      </c>
      <c r="AR23" s="24">
        <f>(X23-N23)/N23</f>
        <v>-0.22724775682109505</v>
      </c>
      <c r="AS23" s="24">
        <f>(Y23-O23)/O23</f>
        <v>-0.2300441826215022</v>
      </c>
      <c r="AT23" s="24">
        <f>(Z23-P23)/P23</f>
        <v>-2.7467811158798282E-2</v>
      </c>
    </row>
    <row r="25" spans="1:46" x14ac:dyDescent="0.35">
      <c r="A25" s="74"/>
      <c r="B25" s="74"/>
      <c r="C25" s="74"/>
      <c r="D25" s="74"/>
      <c r="E25" s="74"/>
      <c r="F25" s="7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46" x14ac:dyDescent="0.35">
      <c r="A26" s="74"/>
      <c r="B26" s="74"/>
      <c r="C26" s="74"/>
      <c r="D26" s="74"/>
      <c r="E26" s="74"/>
      <c r="F26" s="7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</sheetData>
  <sortState xmlns:xlrd2="http://schemas.microsoft.com/office/spreadsheetml/2017/richdata2" ref="A5:AU23">
    <sortCondition descending="1" ref="C5:C23"/>
  </sortState>
  <mergeCells count="5">
    <mergeCell ref="B3:C3"/>
    <mergeCell ref="D3:E3"/>
    <mergeCell ref="AA3:AJ3"/>
    <mergeCell ref="AK3:AT3"/>
    <mergeCell ref="D4:E4"/>
  </mergeCells>
  <conditionalFormatting sqref="D3:E23">
    <cfRule type="cellIs" dxfId="17" priority="8" operator="lessThan">
      <formula>0</formula>
    </cfRule>
  </conditionalFormatting>
  <conditionalFormatting sqref="AA3:AT23">
    <cfRule type="cellIs" dxfId="16" priority="6" operator="lessThan">
      <formula>0</formula>
    </cfRule>
  </conditionalFormatting>
  <conditionalFormatting sqref="E5:E23">
    <cfRule type="colorScale" priority="5">
      <colorScale>
        <cfvo type="min"/>
        <cfvo type="max"/>
        <color rgb="FFFFEF9C"/>
        <color rgb="FF63BE7B"/>
      </colorScale>
    </cfRule>
  </conditionalFormatting>
  <conditionalFormatting sqref="AT5:AT23">
    <cfRule type="colorScale" priority="4">
      <colorScale>
        <cfvo type="min"/>
        <cfvo type="max"/>
        <color rgb="FFFFEF9C"/>
        <color rgb="FF63BE7B"/>
      </colorScale>
    </cfRule>
  </conditionalFormatting>
  <conditionalFormatting sqref="AS5:AS23">
    <cfRule type="colorScale" priority="3">
      <colorScale>
        <cfvo type="min"/>
        <cfvo type="max"/>
        <color rgb="FFFFEF9C"/>
        <color rgb="FF63BE7B"/>
      </colorScale>
    </cfRule>
  </conditionalFormatting>
  <conditionalFormatting sqref="AR5:AR23">
    <cfRule type="colorScale" priority="2">
      <colorScale>
        <cfvo type="min"/>
        <cfvo type="max"/>
        <color rgb="FFFFEF9C"/>
        <color rgb="FF63BE7B"/>
      </colorScale>
    </cfRule>
  </conditionalFormatting>
  <conditionalFormatting sqref="AQ5:AQ23">
    <cfRule type="colorScale" priority="1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E5048-090E-48EE-B44F-A5FAACA6BE84}">
  <dimension ref="A1:AT26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H26" sqref="H26"/>
    </sheetView>
  </sheetViews>
  <sheetFormatPr defaultRowHeight="14.5" x14ac:dyDescent="0.35"/>
  <cols>
    <col min="1" max="1" width="11" customWidth="1"/>
    <col min="2" max="4" width="9.6328125" customWidth="1"/>
    <col min="5" max="5" width="7" customWidth="1"/>
    <col min="6" max="6" width="3.453125" customWidth="1"/>
    <col min="7" max="12" width="7.90625" style="3" customWidth="1"/>
    <col min="13" max="13" width="9.08984375" style="3" customWidth="1"/>
    <col min="14" max="26" width="7.90625" style="3" customWidth="1"/>
    <col min="37" max="46" width="7.26953125" customWidth="1"/>
  </cols>
  <sheetData>
    <row r="1" spans="1:46" x14ac:dyDescent="0.35">
      <c r="A1" s="73" t="s">
        <v>25</v>
      </c>
      <c r="B1" s="73"/>
      <c r="C1" s="73"/>
      <c r="D1" s="73"/>
    </row>
    <row r="2" spans="1:46" s="79" customFormat="1" x14ac:dyDescent="0.35">
      <c r="A2" s="6" t="s">
        <v>31</v>
      </c>
      <c r="B2" s="6"/>
      <c r="C2" s="6"/>
      <c r="D2" s="80" t="s">
        <v>75</v>
      </c>
      <c r="E2" s="6"/>
      <c r="F2" s="6"/>
      <c r="G2" s="77"/>
      <c r="H2" s="77"/>
      <c r="I2" s="77"/>
      <c r="J2" s="77"/>
      <c r="K2" s="77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</row>
    <row r="3" spans="1:46" x14ac:dyDescent="0.35">
      <c r="A3" s="34"/>
      <c r="B3" s="51" t="s">
        <v>42</v>
      </c>
      <c r="C3" s="51"/>
      <c r="D3" s="51" t="s">
        <v>42</v>
      </c>
      <c r="E3" s="51"/>
      <c r="F3" s="35"/>
      <c r="G3" s="36" t="s">
        <v>30</v>
      </c>
      <c r="H3" s="36" t="s">
        <v>29</v>
      </c>
      <c r="I3" s="36" t="s">
        <v>0</v>
      </c>
      <c r="J3" s="36" t="s">
        <v>1</v>
      </c>
      <c r="K3" s="36" t="s">
        <v>2</v>
      </c>
      <c r="L3" s="36" t="s">
        <v>3</v>
      </c>
      <c r="M3" s="36" t="s">
        <v>4</v>
      </c>
      <c r="N3" s="36" t="s">
        <v>5</v>
      </c>
      <c r="O3" s="36" t="s">
        <v>27</v>
      </c>
      <c r="P3" s="36" t="s">
        <v>28</v>
      </c>
      <c r="Q3" s="37" t="s">
        <v>30</v>
      </c>
      <c r="R3" s="37" t="s">
        <v>29</v>
      </c>
      <c r="S3" s="37" t="s">
        <v>0</v>
      </c>
      <c r="T3" s="37" t="s">
        <v>1</v>
      </c>
      <c r="U3" s="37" t="s">
        <v>2</v>
      </c>
      <c r="V3" s="37" t="s">
        <v>3</v>
      </c>
      <c r="W3" s="37" t="s">
        <v>4</v>
      </c>
      <c r="X3" s="37" t="s">
        <v>5</v>
      </c>
      <c r="Y3" s="37" t="s">
        <v>27</v>
      </c>
      <c r="Z3" s="37" t="s">
        <v>28</v>
      </c>
      <c r="AA3" s="49" t="s">
        <v>41</v>
      </c>
      <c r="AB3" s="49"/>
      <c r="AC3" s="49"/>
      <c r="AD3" s="49"/>
      <c r="AE3" s="49"/>
      <c r="AF3" s="49"/>
      <c r="AG3" s="49"/>
      <c r="AH3" s="49"/>
      <c r="AI3" s="49"/>
      <c r="AJ3" s="49"/>
      <c r="AK3" s="50" t="s">
        <v>41</v>
      </c>
      <c r="AL3" s="50"/>
      <c r="AM3" s="50"/>
      <c r="AN3" s="50"/>
      <c r="AO3" s="50"/>
      <c r="AP3" s="50"/>
      <c r="AQ3" s="50"/>
      <c r="AR3" s="50"/>
      <c r="AS3" s="50"/>
      <c r="AT3" s="50"/>
    </row>
    <row r="4" spans="1:46" x14ac:dyDescent="0.35">
      <c r="A4" s="34"/>
      <c r="B4" s="10" t="s">
        <v>6</v>
      </c>
      <c r="C4" s="10" t="s">
        <v>7</v>
      </c>
      <c r="D4" s="52" t="s">
        <v>41</v>
      </c>
      <c r="E4" s="52"/>
      <c r="F4" s="35"/>
      <c r="G4" s="36" t="s">
        <v>6</v>
      </c>
      <c r="H4" s="36" t="s">
        <v>6</v>
      </c>
      <c r="I4" s="36" t="s">
        <v>6</v>
      </c>
      <c r="J4" s="36" t="s">
        <v>6</v>
      </c>
      <c r="K4" s="36" t="s">
        <v>6</v>
      </c>
      <c r="L4" s="36" t="s">
        <v>6</v>
      </c>
      <c r="M4" s="36" t="s">
        <v>6</v>
      </c>
      <c r="N4" s="36" t="s">
        <v>6</v>
      </c>
      <c r="O4" s="36" t="s">
        <v>6</v>
      </c>
      <c r="P4" s="36" t="s">
        <v>6</v>
      </c>
      <c r="Q4" s="37" t="s">
        <v>7</v>
      </c>
      <c r="R4" s="37" t="s">
        <v>7</v>
      </c>
      <c r="S4" s="37" t="s">
        <v>7</v>
      </c>
      <c r="T4" s="37" t="s">
        <v>7</v>
      </c>
      <c r="U4" s="37" t="s">
        <v>7</v>
      </c>
      <c r="V4" s="37" t="s">
        <v>7</v>
      </c>
      <c r="W4" s="37" t="s">
        <v>7</v>
      </c>
      <c r="X4" s="37" t="s">
        <v>7</v>
      </c>
      <c r="Y4" s="37" t="s">
        <v>7</v>
      </c>
      <c r="Z4" s="37" t="s">
        <v>7</v>
      </c>
      <c r="AA4" s="39" t="s">
        <v>30</v>
      </c>
      <c r="AB4" s="39" t="s">
        <v>29</v>
      </c>
      <c r="AC4" s="39" t="s">
        <v>0</v>
      </c>
      <c r="AD4" s="39" t="s">
        <v>1</v>
      </c>
      <c r="AE4" s="39" t="s">
        <v>2</v>
      </c>
      <c r="AF4" s="39" t="s">
        <v>3</v>
      </c>
      <c r="AG4" s="39" t="s">
        <v>4</v>
      </c>
      <c r="AH4" s="39" t="s">
        <v>5</v>
      </c>
      <c r="AI4" s="39" t="s">
        <v>27</v>
      </c>
      <c r="AJ4" s="39" t="s">
        <v>28</v>
      </c>
      <c r="AK4" s="38" t="s">
        <v>30</v>
      </c>
      <c r="AL4" s="38" t="s">
        <v>29</v>
      </c>
      <c r="AM4" s="38" t="s">
        <v>0</v>
      </c>
      <c r="AN4" s="38" t="s">
        <v>1</v>
      </c>
      <c r="AO4" s="38" t="s">
        <v>2</v>
      </c>
      <c r="AP4" s="38" t="s">
        <v>3</v>
      </c>
      <c r="AQ4" s="38" t="s">
        <v>4</v>
      </c>
      <c r="AR4" s="38" t="s">
        <v>5</v>
      </c>
      <c r="AS4" s="38" t="s">
        <v>27</v>
      </c>
      <c r="AT4" s="38" t="s">
        <v>28</v>
      </c>
    </row>
    <row r="5" spans="1:46" x14ac:dyDescent="0.35">
      <c r="A5" s="32" t="s">
        <v>45</v>
      </c>
      <c r="B5" s="81">
        <v>2208496</v>
      </c>
      <c r="C5" s="81">
        <v>1930034</v>
      </c>
      <c r="D5" s="26">
        <f>C5-B5</f>
        <v>-278462</v>
      </c>
      <c r="E5" s="27">
        <f>(C5-B5)/B5</f>
        <v>-0.12608671240518435</v>
      </c>
      <c r="F5" s="33"/>
      <c r="G5" s="29">
        <v>155230</v>
      </c>
      <c r="H5" s="29">
        <v>171453</v>
      </c>
      <c r="I5" s="29">
        <v>174655</v>
      </c>
      <c r="J5" s="29">
        <v>175689</v>
      </c>
      <c r="K5" s="29">
        <v>181785</v>
      </c>
      <c r="L5" s="29">
        <v>263938</v>
      </c>
      <c r="M5" s="29">
        <v>366434</v>
      </c>
      <c r="N5" s="29">
        <v>344526</v>
      </c>
      <c r="O5" s="29">
        <v>175897</v>
      </c>
      <c r="P5" s="29">
        <v>198889</v>
      </c>
      <c r="Q5" s="30">
        <v>152122</v>
      </c>
      <c r="R5" s="30">
        <v>180264</v>
      </c>
      <c r="S5" s="30">
        <v>83116</v>
      </c>
      <c r="T5" s="30">
        <v>34034</v>
      </c>
      <c r="U5" s="30">
        <v>66450</v>
      </c>
      <c r="V5" s="30">
        <v>218080</v>
      </c>
      <c r="W5" s="30">
        <v>392808</v>
      </c>
      <c r="X5" s="30">
        <v>377153</v>
      </c>
      <c r="Y5" s="30">
        <v>195622</v>
      </c>
      <c r="Z5" s="30">
        <v>230385</v>
      </c>
      <c r="AA5" s="23">
        <f>Q5-G5</f>
        <v>-3108</v>
      </c>
      <c r="AB5" s="23">
        <f>R5-H5</f>
        <v>8811</v>
      </c>
      <c r="AC5" s="23">
        <f>S5-I5</f>
        <v>-91539</v>
      </c>
      <c r="AD5" s="23">
        <f>T5-J5</f>
        <v>-141655</v>
      </c>
      <c r="AE5" s="23">
        <f>U5-K5</f>
        <v>-115335</v>
      </c>
      <c r="AF5" s="23">
        <f>V5-L5</f>
        <v>-45858</v>
      </c>
      <c r="AG5" s="23">
        <f>W5-M5</f>
        <v>26374</v>
      </c>
      <c r="AH5" s="23">
        <f>X5-N5</f>
        <v>32627</v>
      </c>
      <c r="AI5" s="23">
        <f>Y5-O5</f>
        <v>19725</v>
      </c>
      <c r="AJ5" s="23">
        <f>Z5-P5</f>
        <v>31496</v>
      </c>
      <c r="AK5" s="24">
        <f>(Q5-G5)/G5</f>
        <v>-2.0021902982670876E-2</v>
      </c>
      <c r="AL5" s="24">
        <f>(R5-H5)/H5</f>
        <v>5.1390176899791778E-2</v>
      </c>
      <c r="AM5" s="24">
        <f>(S5-I5)/I5</f>
        <v>-0.52411325183934043</v>
      </c>
      <c r="AN5" s="24">
        <f>(T5-J5)/J5</f>
        <v>-0.80628269271269115</v>
      </c>
      <c r="AO5" s="24">
        <f>(U5-K5)/K5</f>
        <v>-0.63445828863767639</v>
      </c>
      <c r="AP5" s="24">
        <f>(V5-L5)/L5</f>
        <v>-0.17374534928657487</v>
      </c>
      <c r="AQ5" s="24">
        <f>(W5-M5)/M5</f>
        <v>7.1974762167266143E-2</v>
      </c>
      <c r="AR5" s="24">
        <f>(X5-N5)/N5</f>
        <v>9.4701125604453651E-2</v>
      </c>
      <c r="AS5" s="24">
        <f>(Y5-O5)/O5</f>
        <v>0.11213949072468547</v>
      </c>
      <c r="AT5" s="24">
        <f>(Z5-P5)/P5</f>
        <v>0.15835968806721337</v>
      </c>
    </row>
    <row r="6" spans="1:46" x14ac:dyDescent="0.35">
      <c r="A6" s="32" t="s">
        <v>66</v>
      </c>
      <c r="B6" s="81">
        <v>322301</v>
      </c>
      <c r="C6" s="81">
        <v>322324</v>
      </c>
      <c r="D6" s="26">
        <f>C6-B6</f>
        <v>23</v>
      </c>
      <c r="E6" s="54">
        <f>(C6-B6)/B6</f>
        <v>7.1361863599554454E-5</v>
      </c>
      <c r="F6" s="33"/>
      <c r="G6" s="29">
        <v>22321</v>
      </c>
      <c r="H6" s="29">
        <v>28879</v>
      </c>
      <c r="I6" s="29">
        <v>30969</v>
      </c>
      <c r="J6" s="29">
        <v>25357</v>
      </c>
      <c r="K6" s="29">
        <v>24319</v>
      </c>
      <c r="L6" s="29">
        <v>40846</v>
      </c>
      <c r="M6" s="29">
        <v>50616</v>
      </c>
      <c r="N6" s="29">
        <v>48546</v>
      </c>
      <c r="O6" s="29">
        <v>22516</v>
      </c>
      <c r="P6" s="29">
        <v>27932</v>
      </c>
      <c r="Q6" s="30">
        <v>21991</v>
      </c>
      <c r="R6" s="30">
        <v>29201</v>
      </c>
      <c r="S6" s="30">
        <v>13623</v>
      </c>
      <c r="T6" s="30">
        <v>3727</v>
      </c>
      <c r="U6" s="30">
        <v>8842</v>
      </c>
      <c r="V6" s="30">
        <v>49119</v>
      </c>
      <c r="W6" s="30">
        <v>61523</v>
      </c>
      <c r="X6" s="30">
        <v>62427</v>
      </c>
      <c r="Y6" s="30">
        <v>30783</v>
      </c>
      <c r="Z6" s="30">
        <v>41088</v>
      </c>
      <c r="AA6" s="23">
        <f>Q6-G6</f>
        <v>-330</v>
      </c>
      <c r="AB6" s="23">
        <f>R6-H6</f>
        <v>322</v>
      </c>
      <c r="AC6" s="23">
        <f>S6-I6</f>
        <v>-17346</v>
      </c>
      <c r="AD6" s="23">
        <f>T6-J6</f>
        <v>-21630</v>
      </c>
      <c r="AE6" s="23">
        <f>U6-K6</f>
        <v>-15477</v>
      </c>
      <c r="AF6" s="23">
        <f>V6-L6</f>
        <v>8273</v>
      </c>
      <c r="AG6" s="23">
        <f>W6-M6</f>
        <v>10907</v>
      </c>
      <c r="AH6" s="23">
        <f>X6-N6</f>
        <v>13881</v>
      </c>
      <c r="AI6" s="23">
        <f>Y6-O6</f>
        <v>8267</v>
      </c>
      <c r="AJ6" s="23">
        <f>Z6-P6</f>
        <v>13156</v>
      </c>
      <c r="AK6" s="24">
        <f>(Q6-G6)/G6</f>
        <v>-1.4784283858250079E-2</v>
      </c>
      <c r="AL6" s="24">
        <f>(R6-H6)/H6</f>
        <v>1.1149970566847883E-2</v>
      </c>
      <c r="AM6" s="24">
        <f>(S6-I6)/I6</f>
        <v>-0.56010849559236653</v>
      </c>
      <c r="AN6" s="24">
        <f>(T6-J6)/J6</f>
        <v>-0.85301889024726896</v>
      </c>
      <c r="AO6" s="24">
        <f>(U6-K6)/K6</f>
        <v>-0.63641597105144121</v>
      </c>
      <c r="AP6" s="24">
        <f>(V6-L6)/L6</f>
        <v>0.20254125250942565</v>
      </c>
      <c r="AQ6" s="24">
        <f>(W6-M6)/M6</f>
        <v>0.21548522206416942</v>
      </c>
      <c r="AR6" s="24">
        <f>(X6-N6)/N6</f>
        <v>0.28593498949450008</v>
      </c>
      <c r="AS6" s="24">
        <f>(Y6-O6)/O6</f>
        <v>0.36716112986320837</v>
      </c>
      <c r="AT6" s="24">
        <f>(Z6-P6)/P6</f>
        <v>0.47100100243448373</v>
      </c>
    </row>
    <row r="7" spans="1:46" x14ac:dyDescent="0.35">
      <c r="A7" s="32" t="s">
        <v>56</v>
      </c>
      <c r="B7" s="81">
        <v>242196</v>
      </c>
      <c r="C7" s="81">
        <v>257017</v>
      </c>
      <c r="D7" s="26">
        <f>C7-B7</f>
        <v>14821</v>
      </c>
      <c r="E7" s="27">
        <f>(C7-B7)/B7</f>
        <v>6.1194239376372854E-2</v>
      </c>
      <c r="F7" s="33"/>
      <c r="G7" s="29">
        <v>19117</v>
      </c>
      <c r="H7" s="29">
        <v>26445</v>
      </c>
      <c r="I7" s="29">
        <v>28215</v>
      </c>
      <c r="J7" s="29">
        <v>22565</v>
      </c>
      <c r="K7" s="29">
        <v>18253</v>
      </c>
      <c r="L7" s="29">
        <v>26885</v>
      </c>
      <c r="M7" s="29">
        <v>28817</v>
      </c>
      <c r="N7" s="29">
        <v>29152</v>
      </c>
      <c r="O7" s="29">
        <v>17695</v>
      </c>
      <c r="P7" s="29">
        <v>25052</v>
      </c>
      <c r="Q7" s="30">
        <v>19836</v>
      </c>
      <c r="R7" s="30">
        <v>25899</v>
      </c>
      <c r="S7" s="30">
        <v>12305</v>
      </c>
      <c r="T7" s="30">
        <v>2678</v>
      </c>
      <c r="U7" s="30">
        <v>6536</v>
      </c>
      <c r="V7" s="30">
        <v>38722</v>
      </c>
      <c r="W7" s="30">
        <v>44049</v>
      </c>
      <c r="X7" s="30">
        <v>42129</v>
      </c>
      <c r="Y7" s="30">
        <v>26533</v>
      </c>
      <c r="Z7" s="30">
        <v>38330</v>
      </c>
      <c r="AA7" s="23">
        <f>Q7-G7</f>
        <v>719</v>
      </c>
      <c r="AB7" s="23">
        <f>R7-H7</f>
        <v>-546</v>
      </c>
      <c r="AC7" s="23">
        <f>S7-I7</f>
        <v>-15910</v>
      </c>
      <c r="AD7" s="23">
        <f>T7-J7</f>
        <v>-19887</v>
      </c>
      <c r="AE7" s="23">
        <f>U7-K7</f>
        <v>-11717</v>
      </c>
      <c r="AF7" s="23">
        <f>V7-L7</f>
        <v>11837</v>
      </c>
      <c r="AG7" s="23">
        <f>W7-M7</f>
        <v>15232</v>
      </c>
      <c r="AH7" s="23">
        <f>X7-N7</f>
        <v>12977</v>
      </c>
      <c r="AI7" s="23">
        <f>Y7-O7</f>
        <v>8838</v>
      </c>
      <c r="AJ7" s="23">
        <f>Z7-P7</f>
        <v>13278</v>
      </c>
      <c r="AK7" s="24">
        <f>(Q7-G7)/G7</f>
        <v>3.7610503740126588E-2</v>
      </c>
      <c r="AL7" s="24">
        <f>(R7-H7)/H7</f>
        <v>-2.0646625070901873E-2</v>
      </c>
      <c r="AM7" s="24">
        <f>(S7-I7)/I7</f>
        <v>-0.56388445862130077</v>
      </c>
      <c r="AN7" s="24">
        <f>(T7-J7)/J7</f>
        <v>-0.88132062929315313</v>
      </c>
      <c r="AO7" s="24">
        <f>(U7-K7)/K7</f>
        <v>-0.64192187585602367</v>
      </c>
      <c r="AP7" s="24">
        <f>(V7-L7)/L7</f>
        <v>0.44028268551236749</v>
      </c>
      <c r="AQ7" s="24">
        <f>(W7-M7)/M7</f>
        <v>0.5285768817017733</v>
      </c>
      <c r="AR7" s="24">
        <f>(X7-N7)/N7</f>
        <v>0.44514956092206365</v>
      </c>
      <c r="AS7" s="24">
        <f>(Y7-O7)/O7</f>
        <v>0.49946312517660357</v>
      </c>
      <c r="AT7" s="24">
        <f>(Z7-P7)/P7</f>
        <v>0.53001756346798656</v>
      </c>
    </row>
    <row r="8" spans="1:46" x14ac:dyDescent="0.35">
      <c r="A8" s="32" t="s">
        <v>51</v>
      </c>
      <c r="B8" s="81">
        <v>374692</v>
      </c>
      <c r="C8" s="81">
        <v>252624</v>
      </c>
      <c r="D8" s="26">
        <f>C8-B8</f>
        <v>-122068</v>
      </c>
      <c r="E8" s="27">
        <f>(C8-B8)/B8</f>
        <v>-0.32578224248182508</v>
      </c>
      <c r="F8" s="33"/>
      <c r="G8" s="29">
        <v>34927</v>
      </c>
      <c r="H8" s="29">
        <v>32457</v>
      </c>
      <c r="I8" s="29">
        <v>35225</v>
      </c>
      <c r="J8" s="29">
        <v>39258</v>
      </c>
      <c r="K8" s="29">
        <v>39546</v>
      </c>
      <c r="L8" s="29">
        <v>35700</v>
      </c>
      <c r="M8" s="29">
        <v>42698</v>
      </c>
      <c r="N8" s="29">
        <v>41502</v>
      </c>
      <c r="O8" s="29">
        <v>32547</v>
      </c>
      <c r="P8" s="29">
        <v>40832</v>
      </c>
      <c r="Q8" s="30">
        <v>30274</v>
      </c>
      <c r="R8" s="30">
        <v>34738</v>
      </c>
      <c r="S8" s="30">
        <v>17409</v>
      </c>
      <c r="T8" s="30">
        <v>8190</v>
      </c>
      <c r="U8" s="30">
        <v>12270</v>
      </c>
      <c r="V8" s="30">
        <v>18693</v>
      </c>
      <c r="W8" s="30">
        <v>27344</v>
      </c>
      <c r="X8" s="30">
        <v>33746</v>
      </c>
      <c r="Y8" s="30">
        <v>31565</v>
      </c>
      <c r="Z8" s="30">
        <v>38395</v>
      </c>
      <c r="AA8" s="23">
        <f>Q8-G8</f>
        <v>-4653</v>
      </c>
      <c r="AB8" s="23">
        <f>R8-H8</f>
        <v>2281</v>
      </c>
      <c r="AC8" s="23">
        <f>S8-I8</f>
        <v>-17816</v>
      </c>
      <c r="AD8" s="23">
        <f>T8-J8</f>
        <v>-31068</v>
      </c>
      <c r="AE8" s="23">
        <f>U8-K8</f>
        <v>-27276</v>
      </c>
      <c r="AF8" s="23">
        <f>V8-L8</f>
        <v>-17007</v>
      </c>
      <c r="AG8" s="23">
        <f>W8-M8</f>
        <v>-15354</v>
      </c>
      <c r="AH8" s="23">
        <f>X8-N8</f>
        <v>-7756</v>
      </c>
      <c r="AI8" s="23">
        <f>Y8-O8</f>
        <v>-982</v>
      </c>
      <c r="AJ8" s="23">
        <f>Z8-P8</f>
        <v>-2437</v>
      </c>
      <c r="AK8" s="24">
        <f>(Q8-G8)/G8</f>
        <v>-0.1332207174964927</v>
      </c>
      <c r="AL8" s="24">
        <f>(R8-H8)/H8</f>
        <v>7.0277598052808338E-2</v>
      </c>
      <c r="AM8" s="24">
        <f>(S8-I8)/I8</f>
        <v>-0.50577714691270403</v>
      </c>
      <c r="AN8" s="24">
        <f>(T8-J8)/J8</f>
        <v>-0.79138010087116006</v>
      </c>
      <c r="AO8" s="24">
        <f>(U8-K8)/K8</f>
        <v>-0.68972841753906844</v>
      </c>
      <c r="AP8" s="24">
        <f>(V8-L8)/L8</f>
        <v>-0.47638655462184876</v>
      </c>
      <c r="AQ8" s="24">
        <f>(W8-M8)/M8</f>
        <v>-0.3595952972036161</v>
      </c>
      <c r="AR8" s="24">
        <f>(X8-N8)/N8</f>
        <v>-0.18688255987663246</v>
      </c>
      <c r="AS8" s="24">
        <f>(Y8-O8)/O8</f>
        <v>-3.0171751620733094E-2</v>
      </c>
      <c r="AT8" s="24">
        <f>(Z8-P8)/P8</f>
        <v>-5.9683581504702196E-2</v>
      </c>
    </row>
    <row r="9" spans="1:46" x14ac:dyDescent="0.35">
      <c r="A9" s="32" t="s">
        <v>60</v>
      </c>
      <c r="B9" s="81">
        <v>234759</v>
      </c>
      <c r="C9" s="81">
        <v>230439</v>
      </c>
      <c r="D9" s="26">
        <f>C9-B9</f>
        <v>-4320</v>
      </c>
      <c r="E9" s="27">
        <f>(C9-B9)/B9</f>
        <v>-1.8401850408291055E-2</v>
      </c>
      <c r="F9" s="33"/>
      <c r="G9" s="29">
        <v>17140</v>
      </c>
      <c r="H9" s="29">
        <v>19229</v>
      </c>
      <c r="I9" s="29">
        <v>17947</v>
      </c>
      <c r="J9" s="29">
        <v>20775</v>
      </c>
      <c r="K9" s="29">
        <v>18267</v>
      </c>
      <c r="L9" s="29">
        <v>24786</v>
      </c>
      <c r="M9" s="29">
        <v>37821</v>
      </c>
      <c r="N9" s="29">
        <v>36001</v>
      </c>
      <c r="O9" s="29">
        <v>19894</v>
      </c>
      <c r="P9" s="29">
        <v>22899</v>
      </c>
      <c r="Q9" s="30">
        <v>15790</v>
      </c>
      <c r="R9" s="30">
        <v>19887</v>
      </c>
      <c r="S9" s="30">
        <v>8394</v>
      </c>
      <c r="T9" s="30">
        <v>2827</v>
      </c>
      <c r="U9" s="30">
        <v>6976</v>
      </c>
      <c r="V9" s="30">
        <v>29474</v>
      </c>
      <c r="W9" s="30">
        <v>52516</v>
      </c>
      <c r="X9" s="30">
        <v>46206</v>
      </c>
      <c r="Y9" s="30">
        <v>22471</v>
      </c>
      <c r="Z9" s="30">
        <v>25898</v>
      </c>
      <c r="AA9" s="23">
        <f>Q9-G9</f>
        <v>-1350</v>
      </c>
      <c r="AB9" s="23">
        <f>R9-H9</f>
        <v>658</v>
      </c>
      <c r="AC9" s="23">
        <f>S9-I9</f>
        <v>-9553</v>
      </c>
      <c r="AD9" s="23">
        <f>T9-J9</f>
        <v>-17948</v>
      </c>
      <c r="AE9" s="23">
        <f>U9-K9</f>
        <v>-11291</v>
      </c>
      <c r="AF9" s="23">
        <f>V9-L9</f>
        <v>4688</v>
      </c>
      <c r="AG9" s="23">
        <f>W9-M9</f>
        <v>14695</v>
      </c>
      <c r="AH9" s="23">
        <f>X9-N9</f>
        <v>10205</v>
      </c>
      <c r="AI9" s="23">
        <f>Y9-O9</f>
        <v>2577</v>
      </c>
      <c r="AJ9" s="23">
        <f>Z9-P9</f>
        <v>2999</v>
      </c>
      <c r="AK9" s="24">
        <f>(Q9-G9)/G9</f>
        <v>-7.8763127187864643E-2</v>
      </c>
      <c r="AL9" s="24">
        <f>(R9-H9)/H9</f>
        <v>3.4219148161630873E-2</v>
      </c>
      <c r="AM9" s="24">
        <f>(S9-I9)/I9</f>
        <v>-0.53228951913968914</v>
      </c>
      <c r="AN9" s="24">
        <f>(T9-J9)/J9</f>
        <v>-0.8639229843561973</v>
      </c>
      <c r="AO9" s="24">
        <f>(U9-K9)/K9</f>
        <v>-0.61810915859199644</v>
      </c>
      <c r="AP9" s="24">
        <f>(V9-L9)/L9</f>
        <v>0.18913903009763577</v>
      </c>
      <c r="AQ9" s="24">
        <f>(W9-M9)/M9</f>
        <v>0.3885407577800693</v>
      </c>
      <c r="AR9" s="24">
        <f>(X9-N9)/N9</f>
        <v>0.28346434821254968</v>
      </c>
      <c r="AS9" s="24">
        <f>(Y9-O9)/O9</f>
        <v>0.12953654368151202</v>
      </c>
      <c r="AT9" s="24">
        <f>(Z9-P9)/P9</f>
        <v>0.1309664177474999</v>
      </c>
    </row>
    <row r="10" spans="1:46" x14ac:dyDescent="0.35">
      <c r="A10" s="32" t="s">
        <v>69</v>
      </c>
      <c r="B10" s="81">
        <v>243971</v>
      </c>
      <c r="C10" s="81">
        <v>197360</v>
      </c>
      <c r="D10" s="26">
        <f>C10-B10</f>
        <v>-46611</v>
      </c>
      <c r="E10" s="27">
        <f>(C10-B10)/B10</f>
        <v>-0.19105139545273825</v>
      </c>
      <c r="F10" s="33"/>
      <c r="G10" s="29">
        <v>21106</v>
      </c>
      <c r="H10" s="29">
        <v>21278</v>
      </c>
      <c r="I10" s="29">
        <v>24725</v>
      </c>
      <c r="J10" s="29">
        <v>23602</v>
      </c>
      <c r="K10" s="29">
        <v>21927</v>
      </c>
      <c r="L10" s="29">
        <v>24603</v>
      </c>
      <c r="M10" s="29">
        <v>29687</v>
      </c>
      <c r="N10" s="29">
        <v>27597</v>
      </c>
      <c r="O10" s="29">
        <v>22995</v>
      </c>
      <c r="P10" s="29">
        <v>26451</v>
      </c>
      <c r="Q10" s="30">
        <v>21030</v>
      </c>
      <c r="R10" s="30">
        <v>23222</v>
      </c>
      <c r="S10" s="30">
        <v>10473</v>
      </c>
      <c r="T10" s="30">
        <v>3635</v>
      </c>
      <c r="U10" s="30">
        <v>7007</v>
      </c>
      <c r="V10" s="30">
        <v>17411</v>
      </c>
      <c r="W10" s="30">
        <v>35701</v>
      </c>
      <c r="X10" s="30">
        <v>27017</v>
      </c>
      <c r="Y10" s="30">
        <v>21939</v>
      </c>
      <c r="Z10" s="30">
        <v>29925</v>
      </c>
      <c r="AA10" s="23">
        <f>Q10-G10</f>
        <v>-76</v>
      </c>
      <c r="AB10" s="23">
        <f>R10-H10</f>
        <v>1944</v>
      </c>
      <c r="AC10" s="23">
        <f>S10-I10</f>
        <v>-14252</v>
      </c>
      <c r="AD10" s="23">
        <f>T10-J10</f>
        <v>-19967</v>
      </c>
      <c r="AE10" s="23">
        <f>U10-K10</f>
        <v>-14920</v>
      </c>
      <c r="AF10" s="23">
        <f>V10-L10</f>
        <v>-7192</v>
      </c>
      <c r="AG10" s="23">
        <f>W10-M10</f>
        <v>6014</v>
      </c>
      <c r="AH10" s="23">
        <f>X10-N10</f>
        <v>-580</v>
      </c>
      <c r="AI10" s="23">
        <f>Y10-O10</f>
        <v>-1056</v>
      </c>
      <c r="AJ10" s="23">
        <f>Z10-P10</f>
        <v>3474</v>
      </c>
      <c r="AK10" s="24">
        <f>(Q10-G10)/G10</f>
        <v>-3.6008717900123189E-3</v>
      </c>
      <c r="AL10" s="24">
        <f>(R10-H10)/H10</f>
        <v>9.136197010997274E-2</v>
      </c>
      <c r="AM10" s="24">
        <f>(S10-I10)/I10</f>
        <v>-0.57642062689585438</v>
      </c>
      <c r="AN10" s="24">
        <f>(T10-J10)/J10</f>
        <v>-0.84598762816710449</v>
      </c>
      <c r="AO10" s="24">
        <f>(U10-K10)/K10</f>
        <v>-0.68043964062571261</v>
      </c>
      <c r="AP10" s="24">
        <f>(V10-L10)/L10</f>
        <v>-0.29232207454375481</v>
      </c>
      <c r="AQ10" s="24">
        <f>(W10-M10)/M10</f>
        <v>0.20258025398322499</v>
      </c>
      <c r="AR10" s="24">
        <f>(X10-N10)/N10</f>
        <v>-2.1016777185926008E-2</v>
      </c>
      <c r="AS10" s="24">
        <f>(Y10-O10)/O10</f>
        <v>-4.5923026744944556E-2</v>
      </c>
      <c r="AT10" s="24">
        <f>(Z10-P10)/P10</f>
        <v>0.13133718952024498</v>
      </c>
    </row>
    <row r="11" spans="1:46" x14ac:dyDescent="0.35">
      <c r="A11" s="32" t="s">
        <v>57</v>
      </c>
      <c r="B11" s="81">
        <v>207966</v>
      </c>
      <c r="C11" s="81">
        <v>167069</v>
      </c>
      <c r="D11" s="26">
        <f>C11-B11</f>
        <v>-40897</v>
      </c>
      <c r="E11" s="27">
        <f>(C11-B11)/B11</f>
        <v>-0.19665233740130597</v>
      </c>
      <c r="F11" s="33"/>
      <c r="G11" s="29">
        <v>19413</v>
      </c>
      <c r="H11" s="29">
        <v>19532</v>
      </c>
      <c r="I11" s="29">
        <v>22815</v>
      </c>
      <c r="J11" s="29">
        <v>21535</v>
      </c>
      <c r="K11" s="29">
        <v>18546</v>
      </c>
      <c r="L11" s="29">
        <v>19993</v>
      </c>
      <c r="M11" s="29">
        <v>20900</v>
      </c>
      <c r="N11" s="29">
        <v>20864</v>
      </c>
      <c r="O11" s="29">
        <v>20073</v>
      </c>
      <c r="P11" s="29">
        <v>24295</v>
      </c>
      <c r="Q11" s="30">
        <v>19654</v>
      </c>
      <c r="R11" s="30">
        <v>21431</v>
      </c>
      <c r="S11" s="30">
        <v>9474</v>
      </c>
      <c r="T11" s="30">
        <v>2857</v>
      </c>
      <c r="U11" s="30">
        <v>5656</v>
      </c>
      <c r="V11" s="30">
        <v>13787</v>
      </c>
      <c r="W11" s="30">
        <v>27169</v>
      </c>
      <c r="X11" s="30">
        <v>20526</v>
      </c>
      <c r="Y11" s="30">
        <v>18535</v>
      </c>
      <c r="Z11" s="30">
        <v>27980</v>
      </c>
      <c r="AA11" s="23">
        <f>Q11-G11</f>
        <v>241</v>
      </c>
      <c r="AB11" s="23">
        <f>R11-H11</f>
        <v>1899</v>
      </c>
      <c r="AC11" s="23">
        <f>S11-I11</f>
        <v>-13341</v>
      </c>
      <c r="AD11" s="23">
        <f>T11-J11</f>
        <v>-18678</v>
      </c>
      <c r="AE11" s="23">
        <f>U11-K11</f>
        <v>-12890</v>
      </c>
      <c r="AF11" s="23">
        <f>V11-L11</f>
        <v>-6206</v>
      </c>
      <c r="AG11" s="23">
        <f>W11-M11</f>
        <v>6269</v>
      </c>
      <c r="AH11" s="23">
        <f>X11-N11</f>
        <v>-338</v>
      </c>
      <c r="AI11" s="23">
        <f>Y11-O11</f>
        <v>-1538</v>
      </c>
      <c r="AJ11" s="23">
        <f>Z11-P11</f>
        <v>3685</v>
      </c>
      <c r="AK11" s="24">
        <f>(Q11-G11)/G11</f>
        <v>1.2414361510328131E-2</v>
      </c>
      <c r="AL11" s="24">
        <f>(R11-H11)/H11</f>
        <v>9.7225066557444201E-2</v>
      </c>
      <c r="AM11" s="24">
        <f>(S11-I11)/I11</f>
        <v>-0.5847468770545694</v>
      </c>
      <c r="AN11" s="24">
        <f>(T11-J11)/J11</f>
        <v>-0.86733224982586488</v>
      </c>
      <c r="AO11" s="24">
        <f>(U11-K11)/K11</f>
        <v>-0.69502857759085512</v>
      </c>
      <c r="AP11" s="24">
        <f>(V11-L11)/L11</f>
        <v>-0.31040864302505877</v>
      </c>
      <c r="AQ11" s="24">
        <f>(W11-M11)/M11</f>
        <v>0.29995215311004786</v>
      </c>
      <c r="AR11" s="24">
        <f>(X11-N11)/N11</f>
        <v>-1.6200153374233129E-2</v>
      </c>
      <c r="AS11" s="24">
        <f>(Y11-O11)/O11</f>
        <v>-7.6620335774423357E-2</v>
      </c>
      <c r="AT11" s="24">
        <f>(Z11-P11)/P11</f>
        <v>0.15167729985593745</v>
      </c>
    </row>
    <row r="12" spans="1:46" x14ac:dyDescent="0.35">
      <c r="A12" s="32" t="s">
        <v>68</v>
      </c>
      <c r="B12" s="81">
        <v>172263</v>
      </c>
      <c r="C12" s="81">
        <v>166960</v>
      </c>
      <c r="D12" s="26">
        <f>C12-B12</f>
        <v>-5303</v>
      </c>
      <c r="E12" s="27">
        <f>(C12-B12)/B12</f>
        <v>-3.0784323969743937E-2</v>
      </c>
      <c r="F12" s="33"/>
      <c r="G12" s="29">
        <v>9231</v>
      </c>
      <c r="H12" s="29">
        <v>10024</v>
      </c>
      <c r="I12" s="29">
        <v>10494</v>
      </c>
      <c r="J12" s="29">
        <v>11751</v>
      </c>
      <c r="K12" s="29">
        <v>12783</v>
      </c>
      <c r="L12" s="29">
        <v>21979</v>
      </c>
      <c r="M12" s="29">
        <v>37577</v>
      </c>
      <c r="N12" s="29">
        <v>27950</v>
      </c>
      <c r="O12" s="29">
        <v>14450</v>
      </c>
      <c r="P12" s="29">
        <v>16024</v>
      </c>
      <c r="Q12" s="30">
        <v>11442</v>
      </c>
      <c r="R12" s="30">
        <v>12091</v>
      </c>
      <c r="S12" s="30">
        <v>4666</v>
      </c>
      <c r="T12" s="30">
        <v>1611</v>
      </c>
      <c r="U12" s="30">
        <v>2742</v>
      </c>
      <c r="V12" s="30">
        <v>20152</v>
      </c>
      <c r="W12" s="30">
        <v>45183</v>
      </c>
      <c r="X12" s="30">
        <v>34981</v>
      </c>
      <c r="Y12" s="30">
        <v>14934</v>
      </c>
      <c r="Z12" s="30">
        <v>19158</v>
      </c>
      <c r="AA12" s="23">
        <f>Q12-G12</f>
        <v>2211</v>
      </c>
      <c r="AB12" s="23">
        <f>R12-H12</f>
        <v>2067</v>
      </c>
      <c r="AC12" s="23">
        <f>S12-I12</f>
        <v>-5828</v>
      </c>
      <c r="AD12" s="23">
        <f>T12-J12</f>
        <v>-10140</v>
      </c>
      <c r="AE12" s="23">
        <f>U12-K12</f>
        <v>-10041</v>
      </c>
      <c r="AF12" s="23">
        <f>V12-L12</f>
        <v>-1827</v>
      </c>
      <c r="AG12" s="23">
        <f>W12-M12</f>
        <v>7606</v>
      </c>
      <c r="AH12" s="23">
        <f>X12-N12</f>
        <v>7031</v>
      </c>
      <c r="AI12" s="23">
        <f>Y12-O12</f>
        <v>484</v>
      </c>
      <c r="AJ12" s="23">
        <f>Z12-P12</f>
        <v>3134</v>
      </c>
      <c r="AK12" s="24">
        <f>(Q12-G12)/G12</f>
        <v>0.23951901202469938</v>
      </c>
      <c r="AL12" s="24">
        <f>(R12-H12)/H12</f>
        <v>0.20620510774142059</v>
      </c>
      <c r="AM12" s="24">
        <f>(S12-I12)/I12</f>
        <v>-0.5553649704593101</v>
      </c>
      <c r="AN12" s="24">
        <f>(T12-J12)/J12</f>
        <v>-0.86290528465662497</v>
      </c>
      <c r="AO12" s="24">
        <f>(U12-K12)/K12</f>
        <v>-0.78549636235625442</v>
      </c>
      <c r="AP12" s="24">
        <f>(V12-L12)/L12</f>
        <v>-8.3124800946357894E-2</v>
      </c>
      <c r="AQ12" s="24">
        <f>(W12-M12)/M12</f>
        <v>0.20241104931207921</v>
      </c>
      <c r="AR12" s="24">
        <f>(X12-N12)/N12</f>
        <v>0.25155635062611809</v>
      </c>
      <c r="AS12" s="24">
        <f>(Y12-O12)/O12</f>
        <v>3.3494809688581317E-2</v>
      </c>
      <c r="AT12" s="24">
        <f>(Z12-P12)/P12</f>
        <v>0.19558162755866201</v>
      </c>
    </row>
    <row r="13" spans="1:46" x14ac:dyDescent="0.35">
      <c r="A13" s="32" t="s">
        <v>64</v>
      </c>
      <c r="B13" s="81">
        <v>149871</v>
      </c>
      <c r="C13" s="81">
        <v>132687</v>
      </c>
      <c r="D13" s="26">
        <f>C13-B13</f>
        <v>-17184</v>
      </c>
      <c r="E13" s="27">
        <f>(C13-B13)/B13</f>
        <v>-0.1146586064015053</v>
      </c>
      <c r="F13" s="33"/>
      <c r="G13" s="29">
        <v>8674</v>
      </c>
      <c r="H13" s="29">
        <v>11235</v>
      </c>
      <c r="I13" s="29">
        <v>11979</v>
      </c>
      <c r="J13" s="29">
        <v>12146</v>
      </c>
      <c r="K13" s="29">
        <v>11133</v>
      </c>
      <c r="L13" s="29">
        <v>18041</v>
      </c>
      <c r="M13" s="29">
        <v>25238</v>
      </c>
      <c r="N13" s="29">
        <v>26876</v>
      </c>
      <c r="O13" s="29">
        <v>11806</v>
      </c>
      <c r="P13" s="29">
        <v>12743</v>
      </c>
      <c r="Q13" s="30">
        <v>9901</v>
      </c>
      <c r="R13" s="30">
        <v>10981</v>
      </c>
      <c r="S13" s="30">
        <v>5580</v>
      </c>
      <c r="T13" s="30">
        <v>2588</v>
      </c>
      <c r="U13" s="30">
        <v>5033</v>
      </c>
      <c r="V13" s="30">
        <v>14606</v>
      </c>
      <c r="W13" s="30">
        <v>28986</v>
      </c>
      <c r="X13" s="30">
        <v>29180</v>
      </c>
      <c r="Y13" s="30">
        <v>11230</v>
      </c>
      <c r="Z13" s="30">
        <v>14602</v>
      </c>
      <c r="AA13" s="23">
        <f>Q13-G13</f>
        <v>1227</v>
      </c>
      <c r="AB13" s="23">
        <f>R13-H13</f>
        <v>-254</v>
      </c>
      <c r="AC13" s="23">
        <f>S13-I13</f>
        <v>-6399</v>
      </c>
      <c r="AD13" s="23">
        <f>T13-J13</f>
        <v>-9558</v>
      </c>
      <c r="AE13" s="23">
        <f>U13-K13</f>
        <v>-6100</v>
      </c>
      <c r="AF13" s="23">
        <f>V13-L13</f>
        <v>-3435</v>
      </c>
      <c r="AG13" s="23">
        <f>W13-M13</f>
        <v>3748</v>
      </c>
      <c r="AH13" s="23">
        <f>X13-N13</f>
        <v>2304</v>
      </c>
      <c r="AI13" s="23">
        <f>Y13-O13</f>
        <v>-576</v>
      </c>
      <c r="AJ13" s="23">
        <f>Z13-P13</f>
        <v>1859</v>
      </c>
      <c r="AK13" s="24">
        <f>(Q13-G13)/G13</f>
        <v>0.14145722849896242</v>
      </c>
      <c r="AL13" s="24">
        <f>(R13-H13)/H13</f>
        <v>-2.2607921673342236E-2</v>
      </c>
      <c r="AM13" s="24">
        <f>(S13-I13)/I13</f>
        <v>-0.53418482344102181</v>
      </c>
      <c r="AN13" s="24">
        <f>(T13-J13)/J13</f>
        <v>-0.78692573686810474</v>
      </c>
      <c r="AO13" s="24">
        <f>(U13-K13)/K13</f>
        <v>-0.54792059642504265</v>
      </c>
      <c r="AP13" s="24">
        <f>(V13-L13)/L13</f>
        <v>-0.19039964525248046</v>
      </c>
      <c r="AQ13" s="24">
        <f>(W13-M13)/M13</f>
        <v>0.14850622077819162</v>
      </c>
      <c r="AR13" s="24">
        <f>(X13-N13)/N13</f>
        <v>8.5727042714689686E-2</v>
      </c>
      <c r="AS13" s="24">
        <f>(Y13-O13)/O13</f>
        <v>-4.8788751482297138E-2</v>
      </c>
      <c r="AT13" s="24">
        <f>(Z13-P13)/P13</f>
        <v>0.14588401475319784</v>
      </c>
    </row>
    <row r="14" spans="1:46" x14ac:dyDescent="0.35">
      <c r="A14" s="32" t="s">
        <v>58</v>
      </c>
      <c r="B14" s="81">
        <v>159610</v>
      </c>
      <c r="C14" s="81">
        <v>120618</v>
      </c>
      <c r="D14" s="26">
        <f>C14-B14</f>
        <v>-38992</v>
      </c>
      <c r="E14" s="27">
        <f>(C14-B14)/B14</f>
        <v>-0.24429547020863354</v>
      </c>
      <c r="F14" s="33"/>
      <c r="G14" s="29">
        <v>10487</v>
      </c>
      <c r="H14" s="29">
        <v>12514</v>
      </c>
      <c r="I14" s="29">
        <v>11848</v>
      </c>
      <c r="J14" s="29">
        <v>10899</v>
      </c>
      <c r="K14" s="29">
        <v>12683</v>
      </c>
      <c r="L14" s="29">
        <v>22297</v>
      </c>
      <c r="M14" s="29">
        <v>29219</v>
      </c>
      <c r="N14" s="29">
        <v>25861</v>
      </c>
      <c r="O14" s="29">
        <v>11119</v>
      </c>
      <c r="P14" s="29">
        <v>12683</v>
      </c>
      <c r="Q14" s="30">
        <v>11769</v>
      </c>
      <c r="R14" s="30">
        <v>14042</v>
      </c>
      <c r="S14" s="30">
        <v>5860</v>
      </c>
      <c r="T14" s="30">
        <v>1573</v>
      </c>
      <c r="U14" s="30">
        <v>3597</v>
      </c>
      <c r="V14" s="30">
        <v>13553</v>
      </c>
      <c r="W14" s="30">
        <v>21367</v>
      </c>
      <c r="X14" s="30">
        <v>23463</v>
      </c>
      <c r="Y14" s="30">
        <v>11802</v>
      </c>
      <c r="Z14" s="30">
        <v>13592</v>
      </c>
      <c r="AA14" s="23">
        <f>Q14-G14</f>
        <v>1282</v>
      </c>
      <c r="AB14" s="23">
        <f>R14-H14</f>
        <v>1528</v>
      </c>
      <c r="AC14" s="23">
        <f>S14-I14</f>
        <v>-5988</v>
      </c>
      <c r="AD14" s="23">
        <f>T14-J14</f>
        <v>-9326</v>
      </c>
      <c r="AE14" s="23">
        <f>U14-K14</f>
        <v>-9086</v>
      </c>
      <c r="AF14" s="23">
        <f>V14-L14</f>
        <v>-8744</v>
      </c>
      <c r="AG14" s="23">
        <f>W14-M14</f>
        <v>-7852</v>
      </c>
      <c r="AH14" s="23">
        <f>X14-N14</f>
        <v>-2398</v>
      </c>
      <c r="AI14" s="23">
        <f>Y14-O14</f>
        <v>683</v>
      </c>
      <c r="AJ14" s="23">
        <f>Z14-P14</f>
        <v>909</v>
      </c>
      <c r="AK14" s="24">
        <f>(Q14-G14)/G14</f>
        <v>0.12224659101745018</v>
      </c>
      <c r="AL14" s="24">
        <f>(R14-H14)/H14</f>
        <v>0.12210324436630973</v>
      </c>
      <c r="AM14" s="24">
        <f>(S14-I14)/I14</f>
        <v>-0.50540175557056044</v>
      </c>
      <c r="AN14" s="24">
        <f>(T14-J14)/J14</f>
        <v>-0.85567483255344523</v>
      </c>
      <c r="AO14" s="24">
        <f>(U14-K14)/K14</f>
        <v>-0.71639202081526454</v>
      </c>
      <c r="AP14" s="24">
        <f>(V14-L14)/L14</f>
        <v>-0.39216038032022243</v>
      </c>
      <c r="AQ14" s="24">
        <f>(W14-M14)/M14</f>
        <v>-0.26872925151442556</v>
      </c>
      <c r="AR14" s="24">
        <f>(X14-N14)/N14</f>
        <v>-9.2726499361973622E-2</v>
      </c>
      <c r="AS14" s="24">
        <f>(Y14-O14)/O14</f>
        <v>6.1426387265041821E-2</v>
      </c>
      <c r="AT14" s="82">
        <f>(Z14-P14)/P14</f>
        <v>7.1670740361113303E-2</v>
      </c>
    </row>
    <row r="15" spans="1:46" x14ac:dyDescent="0.35">
      <c r="A15" s="32" t="s">
        <v>70</v>
      </c>
      <c r="B15" s="81">
        <v>121587</v>
      </c>
      <c r="C15" s="81">
        <v>108884</v>
      </c>
      <c r="D15" s="26">
        <f>C15-B15</f>
        <v>-12703</v>
      </c>
      <c r="E15" s="27">
        <f>(C15-B15)/B15</f>
        <v>-0.10447662990286791</v>
      </c>
      <c r="F15" s="33"/>
      <c r="G15" s="29">
        <v>9111</v>
      </c>
      <c r="H15" s="29">
        <v>11981</v>
      </c>
      <c r="I15" s="29">
        <v>6749</v>
      </c>
      <c r="J15" s="29">
        <v>5948</v>
      </c>
      <c r="K15" s="29">
        <v>8083</v>
      </c>
      <c r="L15" s="29">
        <v>18663</v>
      </c>
      <c r="M15" s="29">
        <v>23345</v>
      </c>
      <c r="N15" s="29">
        <v>22690</v>
      </c>
      <c r="O15" s="29">
        <v>7371</v>
      </c>
      <c r="P15" s="29">
        <v>7646</v>
      </c>
      <c r="Q15" s="30">
        <v>8386</v>
      </c>
      <c r="R15" s="30">
        <v>9246</v>
      </c>
      <c r="S15" s="30">
        <v>3778</v>
      </c>
      <c r="T15" s="30">
        <v>1273</v>
      </c>
      <c r="U15" s="30">
        <v>2560</v>
      </c>
      <c r="V15" s="30">
        <v>10128</v>
      </c>
      <c r="W15" s="30">
        <v>27929</v>
      </c>
      <c r="X15" s="30">
        <v>22779</v>
      </c>
      <c r="Y15" s="30">
        <v>12353</v>
      </c>
      <c r="Z15" s="30">
        <v>10452</v>
      </c>
      <c r="AA15" s="23">
        <f>Q15-G15</f>
        <v>-725</v>
      </c>
      <c r="AB15" s="23">
        <f>R15-H15</f>
        <v>-2735</v>
      </c>
      <c r="AC15" s="23">
        <f>S15-I15</f>
        <v>-2971</v>
      </c>
      <c r="AD15" s="23">
        <f>T15-J15</f>
        <v>-4675</v>
      </c>
      <c r="AE15" s="23">
        <f>U15-K15</f>
        <v>-5523</v>
      </c>
      <c r="AF15" s="23">
        <f>V15-L15</f>
        <v>-8535</v>
      </c>
      <c r="AG15" s="23">
        <f>W15-M15</f>
        <v>4584</v>
      </c>
      <c r="AH15" s="23">
        <f>X15-N15</f>
        <v>89</v>
      </c>
      <c r="AI15" s="23">
        <f>Y15-O15</f>
        <v>4982</v>
      </c>
      <c r="AJ15" s="23">
        <f>Z15-P15</f>
        <v>2806</v>
      </c>
      <c r="AK15" s="24">
        <f>(Q15-G15)/G15</f>
        <v>-7.9574141148062785E-2</v>
      </c>
      <c r="AL15" s="24">
        <f>(R15-H15)/H15</f>
        <v>-0.22827810700275436</v>
      </c>
      <c r="AM15" s="24">
        <f>(S15-I15)/I15</f>
        <v>-0.44021336494295449</v>
      </c>
      <c r="AN15" s="24">
        <f>(T15-J15)/J15</f>
        <v>-0.78597848016139882</v>
      </c>
      <c r="AO15" s="24">
        <f>(U15-K15)/K15</f>
        <v>-0.68328590869726591</v>
      </c>
      <c r="AP15" s="24">
        <f>(V15-L15)/L15</f>
        <v>-0.45732197395917057</v>
      </c>
      <c r="AQ15" s="24">
        <f>(W15-M15)/M15</f>
        <v>0.19635896337545514</v>
      </c>
      <c r="AR15" s="24">
        <f>(X15-N15)/N15</f>
        <v>3.9224327897752313E-3</v>
      </c>
      <c r="AS15" s="24">
        <f>(Y15-O15)/O15</f>
        <v>0.67589200922534254</v>
      </c>
      <c r="AT15" s="24">
        <f>(Z15-P15)/P15</f>
        <v>0.36698927543813759</v>
      </c>
    </row>
    <row r="16" spans="1:46" x14ac:dyDescent="0.35">
      <c r="A16" s="32" t="s">
        <v>63</v>
      </c>
      <c r="B16" s="81">
        <v>97302</v>
      </c>
      <c r="C16" s="81">
        <v>102375</v>
      </c>
      <c r="D16" s="26">
        <f>C16-B16</f>
        <v>5073</v>
      </c>
      <c r="E16" s="27">
        <f>(C16-B16)/B16</f>
        <v>5.2136646728741444E-2</v>
      </c>
      <c r="F16" s="33"/>
      <c r="G16" s="29">
        <v>3778</v>
      </c>
      <c r="H16" s="29">
        <v>5379</v>
      </c>
      <c r="I16" s="29">
        <v>6238</v>
      </c>
      <c r="J16" s="29">
        <v>6599</v>
      </c>
      <c r="K16" s="29">
        <v>7355</v>
      </c>
      <c r="L16" s="29">
        <v>12305</v>
      </c>
      <c r="M16" s="29">
        <v>21556</v>
      </c>
      <c r="N16" s="29">
        <v>19348</v>
      </c>
      <c r="O16" s="29">
        <v>7519</v>
      </c>
      <c r="P16" s="29">
        <v>7225</v>
      </c>
      <c r="Q16" s="30">
        <v>3813</v>
      </c>
      <c r="R16" s="30">
        <v>6543</v>
      </c>
      <c r="S16" s="30">
        <v>3252</v>
      </c>
      <c r="T16" s="30">
        <v>2726</v>
      </c>
      <c r="U16" s="30">
        <v>4356</v>
      </c>
      <c r="V16" s="30">
        <v>13158</v>
      </c>
      <c r="W16" s="30">
        <v>23558</v>
      </c>
      <c r="X16" s="30">
        <v>26622</v>
      </c>
      <c r="Y16" s="30">
        <v>8973</v>
      </c>
      <c r="Z16" s="30">
        <v>9374</v>
      </c>
      <c r="AA16" s="23">
        <f>Q16-G16</f>
        <v>35</v>
      </c>
      <c r="AB16" s="23">
        <f>R16-H16</f>
        <v>1164</v>
      </c>
      <c r="AC16" s="23">
        <f>S16-I16</f>
        <v>-2986</v>
      </c>
      <c r="AD16" s="23">
        <f>T16-J16</f>
        <v>-3873</v>
      </c>
      <c r="AE16" s="23">
        <f>U16-K16</f>
        <v>-2999</v>
      </c>
      <c r="AF16" s="23">
        <f>V16-L16</f>
        <v>853</v>
      </c>
      <c r="AG16" s="23">
        <f>W16-M16</f>
        <v>2002</v>
      </c>
      <c r="AH16" s="23">
        <f>X16-N16</f>
        <v>7274</v>
      </c>
      <c r="AI16" s="23">
        <f>Y16-O16</f>
        <v>1454</v>
      </c>
      <c r="AJ16" s="23">
        <f>Z16-P16</f>
        <v>2149</v>
      </c>
      <c r="AK16" s="24">
        <f>(Q16-G16)/G16</f>
        <v>9.2641609317098989E-3</v>
      </c>
      <c r="AL16" s="24">
        <f>(R16-H16)/H16</f>
        <v>0.21639709983268265</v>
      </c>
      <c r="AM16" s="24">
        <f>(S16-I16)/I16</f>
        <v>-0.4786790638025008</v>
      </c>
      <c r="AN16" s="24">
        <f>(T16-J16)/J16</f>
        <v>-0.58690710713744509</v>
      </c>
      <c r="AO16" s="24">
        <f>(U16-K16)/K16</f>
        <v>-0.40774983004758669</v>
      </c>
      <c r="AP16" s="24">
        <f>(V16-L16)/L16</f>
        <v>6.9321414059325473E-2</v>
      </c>
      <c r="AQ16" s="24">
        <f>(W16-M16)/M16</f>
        <v>9.2874373724253112E-2</v>
      </c>
      <c r="AR16" s="24">
        <f>(X16-N16)/N16</f>
        <v>0.37595617118048374</v>
      </c>
      <c r="AS16" s="24">
        <f>(Y16-O16)/O16</f>
        <v>0.19337677882697168</v>
      </c>
      <c r="AT16" s="24">
        <f>(Z16-P16)/P16</f>
        <v>0.29743944636678199</v>
      </c>
    </row>
    <row r="17" spans="1:46" x14ac:dyDescent="0.35">
      <c r="A17" s="32" t="s">
        <v>72</v>
      </c>
      <c r="B17" s="81">
        <v>123861</v>
      </c>
      <c r="C17" s="81">
        <v>101465</v>
      </c>
      <c r="D17" s="26">
        <f>C17-B17</f>
        <v>-22396</v>
      </c>
      <c r="E17" s="27">
        <f>(C17-B17)/B17</f>
        <v>-0.18081559167130898</v>
      </c>
      <c r="F17" s="33"/>
      <c r="G17" s="29">
        <v>7811</v>
      </c>
      <c r="H17" s="29">
        <v>8722</v>
      </c>
      <c r="I17" s="29">
        <v>8528</v>
      </c>
      <c r="J17" s="29">
        <v>8000</v>
      </c>
      <c r="K17" s="29">
        <v>9621</v>
      </c>
      <c r="L17" s="29">
        <v>16222</v>
      </c>
      <c r="M17" s="29">
        <v>22732</v>
      </c>
      <c r="N17" s="29">
        <v>23000</v>
      </c>
      <c r="O17" s="29">
        <v>8880</v>
      </c>
      <c r="P17" s="29">
        <v>10345</v>
      </c>
      <c r="Q17" s="30">
        <v>7292</v>
      </c>
      <c r="R17" s="30">
        <v>7365</v>
      </c>
      <c r="S17" s="30">
        <v>2769</v>
      </c>
      <c r="T17" s="30">
        <v>657</v>
      </c>
      <c r="U17" s="30">
        <v>2797</v>
      </c>
      <c r="V17" s="30">
        <v>11969</v>
      </c>
      <c r="W17" s="30">
        <v>23560</v>
      </c>
      <c r="X17" s="30">
        <v>22126</v>
      </c>
      <c r="Y17" s="30">
        <v>10763</v>
      </c>
      <c r="Z17" s="30">
        <v>12167</v>
      </c>
      <c r="AA17" s="23">
        <f>Q17-G17</f>
        <v>-519</v>
      </c>
      <c r="AB17" s="23">
        <f>R17-H17</f>
        <v>-1357</v>
      </c>
      <c r="AC17" s="23">
        <f>S17-I17</f>
        <v>-5759</v>
      </c>
      <c r="AD17" s="23">
        <f>T17-J17</f>
        <v>-7343</v>
      </c>
      <c r="AE17" s="23">
        <f>U17-K17</f>
        <v>-6824</v>
      </c>
      <c r="AF17" s="23">
        <f>V17-L17</f>
        <v>-4253</v>
      </c>
      <c r="AG17" s="23">
        <f>W17-M17</f>
        <v>828</v>
      </c>
      <c r="AH17" s="23">
        <f>X17-N17</f>
        <v>-874</v>
      </c>
      <c r="AI17" s="23">
        <f>Y17-O17</f>
        <v>1883</v>
      </c>
      <c r="AJ17" s="23">
        <f>Z17-P17</f>
        <v>1822</v>
      </c>
      <c r="AK17" s="24">
        <f>(Q17-G17)/G17</f>
        <v>-6.644475739341954E-2</v>
      </c>
      <c r="AL17" s="24">
        <f>(R17-H17)/H17</f>
        <v>-0.15558358174730566</v>
      </c>
      <c r="AM17" s="24">
        <f>(S17-I17)/I17</f>
        <v>-0.67530487804878048</v>
      </c>
      <c r="AN17" s="24">
        <f>(T17-J17)/J17</f>
        <v>-0.917875</v>
      </c>
      <c r="AO17" s="24">
        <f>(U17-K17)/K17</f>
        <v>-0.70928177944080661</v>
      </c>
      <c r="AP17" s="24">
        <f>(V17-L17)/L17</f>
        <v>-0.26217482431266181</v>
      </c>
      <c r="AQ17" s="24">
        <f>(W17-M17)/M17</f>
        <v>3.6424423719866268E-2</v>
      </c>
      <c r="AR17" s="24">
        <f>(X17-N17)/N17</f>
        <v>-3.7999999999999999E-2</v>
      </c>
      <c r="AS17" s="24">
        <f>(Y17-O17)/O17</f>
        <v>0.21204954954954955</v>
      </c>
      <c r="AT17" s="24">
        <f>(Z17-P17)/P17</f>
        <v>0.17612373127114547</v>
      </c>
    </row>
    <row r="18" spans="1:46" x14ac:dyDescent="0.35">
      <c r="A18" s="32" t="s">
        <v>71</v>
      </c>
      <c r="B18" s="81">
        <v>69412</v>
      </c>
      <c r="C18" s="81">
        <v>60650</v>
      </c>
      <c r="D18" s="26">
        <f>C18-B18</f>
        <v>-8762</v>
      </c>
      <c r="E18" s="27">
        <f>(C18-B18)/B18</f>
        <v>-0.12623177548550682</v>
      </c>
      <c r="F18" s="33"/>
      <c r="G18" s="29">
        <v>3423</v>
      </c>
      <c r="H18" s="29">
        <v>3066</v>
      </c>
      <c r="I18" s="29">
        <v>3405</v>
      </c>
      <c r="J18" s="29">
        <v>3819</v>
      </c>
      <c r="K18" s="29">
        <v>4927</v>
      </c>
      <c r="L18" s="29">
        <v>9261</v>
      </c>
      <c r="M18" s="29">
        <v>17462</v>
      </c>
      <c r="N18" s="29">
        <v>14308</v>
      </c>
      <c r="O18" s="29">
        <v>4877</v>
      </c>
      <c r="P18" s="29">
        <v>4864</v>
      </c>
      <c r="Q18" s="30">
        <v>3187</v>
      </c>
      <c r="R18" s="30">
        <v>4564</v>
      </c>
      <c r="S18" s="30">
        <v>2613</v>
      </c>
      <c r="T18" s="30">
        <v>1729</v>
      </c>
      <c r="U18" s="30">
        <v>3660</v>
      </c>
      <c r="V18" s="30">
        <v>6045</v>
      </c>
      <c r="W18" s="30">
        <v>13869</v>
      </c>
      <c r="X18" s="30">
        <v>13454</v>
      </c>
      <c r="Y18" s="30">
        <v>5381</v>
      </c>
      <c r="Z18" s="30">
        <v>6148</v>
      </c>
      <c r="AA18" s="23">
        <f>Q18-G18</f>
        <v>-236</v>
      </c>
      <c r="AB18" s="23">
        <f>R18-H18</f>
        <v>1498</v>
      </c>
      <c r="AC18" s="23">
        <f>S18-I18</f>
        <v>-792</v>
      </c>
      <c r="AD18" s="23">
        <f>T18-J18</f>
        <v>-2090</v>
      </c>
      <c r="AE18" s="23">
        <f>U18-K18</f>
        <v>-1267</v>
      </c>
      <c r="AF18" s="23">
        <f>V18-L18</f>
        <v>-3216</v>
      </c>
      <c r="AG18" s="23">
        <f>W18-M18</f>
        <v>-3593</v>
      </c>
      <c r="AH18" s="23">
        <f>X18-N18</f>
        <v>-854</v>
      </c>
      <c r="AI18" s="23">
        <f>Y18-O18</f>
        <v>504</v>
      </c>
      <c r="AJ18" s="23">
        <f>Z18-P18</f>
        <v>1284</v>
      </c>
      <c r="AK18" s="24">
        <f>(Q18-G18)/G18</f>
        <v>-6.8945369558866487E-2</v>
      </c>
      <c r="AL18" s="24">
        <f>(R18-H18)/H18</f>
        <v>0.48858447488584472</v>
      </c>
      <c r="AM18" s="24">
        <f>(S18-I18)/I18</f>
        <v>-0.23259911894273128</v>
      </c>
      <c r="AN18" s="24">
        <f>(T18-J18)/J18</f>
        <v>-0.54726368159203975</v>
      </c>
      <c r="AO18" s="24">
        <f>(U18-K18)/K18</f>
        <v>-0.2571544550436371</v>
      </c>
      <c r="AP18" s="24">
        <f>(V18-L18)/L18</f>
        <v>-0.34726271460965341</v>
      </c>
      <c r="AQ18" s="24">
        <f>(W18-M18)/M18</f>
        <v>-0.20576108120490208</v>
      </c>
      <c r="AR18" s="24">
        <f>(X18-N18)/N18</f>
        <v>-5.9686888454011738E-2</v>
      </c>
      <c r="AS18" s="24">
        <f>(Y18-O18)/O18</f>
        <v>0.10334221857699405</v>
      </c>
      <c r="AT18" s="24">
        <f>(Z18-P18)/P18</f>
        <v>0.26398026315789475</v>
      </c>
    </row>
    <row r="19" spans="1:46" x14ac:dyDescent="0.35">
      <c r="A19" s="32" t="s">
        <v>59</v>
      </c>
      <c r="B19" s="81">
        <v>28799</v>
      </c>
      <c r="C19" s="81">
        <v>35529</v>
      </c>
      <c r="D19" s="26">
        <f>C19-B19</f>
        <v>6730</v>
      </c>
      <c r="E19" s="27">
        <f>(C19-B19)/B19</f>
        <v>0.23368866974547728</v>
      </c>
      <c r="F19" s="33"/>
      <c r="G19" s="29">
        <v>1041</v>
      </c>
      <c r="H19" s="29">
        <v>993</v>
      </c>
      <c r="I19" s="29">
        <v>710</v>
      </c>
      <c r="J19" s="29">
        <v>1318</v>
      </c>
      <c r="K19" s="29">
        <v>1792</v>
      </c>
      <c r="L19" s="29">
        <v>4537</v>
      </c>
      <c r="M19" s="29">
        <v>8923</v>
      </c>
      <c r="N19" s="29">
        <v>6667</v>
      </c>
      <c r="O19" s="29">
        <v>1504</v>
      </c>
      <c r="P19" s="29">
        <v>1314</v>
      </c>
      <c r="Q19" s="30">
        <v>936</v>
      </c>
      <c r="R19" s="30">
        <v>1064</v>
      </c>
      <c r="S19" s="30">
        <v>516</v>
      </c>
      <c r="T19" s="30">
        <v>67</v>
      </c>
      <c r="U19" s="30">
        <v>1099</v>
      </c>
      <c r="V19" s="30">
        <v>3824</v>
      </c>
      <c r="W19" s="30">
        <v>10989</v>
      </c>
      <c r="X19" s="30">
        <v>10370</v>
      </c>
      <c r="Y19" s="30">
        <v>4005</v>
      </c>
      <c r="Z19" s="30">
        <v>2659</v>
      </c>
      <c r="AA19" s="23">
        <f>Q19-G19</f>
        <v>-105</v>
      </c>
      <c r="AB19" s="23">
        <f>R19-H19</f>
        <v>71</v>
      </c>
      <c r="AC19" s="23">
        <f>S19-I19</f>
        <v>-194</v>
      </c>
      <c r="AD19" s="23">
        <f>T19-J19</f>
        <v>-1251</v>
      </c>
      <c r="AE19" s="23">
        <f>U19-K19</f>
        <v>-693</v>
      </c>
      <c r="AF19" s="23">
        <f>V19-L19</f>
        <v>-713</v>
      </c>
      <c r="AG19" s="23">
        <f>W19-M19</f>
        <v>2066</v>
      </c>
      <c r="AH19" s="23">
        <f>X19-N19</f>
        <v>3703</v>
      </c>
      <c r="AI19" s="23">
        <f>Y19-O19</f>
        <v>2501</v>
      </c>
      <c r="AJ19" s="23">
        <f>Z19-P19</f>
        <v>1345</v>
      </c>
      <c r="AK19" s="24">
        <f>(Q19-G19)/G19</f>
        <v>-0.10086455331412104</v>
      </c>
      <c r="AL19" s="24">
        <f>(R19-H19)/H19</f>
        <v>7.1500503524672715E-2</v>
      </c>
      <c r="AM19" s="24">
        <f>(S19-I19)/I19</f>
        <v>-0.27323943661971833</v>
      </c>
      <c r="AN19" s="24">
        <f>(T19-J19)/J19</f>
        <v>-0.9491654021244309</v>
      </c>
      <c r="AO19" s="24">
        <f>(U19-K19)/K19</f>
        <v>-0.38671875</v>
      </c>
      <c r="AP19" s="24">
        <f>(V19-L19)/L19</f>
        <v>-0.15715230328410845</v>
      </c>
      <c r="AQ19" s="24">
        <f>(W19-M19)/M19</f>
        <v>0.23153647876274797</v>
      </c>
      <c r="AR19" s="24">
        <f>(X19-N19)/N19</f>
        <v>0.55542222888855552</v>
      </c>
      <c r="AS19" s="24">
        <f>(Y19-O19)/O19</f>
        <v>1.6628989361702127</v>
      </c>
      <c r="AT19" s="24">
        <f>(Z19-P19)/P19</f>
        <v>1.0235920852359208</v>
      </c>
    </row>
    <row r="20" spans="1:46" x14ac:dyDescent="0.35">
      <c r="A20" s="32" t="s">
        <v>65</v>
      </c>
      <c r="B20" s="81">
        <v>31532</v>
      </c>
      <c r="C20" s="81">
        <v>31700</v>
      </c>
      <c r="D20" s="26">
        <f>C20-B20</f>
        <v>168</v>
      </c>
      <c r="E20" s="54">
        <f>(C20-B20)/B20</f>
        <v>5.3279208423189141E-3</v>
      </c>
      <c r="F20" s="33"/>
      <c r="G20" s="29">
        <v>1359</v>
      </c>
      <c r="H20" s="29">
        <v>982</v>
      </c>
      <c r="I20" s="29">
        <v>1257</v>
      </c>
      <c r="J20" s="29">
        <v>1262</v>
      </c>
      <c r="K20" s="29">
        <v>2708</v>
      </c>
      <c r="L20" s="29">
        <v>4206</v>
      </c>
      <c r="M20" s="29">
        <v>7595</v>
      </c>
      <c r="N20" s="29">
        <v>7735</v>
      </c>
      <c r="O20" s="29">
        <v>2575</v>
      </c>
      <c r="P20" s="29">
        <v>1853</v>
      </c>
      <c r="Q20" s="30">
        <v>1211</v>
      </c>
      <c r="R20" s="30">
        <v>1123</v>
      </c>
      <c r="S20" s="30">
        <v>579</v>
      </c>
      <c r="T20" s="30">
        <v>589</v>
      </c>
      <c r="U20" s="30">
        <v>1701</v>
      </c>
      <c r="V20" s="30">
        <v>3078</v>
      </c>
      <c r="W20" s="30">
        <v>8925</v>
      </c>
      <c r="X20" s="30">
        <v>9681</v>
      </c>
      <c r="Y20" s="30">
        <v>3504</v>
      </c>
      <c r="Z20" s="30">
        <v>1309</v>
      </c>
      <c r="AA20" s="23">
        <f>Q20-G20</f>
        <v>-148</v>
      </c>
      <c r="AB20" s="23">
        <f>R20-H20</f>
        <v>141</v>
      </c>
      <c r="AC20" s="23">
        <f>S20-I20</f>
        <v>-678</v>
      </c>
      <c r="AD20" s="23">
        <f>T20-J20</f>
        <v>-673</v>
      </c>
      <c r="AE20" s="23">
        <f>U20-K20</f>
        <v>-1007</v>
      </c>
      <c r="AF20" s="23">
        <f>V20-L20</f>
        <v>-1128</v>
      </c>
      <c r="AG20" s="23">
        <f>W20-M20</f>
        <v>1330</v>
      </c>
      <c r="AH20" s="23">
        <f>X20-N20</f>
        <v>1946</v>
      </c>
      <c r="AI20" s="23">
        <f>Y20-O20</f>
        <v>929</v>
      </c>
      <c r="AJ20" s="23">
        <f>Z20-P20</f>
        <v>-544</v>
      </c>
      <c r="AK20" s="24">
        <f>(Q20-G20)/G20</f>
        <v>-0.10890360559234731</v>
      </c>
      <c r="AL20" s="24">
        <f>(R20-H20)/H20</f>
        <v>0.14358452138492872</v>
      </c>
      <c r="AM20" s="24">
        <f>(S20-I20)/I20</f>
        <v>-0.53937947494033411</v>
      </c>
      <c r="AN20" s="24">
        <f>(T20-J20)/J20</f>
        <v>-0.5332805071315373</v>
      </c>
      <c r="AO20" s="24">
        <f>(U20-K20)/K20</f>
        <v>-0.37186115214180204</v>
      </c>
      <c r="AP20" s="24">
        <f>(V20-L20)/L20</f>
        <v>-0.26818830242510699</v>
      </c>
      <c r="AQ20" s="24">
        <f>(W20-M20)/M20</f>
        <v>0.17511520737327188</v>
      </c>
      <c r="AR20" s="24">
        <f>(X20-N20)/N20</f>
        <v>0.25158371040723981</v>
      </c>
      <c r="AS20" s="24">
        <f>(Y20-O20)/O20</f>
        <v>0.36077669902912624</v>
      </c>
      <c r="AT20" s="24">
        <f>(Z20-P20)/P20</f>
        <v>-0.29357798165137616</v>
      </c>
    </row>
    <row r="21" spans="1:46" x14ac:dyDescent="0.35">
      <c r="A21" s="32" t="s">
        <v>61</v>
      </c>
      <c r="B21" s="81">
        <v>20861</v>
      </c>
      <c r="C21" s="81">
        <v>24507</v>
      </c>
      <c r="D21" s="26">
        <f>C21-B21</f>
        <v>3646</v>
      </c>
      <c r="E21" s="27">
        <f>(C21-B21)/B21</f>
        <v>0.1747758976079766</v>
      </c>
      <c r="F21" s="33"/>
      <c r="G21" s="29">
        <v>984</v>
      </c>
      <c r="H21" s="29">
        <v>1075</v>
      </c>
      <c r="I21" s="29">
        <v>1264</v>
      </c>
      <c r="J21" s="29">
        <v>1635</v>
      </c>
      <c r="K21" s="29">
        <v>1831</v>
      </c>
      <c r="L21" s="29">
        <v>2465</v>
      </c>
      <c r="M21" s="29">
        <v>4437</v>
      </c>
      <c r="N21" s="29">
        <v>3909</v>
      </c>
      <c r="O21" s="29">
        <v>1641</v>
      </c>
      <c r="P21" s="29">
        <v>1620</v>
      </c>
      <c r="Q21" s="30">
        <v>1959</v>
      </c>
      <c r="R21" s="30">
        <v>1710</v>
      </c>
      <c r="S21" s="30">
        <v>1209</v>
      </c>
      <c r="T21" s="30">
        <v>1005</v>
      </c>
      <c r="U21" s="30">
        <v>1605</v>
      </c>
      <c r="V21" s="30">
        <v>2935</v>
      </c>
      <c r="W21" s="30">
        <v>4852</v>
      </c>
      <c r="X21" s="30">
        <v>5745</v>
      </c>
      <c r="Y21" s="30">
        <v>2190</v>
      </c>
      <c r="Z21" s="30">
        <v>1297</v>
      </c>
      <c r="AA21" s="23">
        <f>Q21-G21</f>
        <v>975</v>
      </c>
      <c r="AB21" s="23">
        <f>R21-H21</f>
        <v>635</v>
      </c>
      <c r="AC21" s="23">
        <f>S21-I21</f>
        <v>-55</v>
      </c>
      <c r="AD21" s="23">
        <f>T21-J21</f>
        <v>-630</v>
      </c>
      <c r="AE21" s="23">
        <f>U21-K21</f>
        <v>-226</v>
      </c>
      <c r="AF21" s="23">
        <f>V21-L21</f>
        <v>470</v>
      </c>
      <c r="AG21" s="23">
        <f>W21-M21</f>
        <v>415</v>
      </c>
      <c r="AH21" s="23">
        <f>X21-N21</f>
        <v>1836</v>
      </c>
      <c r="AI21" s="23">
        <f>Y21-O21</f>
        <v>549</v>
      </c>
      <c r="AJ21" s="23">
        <f>Z21-P21</f>
        <v>-323</v>
      </c>
      <c r="AK21" s="24">
        <f>(Q21-G21)/G21</f>
        <v>0.99085365853658536</v>
      </c>
      <c r="AL21" s="24">
        <f>(R21-H21)/H21</f>
        <v>0.59069767441860466</v>
      </c>
      <c r="AM21" s="24">
        <f>(S21-I21)/I21</f>
        <v>-4.3512658227848104E-2</v>
      </c>
      <c r="AN21" s="24">
        <f>(T21-J21)/J21</f>
        <v>-0.38532110091743121</v>
      </c>
      <c r="AO21" s="24">
        <f>(U21-K21)/K21</f>
        <v>-0.12342981977061715</v>
      </c>
      <c r="AP21" s="24">
        <f>(V21-L21)/L21</f>
        <v>0.19066937119675456</v>
      </c>
      <c r="AQ21" s="24">
        <f>(W21-M21)/M21</f>
        <v>9.3531665539779124E-2</v>
      </c>
      <c r="AR21" s="24">
        <f>(X21-N21)/N21</f>
        <v>0.4696853415195702</v>
      </c>
      <c r="AS21" s="24">
        <f>(Y21-O21)/O21</f>
        <v>0.33455210237659966</v>
      </c>
      <c r="AT21" s="24">
        <f>(Z21-P21)/P21</f>
        <v>-0.19938271604938271</v>
      </c>
    </row>
    <row r="22" spans="1:46" x14ac:dyDescent="0.35">
      <c r="A22" s="32" t="s">
        <v>62</v>
      </c>
      <c r="B22" s="81">
        <v>35146</v>
      </c>
      <c r="C22" s="81">
        <v>24230</v>
      </c>
      <c r="D22" s="26">
        <f>C22-B22</f>
        <v>-10916</v>
      </c>
      <c r="E22" s="27">
        <f>(C22-B22)/B22</f>
        <v>-0.3105901098275764</v>
      </c>
      <c r="F22" s="33"/>
      <c r="G22" s="29">
        <v>2410</v>
      </c>
      <c r="H22" s="29">
        <v>2202</v>
      </c>
      <c r="I22" s="29">
        <v>2093</v>
      </c>
      <c r="J22" s="29">
        <v>1750</v>
      </c>
      <c r="K22" s="29">
        <v>2769</v>
      </c>
      <c r="L22" s="29">
        <v>4981</v>
      </c>
      <c r="M22" s="29">
        <v>5298</v>
      </c>
      <c r="N22" s="29">
        <v>7677</v>
      </c>
      <c r="O22" s="29">
        <v>3431</v>
      </c>
      <c r="P22" s="29">
        <v>2535</v>
      </c>
      <c r="Q22" s="30">
        <v>1980</v>
      </c>
      <c r="R22" s="30">
        <v>3364</v>
      </c>
      <c r="S22" s="30">
        <v>1498</v>
      </c>
      <c r="T22" s="30">
        <v>733</v>
      </c>
      <c r="U22" s="30">
        <v>1085</v>
      </c>
      <c r="V22" s="30">
        <v>2053</v>
      </c>
      <c r="W22" s="30">
        <v>4295</v>
      </c>
      <c r="X22" s="30">
        <v>5683</v>
      </c>
      <c r="Y22" s="30">
        <v>1377</v>
      </c>
      <c r="Z22" s="30">
        <v>2162</v>
      </c>
      <c r="AA22" s="23">
        <f>Q22-G22</f>
        <v>-430</v>
      </c>
      <c r="AB22" s="23">
        <f>R22-H22</f>
        <v>1162</v>
      </c>
      <c r="AC22" s="23">
        <f>S22-I22</f>
        <v>-595</v>
      </c>
      <c r="AD22" s="23">
        <f>T22-J22</f>
        <v>-1017</v>
      </c>
      <c r="AE22" s="23">
        <f>U22-K22</f>
        <v>-1684</v>
      </c>
      <c r="AF22" s="23">
        <f>V22-L22</f>
        <v>-2928</v>
      </c>
      <c r="AG22" s="23">
        <f>W22-M22</f>
        <v>-1003</v>
      </c>
      <c r="AH22" s="23">
        <f>X22-N22</f>
        <v>-1994</v>
      </c>
      <c r="AI22" s="23">
        <f>Y22-O22</f>
        <v>-2054</v>
      </c>
      <c r="AJ22" s="23">
        <f>Z22-P22</f>
        <v>-373</v>
      </c>
      <c r="AK22" s="24">
        <f>(Q22-G22)/G22</f>
        <v>-0.17842323651452283</v>
      </c>
      <c r="AL22" s="24">
        <f>(R22-H22)/H22</f>
        <v>0.52770208900999094</v>
      </c>
      <c r="AM22" s="24">
        <f>(S22-I22)/I22</f>
        <v>-0.28428093645484948</v>
      </c>
      <c r="AN22" s="24">
        <f>(T22-J22)/J22</f>
        <v>-0.58114285714285718</v>
      </c>
      <c r="AO22" s="24">
        <f>(U22-K22)/K22</f>
        <v>-0.60816179126038283</v>
      </c>
      <c r="AP22" s="24">
        <f>(V22-L22)/L22</f>
        <v>-0.58783376831961454</v>
      </c>
      <c r="AQ22" s="24">
        <f>(W22-M22)/M22</f>
        <v>-0.18931672329180824</v>
      </c>
      <c r="AR22" s="24">
        <f>(X22-N22)/N22</f>
        <v>-0.25973687638400417</v>
      </c>
      <c r="AS22" s="24">
        <f>(Y22-O22)/O22</f>
        <v>-0.59865928300786941</v>
      </c>
      <c r="AT22" s="24">
        <f>(Z22-P22)/P22</f>
        <v>-0.14714003944773177</v>
      </c>
    </row>
    <row r="23" spans="1:46" x14ac:dyDescent="0.35">
      <c r="A23" s="32" t="s">
        <v>67</v>
      </c>
      <c r="B23" s="81">
        <v>22529</v>
      </c>
      <c r="C23" s="81">
        <v>17682</v>
      </c>
      <c r="D23" s="26">
        <f>C23-B23</f>
        <v>-4847</v>
      </c>
      <c r="E23" s="27">
        <f>(C23-B23)/B23</f>
        <v>-0.21514492431976565</v>
      </c>
      <c r="F23" s="33"/>
      <c r="G23" s="29">
        <v>1427</v>
      </c>
      <c r="H23" s="29">
        <v>1437</v>
      </c>
      <c r="I23" s="29">
        <v>1224</v>
      </c>
      <c r="J23" s="29">
        <v>1570</v>
      </c>
      <c r="K23" s="29">
        <v>2041</v>
      </c>
      <c r="L23" s="29">
        <v>3046</v>
      </c>
      <c r="M23" s="29">
        <v>2230</v>
      </c>
      <c r="N23" s="29">
        <v>4859</v>
      </c>
      <c r="O23" s="29">
        <v>2772</v>
      </c>
      <c r="P23" s="29">
        <v>1923</v>
      </c>
      <c r="Q23" s="30">
        <v>1161</v>
      </c>
      <c r="R23" s="30">
        <v>1123</v>
      </c>
      <c r="S23" s="30">
        <v>897</v>
      </c>
      <c r="T23" s="30">
        <v>1104</v>
      </c>
      <c r="U23" s="30">
        <v>1120</v>
      </c>
      <c r="V23" s="30">
        <v>1882</v>
      </c>
      <c r="W23" s="30">
        <v>2211</v>
      </c>
      <c r="X23" s="30">
        <v>3673</v>
      </c>
      <c r="Y23" s="30">
        <v>2352</v>
      </c>
      <c r="Z23" s="30">
        <v>2159</v>
      </c>
      <c r="AA23" s="23">
        <f>Q23-G23</f>
        <v>-266</v>
      </c>
      <c r="AB23" s="23">
        <f>R23-H23</f>
        <v>-314</v>
      </c>
      <c r="AC23" s="23">
        <f>S23-I23</f>
        <v>-327</v>
      </c>
      <c r="AD23" s="23">
        <f>T23-J23</f>
        <v>-466</v>
      </c>
      <c r="AE23" s="23">
        <f>U23-K23</f>
        <v>-921</v>
      </c>
      <c r="AF23" s="23">
        <f>V23-L23</f>
        <v>-1164</v>
      </c>
      <c r="AG23" s="23">
        <f>W23-M23</f>
        <v>-19</v>
      </c>
      <c r="AH23" s="23">
        <f>X23-N23</f>
        <v>-1186</v>
      </c>
      <c r="AI23" s="23">
        <f>Y23-O23</f>
        <v>-420</v>
      </c>
      <c r="AJ23" s="23">
        <f>Z23-P23</f>
        <v>236</v>
      </c>
      <c r="AK23" s="24">
        <f>(Q23-G23)/G23</f>
        <v>-0.18640504555010512</v>
      </c>
      <c r="AL23" s="24">
        <f>(R23-H23)/H23</f>
        <v>-0.21851078636047322</v>
      </c>
      <c r="AM23" s="24">
        <f>(S23-I23)/I23</f>
        <v>-0.26715686274509803</v>
      </c>
      <c r="AN23" s="24">
        <f>(T23-J23)/J23</f>
        <v>-0.29681528662420381</v>
      </c>
      <c r="AO23" s="24">
        <f>(U23-K23)/K23</f>
        <v>-0.45124938755512006</v>
      </c>
      <c r="AP23" s="24">
        <f>(V23-L23)/L23</f>
        <v>-0.38214051214707812</v>
      </c>
      <c r="AQ23" s="24">
        <f>(W23-M23)/M23</f>
        <v>-8.5201793721973087E-3</v>
      </c>
      <c r="AR23" s="24">
        <f>(X23-N23)/N23</f>
        <v>-0.2440831446799753</v>
      </c>
      <c r="AS23" s="24">
        <f>(Y23-O23)/O23</f>
        <v>-0.15151515151515152</v>
      </c>
      <c r="AT23" s="24">
        <f>(Z23-P23)/P23</f>
        <v>0.12272490899635985</v>
      </c>
    </row>
    <row r="25" spans="1:46" x14ac:dyDescent="0.35">
      <c r="A25" s="74"/>
      <c r="B25" s="74"/>
      <c r="C25" s="74"/>
      <c r="D25" s="74"/>
      <c r="E25" s="74"/>
      <c r="F25" s="7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46" x14ac:dyDescent="0.35">
      <c r="A26" s="74"/>
      <c r="B26" s="74"/>
      <c r="C26" s="74"/>
      <c r="D26" s="74"/>
      <c r="E26" s="74"/>
      <c r="F26" s="7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</sheetData>
  <sortState xmlns:xlrd2="http://schemas.microsoft.com/office/spreadsheetml/2017/richdata2" ref="A5:AT23">
    <sortCondition descending="1" ref="C5:C23"/>
  </sortState>
  <mergeCells count="5">
    <mergeCell ref="B3:C3"/>
    <mergeCell ref="D3:E3"/>
    <mergeCell ref="AA3:AJ3"/>
    <mergeCell ref="AK3:AT3"/>
    <mergeCell ref="D4:E4"/>
  </mergeCells>
  <conditionalFormatting sqref="D3:E23 AA3:AT23">
    <cfRule type="cellIs" dxfId="11" priority="16" operator="lessThan">
      <formula>0</formula>
    </cfRule>
  </conditionalFormatting>
  <conditionalFormatting sqref="D2">
    <cfRule type="cellIs" dxfId="10" priority="13" operator="lessThan">
      <formula>0</formula>
    </cfRule>
  </conditionalFormatting>
  <conditionalFormatting sqref="D2">
    <cfRule type="cellIs" dxfId="9" priority="12" operator="lessThan">
      <formula>0</formula>
    </cfRule>
  </conditionalFormatting>
  <conditionalFormatting sqref="AT5:AT23">
    <cfRule type="colorScale" priority="11">
      <colorScale>
        <cfvo type="min"/>
        <cfvo type="max"/>
        <color rgb="FFFFEF9C"/>
        <color rgb="FF63BE7B"/>
      </colorScale>
    </cfRule>
  </conditionalFormatting>
  <conditionalFormatting sqref="AJ6:AJ23">
    <cfRule type="colorScale" priority="10">
      <colorScale>
        <cfvo type="min"/>
        <cfvo type="max"/>
        <color rgb="FFFFEF9C"/>
        <color rgb="FF63BE7B"/>
      </colorScale>
    </cfRule>
  </conditionalFormatting>
  <conditionalFormatting sqref="AS5:AS23">
    <cfRule type="colorScale" priority="9">
      <colorScale>
        <cfvo type="min"/>
        <cfvo type="max"/>
        <color rgb="FFFFEF9C"/>
        <color rgb="FF63BE7B"/>
      </colorScale>
    </cfRule>
  </conditionalFormatting>
  <conditionalFormatting sqref="AR5:AR23">
    <cfRule type="colorScale" priority="8">
      <colorScale>
        <cfvo type="min"/>
        <cfvo type="max"/>
        <color rgb="FFFFEF9C"/>
        <color rgb="FF63BE7B"/>
      </colorScale>
    </cfRule>
  </conditionalFormatting>
  <conditionalFormatting sqref="AQ5:AQ23">
    <cfRule type="colorScale" priority="7">
      <colorScale>
        <cfvo type="min"/>
        <cfvo type="max"/>
        <color rgb="FFFFEF9C"/>
        <color rgb="FF63BE7B"/>
      </colorScale>
    </cfRule>
  </conditionalFormatting>
  <conditionalFormatting sqref="AP5:AP23">
    <cfRule type="colorScale" priority="6">
      <colorScale>
        <cfvo type="min"/>
        <cfvo type="max"/>
        <color rgb="FFFFEF9C"/>
        <color rgb="FF63BE7B"/>
      </colorScale>
    </cfRule>
  </conditionalFormatting>
  <conditionalFormatting sqref="AI6:AI23">
    <cfRule type="colorScale" priority="5">
      <colorScale>
        <cfvo type="min"/>
        <cfvo type="max"/>
        <color rgb="FFFFEF9C"/>
        <color rgb="FF63BE7B"/>
      </colorScale>
    </cfRule>
  </conditionalFormatting>
  <conditionalFormatting sqref="AH6:AH23">
    <cfRule type="colorScale" priority="4">
      <colorScale>
        <cfvo type="min"/>
        <cfvo type="max"/>
        <color rgb="FFFFEF9C"/>
        <color rgb="FF63BE7B"/>
      </colorScale>
    </cfRule>
  </conditionalFormatting>
  <conditionalFormatting sqref="AG6:AG23">
    <cfRule type="colorScale" priority="3">
      <colorScale>
        <cfvo type="min"/>
        <cfvo type="max"/>
        <color rgb="FFFFEF9C"/>
        <color rgb="FF63BE7B"/>
      </colorScale>
    </cfRule>
  </conditionalFormatting>
  <conditionalFormatting sqref="AF6:AF23">
    <cfRule type="colorScale" priority="2">
      <colorScale>
        <cfvo type="min"/>
        <cfvo type="max"/>
        <color rgb="FFFFEF9C"/>
        <color rgb="FF63BE7B"/>
      </colorScale>
    </cfRule>
  </conditionalFormatting>
  <conditionalFormatting sqref="E5:E23">
    <cfRule type="colorScale" priority="1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5A135-33BF-4A68-9FA9-2A1690311D25}">
  <dimension ref="A1:AT26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K26" sqref="K26"/>
    </sheetView>
  </sheetViews>
  <sheetFormatPr defaultRowHeight="14.5" x14ac:dyDescent="0.35"/>
  <cols>
    <col min="1" max="1" width="11" customWidth="1"/>
    <col min="2" max="4" width="9.6328125" customWidth="1"/>
    <col min="5" max="5" width="7" customWidth="1"/>
    <col min="6" max="6" width="3.453125" customWidth="1"/>
    <col min="7" max="12" width="7.90625" style="3" customWidth="1"/>
    <col min="13" max="13" width="9.08984375" style="3" customWidth="1"/>
    <col min="14" max="26" width="7.90625" style="3" customWidth="1"/>
    <col min="37" max="46" width="7.54296875" customWidth="1"/>
  </cols>
  <sheetData>
    <row r="1" spans="1:46" x14ac:dyDescent="0.35">
      <c r="A1" s="73" t="s">
        <v>25</v>
      </c>
      <c r="B1" s="73"/>
      <c r="C1" s="73"/>
      <c r="D1" s="73"/>
    </row>
    <row r="2" spans="1:46" s="79" customFormat="1" x14ac:dyDescent="0.35">
      <c r="A2" s="6" t="s">
        <v>31</v>
      </c>
      <c r="B2" s="6"/>
      <c r="C2" s="6"/>
      <c r="D2" s="76" t="s">
        <v>74</v>
      </c>
      <c r="E2" s="6"/>
      <c r="F2" s="6"/>
      <c r="G2" s="77"/>
      <c r="H2" s="77"/>
      <c r="I2" s="77"/>
      <c r="J2" s="77"/>
      <c r="K2" s="77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</row>
    <row r="3" spans="1:46" x14ac:dyDescent="0.35">
      <c r="A3" s="34"/>
      <c r="B3" s="51" t="s">
        <v>42</v>
      </c>
      <c r="C3" s="51"/>
      <c r="D3" s="51" t="s">
        <v>42</v>
      </c>
      <c r="E3" s="51"/>
      <c r="F3" s="35"/>
      <c r="G3" s="36" t="s">
        <v>30</v>
      </c>
      <c r="H3" s="36" t="s">
        <v>29</v>
      </c>
      <c r="I3" s="36" t="s">
        <v>0</v>
      </c>
      <c r="J3" s="36" t="s">
        <v>1</v>
      </c>
      <c r="K3" s="36" t="s">
        <v>2</v>
      </c>
      <c r="L3" s="36" t="s">
        <v>3</v>
      </c>
      <c r="M3" s="36" t="s">
        <v>4</v>
      </c>
      <c r="N3" s="36" t="s">
        <v>5</v>
      </c>
      <c r="O3" s="36" t="s">
        <v>27</v>
      </c>
      <c r="P3" s="36" t="s">
        <v>28</v>
      </c>
      <c r="Q3" s="37" t="s">
        <v>30</v>
      </c>
      <c r="R3" s="37" t="s">
        <v>29</v>
      </c>
      <c r="S3" s="37" t="s">
        <v>0</v>
      </c>
      <c r="T3" s="37" t="s">
        <v>1</v>
      </c>
      <c r="U3" s="37" t="s">
        <v>2</v>
      </c>
      <c r="V3" s="37" t="s">
        <v>3</v>
      </c>
      <c r="W3" s="37" t="s">
        <v>4</v>
      </c>
      <c r="X3" s="37" t="s">
        <v>5</v>
      </c>
      <c r="Y3" s="37" t="s">
        <v>27</v>
      </c>
      <c r="Z3" s="37" t="s">
        <v>28</v>
      </c>
      <c r="AA3" s="49" t="s">
        <v>41</v>
      </c>
      <c r="AB3" s="49"/>
      <c r="AC3" s="49"/>
      <c r="AD3" s="49"/>
      <c r="AE3" s="49"/>
      <c r="AF3" s="49"/>
      <c r="AG3" s="49"/>
      <c r="AH3" s="49"/>
      <c r="AI3" s="49"/>
      <c r="AJ3" s="49"/>
      <c r="AK3" s="50" t="s">
        <v>41</v>
      </c>
      <c r="AL3" s="50"/>
      <c r="AM3" s="50"/>
      <c r="AN3" s="50"/>
      <c r="AO3" s="50"/>
      <c r="AP3" s="50"/>
      <c r="AQ3" s="50"/>
      <c r="AR3" s="50"/>
      <c r="AS3" s="50"/>
      <c r="AT3" s="50"/>
    </row>
    <row r="4" spans="1:46" x14ac:dyDescent="0.35">
      <c r="A4" s="34"/>
      <c r="B4" s="10" t="s">
        <v>6</v>
      </c>
      <c r="C4" s="10" t="s">
        <v>7</v>
      </c>
      <c r="D4" s="52" t="s">
        <v>41</v>
      </c>
      <c r="E4" s="52"/>
      <c r="F4" s="35"/>
      <c r="G4" s="36" t="s">
        <v>6</v>
      </c>
      <c r="H4" s="36" t="s">
        <v>6</v>
      </c>
      <c r="I4" s="36" t="s">
        <v>6</v>
      </c>
      <c r="J4" s="36" t="s">
        <v>6</v>
      </c>
      <c r="K4" s="36" t="s">
        <v>6</v>
      </c>
      <c r="L4" s="36" t="s">
        <v>6</v>
      </c>
      <c r="M4" s="36" t="s">
        <v>6</v>
      </c>
      <c r="N4" s="36" t="s">
        <v>6</v>
      </c>
      <c r="O4" s="36" t="s">
        <v>6</v>
      </c>
      <c r="P4" s="36" t="s">
        <v>6</v>
      </c>
      <c r="Q4" s="37" t="s">
        <v>7</v>
      </c>
      <c r="R4" s="37" t="s">
        <v>7</v>
      </c>
      <c r="S4" s="37" t="s">
        <v>7</v>
      </c>
      <c r="T4" s="37" t="s">
        <v>7</v>
      </c>
      <c r="U4" s="37" t="s">
        <v>7</v>
      </c>
      <c r="V4" s="37" t="s">
        <v>7</v>
      </c>
      <c r="W4" s="37" t="s">
        <v>7</v>
      </c>
      <c r="X4" s="37" t="s">
        <v>7</v>
      </c>
      <c r="Y4" s="37" t="s">
        <v>7</v>
      </c>
      <c r="Z4" s="37" t="s">
        <v>7</v>
      </c>
      <c r="AA4" s="39" t="s">
        <v>30</v>
      </c>
      <c r="AB4" s="39" t="s">
        <v>29</v>
      </c>
      <c r="AC4" s="39" t="s">
        <v>0</v>
      </c>
      <c r="AD4" s="39" t="s">
        <v>1</v>
      </c>
      <c r="AE4" s="39" t="s">
        <v>2</v>
      </c>
      <c r="AF4" s="39" t="s">
        <v>3</v>
      </c>
      <c r="AG4" s="39" t="s">
        <v>4</v>
      </c>
      <c r="AH4" s="39" t="s">
        <v>5</v>
      </c>
      <c r="AI4" s="39" t="s">
        <v>27</v>
      </c>
      <c r="AJ4" s="39" t="s">
        <v>28</v>
      </c>
      <c r="AK4" s="38" t="s">
        <v>30</v>
      </c>
      <c r="AL4" s="38" t="s">
        <v>29</v>
      </c>
      <c r="AM4" s="38" t="s">
        <v>0</v>
      </c>
      <c r="AN4" s="38" t="s">
        <v>1</v>
      </c>
      <c r="AO4" s="38" t="s">
        <v>2</v>
      </c>
      <c r="AP4" s="38" t="s">
        <v>3</v>
      </c>
      <c r="AQ4" s="38" t="s">
        <v>4</v>
      </c>
      <c r="AR4" s="38" t="s">
        <v>5</v>
      </c>
      <c r="AS4" s="38" t="s">
        <v>27</v>
      </c>
      <c r="AT4" s="38" t="s">
        <v>28</v>
      </c>
    </row>
    <row r="5" spans="1:46" x14ac:dyDescent="0.35">
      <c r="A5" s="32" t="s">
        <v>45</v>
      </c>
      <c r="B5" s="81">
        <v>3774613</v>
      </c>
      <c r="C5" s="81">
        <v>1312820</v>
      </c>
      <c r="D5" s="26">
        <f t="shared" ref="D5:D23" si="0">C5-B5</f>
        <v>-2461793</v>
      </c>
      <c r="E5" s="27">
        <f t="shared" ref="E5:E23" si="1">(C5-B5)/B5</f>
        <v>-0.65219745706381027</v>
      </c>
      <c r="F5" s="33"/>
      <c r="G5" s="29">
        <v>239453</v>
      </c>
      <c r="H5" s="29">
        <v>208196</v>
      </c>
      <c r="I5" s="29">
        <v>246242</v>
      </c>
      <c r="J5" s="29">
        <v>306105</v>
      </c>
      <c r="K5" s="29">
        <v>405898</v>
      </c>
      <c r="L5" s="29">
        <v>479609</v>
      </c>
      <c r="M5" s="29">
        <v>634178</v>
      </c>
      <c r="N5" s="29">
        <v>540613</v>
      </c>
      <c r="O5" s="29">
        <v>368178</v>
      </c>
      <c r="P5" s="29">
        <v>346141</v>
      </c>
      <c r="Q5" s="30">
        <v>258925</v>
      </c>
      <c r="R5" s="30">
        <v>234320</v>
      </c>
      <c r="S5" s="30">
        <v>94051</v>
      </c>
      <c r="T5" s="30">
        <v>9044</v>
      </c>
      <c r="U5" s="30">
        <v>16967</v>
      </c>
      <c r="V5" s="30">
        <v>83271</v>
      </c>
      <c r="W5" s="30">
        <v>259405</v>
      </c>
      <c r="X5" s="30">
        <v>214030</v>
      </c>
      <c r="Y5" s="30">
        <v>89233</v>
      </c>
      <c r="Z5" s="30">
        <v>53574</v>
      </c>
      <c r="AA5" s="23">
        <f>Q5-G5</f>
        <v>19472</v>
      </c>
      <c r="AB5" s="23">
        <f>R5-H5</f>
        <v>26124</v>
      </c>
      <c r="AC5" s="23">
        <f>S5-I5</f>
        <v>-152191</v>
      </c>
      <c r="AD5" s="23">
        <f>T5-J5</f>
        <v>-297061</v>
      </c>
      <c r="AE5" s="23">
        <f>U5-K5</f>
        <v>-388931</v>
      </c>
      <c r="AF5" s="23">
        <f>V5-L5</f>
        <v>-396338</v>
      </c>
      <c r="AG5" s="23">
        <f>W5-M5</f>
        <v>-374773</v>
      </c>
      <c r="AH5" s="23">
        <f>X5-N5</f>
        <v>-326583</v>
      </c>
      <c r="AI5" s="23">
        <f>Y5-O5</f>
        <v>-278945</v>
      </c>
      <c r="AJ5" s="23">
        <f>Z5-P5</f>
        <v>-292567</v>
      </c>
      <c r="AK5" s="24">
        <f>(Q5-G5)/G5</f>
        <v>8.1318672140252998E-2</v>
      </c>
      <c r="AL5" s="24">
        <f>(R5-H5)/H5</f>
        <v>0.12547791504159542</v>
      </c>
      <c r="AM5" s="24">
        <f>(S5-I5)/I5</f>
        <v>-0.61805459669755769</v>
      </c>
      <c r="AN5" s="24">
        <f>(T5-J5)/J5</f>
        <v>-0.97045458257787365</v>
      </c>
      <c r="AO5" s="24">
        <f>(U5-K5)/K5</f>
        <v>-0.95819885784113246</v>
      </c>
      <c r="AP5" s="24">
        <f>(V5-L5)/L5</f>
        <v>-0.82637731985846807</v>
      </c>
      <c r="AQ5" s="24">
        <f>(W5-M5)/M5</f>
        <v>-0.59095868983156152</v>
      </c>
      <c r="AR5" s="24">
        <f>(X5-N5)/N5</f>
        <v>-0.60409757072064485</v>
      </c>
      <c r="AS5" s="24">
        <f>(Y5-O5)/O5</f>
        <v>-0.75763625203026796</v>
      </c>
      <c r="AT5" s="24">
        <f>(Z5-P5)/P5</f>
        <v>-0.84522492279157913</v>
      </c>
    </row>
    <row r="6" spans="1:46" x14ac:dyDescent="0.35">
      <c r="A6" s="32" t="s">
        <v>51</v>
      </c>
      <c r="B6" s="81">
        <v>2377691</v>
      </c>
      <c r="C6" s="81">
        <v>827912</v>
      </c>
      <c r="D6" s="26">
        <f t="shared" si="0"/>
        <v>-1549779</v>
      </c>
      <c r="E6" s="27">
        <f t="shared" si="1"/>
        <v>-0.65180000260757176</v>
      </c>
      <c r="F6" s="33"/>
      <c r="G6" s="29">
        <v>162562</v>
      </c>
      <c r="H6" s="29">
        <v>143525</v>
      </c>
      <c r="I6" s="29">
        <v>163463</v>
      </c>
      <c r="J6" s="29">
        <v>203473</v>
      </c>
      <c r="K6" s="29">
        <v>257004</v>
      </c>
      <c r="L6" s="29">
        <v>293309</v>
      </c>
      <c r="M6" s="29">
        <v>356492</v>
      </c>
      <c r="N6" s="29">
        <v>325026</v>
      </c>
      <c r="O6" s="29">
        <v>241684</v>
      </c>
      <c r="P6" s="29">
        <v>231153</v>
      </c>
      <c r="Q6" s="30">
        <v>180856</v>
      </c>
      <c r="R6" s="30">
        <v>166031</v>
      </c>
      <c r="S6" s="30">
        <v>64170</v>
      </c>
      <c r="T6" s="30">
        <v>6576</v>
      </c>
      <c r="U6" s="30">
        <v>11041</v>
      </c>
      <c r="V6" s="30">
        <v>42979</v>
      </c>
      <c r="W6" s="30">
        <v>141388</v>
      </c>
      <c r="X6" s="30">
        <v>118416</v>
      </c>
      <c r="Y6" s="30">
        <v>58503</v>
      </c>
      <c r="Z6" s="30">
        <v>37952</v>
      </c>
      <c r="AA6" s="23">
        <f>Q6-G6</f>
        <v>18294</v>
      </c>
      <c r="AB6" s="23">
        <f>R6-H6</f>
        <v>22506</v>
      </c>
      <c r="AC6" s="23">
        <f>S6-I6</f>
        <v>-99293</v>
      </c>
      <c r="AD6" s="23">
        <f>T6-J6</f>
        <v>-196897</v>
      </c>
      <c r="AE6" s="23">
        <f>U6-K6</f>
        <v>-245963</v>
      </c>
      <c r="AF6" s="23">
        <f>V6-L6</f>
        <v>-250330</v>
      </c>
      <c r="AG6" s="23">
        <f>W6-M6</f>
        <v>-215104</v>
      </c>
      <c r="AH6" s="23">
        <f>X6-N6</f>
        <v>-206610</v>
      </c>
      <c r="AI6" s="23">
        <f>Y6-O6</f>
        <v>-183181</v>
      </c>
      <c r="AJ6" s="23">
        <f>Z6-P6</f>
        <v>-193201</v>
      </c>
      <c r="AK6" s="24">
        <f>(Q6-G6)/G6</f>
        <v>0.11253552490741994</v>
      </c>
      <c r="AL6" s="24">
        <f>(R6-H6)/H6</f>
        <v>0.15680891830691518</v>
      </c>
      <c r="AM6" s="24">
        <f>(S6-I6)/I6</f>
        <v>-0.60743409823629813</v>
      </c>
      <c r="AN6" s="24">
        <f>(T6-J6)/J6</f>
        <v>-0.9676812156895509</v>
      </c>
      <c r="AO6" s="24">
        <f>(U6-K6)/K6</f>
        <v>-0.95703957915051907</v>
      </c>
      <c r="AP6" s="24">
        <f>(V6-L6)/L6</f>
        <v>-0.85346852636639181</v>
      </c>
      <c r="AQ6" s="24">
        <f>(W6-M6)/M6</f>
        <v>-0.60339081942932804</v>
      </c>
      <c r="AR6" s="24">
        <f>(X6-N6)/N6</f>
        <v>-0.63567222314522531</v>
      </c>
      <c r="AS6" s="24">
        <f>(Y6-O6)/O6</f>
        <v>-0.75793598252263283</v>
      </c>
      <c r="AT6" s="24">
        <f>(Z6-P6)/P6</f>
        <v>-0.83581437402932257</v>
      </c>
    </row>
    <row r="7" spans="1:46" x14ac:dyDescent="0.35">
      <c r="A7" s="32" t="s">
        <v>58</v>
      </c>
      <c r="B7" s="81">
        <v>121531</v>
      </c>
      <c r="C7" s="81">
        <v>36381</v>
      </c>
      <c r="D7" s="26">
        <f t="shared" si="0"/>
        <v>-85150</v>
      </c>
      <c r="E7" s="27">
        <f t="shared" si="1"/>
        <v>-0.70064428006023149</v>
      </c>
      <c r="F7" s="33"/>
      <c r="G7" s="29">
        <v>6464</v>
      </c>
      <c r="H7" s="29">
        <v>6753</v>
      </c>
      <c r="I7" s="29">
        <v>6757</v>
      </c>
      <c r="J7" s="29">
        <v>8392</v>
      </c>
      <c r="K7" s="29">
        <v>11464</v>
      </c>
      <c r="L7" s="29">
        <v>16317</v>
      </c>
      <c r="M7" s="29">
        <v>23287</v>
      </c>
      <c r="N7" s="29">
        <v>18636</v>
      </c>
      <c r="O7" s="29">
        <v>12422</v>
      </c>
      <c r="P7" s="29">
        <v>11039</v>
      </c>
      <c r="Q7" s="30">
        <v>7535</v>
      </c>
      <c r="R7" s="30">
        <v>6456</v>
      </c>
      <c r="S7" s="30">
        <v>1974</v>
      </c>
      <c r="T7" s="30">
        <v>49</v>
      </c>
      <c r="U7" s="30">
        <v>574</v>
      </c>
      <c r="V7" s="30">
        <v>2800</v>
      </c>
      <c r="W7" s="30">
        <v>8258</v>
      </c>
      <c r="X7" s="30">
        <v>5845</v>
      </c>
      <c r="Y7" s="30">
        <v>2307</v>
      </c>
      <c r="Z7" s="30">
        <v>583</v>
      </c>
      <c r="AA7" s="23">
        <f>Q7-G7</f>
        <v>1071</v>
      </c>
      <c r="AB7" s="23">
        <f>R7-H7</f>
        <v>-297</v>
      </c>
      <c r="AC7" s="23">
        <f>S7-I7</f>
        <v>-4783</v>
      </c>
      <c r="AD7" s="23">
        <f>T7-J7</f>
        <v>-8343</v>
      </c>
      <c r="AE7" s="23">
        <f>U7-K7</f>
        <v>-10890</v>
      </c>
      <c r="AF7" s="23">
        <f>V7-L7</f>
        <v>-13517</v>
      </c>
      <c r="AG7" s="23">
        <f>W7-M7</f>
        <v>-15029</v>
      </c>
      <c r="AH7" s="23">
        <f>X7-N7</f>
        <v>-12791</v>
      </c>
      <c r="AI7" s="23">
        <f>Y7-O7</f>
        <v>-10115</v>
      </c>
      <c r="AJ7" s="23">
        <f>Z7-P7</f>
        <v>-10456</v>
      </c>
      <c r="AK7" s="24">
        <f>(Q7-G7)/G7</f>
        <v>0.16568688118811881</v>
      </c>
      <c r="AL7" s="24">
        <f>(R7-H7)/H7</f>
        <v>-4.3980453131941356E-2</v>
      </c>
      <c r="AM7" s="24">
        <f>(S7-I7)/I7</f>
        <v>-0.70785851709338465</v>
      </c>
      <c r="AN7" s="24">
        <f>(T7-J7)/J7</f>
        <v>-0.99416110581506201</v>
      </c>
      <c r="AO7" s="24">
        <f>(U7-K7)/K7</f>
        <v>-0.94993021632937891</v>
      </c>
      <c r="AP7" s="24">
        <f>(V7-L7)/L7</f>
        <v>-0.8283998283998284</v>
      </c>
      <c r="AQ7" s="24">
        <f>(W7-M7)/M7</f>
        <v>-0.64538154335036713</v>
      </c>
      <c r="AR7" s="24">
        <f>(X7-N7)/N7</f>
        <v>-0.68635973384846538</v>
      </c>
      <c r="AS7" s="24">
        <f>(Y7-O7)/O7</f>
        <v>-0.81428111415231041</v>
      </c>
      <c r="AT7" s="24">
        <f>(Z7-P7)/P7</f>
        <v>-0.94718724522148745</v>
      </c>
    </row>
    <row r="8" spans="1:46" x14ac:dyDescent="0.35">
      <c r="A8" s="32" t="s">
        <v>59</v>
      </c>
      <c r="B8" s="81">
        <v>8830</v>
      </c>
      <c r="C8" s="81">
        <v>2452</v>
      </c>
      <c r="D8" s="26">
        <f t="shared" si="0"/>
        <v>-6378</v>
      </c>
      <c r="E8" s="27">
        <f t="shared" si="1"/>
        <v>-0.72231030577576449</v>
      </c>
      <c r="F8" s="33"/>
      <c r="G8" s="29">
        <v>217</v>
      </c>
      <c r="H8" s="29">
        <v>188</v>
      </c>
      <c r="I8" s="29">
        <v>309</v>
      </c>
      <c r="J8" s="29">
        <v>296</v>
      </c>
      <c r="K8" s="29">
        <v>569</v>
      </c>
      <c r="L8" s="29">
        <v>1315</v>
      </c>
      <c r="M8" s="29">
        <v>2739</v>
      </c>
      <c r="N8" s="29">
        <v>1843</v>
      </c>
      <c r="O8" s="29">
        <v>578</v>
      </c>
      <c r="P8" s="29">
        <v>776</v>
      </c>
      <c r="Q8" s="30">
        <v>92</v>
      </c>
      <c r="R8" s="30">
        <v>42</v>
      </c>
      <c r="S8" s="30">
        <v>42</v>
      </c>
      <c r="T8" s="30">
        <v>3</v>
      </c>
      <c r="U8" s="30">
        <v>32</v>
      </c>
      <c r="V8" s="30">
        <v>284</v>
      </c>
      <c r="W8" s="30">
        <v>447</v>
      </c>
      <c r="X8" s="30">
        <v>731</v>
      </c>
      <c r="Y8" s="30">
        <v>188</v>
      </c>
      <c r="Z8" s="30">
        <v>591</v>
      </c>
      <c r="AA8" s="23">
        <f>Q8-G8</f>
        <v>-125</v>
      </c>
      <c r="AB8" s="23">
        <f>R8-H8</f>
        <v>-146</v>
      </c>
      <c r="AC8" s="23">
        <f>S8-I8</f>
        <v>-267</v>
      </c>
      <c r="AD8" s="23">
        <f>T8-J8</f>
        <v>-293</v>
      </c>
      <c r="AE8" s="23">
        <f>U8-K8</f>
        <v>-537</v>
      </c>
      <c r="AF8" s="23">
        <f>V8-L8</f>
        <v>-1031</v>
      </c>
      <c r="AG8" s="23">
        <f>W8-M8</f>
        <v>-2292</v>
      </c>
      <c r="AH8" s="23">
        <f>X8-N8</f>
        <v>-1112</v>
      </c>
      <c r="AI8" s="23">
        <f>Y8-O8</f>
        <v>-390</v>
      </c>
      <c r="AJ8" s="23">
        <f>Z8-P8</f>
        <v>-185</v>
      </c>
      <c r="AK8" s="24">
        <f>(Q8-G8)/G8</f>
        <v>-0.57603686635944695</v>
      </c>
      <c r="AL8" s="24">
        <f>(R8-H8)/H8</f>
        <v>-0.77659574468085102</v>
      </c>
      <c r="AM8" s="24">
        <f>(S8-I8)/I8</f>
        <v>-0.86407766990291257</v>
      </c>
      <c r="AN8" s="24">
        <f>(T8-J8)/J8</f>
        <v>-0.98986486486486491</v>
      </c>
      <c r="AO8" s="24">
        <f>(U8-K8)/K8</f>
        <v>-0.94376098418277676</v>
      </c>
      <c r="AP8" s="24">
        <f>(V8-L8)/L8</f>
        <v>-0.78403041825095054</v>
      </c>
      <c r="AQ8" s="24">
        <f>(W8-M8)/M8</f>
        <v>-0.83680175246440303</v>
      </c>
      <c r="AR8" s="24">
        <f>(X8-N8)/N8</f>
        <v>-0.60336408030385247</v>
      </c>
      <c r="AS8" s="24">
        <f>(Y8-O8)/O8</f>
        <v>-0.67474048442906576</v>
      </c>
      <c r="AT8" s="24">
        <f>(Z8-P8)/P8</f>
        <v>-0.23840206185567012</v>
      </c>
    </row>
    <row r="9" spans="1:46" x14ac:dyDescent="0.35">
      <c r="A9" s="32" t="s">
        <v>60</v>
      </c>
      <c r="B9" s="81">
        <v>175005</v>
      </c>
      <c r="C9" s="81">
        <v>52140</v>
      </c>
      <c r="D9" s="26">
        <f t="shared" si="0"/>
        <v>-122865</v>
      </c>
      <c r="E9" s="27">
        <f t="shared" si="1"/>
        <v>-0.70206565526699238</v>
      </c>
      <c r="F9" s="33"/>
      <c r="G9" s="29">
        <v>15856</v>
      </c>
      <c r="H9" s="29">
        <v>10933</v>
      </c>
      <c r="I9" s="29">
        <v>15435</v>
      </c>
      <c r="J9" s="29">
        <v>14953</v>
      </c>
      <c r="K9" s="29">
        <v>19161</v>
      </c>
      <c r="L9" s="29">
        <v>18416</v>
      </c>
      <c r="M9" s="29">
        <v>24100</v>
      </c>
      <c r="N9" s="29">
        <v>24105</v>
      </c>
      <c r="O9" s="29">
        <v>15138</v>
      </c>
      <c r="P9" s="29">
        <v>16908</v>
      </c>
      <c r="Q9" s="30">
        <v>16768</v>
      </c>
      <c r="R9" s="30">
        <v>11183</v>
      </c>
      <c r="S9" s="30">
        <v>5982</v>
      </c>
      <c r="T9" s="30">
        <v>249</v>
      </c>
      <c r="U9" s="30">
        <v>920</v>
      </c>
      <c r="V9" s="30">
        <v>2584</v>
      </c>
      <c r="W9" s="30">
        <v>4863</v>
      </c>
      <c r="X9" s="30">
        <v>5676</v>
      </c>
      <c r="Y9" s="30">
        <v>2561</v>
      </c>
      <c r="Z9" s="30">
        <v>1354</v>
      </c>
      <c r="AA9" s="23">
        <f t="shared" ref="AA9:AJ23" si="2">Q9-G9</f>
        <v>912</v>
      </c>
      <c r="AB9" s="23">
        <f t="shared" si="2"/>
        <v>250</v>
      </c>
      <c r="AC9" s="23">
        <f t="shared" si="2"/>
        <v>-9453</v>
      </c>
      <c r="AD9" s="23">
        <f t="shared" si="2"/>
        <v>-14704</v>
      </c>
      <c r="AE9" s="23">
        <f t="shared" si="2"/>
        <v>-18241</v>
      </c>
      <c r="AF9" s="23">
        <f t="shared" si="2"/>
        <v>-15832</v>
      </c>
      <c r="AG9" s="23">
        <f t="shared" si="2"/>
        <v>-19237</v>
      </c>
      <c r="AH9" s="23">
        <f t="shared" si="2"/>
        <v>-18429</v>
      </c>
      <c r="AI9" s="23">
        <f t="shared" si="2"/>
        <v>-12577</v>
      </c>
      <c r="AJ9" s="23">
        <f t="shared" si="2"/>
        <v>-15554</v>
      </c>
      <c r="AK9" s="24">
        <f t="shared" ref="AK9:AT23" si="3">(Q9-G9)/G9</f>
        <v>5.7517658930373361E-2</v>
      </c>
      <c r="AL9" s="24">
        <f t="shared" si="3"/>
        <v>2.2866550809475899E-2</v>
      </c>
      <c r="AM9" s="24">
        <f t="shared" si="3"/>
        <v>-0.6124392614188533</v>
      </c>
      <c r="AN9" s="24">
        <f t="shared" si="3"/>
        <v>-0.98334782317929514</v>
      </c>
      <c r="AO9" s="24">
        <f t="shared" si="3"/>
        <v>-0.95198580449872139</v>
      </c>
      <c r="AP9" s="24">
        <f t="shared" si="3"/>
        <v>-0.85968722849695911</v>
      </c>
      <c r="AQ9" s="24">
        <f t="shared" si="3"/>
        <v>-0.7982157676348548</v>
      </c>
      <c r="AR9" s="24">
        <f t="shared" si="3"/>
        <v>-0.76453018046048538</v>
      </c>
      <c r="AS9" s="24">
        <f t="shared" si="3"/>
        <v>-0.83082309420002642</v>
      </c>
      <c r="AT9" s="24">
        <f t="shared" si="3"/>
        <v>-0.9199195647030991</v>
      </c>
    </row>
    <row r="10" spans="1:46" x14ac:dyDescent="0.35">
      <c r="A10" s="32" t="s">
        <v>61</v>
      </c>
      <c r="B10" s="81">
        <v>13902</v>
      </c>
      <c r="C10" s="81">
        <v>5338</v>
      </c>
      <c r="D10" s="26">
        <f t="shared" si="0"/>
        <v>-8564</v>
      </c>
      <c r="E10" s="27">
        <f t="shared" si="1"/>
        <v>-0.61602647101136532</v>
      </c>
      <c r="F10" s="33"/>
      <c r="G10" s="29">
        <v>1170</v>
      </c>
      <c r="H10" s="29">
        <v>1131</v>
      </c>
      <c r="I10" s="29">
        <v>1024</v>
      </c>
      <c r="J10" s="29">
        <v>1205</v>
      </c>
      <c r="K10" s="29">
        <v>1037</v>
      </c>
      <c r="L10" s="29">
        <v>1351</v>
      </c>
      <c r="M10" s="29">
        <v>3407</v>
      </c>
      <c r="N10" s="29">
        <v>2023</v>
      </c>
      <c r="O10" s="29">
        <v>816</v>
      </c>
      <c r="P10" s="29">
        <v>738</v>
      </c>
      <c r="Q10" s="30">
        <v>229</v>
      </c>
      <c r="R10" s="30">
        <v>278</v>
      </c>
      <c r="S10" s="30">
        <v>158</v>
      </c>
      <c r="T10" s="30">
        <v>112</v>
      </c>
      <c r="U10" s="30">
        <v>98</v>
      </c>
      <c r="V10" s="30">
        <v>312</v>
      </c>
      <c r="W10" s="30">
        <v>967</v>
      </c>
      <c r="X10" s="30">
        <v>1028</v>
      </c>
      <c r="Y10" s="30">
        <v>1172</v>
      </c>
      <c r="Z10" s="30">
        <v>984</v>
      </c>
      <c r="AA10" s="23">
        <f t="shared" si="2"/>
        <v>-941</v>
      </c>
      <c r="AB10" s="23">
        <f t="shared" si="2"/>
        <v>-853</v>
      </c>
      <c r="AC10" s="23">
        <f t="shared" si="2"/>
        <v>-866</v>
      </c>
      <c r="AD10" s="23">
        <f t="shared" si="2"/>
        <v>-1093</v>
      </c>
      <c r="AE10" s="23">
        <f t="shared" si="2"/>
        <v>-939</v>
      </c>
      <c r="AF10" s="23">
        <f t="shared" si="2"/>
        <v>-1039</v>
      </c>
      <c r="AG10" s="23">
        <f t="shared" si="2"/>
        <v>-2440</v>
      </c>
      <c r="AH10" s="23">
        <f t="shared" si="2"/>
        <v>-995</v>
      </c>
      <c r="AI10" s="23">
        <f t="shared" si="2"/>
        <v>356</v>
      </c>
      <c r="AJ10" s="23">
        <f t="shared" si="2"/>
        <v>246</v>
      </c>
      <c r="AK10" s="24">
        <f t="shared" si="3"/>
        <v>-0.8042735042735043</v>
      </c>
      <c r="AL10" s="24">
        <f t="shared" si="3"/>
        <v>-0.7541998231653404</v>
      </c>
      <c r="AM10" s="24">
        <f t="shared" si="3"/>
        <v>-0.845703125</v>
      </c>
      <c r="AN10" s="24">
        <f t="shared" si="3"/>
        <v>-0.90705394190871369</v>
      </c>
      <c r="AO10" s="24">
        <f t="shared" si="3"/>
        <v>-0.90549662487946003</v>
      </c>
      <c r="AP10" s="24">
        <f t="shared" si="3"/>
        <v>-0.76905995558845297</v>
      </c>
      <c r="AQ10" s="24">
        <f t="shared" si="3"/>
        <v>-0.71617258585265631</v>
      </c>
      <c r="AR10" s="24">
        <f t="shared" si="3"/>
        <v>-0.49184379634206626</v>
      </c>
      <c r="AS10" s="24">
        <f t="shared" si="3"/>
        <v>0.43627450980392157</v>
      </c>
      <c r="AT10" s="24">
        <f t="shared" si="3"/>
        <v>0.33333333333333331</v>
      </c>
    </row>
    <row r="11" spans="1:46" x14ac:dyDescent="0.35">
      <c r="A11" s="32" t="s">
        <v>62</v>
      </c>
      <c r="B11" s="81">
        <v>5689</v>
      </c>
      <c r="C11" s="81">
        <v>3228</v>
      </c>
      <c r="D11" s="26">
        <f t="shared" si="0"/>
        <v>-2461</v>
      </c>
      <c r="E11" s="27">
        <f t="shared" si="1"/>
        <v>-0.43258920724204608</v>
      </c>
      <c r="F11" s="33"/>
      <c r="G11" s="29">
        <v>278</v>
      </c>
      <c r="H11" s="29">
        <v>405</v>
      </c>
      <c r="I11" s="29">
        <v>389</v>
      </c>
      <c r="J11" s="29">
        <v>459</v>
      </c>
      <c r="K11" s="29">
        <v>658</v>
      </c>
      <c r="L11" s="29">
        <v>1032</v>
      </c>
      <c r="M11" s="29">
        <v>590</v>
      </c>
      <c r="N11" s="29">
        <v>589</v>
      </c>
      <c r="O11" s="29">
        <v>319</v>
      </c>
      <c r="P11" s="29">
        <v>970</v>
      </c>
      <c r="Q11" s="30">
        <v>283</v>
      </c>
      <c r="R11" s="30">
        <v>463</v>
      </c>
      <c r="S11" s="30">
        <v>157</v>
      </c>
      <c r="T11" s="30">
        <v>88</v>
      </c>
      <c r="U11" s="30">
        <v>244</v>
      </c>
      <c r="V11" s="30">
        <v>451</v>
      </c>
      <c r="W11" s="30">
        <v>731</v>
      </c>
      <c r="X11" s="30">
        <v>380</v>
      </c>
      <c r="Y11" s="30">
        <v>186</v>
      </c>
      <c r="Z11" s="30">
        <v>245</v>
      </c>
      <c r="AA11" s="23">
        <f t="shared" si="2"/>
        <v>5</v>
      </c>
      <c r="AB11" s="23">
        <f t="shared" si="2"/>
        <v>58</v>
      </c>
      <c r="AC11" s="23">
        <f t="shared" si="2"/>
        <v>-232</v>
      </c>
      <c r="AD11" s="23">
        <f t="shared" si="2"/>
        <v>-371</v>
      </c>
      <c r="AE11" s="23">
        <f t="shared" si="2"/>
        <v>-414</v>
      </c>
      <c r="AF11" s="23">
        <f t="shared" si="2"/>
        <v>-581</v>
      </c>
      <c r="AG11" s="23">
        <f t="shared" si="2"/>
        <v>141</v>
      </c>
      <c r="AH11" s="23">
        <f t="shared" si="2"/>
        <v>-209</v>
      </c>
      <c r="AI11" s="23">
        <f t="shared" si="2"/>
        <v>-133</v>
      </c>
      <c r="AJ11" s="23">
        <f t="shared" si="2"/>
        <v>-725</v>
      </c>
      <c r="AK11" s="24">
        <f t="shared" si="3"/>
        <v>1.7985611510791366E-2</v>
      </c>
      <c r="AL11" s="24">
        <f t="shared" si="3"/>
        <v>0.14320987654320988</v>
      </c>
      <c r="AM11" s="24">
        <f t="shared" si="3"/>
        <v>-0.59640102827763497</v>
      </c>
      <c r="AN11" s="24">
        <f t="shared" si="3"/>
        <v>-0.80827886710239649</v>
      </c>
      <c r="AO11" s="24">
        <f t="shared" si="3"/>
        <v>-0.62917933130699089</v>
      </c>
      <c r="AP11" s="24">
        <f t="shared" si="3"/>
        <v>-0.56298449612403101</v>
      </c>
      <c r="AQ11" s="24">
        <f t="shared" si="3"/>
        <v>0.23898305084745763</v>
      </c>
      <c r="AR11" s="24">
        <f t="shared" si="3"/>
        <v>-0.35483870967741937</v>
      </c>
      <c r="AS11" s="24">
        <f t="shared" si="3"/>
        <v>-0.41692789968652039</v>
      </c>
      <c r="AT11" s="24">
        <f t="shared" si="3"/>
        <v>-0.74742268041237114</v>
      </c>
    </row>
    <row r="12" spans="1:46" x14ac:dyDescent="0.35">
      <c r="A12" s="32" t="s">
        <v>63</v>
      </c>
      <c r="B12" s="81">
        <v>60075</v>
      </c>
      <c r="C12" s="81">
        <v>13154</v>
      </c>
      <c r="D12" s="26">
        <f t="shared" si="0"/>
        <v>-46921</v>
      </c>
      <c r="E12" s="27">
        <f t="shared" si="1"/>
        <v>-0.78104036620890549</v>
      </c>
      <c r="F12" s="33"/>
      <c r="G12" s="29">
        <v>1006</v>
      </c>
      <c r="H12" s="29">
        <v>1530</v>
      </c>
      <c r="I12" s="29">
        <v>3014</v>
      </c>
      <c r="J12" s="29">
        <v>5973</v>
      </c>
      <c r="K12" s="29">
        <v>6981</v>
      </c>
      <c r="L12" s="29">
        <v>7066</v>
      </c>
      <c r="M12" s="29">
        <v>11421</v>
      </c>
      <c r="N12" s="29">
        <v>9572</v>
      </c>
      <c r="O12" s="29">
        <v>6288</v>
      </c>
      <c r="P12" s="29">
        <v>7224</v>
      </c>
      <c r="Q12" s="30">
        <v>1277</v>
      </c>
      <c r="R12" s="30">
        <v>1183</v>
      </c>
      <c r="S12" s="30">
        <v>972</v>
      </c>
      <c r="T12" s="30">
        <v>87</v>
      </c>
      <c r="U12" s="30">
        <v>112</v>
      </c>
      <c r="V12" s="30">
        <v>899</v>
      </c>
      <c r="W12" s="30">
        <v>3848</v>
      </c>
      <c r="X12" s="30">
        <v>3148</v>
      </c>
      <c r="Y12" s="30">
        <v>1194</v>
      </c>
      <c r="Z12" s="30">
        <v>434</v>
      </c>
      <c r="AA12" s="23">
        <f t="shared" si="2"/>
        <v>271</v>
      </c>
      <c r="AB12" s="23">
        <f t="shared" si="2"/>
        <v>-347</v>
      </c>
      <c r="AC12" s="23">
        <f t="shared" si="2"/>
        <v>-2042</v>
      </c>
      <c r="AD12" s="23">
        <f t="shared" si="2"/>
        <v>-5886</v>
      </c>
      <c r="AE12" s="23">
        <f t="shared" si="2"/>
        <v>-6869</v>
      </c>
      <c r="AF12" s="23">
        <f t="shared" si="2"/>
        <v>-6167</v>
      </c>
      <c r="AG12" s="23">
        <f t="shared" si="2"/>
        <v>-7573</v>
      </c>
      <c r="AH12" s="23">
        <f t="shared" si="2"/>
        <v>-6424</v>
      </c>
      <c r="AI12" s="23">
        <f t="shared" si="2"/>
        <v>-5094</v>
      </c>
      <c r="AJ12" s="23">
        <f t="shared" si="2"/>
        <v>-6790</v>
      </c>
      <c r="AK12" s="24">
        <f t="shared" si="3"/>
        <v>0.26938369781312127</v>
      </c>
      <c r="AL12" s="24">
        <f t="shared" si="3"/>
        <v>-0.22679738562091503</v>
      </c>
      <c r="AM12" s="24">
        <f t="shared" si="3"/>
        <v>-0.67750497677504973</v>
      </c>
      <c r="AN12" s="24">
        <f t="shared" si="3"/>
        <v>-0.98543445504771476</v>
      </c>
      <c r="AO12" s="24">
        <f t="shared" si="3"/>
        <v>-0.9839564532301962</v>
      </c>
      <c r="AP12" s="24">
        <f t="shared" si="3"/>
        <v>-0.87277101613359753</v>
      </c>
      <c r="AQ12" s="24">
        <f t="shared" si="3"/>
        <v>-0.66307678837229667</v>
      </c>
      <c r="AR12" s="24">
        <f t="shared" si="3"/>
        <v>-0.67112411199331379</v>
      </c>
      <c r="AS12" s="24">
        <f t="shared" si="3"/>
        <v>-0.81011450381679384</v>
      </c>
      <c r="AT12" s="24">
        <f t="shared" si="3"/>
        <v>-0.93992248062015504</v>
      </c>
    </row>
    <row r="13" spans="1:46" x14ac:dyDescent="0.35">
      <c r="A13" s="32" t="s">
        <v>64</v>
      </c>
      <c r="B13" s="81">
        <v>66449</v>
      </c>
      <c r="C13" s="81">
        <v>23848</v>
      </c>
      <c r="D13" s="26">
        <f t="shared" si="0"/>
        <v>-42601</v>
      </c>
      <c r="E13" s="27">
        <f t="shared" si="1"/>
        <v>-0.64110821833285681</v>
      </c>
      <c r="F13" s="33"/>
      <c r="G13" s="29">
        <v>3583</v>
      </c>
      <c r="H13" s="29">
        <v>2050</v>
      </c>
      <c r="I13" s="29">
        <v>3040</v>
      </c>
      <c r="J13" s="29">
        <v>3841</v>
      </c>
      <c r="K13" s="29">
        <v>6473</v>
      </c>
      <c r="L13" s="29">
        <v>8928</v>
      </c>
      <c r="M13" s="29">
        <v>14206</v>
      </c>
      <c r="N13" s="29">
        <v>12863</v>
      </c>
      <c r="O13" s="29">
        <v>6139</v>
      </c>
      <c r="P13" s="29">
        <v>5326</v>
      </c>
      <c r="Q13" s="30">
        <v>4412</v>
      </c>
      <c r="R13" s="30">
        <v>2537</v>
      </c>
      <c r="S13" s="30">
        <v>2091</v>
      </c>
      <c r="T13" s="30">
        <v>208</v>
      </c>
      <c r="U13" s="30">
        <v>323</v>
      </c>
      <c r="V13" s="30">
        <v>1620</v>
      </c>
      <c r="W13" s="30">
        <v>4460</v>
      </c>
      <c r="X13" s="30">
        <v>4346</v>
      </c>
      <c r="Y13" s="30">
        <v>2353</v>
      </c>
      <c r="Z13" s="30">
        <v>1498</v>
      </c>
      <c r="AA13" s="23">
        <f t="shared" si="2"/>
        <v>829</v>
      </c>
      <c r="AB13" s="23">
        <f t="shared" si="2"/>
        <v>487</v>
      </c>
      <c r="AC13" s="23">
        <f t="shared" si="2"/>
        <v>-949</v>
      </c>
      <c r="AD13" s="23">
        <f t="shared" si="2"/>
        <v>-3633</v>
      </c>
      <c r="AE13" s="23">
        <f t="shared" si="2"/>
        <v>-6150</v>
      </c>
      <c r="AF13" s="23">
        <f t="shared" si="2"/>
        <v>-7308</v>
      </c>
      <c r="AG13" s="23">
        <f t="shared" si="2"/>
        <v>-9746</v>
      </c>
      <c r="AH13" s="23">
        <f t="shared" si="2"/>
        <v>-8517</v>
      </c>
      <c r="AI13" s="23">
        <f t="shared" si="2"/>
        <v>-3786</v>
      </c>
      <c r="AJ13" s="23">
        <f t="shared" si="2"/>
        <v>-3828</v>
      </c>
      <c r="AK13" s="24">
        <f t="shared" si="3"/>
        <v>0.23137036003349148</v>
      </c>
      <c r="AL13" s="24">
        <f t="shared" si="3"/>
        <v>0.23756097560975609</v>
      </c>
      <c r="AM13" s="24">
        <f t="shared" si="3"/>
        <v>-0.31217105263157896</v>
      </c>
      <c r="AN13" s="24">
        <f t="shared" si="3"/>
        <v>-0.94584743556365525</v>
      </c>
      <c r="AO13" s="24">
        <f t="shared" si="3"/>
        <v>-0.95010041711725635</v>
      </c>
      <c r="AP13" s="24">
        <f t="shared" si="3"/>
        <v>-0.81854838709677424</v>
      </c>
      <c r="AQ13" s="24">
        <f t="shared" si="3"/>
        <v>-0.6860481486695762</v>
      </c>
      <c r="AR13" s="24">
        <f t="shared" si="3"/>
        <v>-0.66213169556091112</v>
      </c>
      <c r="AS13" s="24">
        <f t="shared" si="3"/>
        <v>-0.61671281967747194</v>
      </c>
      <c r="AT13" s="24">
        <f t="shared" si="3"/>
        <v>-0.71873826511453254</v>
      </c>
    </row>
    <row r="14" spans="1:46" x14ac:dyDescent="0.35">
      <c r="A14" s="32" t="s">
        <v>65</v>
      </c>
      <c r="B14" s="81">
        <v>7000</v>
      </c>
      <c r="C14" s="81">
        <v>4401</v>
      </c>
      <c r="D14" s="26">
        <f t="shared" si="0"/>
        <v>-2599</v>
      </c>
      <c r="E14" s="27">
        <f t="shared" si="1"/>
        <v>-0.37128571428571427</v>
      </c>
      <c r="F14" s="33"/>
      <c r="G14" s="29">
        <v>454</v>
      </c>
      <c r="H14" s="29">
        <v>283</v>
      </c>
      <c r="I14" s="29">
        <v>448</v>
      </c>
      <c r="J14" s="29">
        <v>352</v>
      </c>
      <c r="K14" s="29">
        <v>591</v>
      </c>
      <c r="L14" s="29">
        <v>684</v>
      </c>
      <c r="M14" s="29">
        <v>1051</v>
      </c>
      <c r="N14" s="29">
        <v>1241</v>
      </c>
      <c r="O14" s="29">
        <v>800</v>
      </c>
      <c r="P14" s="29">
        <v>1096</v>
      </c>
      <c r="Q14" s="30">
        <v>1084</v>
      </c>
      <c r="R14" s="30">
        <v>429</v>
      </c>
      <c r="S14" s="30">
        <v>293</v>
      </c>
      <c r="T14" s="30">
        <v>372</v>
      </c>
      <c r="U14" s="30">
        <v>136</v>
      </c>
      <c r="V14" s="30">
        <v>353</v>
      </c>
      <c r="W14" s="30">
        <v>722</v>
      </c>
      <c r="X14" s="30">
        <v>548</v>
      </c>
      <c r="Y14" s="30">
        <v>261</v>
      </c>
      <c r="Z14" s="30">
        <v>203</v>
      </c>
      <c r="AA14" s="23">
        <f t="shared" si="2"/>
        <v>630</v>
      </c>
      <c r="AB14" s="23">
        <f t="shared" si="2"/>
        <v>146</v>
      </c>
      <c r="AC14" s="23">
        <f t="shared" si="2"/>
        <v>-155</v>
      </c>
      <c r="AD14" s="23">
        <f t="shared" si="2"/>
        <v>20</v>
      </c>
      <c r="AE14" s="23">
        <f t="shared" si="2"/>
        <v>-455</v>
      </c>
      <c r="AF14" s="23">
        <f t="shared" si="2"/>
        <v>-331</v>
      </c>
      <c r="AG14" s="23">
        <f t="shared" si="2"/>
        <v>-329</v>
      </c>
      <c r="AH14" s="23">
        <f t="shared" si="2"/>
        <v>-693</v>
      </c>
      <c r="AI14" s="23">
        <f t="shared" si="2"/>
        <v>-539</v>
      </c>
      <c r="AJ14" s="23">
        <f t="shared" si="2"/>
        <v>-893</v>
      </c>
      <c r="AK14" s="24">
        <f t="shared" si="3"/>
        <v>1.3876651982378854</v>
      </c>
      <c r="AL14" s="24">
        <f t="shared" si="3"/>
        <v>0.51590106007067138</v>
      </c>
      <c r="AM14" s="24">
        <f t="shared" si="3"/>
        <v>-0.34598214285714285</v>
      </c>
      <c r="AN14" s="24">
        <f t="shared" si="3"/>
        <v>5.6818181818181816E-2</v>
      </c>
      <c r="AO14" s="24">
        <f t="shared" si="3"/>
        <v>-0.76988155668358715</v>
      </c>
      <c r="AP14" s="24">
        <f t="shared" si="3"/>
        <v>-0.48391812865497075</v>
      </c>
      <c r="AQ14" s="24">
        <f t="shared" si="3"/>
        <v>-0.31303520456707895</v>
      </c>
      <c r="AR14" s="24">
        <f t="shared" si="3"/>
        <v>-0.55842062852538277</v>
      </c>
      <c r="AS14" s="24">
        <f t="shared" si="3"/>
        <v>-0.67374999999999996</v>
      </c>
      <c r="AT14" s="24">
        <f t="shared" si="3"/>
        <v>-0.81478102189781021</v>
      </c>
    </row>
    <row r="15" spans="1:46" x14ac:dyDescent="0.35">
      <c r="A15" s="32" t="s">
        <v>66</v>
      </c>
      <c r="B15" s="81">
        <v>483537</v>
      </c>
      <c r="C15" s="81">
        <v>184936</v>
      </c>
      <c r="D15" s="26">
        <f t="shared" si="0"/>
        <v>-298601</v>
      </c>
      <c r="E15" s="27">
        <f t="shared" si="1"/>
        <v>-0.6175349559599369</v>
      </c>
      <c r="F15" s="33"/>
      <c r="G15" s="29">
        <v>24702</v>
      </c>
      <c r="H15" s="29">
        <v>22460</v>
      </c>
      <c r="I15" s="29">
        <v>27195</v>
      </c>
      <c r="J15" s="29">
        <v>35420</v>
      </c>
      <c r="K15" s="29">
        <v>50944</v>
      </c>
      <c r="L15" s="29">
        <v>65990</v>
      </c>
      <c r="M15" s="29">
        <v>102325</v>
      </c>
      <c r="N15" s="29">
        <v>68538</v>
      </c>
      <c r="O15" s="29">
        <v>45527</v>
      </c>
      <c r="P15" s="29">
        <v>40436</v>
      </c>
      <c r="Q15" s="30">
        <v>24888</v>
      </c>
      <c r="R15" s="30">
        <v>26823</v>
      </c>
      <c r="S15" s="30">
        <v>10842</v>
      </c>
      <c r="T15" s="30">
        <v>689</v>
      </c>
      <c r="U15" s="30">
        <v>1416</v>
      </c>
      <c r="V15" s="30">
        <v>17898</v>
      </c>
      <c r="W15" s="30">
        <v>54906</v>
      </c>
      <c r="X15" s="30">
        <v>37492</v>
      </c>
      <c r="Y15" s="30">
        <v>7497</v>
      </c>
      <c r="Z15" s="30">
        <v>2485</v>
      </c>
      <c r="AA15" s="23">
        <f t="shared" si="2"/>
        <v>186</v>
      </c>
      <c r="AB15" s="23">
        <f t="shared" si="2"/>
        <v>4363</v>
      </c>
      <c r="AC15" s="23">
        <f t="shared" si="2"/>
        <v>-16353</v>
      </c>
      <c r="AD15" s="23">
        <f t="shared" si="2"/>
        <v>-34731</v>
      </c>
      <c r="AE15" s="23">
        <f t="shared" si="2"/>
        <v>-49528</v>
      </c>
      <c r="AF15" s="23">
        <f t="shared" si="2"/>
        <v>-48092</v>
      </c>
      <c r="AG15" s="23">
        <f t="shared" si="2"/>
        <v>-47419</v>
      </c>
      <c r="AH15" s="23">
        <f t="shared" si="2"/>
        <v>-31046</v>
      </c>
      <c r="AI15" s="23">
        <f t="shared" si="2"/>
        <v>-38030</v>
      </c>
      <c r="AJ15" s="23">
        <f t="shared" si="2"/>
        <v>-37951</v>
      </c>
      <c r="AK15" s="24">
        <f t="shared" si="3"/>
        <v>7.5297546757347586E-3</v>
      </c>
      <c r="AL15" s="24">
        <f t="shared" si="3"/>
        <v>0.19425645592163845</v>
      </c>
      <c r="AM15" s="24">
        <f t="shared" si="3"/>
        <v>-0.60132377275234417</v>
      </c>
      <c r="AN15" s="24">
        <f t="shared" si="3"/>
        <v>-0.98054771315640876</v>
      </c>
      <c r="AO15" s="24">
        <f t="shared" si="3"/>
        <v>-0.97220477386934678</v>
      </c>
      <c r="AP15" s="24">
        <f t="shared" si="3"/>
        <v>-0.72877708743749048</v>
      </c>
      <c r="AQ15" s="24">
        <f t="shared" si="3"/>
        <v>-0.46341558758856582</v>
      </c>
      <c r="AR15" s="24">
        <f t="shared" si="3"/>
        <v>-0.45297499197525459</v>
      </c>
      <c r="AS15" s="24">
        <f t="shared" si="3"/>
        <v>-0.83532848639269008</v>
      </c>
      <c r="AT15" s="24">
        <f t="shared" si="3"/>
        <v>-0.93854486101493717</v>
      </c>
    </row>
    <row r="16" spans="1:46" x14ac:dyDescent="0.35">
      <c r="A16" s="32" t="s">
        <v>56</v>
      </c>
      <c r="B16" s="81">
        <v>459833</v>
      </c>
      <c r="C16" s="81">
        <v>177468</v>
      </c>
      <c r="D16" s="26">
        <f t="shared" si="0"/>
        <v>-282365</v>
      </c>
      <c r="E16" s="27">
        <f t="shared" si="1"/>
        <v>-0.61405988695896119</v>
      </c>
      <c r="F16" s="33"/>
      <c r="G16" s="29">
        <v>24358</v>
      </c>
      <c r="H16" s="29">
        <v>22100</v>
      </c>
      <c r="I16" s="29">
        <v>26863</v>
      </c>
      <c r="J16" s="29">
        <v>34867</v>
      </c>
      <c r="K16" s="29">
        <v>49968</v>
      </c>
      <c r="L16" s="29">
        <v>61491</v>
      </c>
      <c r="M16" s="29">
        <v>92787</v>
      </c>
      <c r="N16" s="29">
        <v>64179</v>
      </c>
      <c r="O16" s="29">
        <v>44023</v>
      </c>
      <c r="P16" s="29">
        <v>39197</v>
      </c>
      <c r="Q16" s="30">
        <v>24681</v>
      </c>
      <c r="R16" s="30">
        <v>26696</v>
      </c>
      <c r="S16" s="30">
        <v>10657</v>
      </c>
      <c r="T16" s="30">
        <v>672</v>
      </c>
      <c r="U16" s="30">
        <v>1363</v>
      </c>
      <c r="V16" s="30">
        <v>17085</v>
      </c>
      <c r="W16" s="30">
        <v>51799</v>
      </c>
      <c r="X16" s="30">
        <v>34755</v>
      </c>
      <c r="Y16" s="30">
        <v>7286</v>
      </c>
      <c r="Z16" s="30">
        <v>2474</v>
      </c>
      <c r="AA16" s="23">
        <f t="shared" si="2"/>
        <v>323</v>
      </c>
      <c r="AB16" s="23">
        <f t="shared" si="2"/>
        <v>4596</v>
      </c>
      <c r="AC16" s="23">
        <f t="shared" si="2"/>
        <v>-16206</v>
      </c>
      <c r="AD16" s="23">
        <f t="shared" si="2"/>
        <v>-34195</v>
      </c>
      <c r="AE16" s="23">
        <f t="shared" si="2"/>
        <v>-48605</v>
      </c>
      <c r="AF16" s="23">
        <f t="shared" si="2"/>
        <v>-44406</v>
      </c>
      <c r="AG16" s="23">
        <f t="shared" si="2"/>
        <v>-40988</v>
      </c>
      <c r="AH16" s="23">
        <f t="shared" si="2"/>
        <v>-29424</v>
      </c>
      <c r="AI16" s="23">
        <f t="shared" si="2"/>
        <v>-36737</v>
      </c>
      <c r="AJ16" s="23">
        <f t="shared" si="2"/>
        <v>-36723</v>
      </c>
      <c r="AK16" s="24">
        <f t="shared" si="3"/>
        <v>1.3260530421216849E-2</v>
      </c>
      <c r="AL16" s="24">
        <f t="shared" si="3"/>
        <v>0.20796380090497738</v>
      </c>
      <c r="AM16" s="24">
        <f t="shared" si="3"/>
        <v>-0.60328332650858063</v>
      </c>
      <c r="AN16" s="24">
        <f t="shared" si="3"/>
        <v>-0.98072676169443884</v>
      </c>
      <c r="AO16" s="24">
        <f t="shared" si="3"/>
        <v>-0.97272254242715339</v>
      </c>
      <c r="AP16" s="24">
        <f t="shared" si="3"/>
        <v>-0.72215446162853103</v>
      </c>
      <c r="AQ16" s="24">
        <f t="shared" si="3"/>
        <v>-0.44174291657236464</v>
      </c>
      <c r="AR16" s="24">
        <f t="shared" si="3"/>
        <v>-0.45846772308699107</v>
      </c>
      <c r="AS16" s="24">
        <f t="shared" si="3"/>
        <v>-0.83449560457033822</v>
      </c>
      <c r="AT16" s="24">
        <f t="shared" si="3"/>
        <v>-0.936882924713626</v>
      </c>
    </row>
    <row r="17" spans="1:46" x14ac:dyDescent="0.35">
      <c r="A17" s="32" t="s">
        <v>67</v>
      </c>
      <c r="B17" s="81">
        <v>4190</v>
      </c>
      <c r="C17" s="81">
        <v>2358</v>
      </c>
      <c r="D17" s="26">
        <f t="shared" si="0"/>
        <v>-1832</v>
      </c>
      <c r="E17" s="27">
        <f t="shared" si="1"/>
        <v>-0.43723150357995227</v>
      </c>
      <c r="F17" s="33"/>
      <c r="G17" s="29">
        <v>238</v>
      </c>
      <c r="H17" s="29">
        <v>145</v>
      </c>
      <c r="I17" s="29">
        <v>340</v>
      </c>
      <c r="J17" s="29">
        <v>226</v>
      </c>
      <c r="K17" s="29">
        <v>724</v>
      </c>
      <c r="L17" s="29">
        <v>563</v>
      </c>
      <c r="M17" s="29">
        <v>322</v>
      </c>
      <c r="N17" s="29">
        <v>602</v>
      </c>
      <c r="O17" s="29">
        <v>623</v>
      </c>
      <c r="P17" s="29">
        <v>407</v>
      </c>
      <c r="Q17" s="30">
        <v>235</v>
      </c>
      <c r="R17" s="30">
        <v>235</v>
      </c>
      <c r="S17" s="30">
        <v>229</v>
      </c>
      <c r="T17" s="30">
        <v>148</v>
      </c>
      <c r="U17" s="30">
        <v>237</v>
      </c>
      <c r="V17" s="30">
        <v>262</v>
      </c>
      <c r="W17" s="30">
        <v>96</v>
      </c>
      <c r="X17" s="30">
        <v>547</v>
      </c>
      <c r="Y17" s="30">
        <v>262</v>
      </c>
      <c r="Z17" s="30">
        <v>107</v>
      </c>
      <c r="AA17" s="23">
        <f t="shared" si="2"/>
        <v>-3</v>
      </c>
      <c r="AB17" s="23">
        <f t="shared" si="2"/>
        <v>90</v>
      </c>
      <c r="AC17" s="23">
        <f t="shared" si="2"/>
        <v>-111</v>
      </c>
      <c r="AD17" s="23">
        <f t="shared" si="2"/>
        <v>-78</v>
      </c>
      <c r="AE17" s="23">
        <f t="shared" si="2"/>
        <v>-487</v>
      </c>
      <c r="AF17" s="23">
        <f t="shared" si="2"/>
        <v>-301</v>
      </c>
      <c r="AG17" s="23">
        <f t="shared" si="2"/>
        <v>-226</v>
      </c>
      <c r="AH17" s="23">
        <f t="shared" si="2"/>
        <v>-55</v>
      </c>
      <c r="AI17" s="23">
        <f t="shared" si="2"/>
        <v>-361</v>
      </c>
      <c r="AJ17" s="23">
        <f t="shared" si="2"/>
        <v>-300</v>
      </c>
      <c r="AK17" s="24">
        <f t="shared" si="3"/>
        <v>-1.2605042016806723E-2</v>
      </c>
      <c r="AL17" s="24">
        <f t="shared" si="3"/>
        <v>0.62068965517241381</v>
      </c>
      <c r="AM17" s="24">
        <f t="shared" si="3"/>
        <v>-0.32647058823529412</v>
      </c>
      <c r="AN17" s="24">
        <f t="shared" si="3"/>
        <v>-0.34513274336283184</v>
      </c>
      <c r="AO17" s="24">
        <f t="shared" si="3"/>
        <v>-0.67265193370165743</v>
      </c>
      <c r="AP17" s="24">
        <f t="shared" si="3"/>
        <v>-0.53463587921847244</v>
      </c>
      <c r="AQ17" s="24">
        <f t="shared" si="3"/>
        <v>-0.70186335403726707</v>
      </c>
      <c r="AR17" s="24">
        <f t="shared" si="3"/>
        <v>-9.1362126245847178E-2</v>
      </c>
      <c r="AS17" s="24">
        <f t="shared" si="3"/>
        <v>-0.579454253611557</v>
      </c>
      <c r="AT17" s="24">
        <f t="shared" si="3"/>
        <v>-0.73710073710073709</v>
      </c>
    </row>
    <row r="18" spans="1:46" x14ac:dyDescent="0.35">
      <c r="A18" s="32" t="s">
        <v>68</v>
      </c>
      <c r="B18" s="81">
        <v>121595</v>
      </c>
      <c r="C18" s="81">
        <v>43408</v>
      </c>
      <c r="D18" s="26">
        <f t="shared" si="0"/>
        <v>-78187</v>
      </c>
      <c r="E18" s="27">
        <f t="shared" si="1"/>
        <v>-0.64301163699165265</v>
      </c>
      <c r="F18" s="33"/>
      <c r="G18" s="29">
        <v>2282</v>
      </c>
      <c r="H18" s="29">
        <v>1565</v>
      </c>
      <c r="I18" s="29">
        <v>3491</v>
      </c>
      <c r="J18" s="29">
        <v>5550</v>
      </c>
      <c r="K18" s="29">
        <v>12442</v>
      </c>
      <c r="L18" s="29">
        <v>20175</v>
      </c>
      <c r="M18" s="29">
        <v>32747</v>
      </c>
      <c r="N18" s="29">
        <v>26721</v>
      </c>
      <c r="O18" s="29">
        <v>9416</v>
      </c>
      <c r="P18" s="29">
        <v>7206</v>
      </c>
      <c r="Q18" s="30">
        <v>2565</v>
      </c>
      <c r="R18" s="30">
        <v>1630</v>
      </c>
      <c r="S18" s="30">
        <v>789</v>
      </c>
      <c r="T18" s="30">
        <v>0</v>
      </c>
      <c r="U18" s="30">
        <v>199</v>
      </c>
      <c r="V18" s="30">
        <v>4997</v>
      </c>
      <c r="W18" s="30">
        <v>14998</v>
      </c>
      <c r="X18" s="30">
        <v>14407</v>
      </c>
      <c r="Y18" s="30">
        <v>2753</v>
      </c>
      <c r="Z18" s="30">
        <v>1070</v>
      </c>
      <c r="AA18" s="23">
        <f t="shared" si="2"/>
        <v>283</v>
      </c>
      <c r="AB18" s="23">
        <f t="shared" si="2"/>
        <v>65</v>
      </c>
      <c r="AC18" s="23">
        <f t="shared" si="2"/>
        <v>-2702</v>
      </c>
      <c r="AD18" s="23">
        <f t="shared" si="2"/>
        <v>-5550</v>
      </c>
      <c r="AE18" s="23">
        <f t="shared" si="2"/>
        <v>-12243</v>
      </c>
      <c r="AF18" s="23">
        <f t="shared" si="2"/>
        <v>-15178</v>
      </c>
      <c r="AG18" s="23">
        <f t="shared" si="2"/>
        <v>-17749</v>
      </c>
      <c r="AH18" s="23">
        <f t="shared" si="2"/>
        <v>-12314</v>
      </c>
      <c r="AI18" s="23">
        <f t="shared" si="2"/>
        <v>-6663</v>
      </c>
      <c r="AJ18" s="23">
        <f t="shared" si="2"/>
        <v>-6136</v>
      </c>
      <c r="AK18" s="24">
        <f t="shared" si="3"/>
        <v>0.12401402278702892</v>
      </c>
      <c r="AL18" s="24">
        <f t="shared" si="3"/>
        <v>4.1533546325878593E-2</v>
      </c>
      <c r="AM18" s="24">
        <f t="shared" si="3"/>
        <v>-0.77399026067029508</v>
      </c>
      <c r="AN18" s="24">
        <f t="shared" si="3"/>
        <v>-1</v>
      </c>
      <c r="AO18" s="24">
        <f t="shared" si="3"/>
        <v>-0.98400578685098861</v>
      </c>
      <c r="AP18" s="24">
        <f t="shared" si="3"/>
        <v>-0.75231722428748449</v>
      </c>
      <c r="AQ18" s="24">
        <f t="shared" si="3"/>
        <v>-0.54200384768070353</v>
      </c>
      <c r="AR18" s="24">
        <f t="shared" si="3"/>
        <v>-0.46083604655514387</v>
      </c>
      <c r="AS18" s="24">
        <f t="shared" si="3"/>
        <v>-0.70762531860662703</v>
      </c>
      <c r="AT18" s="24">
        <f t="shared" si="3"/>
        <v>-0.85151262836525121</v>
      </c>
    </row>
    <row r="19" spans="1:46" x14ac:dyDescent="0.35">
      <c r="A19" s="32" t="s">
        <v>69</v>
      </c>
      <c r="B19" s="81">
        <v>240370</v>
      </c>
      <c r="C19" s="81">
        <v>81569</v>
      </c>
      <c r="D19" s="26">
        <f t="shared" si="0"/>
        <v>-158801</v>
      </c>
      <c r="E19" s="27">
        <f t="shared" si="1"/>
        <v>-0.66065232766152182</v>
      </c>
      <c r="F19" s="33"/>
      <c r="G19" s="29">
        <v>13045</v>
      </c>
      <c r="H19" s="29">
        <v>12035</v>
      </c>
      <c r="I19" s="29">
        <v>16454</v>
      </c>
      <c r="J19" s="29">
        <v>19601</v>
      </c>
      <c r="K19" s="29">
        <v>27268</v>
      </c>
      <c r="L19" s="29">
        <v>32386</v>
      </c>
      <c r="M19" s="29">
        <v>44736</v>
      </c>
      <c r="N19" s="29">
        <v>35895</v>
      </c>
      <c r="O19" s="29">
        <v>21345</v>
      </c>
      <c r="P19" s="29">
        <v>17605</v>
      </c>
      <c r="Q19" s="30">
        <v>13237</v>
      </c>
      <c r="R19" s="30">
        <v>12666</v>
      </c>
      <c r="S19" s="30">
        <v>4593</v>
      </c>
      <c r="T19" s="30">
        <v>292</v>
      </c>
      <c r="U19" s="30">
        <v>809</v>
      </c>
      <c r="V19" s="30">
        <v>5158</v>
      </c>
      <c r="W19" s="30">
        <v>18489</v>
      </c>
      <c r="X19" s="30">
        <v>15749</v>
      </c>
      <c r="Y19" s="30">
        <v>7016</v>
      </c>
      <c r="Z19" s="30">
        <v>3560</v>
      </c>
      <c r="AA19" s="23">
        <f t="shared" si="2"/>
        <v>192</v>
      </c>
      <c r="AB19" s="23">
        <f t="shared" si="2"/>
        <v>631</v>
      </c>
      <c r="AC19" s="23">
        <f t="shared" si="2"/>
        <v>-11861</v>
      </c>
      <c r="AD19" s="23">
        <f t="shared" si="2"/>
        <v>-19309</v>
      </c>
      <c r="AE19" s="23">
        <f t="shared" si="2"/>
        <v>-26459</v>
      </c>
      <c r="AF19" s="23">
        <f t="shared" si="2"/>
        <v>-27228</v>
      </c>
      <c r="AG19" s="23">
        <f t="shared" si="2"/>
        <v>-26247</v>
      </c>
      <c r="AH19" s="23">
        <f t="shared" si="2"/>
        <v>-20146</v>
      </c>
      <c r="AI19" s="23">
        <f t="shared" si="2"/>
        <v>-14329</v>
      </c>
      <c r="AJ19" s="23">
        <f t="shared" si="2"/>
        <v>-14045</v>
      </c>
      <c r="AK19" s="24">
        <f t="shared" si="3"/>
        <v>1.471828286699885E-2</v>
      </c>
      <c r="AL19" s="24">
        <f t="shared" si="3"/>
        <v>5.2430411300373909E-2</v>
      </c>
      <c r="AM19" s="24">
        <f t="shared" si="3"/>
        <v>-0.7208581499939225</v>
      </c>
      <c r="AN19" s="24">
        <f t="shared" si="3"/>
        <v>-0.98510280087750624</v>
      </c>
      <c r="AO19" s="24">
        <f t="shared" si="3"/>
        <v>-0.97033152413084933</v>
      </c>
      <c r="AP19" s="24">
        <f t="shared" si="3"/>
        <v>-0.84073365034274072</v>
      </c>
      <c r="AQ19" s="24">
        <f t="shared" si="3"/>
        <v>-0.58670869098712441</v>
      </c>
      <c r="AR19" s="24">
        <f t="shared" si="3"/>
        <v>-0.56124808469146126</v>
      </c>
      <c r="AS19" s="24">
        <f t="shared" si="3"/>
        <v>-0.6713047552119934</v>
      </c>
      <c r="AT19" s="24">
        <f t="shared" si="3"/>
        <v>-0.79778472024992897</v>
      </c>
    </row>
    <row r="20" spans="1:46" x14ac:dyDescent="0.35">
      <c r="A20" s="32" t="s">
        <v>57</v>
      </c>
      <c r="B20" s="81">
        <v>225082</v>
      </c>
      <c r="C20" s="81">
        <v>76751</v>
      </c>
      <c r="D20" s="26">
        <f t="shared" si="0"/>
        <v>-148331</v>
      </c>
      <c r="E20" s="27">
        <f t="shared" si="1"/>
        <v>-0.65900871682320217</v>
      </c>
      <c r="F20" s="33"/>
      <c r="G20" s="29">
        <v>12333</v>
      </c>
      <c r="H20" s="29">
        <v>11112</v>
      </c>
      <c r="I20" s="29">
        <v>15524</v>
      </c>
      <c r="J20" s="29">
        <v>18104</v>
      </c>
      <c r="K20" s="29">
        <v>25406</v>
      </c>
      <c r="L20" s="29">
        <v>29987</v>
      </c>
      <c r="M20" s="29">
        <v>41496</v>
      </c>
      <c r="N20" s="29">
        <v>33835</v>
      </c>
      <c r="O20" s="29">
        <v>20307</v>
      </c>
      <c r="P20" s="29">
        <v>16978</v>
      </c>
      <c r="Q20" s="30">
        <v>12674</v>
      </c>
      <c r="R20" s="30">
        <v>12223</v>
      </c>
      <c r="S20" s="30">
        <v>4315</v>
      </c>
      <c r="T20" s="30">
        <v>260</v>
      </c>
      <c r="U20" s="30">
        <v>751</v>
      </c>
      <c r="V20" s="30">
        <v>4767</v>
      </c>
      <c r="W20" s="30">
        <v>17397</v>
      </c>
      <c r="X20" s="30">
        <v>14673</v>
      </c>
      <c r="Y20" s="30">
        <v>6396</v>
      </c>
      <c r="Z20" s="30">
        <v>3295</v>
      </c>
      <c r="AA20" s="23">
        <f t="shared" si="2"/>
        <v>341</v>
      </c>
      <c r="AB20" s="23">
        <f t="shared" si="2"/>
        <v>1111</v>
      </c>
      <c r="AC20" s="23">
        <f t="shared" si="2"/>
        <v>-11209</v>
      </c>
      <c r="AD20" s="23">
        <f t="shared" si="2"/>
        <v>-17844</v>
      </c>
      <c r="AE20" s="23">
        <f t="shared" si="2"/>
        <v>-24655</v>
      </c>
      <c r="AF20" s="23">
        <f t="shared" si="2"/>
        <v>-25220</v>
      </c>
      <c r="AG20" s="23">
        <f t="shared" si="2"/>
        <v>-24099</v>
      </c>
      <c r="AH20" s="23">
        <f t="shared" si="2"/>
        <v>-19162</v>
      </c>
      <c r="AI20" s="23">
        <f t="shared" si="2"/>
        <v>-13911</v>
      </c>
      <c r="AJ20" s="23">
        <f t="shared" si="2"/>
        <v>-13683</v>
      </c>
      <c r="AK20" s="24">
        <f t="shared" si="3"/>
        <v>2.7649395929619718E-2</v>
      </c>
      <c r="AL20" s="24">
        <f t="shared" si="3"/>
        <v>9.998200143988481E-2</v>
      </c>
      <c r="AM20" s="24">
        <f t="shared" si="3"/>
        <v>-0.72204328781241944</v>
      </c>
      <c r="AN20" s="24">
        <f t="shared" si="3"/>
        <v>-0.98563853292090142</v>
      </c>
      <c r="AO20" s="24">
        <f t="shared" si="3"/>
        <v>-0.97044005353066209</v>
      </c>
      <c r="AP20" s="24">
        <f t="shared" si="3"/>
        <v>-0.84103111348250914</v>
      </c>
      <c r="AQ20" s="24">
        <f t="shared" si="3"/>
        <v>-0.58075477154424526</v>
      </c>
      <c r="AR20" s="24">
        <f t="shared" si="3"/>
        <v>-0.56633663366336628</v>
      </c>
      <c r="AS20" s="24">
        <f t="shared" si="3"/>
        <v>-0.6850347170926282</v>
      </c>
      <c r="AT20" s="24">
        <f t="shared" si="3"/>
        <v>-0.80592531511367649</v>
      </c>
    </row>
    <row r="21" spans="1:46" x14ac:dyDescent="0.35">
      <c r="A21" s="32" t="s">
        <v>70</v>
      </c>
      <c r="B21" s="81">
        <v>44210</v>
      </c>
      <c r="C21" s="81">
        <v>12778</v>
      </c>
      <c r="D21" s="26">
        <f t="shared" si="0"/>
        <v>-31432</v>
      </c>
      <c r="E21" s="27">
        <f t="shared" si="1"/>
        <v>-0.71097036869486541</v>
      </c>
      <c r="F21" s="33"/>
      <c r="G21" s="29">
        <v>4225</v>
      </c>
      <c r="H21" s="29">
        <v>3317</v>
      </c>
      <c r="I21" s="29">
        <v>2118</v>
      </c>
      <c r="J21" s="29">
        <v>2963</v>
      </c>
      <c r="K21" s="29">
        <v>5588</v>
      </c>
      <c r="L21" s="29">
        <v>6225</v>
      </c>
      <c r="M21" s="29">
        <v>7712</v>
      </c>
      <c r="N21" s="29">
        <v>7078</v>
      </c>
      <c r="O21" s="29">
        <v>3074</v>
      </c>
      <c r="P21" s="29">
        <v>1910</v>
      </c>
      <c r="Q21" s="30">
        <v>1944</v>
      </c>
      <c r="R21" s="30">
        <v>2024</v>
      </c>
      <c r="S21" s="30">
        <v>324</v>
      </c>
      <c r="T21" s="30">
        <v>0</v>
      </c>
      <c r="U21" s="30">
        <v>483</v>
      </c>
      <c r="V21" s="30">
        <v>1052</v>
      </c>
      <c r="W21" s="30">
        <v>1969</v>
      </c>
      <c r="X21" s="30">
        <v>2025</v>
      </c>
      <c r="Y21" s="30">
        <v>1460</v>
      </c>
      <c r="Z21" s="30">
        <v>1497</v>
      </c>
      <c r="AA21" s="23">
        <f t="shared" si="2"/>
        <v>-2281</v>
      </c>
      <c r="AB21" s="23">
        <f t="shared" si="2"/>
        <v>-1293</v>
      </c>
      <c r="AC21" s="23">
        <f t="shared" si="2"/>
        <v>-1794</v>
      </c>
      <c r="AD21" s="23">
        <f t="shared" si="2"/>
        <v>-2963</v>
      </c>
      <c r="AE21" s="23">
        <f t="shared" si="2"/>
        <v>-5105</v>
      </c>
      <c r="AF21" s="23">
        <f t="shared" si="2"/>
        <v>-5173</v>
      </c>
      <c r="AG21" s="23">
        <f t="shared" si="2"/>
        <v>-5743</v>
      </c>
      <c r="AH21" s="23">
        <f t="shared" si="2"/>
        <v>-5053</v>
      </c>
      <c r="AI21" s="23">
        <f t="shared" si="2"/>
        <v>-1614</v>
      </c>
      <c r="AJ21" s="23">
        <f t="shared" si="2"/>
        <v>-413</v>
      </c>
      <c r="AK21" s="24">
        <f t="shared" si="3"/>
        <v>-0.53988165680473377</v>
      </c>
      <c r="AL21" s="24">
        <f t="shared" si="3"/>
        <v>-0.38981006933976486</v>
      </c>
      <c r="AM21" s="24">
        <f t="shared" si="3"/>
        <v>-0.84702549575070818</v>
      </c>
      <c r="AN21" s="24">
        <f t="shared" si="3"/>
        <v>-1</v>
      </c>
      <c r="AO21" s="24">
        <f t="shared" si="3"/>
        <v>-0.91356478167501787</v>
      </c>
      <c r="AP21" s="24">
        <f t="shared" si="3"/>
        <v>-0.831004016064257</v>
      </c>
      <c r="AQ21" s="24">
        <f t="shared" si="3"/>
        <v>-0.74468360995850624</v>
      </c>
      <c r="AR21" s="24">
        <f t="shared" si="3"/>
        <v>-0.71390223226900251</v>
      </c>
      <c r="AS21" s="24">
        <f t="shared" si="3"/>
        <v>-0.52504879635653867</v>
      </c>
      <c r="AT21" s="24">
        <f t="shared" si="3"/>
        <v>-0.21623036649214661</v>
      </c>
    </row>
    <row r="22" spans="1:46" x14ac:dyDescent="0.35">
      <c r="A22" s="32" t="s">
        <v>71</v>
      </c>
      <c r="B22" s="81">
        <v>20012</v>
      </c>
      <c r="C22" s="81">
        <v>7864</v>
      </c>
      <c r="D22" s="26">
        <f t="shared" si="0"/>
        <v>-12148</v>
      </c>
      <c r="E22" s="27">
        <f t="shared" si="1"/>
        <v>-0.60703577853288027</v>
      </c>
      <c r="F22" s="33"/>
      <c r="G22" s="29">
        <v>893</v>
      </c>
      <c r="H22" s="29">
        <v>668</v>
      </c>
      <c r="I22" s="29">
        <v>1141</v>
      </c>
      <c r="J22" s="29">
        <v>1350</v>
      </c>
      <c r="K22" s="29">
        <v>2434</v>
      </c>
      <c r="L22" s="29">
        <v>2448</v>
      </c>
      <c r="M22" s="29">
        <v>4888</v>
      </c>
      <c r="N22" s="29">
        <v>2552</v>
      </c>
      <c r="O22" s="29">
        <v>2084</v>
      </c>
      <c r="P22" s="29">
        <v>1554</v>
      </c>
      <c r="Q22" s="30">
        <v>717</v>
      </c>
      <c r="R22" s="30">
        <v>630</v>
      </c>
      <c r="S22" s="30">
        <v>448</v>
      </c>
      <c r="T22" s="30">
        <v>51</v>
      </c>
      <c r="U22" s="30">
        <v>163</v>
      </c>
      <c r="V22" s="30">
        <v>777</v>
      </c>
      <c r="W22" s="30">
        <v>1761</v>
      </c>
      <c r="X22" s="30">
        <v>1787</v>
      </c>
      <c r="Y22" s="30">
        <v>945</v>
      </c>
      <c r="Z22" s="30">
        <v>585</v>
      </c>
      <c r="AA22" s="23">
        <f t="shared" si="2"/>
        <v>-176</v>
      </c>
      <c r="AB22" s="23">
        <f t="shared" si="2"/>
        <v>-38</v>
      </c>
      <c r="AC22" s="23">
        <f t="shared" si="2"/>
        <v>-693</v>
      </c>
      <c r="AD22" s="23">
        <f t="shared" si="2"/>
        <v>-1299</v>
      </c>
      <c r="AE22" s="23">
        <f t="shared" si="2"/>
        <v>-2271</v>
      </c>
      <c r="AF22" s="23">
        <f t="shared" si="2"/>
        <v>-1671</v>
      </c>
      <c r="AG22" s="23">
        <f t="shared" si="2"/>
        <v>-3127</v>
      </c>
      <c r="AH22" s="23">
        <f t="shared" si="2"/>
        <v>-765</v>
      </c>
      <c r="AI22" s="23">
        <f t="shared" si="2"/>
        <v>-1139</v>
      </c>
      <c r="AJ22" s="23">
        <f t="shared" si="2"/>
        <v>-969</v>
      </c>
      <c r="AK22" s="24">
        <f t="shared" si="3"/>
        <v>-0.19708846584546472</v>
      </c>
      <c r="AL22" s="24">
        <f t="shared" si="3"/>
        <v>-5.6886227544910177E-2</v>
      </c>
      <c r="AM22" s="24">
        <f t="shared" si="3"/>
        <v>-0.6073619631901841</v>
      </c>
      <c r="AN22" s="24">
        <f t="shared" si="3"/>
        <v>-0.9622222222222222</v>
      </c>
      <c r="AO22" s="24">
        <f t="shared" si="3"/>
        <v>-0.93303204601479051</v>
      </c>
      <c r="AP22" s="24">
        <f t="shared" si="3"/>
        <v>-0.68259803921568629</v>
      </c>
      <c r="AQ22" s="24">
        <f t="shared" si="3"/>
        <v>-0.63972995090016371</v>
      </c>
      <c r="AR22" s="24">
        <f t="shared" si="3"/>
        <v>-0.29976489028213166</v>
      </c>
      <c r="AS22" s="24">
        <f t="shared" si="3"/>
        <v>-0.54654510556621883</v>
      </c>
      <c r="AT22" s="24">
        <f t="shared" si="3"/>
        <v>-0.62355212355212353</v>
      </c>
    </row>
    <row r="23" spans="1:46" x14ac:dyDescent="0.35">
      <c r="A23" s="32" t="s">
        <v>72</v>
      </c>
      <c r="B23" s="81">
        <v>24527</v>
      </c>
      <c r="C23" s="81">
        <v>11053</v>
      </c>
      <c r="D23" s="26">
        <f t="shared" si="0"/>
        <v>-13474</v>
      </c>
      <c r="E23" s="27">
        <f t="shared" si="1"/>
        <v>-0.54935377339258773</v>
      </c>
      <c r="F23" s="33"/>
      <c r="G23" s="29">
        <v>2478</v>
      </c>
      <c r="H23" s="29">
        <v>1208</v>
      </c>
      <c r="I23" s="29">
        <v>1624</v>
      </c>
      <c r="J23" s="29">
        <v>2051</v>
      </c>
      <c r="K23" s="29">
        <v>2560</v>
      </c>
      <c r="L23" s="29">
        <v>3404</v>
      </c>
      <c r="M23" s="29">
        <v>4155</v>
      </c>
      <c r="N23" s="29">
        <v>3329</v>
      </c>
      <c r="O23" s="29">
        <v>1925</v>
      </c>
      <c r="P23" s="29">
        <v>1793</v>
      </c>
      <c r="Q23" s="30">
        <v>2803</v>
      </c>
      <c r="R23" s="30">
        <v>1710</v>
      </c>
      <c r="S23" s="30">
        <v>987</v>
      </c>
      <c r="T23" s="30">
        <v>120</v>
      </c>
      <c r="U23" s="30">
        <v>180</v>
      </c>
      <c r="V23" s="30">
        <v>845</v>
      </c>
      <c r="W23" s="30">
        <v>1502</v>
      </c>
      <c r="X23" s="30">
        <v>1905</v>
      </c>
      <c r="Y23" s="30">
        <v>575</v>
      </c>
      <c r="Z23" s="30">
        <v>426</v>
      </c>
      <c r="AA23" s="23">
        <f t="shared" si="2"/>
        <v>325</v>
      </c>
      <c r="AB23" s="23">
        <f t="shared" si="2"/>
        <v>502</v>
      </c>
      <c r="AC23" s="23">
        <f t="shared" si="2"/>
        <v>-637</v>
      </c>
      <c r="AD23" s="23">
        <f t="shared" si="2"/>
        <v>-1931</v>
      </c>
      <c r="AE23" s="23">
        <f t="shared" si="2"/>
        <v>-2380</v>
      </c>
      <c r="AF23" s="23">
        <f t="shared" si="2"/>
        <v>-2559</v>
      </c>
      <c r="AG23" s="23">
        <f t="shared" si="2"/>
        <v>-2653</v>
      </c>
      <c r="AH23" s="23">
        <f t="shared" si="2"/>
        <v>-1424</v>
      </c>
      <c r="AI23" s="23">
        <f t="shared" si="2"/>
        <v>-1350</v>
      </c>
      <c r="AJ23" s="23">
        <f t="shared" si="2"/>
        <v>-1367</v>
      </c>
      <c r="AK23" s="24">
        <f t="shared" si="3"/>
        <v>0.1311541565778854</v>
      </c>
      <c r="AL23" s="24">
        <f t="shared" si="3"/>
        <v>0.41556291390728478</v>
      </c>
      <c r="AM23" s="24">
        <f t="shared" si="3"/>
        <v>-0.39224137931034481</v>
      </c>
      <c r="AN23" s="24">
        <f t="shared" si="3"/>
        <v>-0.94149195514383233</v>
      </c>
      <c r="AO23" s="24">
        <f t="shared" si="3"/>
        <v>-0.9296875</v>
      </c>
      <c r="AP23" s="24">
        <f t="shared" si="3"/>
        <v>-0.75176263219741479</v>
      </c>
      <c r="AQ23" s="24">
        <f t="shared" si="3"/>
        <v>-0.63850782190132371</v>
      </c>
      <c r="AR23" s="24">
        <f t="shared" si="3"/>
        <v>-0.42775608290778011</v>
      </c>
      <c r="AS23" s="24">
        <f t="shared" si="3"/>
        <v>-0.70129870129870131</v>
      </c>
      <c r="AT23" s="24">
        <f t="shared" si="3"/>
        <v>-0.762409369771333</v>
      </c>
    </row>
    <row r="25" spans="1:46" x14ac:dyDescent="0.35">
      <c r="A25" s="74"/>
      <c r="B25" s="74"/>
      <c r="C25" s="74"/>
      <c r="D25" s="74"/>
      <c r="E25" s="74"/>
      <c r="F25" s="7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46" x14ac:dyDescent="0.35">
      <c r="A26" s="74"/>
      <c r="B26" s="74"/>
      <c r="C26" s="74"/>
      <c r="D26" s="74"/>
      <c r="E26" s="74"/>
      <c r="F26" s="7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</sheetData>
  <mergeCells count="5">
    <mergeCell ref="B3:C3"/>
    <mergeCell ref="D3:E3"/>
    <mergeCell ref="AA3:AJ3"/>
    <mergeCell ref="AK3:AT3"/>
    <mergeCell ref="D4:E4"/>
  </mergeCells>
  <conditionalFormatting sqref="D3:E23">
    <cfRule type="cellIs" dxfId="5" priority="6" operator="lessThan">
      <formula>0</formula>
    </cfRule>
  </conditionalFormatting>
  <conditionalFormatting sqref="D2">
    <cfRule type="cellIs" dxfId="4" priority="3" operator="lessThan">
      <formula>0</formula>
    </cfRule>
  </conditionalFormatting>
  <conditionalFormatting sqref="AA3:AT23">
    <cfRule type="cellIs" dxfId="3" priority="2" operator="lessThan">
      <formula>0</formula>
    </cfRule>
  </conditionalFormatting>
  <conditionalFormatting sqref="E5:E23">
    <cfRule type="colorScale" priority="1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D180F-BA6B-4A1F-91B6-E3C4B70EF656}">
  <dimension ref="A1:V41"/>
  <sheetViews>
    <sheetView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T26" sqref="T26"/>
    </sheetView>
  </sheetViews>
  <sheetFormatPr defaultRowHeight="14.5" x14ac:dyDescent="0.35"/>
  <cols>
    <col min="1" max="1" width="10.90625" customWidth="1"/>
    <col min="2" max="11" width="6.90625" customWidth="1"/>
    <col min="12" max="12" width="3.1796875" customWidth="1"/>
    <col min="13" max="22" width="6.90625" customWidth="1"/>
  </cols>
  <sheetData>
    <row r="1" spans="1:22" x14ac:dyDescent="0.35">
      <c r="A1" s="85" t="s">
        <v>76</v>
      </c>
    </row>
    <row r="2" spans="1:22" x14ac:dyDescent="0.35">
      <c r="A2" s="67"/>
      <c r="B2" s="36" t="s">
        <v>30</v>
      </c>
      <c r="C2" s="36" t="s">
        <v>29</v>
      </c>
      <c r="D2" s="36" t="s">
        <v>0</v>
      </c>
      <c r="E2" s="36" t="s">
        <v>1</v>
      </c>
      <c r="F2" s="36" t="s">
        <v>2</v>
      </c>
      <c r="G2" s="36" t="s">
        <v>3</v>
      </c>
      <c r="H2" s="36" t="s">
        <v>4</v>
      </c>
      <c r="I2" s="36" t="s">
        <v>5</v>
      </c>
      <c r="J2" s="36" t="s">
        <v>27</v>
      </c>
      <c r="K2" s="36" t="s">
        <v>28</v>
      </c>
      <c r="L2" s="88"/>
      <c r="M2" s="37" t="s">
        <v>30</v>
      </c>
      <c r="N2" s="37" t="s">
        <v>29</v>
      </c>
      <c r="O2" s="37" t="s">
        <v>0</v>
      </c>
      <c r="P2" s="37" t="s">
        <v>1</v>
      </c>
      <c r="Q2" s="37" t="s">
        <v>2</v>
      </c>
      <c r="R2" s="37" t="s">
        <v>3</v>
      </c>
      <c r="S2" s="37" t="s">
        <v>4</v>
      </c>
      <c r="T2" s="37" t="s">
        <v>5</v>
      </c>
      <c r="U2" s="37" t="s">
        <v>27</v>
      </c>
      <c r="V2" s="37" t="s">
        <v>28</v>
      </c>
    </row>
    <row r="3" spans="1:22" x14ac:dyDescent="0.35">
      <c r="A3" s="19"/>
      <c r="B3" s="36" t="s">
        <v>6</v>
      </c>
      <c r="C3" s="36" t="s">
        <v>6</v>
      </c>
      <c r="D3" s="36" t="s">
        <v>6</v>
      </c>
      <c r="E3" s="36" t="s">
        <v>6</v>
      </c>
      <c r="F3" s="36" t="s">
        <v>6</v>
      </c>
      <c r="G3" s="36" t="s">
        <v>6</v>
      </c>
      <c r="H3" s="36" t="s">
        <v>6</v>
      </c>
      <c r="I3" s="36" t="s">
        <v>6</v>
      </c>
      <c r="J3" s="36" t="s">
        <v>6</v>
      </c>
      <c r="K3" s="36" t="s">
        <v>6</v>
      </c>
      <c r="L3" s="88"/>
      <c r="M3" s="37" t="s">
        <v>7</v>
      </c>
      <c r="N3" s="37" t="s">
        <v>7</v>
      </c>
      <c r="O3" s="37" t="s">
        <v>7</v>
      </c>
      <c r="P3" s="37" t="s">
        <v>7</v>
      </c>
      <c r="Q3" s="37" t="s">
        <v>7</v>
      </c>
      <c r="R3" s="37" t="s">
        <v>7</v>
      </c>
      <c r="S3" s="37" t="s">
        <v>7</v>
      </c>
      <c r="T3" s="37" t="s">
        <v>7</v>
      </c>
      <c r="U3" s="37" t="s">
        <v>7</v>
      </c>
      <c r="V3" s="37" t="s">
        <v>7</v>
      </c>
    </row>
    <row r="4" spans="1:22" x14ac:dyDescent="0.35">
      <c r="A4" s="32" t="s">
        <v>45</v>
      </c>
      <c r="B4" s="87">
        <v>36</v>
      </c>
      <c r="C4" s="87">
        <v>38</v>
      </c>
      <c r="D4" s="87">
        <v>39</v>
      </c>
      <c r="E4" s="87">
        <v>45</v>
      </c>
      <c r="F4" s="87">
        <v>50</v>
      </c>
      <c r="G4" s="87">
        <v>53</v>
      </c>
      <c r="H4" s="87">
        <v>62</v>
      </c>
      <c r="I4" s="87">
        <v>59</v>
      </c>
      <c r="J4" s="87">
        <v>46</v>
      </c>
      <c r="K4" s="87">
        <v>47</v>
      </c>
      <c r="L4" s="89"/>
      <c r="M4" s="87">
        <v>35</v>
      </c>
      <c r="N4" s="87">
        <v>39</v>
      </c>
      <c r="O4" s="87">
        <v>17</v>
      </c>
      <c r="P4" s="87">
        <v>4</v>
      </c>
      <c r="Q4" s="87">
        <v>8</v>
      </c>
      <c r="R4" s="87">
        <v>22</v>
      </c>
      <c r="S4" s="87">
        <v>41</v>
      </c>
      <c r="T4" s="87">
        <v>39</v>
      </c>
      <c r="U4" s="87">
        <v>25</v>
      </c>
      <c r="V4" s="87">
        <v>25</v>
      </c>
    </row>
    <row r="5" spans="1:22" x14ac:dyDescent="0.35">
      <c r="A5" s="32" t="s">
        <v>69</v>
      </c>
      <c r="B5" s="87">
        <v>37</v>
      </c>
      <c r="C5" s="87">
        <v>40</v>
      </c>
      <c r="D5" s="87">
        <v>43</v>
      </c>
      <c r="E5" s="87">
        <v>47</v>
      </c>
      <c r="F5" s="87">
        <v>52</v>
      </c>
      <c r="G5" s="87">
        <v>57</v>
      </c>
      <c r="H5" s="87">
        <v>62</v>
      </c>
      <c r="I5" s="87">
        <v>59</v>
      </c>
      <c r="J5" s="87">
        <v>53</v>
      </c>
      <c r="K5" s="87">
        <v>49</v>
      </c>
      <c r="L5" s="89"/>
      <c r="M5" s="87">
        <v>39</v>
      </c>
      <c r="N5" s="87">
        <v>42</v>
      </c>
      <c r="O5" s="87">
        <v>19</v>
      </c>
      <c r="P5" s="87">
        <v>4</v>
      </c>
      <c r="Q5" s="87">
        <v>9</v>
      </c>
      <c r="R5" s="87">
        <v>24</v>
      </c>
      <c r="S5" s="87">
        <v>47</v>
      </c>
      <c r="T5" s="87">
        <v>43</v>
      </c>
      <c r="U5" s="87">
        <v>35</v>
      </c>
      <c r="V5" s="87">
        <v>39</v>
      </c>
    </row>
    <row r="6" spans="1:22" x14ac:dyDescent="0.35">
      <c r="A6" s="32" t="s">
        <v>57</v>
      </c>
      <c r="B6" s="87">
        <v>46</v>
      </c>
      <c r="C6" s="87">
        <v>48</v>
      </c>
      <c r="D6" s="87">
        <v>51</v>
      </c>
      <c r="E6" s="87">
        <v>58</v>
      </c>
      <c r="F6" s="87">
        <v>64</v>
      </c>
      <c r="G6" s="87">
        <v>71</v>
      </c>
      <c r="H6" s="87">
        <v>74</v>
      </c>
      <c r="I6" s="87">
        <v>72</v>
      </c>
      <c r="J6" s="87">
        <v>66</v>
      </c>
      <c r="K6" s="87">
        <v>60</v>
      </c>
      <c r="L6" s="89"/>
      <c r="M6" s="87">
        <v>47</v>
      </c>
      <c r="N6" s="87">
        <v>52</v>
      </c>
      <c r="O6" s="87">
        <v>22</v>
      </c>
      <c r="P6" s="87">
        <v>4</v>
      </c>
      <c r="Q6" s="87">
        <v>10</v>
      </c>
      <c r="R6" s="87">
        <v>29</v>
      </c>
      <c r="S6" s="87">
        <v>57</v>
      </c>
      <c r="T6" s="87">
        <v>51</v>
      </c>
      <c r="U6" s="87">
        <v>44</v>
      </c>
      <c r="V6" s="87">
        <v>49</v>
      </c>
    </row>
    <row r="7" spans="1:22" x14ac:dyDescent="0.35">
      <c r="A7" s="32" t="s">
        <v>60</v>
      </c>
      <c r="B7" s="87">
        <v>46</v>
      </c>
      <c r="C7" s="87">
        <v>46</v>
      </c>
      <c r="D7" s="87">
        <v>47</v>
      </c>
      <c r="E7" s="87">
        <v>52</v>
      </c>
      <c r="F7" s="87">
        <v>49</v>
      </c>
      <c r="G7" s="87">
        <v>47</v>
      </c>
      <c r="H7" s="87">
        <v>63</v>
      </c>
      <c r="I7" s="87">
        <v>60</v>
      </c>
      <c r="J7" s="87">
        <v>47</v>
      </c>
      <c r="K7" s="87">
        <v>53</v>
      </c>
      <c r="L7" s="89"/>
      <c r="M7" s="87">
        <v>43</v>
      </c>
      <c r="N7" s="87">
        <v>43</v>
      </c>
      <c r="O7" s="87">
        <v>19</v>
      </c>
      <c r="P7" s="87">
        <v>4</v>
      </c>
      <c r="Q7" s="87">
        <v>10</v>
      </c>
      <c r="R7" s="87">
        <v>36</v>
      </c>
      <c r="S7" s="87">
        <v>56</v>
      </c>
      <c r="T7" s="87">
        <v>51</v>
      </c>
      <c r="U7" s="87">
        <v>31</v>
      </c>
      <c r="V7" s="87">
        <v>35</v>
      </c>
    </row>
    <row r="8" spans="1:22" x14ac:dyDescent="0.35">
      <c r="A8" s="32" t="s">
        <v>66</v>
      </c>
      <c r="B8" s="87">
        <v>34</v>
      </c>
      <c r="C8" s="87">
        <v>40</v>
      </c>
      <c r="D8" s="87">
        <v>41</v>
      </c>
      <c r="E8" s="87">
        <v>45</v>
      </c>
      <c r="F8" s="87">
        <v>49</v>
      </c>
      <c r="G8" s="87">
        <v>52</v>
      </c>
      <c r="H8" s="87">
        <v>62</v>
      </c>
      <c r="I8" s="87">
        <v>55</v>
      </c>
      <c r="J8" s="87">
        <v>42</v>
      </c>
      <c r="K8" s="87">
        <v>48</v>
      </c>
      <c r="L8" s="89"/>
      <c r="M8" s="87">
        <v>31</v>
      </c>
      <c r="N8" s="87">
        <v>39</v>
      </c>
      <c r="O8" s="87">
        <v>17</v>
      </c>
      <c r="P8" s="87">
        <v>4</v>
      </c>
      <c r="Q8" s="87">
        <v>8</v>
      </c>
      <c r="R8" s="87">
        <v>34</v>
      </c>
      <c r="S8" s="87">
        <v>51</v>
      </c>
      <c r="T8" s="87">
        <v>45</v>
      </c>
      <c r="U8" s="87">
        <v>25</v>
      </c>
      <c r="V8" s="87">
        <v>27</v>
      </c>
    </row>
    <row r="9" spans="1:22" x14ac:dyDescent="0.35">
      <c r="A9" s="32" t="s">
        <v>56</v>
      </c>
      <c r="B9" s="87">
        <v>41</v>
      </c>
      <c r="C9" s="87">
        <v>48</v>
      </c>
      <c r="D9" s="87">
        <v>49</v>
      </c>
      <c r="E9" s="87">
        <v>53</v>
      </c>
      <c r="F9" s="87">
        <v>62</v>
      </c>
      <c r="G9" s="87">
        <v>66</v>
      </c>
      <c r="H9" s="87">
        <v>77</v>
      </c>
      <c r="I9" s="87">
        <v>68</v>
      </c>
      <c r="J9" s="87">
        <v>55</v>
      </c>
      <c r="K9" s="87">
        <v>60</v>
      </c>
      <c r="L9" s="89"/>
      <c r="M9" s="87">
        <v>38</v>
      </c>
      <c r="N9" s="87">
        <v>49</v>
      </c>
      <c r="O9" s="87">
        <v>20</v>
      </c>
      <c r="P9" s="87">
        <v>5</v>
      </c>
      <c r="Q9" s="87">
        <v>9</v>
      </c>
      <c r="R9" s="87">
        <v>43</v>
      </c>
      <c r="S9" s="87">
        <v>63</v>
      </c>
      <c r="T9" s="87">
        <v>55</v>
      </c>
      <c r="U9" s="87">
        <v>32</v>
      </c>
      <c r="V9" s="87">
        <v>34</v>
      </c>
    </row>
    <row r="10" spans="1:22" x14ac:dyDescent="0.35">
      <c r="A10" s="32" t="s">
        <v>72</v>
      </c>
      <c r="B10" s="87">
        <v>27</v>
      </c>
      <c r="C10" s="87">
        <v>32</v>
      </c>
      <c r="D10" s="87">
        <v>28</v>
      </c>
      <c r="E10" s="87">
        <v>30</v>
      </c>
      <c r="F10" s="87">
        <v>29</v>
      </c>
      <c r="G10" s="87">
        <v>35</v>
      </c>
      <c r="H10" s="87">
        <v>48</v>
      </c>
      <c r="I10" s="87">
        <v>47</v>
      </c>
      <c r="J10" s="87">
        <v>29</v>
      </c>
      <c r="K10" s="87">
        <v>31</v>
      </c>
      <c r="L10" s="89"/>
      <c r="M10" s="87">
        <v>27</v>
      </c>
      <c r="N10" s="87">
        <v>29</v>
      </c>
      <c r="O10" s="87">
        <v>15</v>
      </c>
      <c r="P10" s="87">
        <v>4</v>
      </c>
      <c r="Q10" s="87">
        <v>11</v>
      </c>
      <c r="R10" s="87">
        <v>22</v>
      </c>
      <c r="S10" s="87">
        <v>50</v>
      </c>
      <c r="T10" s="87">
        <v>46</v>
      </c>
      <c r="U10" s="87">
        <v>31</v>
      </c>
      <c r="V10" s="87">
        <v>33</v>
      </c>
    </row>
    <row r="11" spans="1:22" x14ac:dyDescent="0.35">
      <c r="A11" s="32" t="s">
        <v>71</v>
      </c>
      <c r="B11" s="87">
        <v>18</v>
      </c>
      <c r="C11" s="87">
        <v>18</v>
      </c>
      <c r="D11" s="87">
        <v>19</v>
      </c>
      <c r="E11" s="87">
        <v>24</v>
      </c>
      <c r="F11" s="87">
        <v>27</v>
      </c>
      <c r="G11" s="87">
        <v>27</v>
      </c>
      <c r="H11" s="87">
        <v>46</v>
      </c>
      <c r="I11" s="87">
        <v>34</v>
      </c>
      <c r="J11" s="87">
        <v>28</v>
      </c>
      <c r="K11" s="87">
        <v>28</v>
      </c>
      <c r="L11" s="89"/>
      <c r="M11" s="87">
        <v>17</v>
      </c>
      <c r="N11" s="87">
        <v>26</v>
      </c>
      <c r="O11" s="87">
        <v>13</v>
      </c>
      <c r="P11" s="87">
        <v>9</v>
      </c>
      <c r="Q11" s="87">
        <v>15</v>
      </c>
      <c r="R11" s="87">
        <v>21</v>
      </c>
      <c r="S11" s="87">
        <v>37</v>
      </c>
      <c r="T11" s="87">
        <v>36</v>
      </c>
      <c r="U11" s="87">
        <v>24</v>
      </c>
      <c r="V11" s="87">
        <v>29</v>
      </c>
    </row>
    <row r="12" spans="1:22" x14ac:dyDescent="0.35">
      <c r="A12" s="32" t="s">
        <v>68</v>
      </c>
      <c r="B12" s="87">
        <v>20</v>
      </c>
      <c r="C12" s="87">
        <v>21</v>
      </c>
      <c r="D12" s="87">
        <v>25</v>
      </c>
      <c r="E12" s="87">
        <v>29</v>
      </c>
      <c r="F12" s="87">
        <v>29</v>
      </c>
      <c r="G12" s="87">
        <v>35</v>
      </c>
      <c r="H12" s="87">
        <v>51</v>
      </c>
      <c r="I12" s="87">
        <v>41</v>
      </c>
      <c r="J12" s="87">
        <v>27</v>
      </c>
      <c r="K12" s="87">
        <v>32</v>
      </c>
      <c r="L12" s="89"/>
      <c r="M12" s="87">
        <v>22</v>
      </c>
      <c r="N12" s="87">
        <v>26</v>
      </c>
      <c r="O12" s="87">
        <v>10</v>
      </c>
      <c r="P12" s="87">
        <v>5</v>
      </c>
      <c r="Q12" s="87">
        <v>4</v>
      </c>
      <c r="R12" s="87">
        <v>20</v>
      </c>
      <c r="S12" s="87">
        <v>40</v>
      </c>
      <c r="T12" s="87">
        <v>38</v>
      </c>
      <c r="U12" s="87">
        <v>20</v>
      </c>
      <c r="V12" s="87">
        <v>27</v>
      </c>
    </row>
    <row r="13" spans="1:22" x14ac:dyDescent="0.35">
      <c r="A13" s="32" t="s">
        <v>63</v>
      </c>
      <c r="B13" s="87">
        <v>15</v>
      </c>
      <c r="C13" s="87">
        <v>24</v>
      </c>
      <c r="D13" s="87">
        <v>28</v>
      </c>
      <c r="E13" s="87">
        <v>37</v>
      </c>
      <c r="F13" s="87">
        <v>38</v>
      </c>
      <c r="G13" s="87">
        <v>42</v>
      </c>
      <c r="H13" s="87">
        <v>53</v>
      </c>
      <c r="I13" s="87">
        <v>51</v>
      </c>
      <c r="J13" s="87">
        <v>38</v>
      </c>
      <c r="K13" s="87">
        <v>43</v>
      </c>
      <c r="L13" s="89"/>
      <c r="M13" s="87">
        <v>17</v>
      </c>
      <c r="N13" s="87">
        <v>27</v>
      </c>
      <c r="O13" s="87">
        <v>15</v>
      </c>
      <c r="P13" s="87">
        <v>7</v>
      </c>
      <c r="Q13" s="87">
        <v>10</v>
      </c>
      <c r="R13" s="87">
        <v>31</v>
      </c>
      <c r="S13" s="87">
        <v>45</v>
      </c>
      <c r="T13" s="87">
        <v>43</v>
      </c>
      <c r="U13" s="87">
        <v>27</v>
      </c>
      <c r="V13" s="87">
        <v>25</v>
      </c>
    </row>
    <row r="14" spans="1:22" x14ac:dyDescent="0.35">
      <c r="A14" s="32" t="s">
        <v>64</v>
      </c>
      <c r="B14" s="87">
        <v>25</v>
      </c>
      <c r="C14" s="87">
        <v>25</v>
      </c>
      <c r="D14" s="87">
        <v>26</v>
      </c>
      <c r="E14" s="87">
        <v>28</v>
      </c>
      <c r="F14" s="87">
        <v>28</v>
      </c>
      <c r="G14" s="87">
        <v>40</v>
      </c>
      <c r="H14" s="87">
        <v>51</v>
      </c>
      <c r="I14" s="87">
        <v>53</v>
      </c>
      <c r="J14" s="87">
        <v>27</v>
      </c>
      <c r="K14" s="87">
        <v>33</v>
      </c>
      <c r="L14" s="89"/>
      <c r="M14" s="87">
        <v>27</v>
      </c>
      <c r="N14" s="87">
        <v>27</v>
      </c>
      <c r="O14" s="87">
        <v>14</v>
      </c>
      <c r="P14" s="87">
        <v>5</v>
      </c>
      <c r="Q14" s="87">
        <v>9</v>
      </c>
      <c r="R14" s="87">
        <v>22</v>
      </c>
      <c r="S14" s="87">
        <v>35</v>
      </c>
      <c r="T14" s="87">
        <v>40</v>
      </c>
      <c r="U14" s="87">
        <v>22</v>
      </c>
      <c r="V14" s="87">
        <v>24</v>
      </c>
    </row>
    <row r="15" spans="1:22" x14ac:dyDescent="0.35">
      <c r="A15" s="32" t="s">
        <v>58</v>
      </c>
      <c r="B15" s="87">
        <v>46</v>
      </c>
      <c r="C15" s="87">
        <v>45</v>
      </c>
      <c r="D15" s="87">
        <v>48</v>
      </c>
      <c r="E15" s="87">
        <v>57</v>
      </c>
      <c r="F15" s="87">
        <v>68</v>
      </c>
      <c r="G15" s="87">
        <v>70</v>
      </c>
      <c r="H15" s="87">
        <v>76</v>
      </c>
      <c r="I15" s="87">
        <v>76</v>
      </c>
      <c r="J15" s="87">
        <v>61</v>
      </c>
      <c r="K15" s="87">
        <v>58</v>
      </c>
      <c r="L15" s="89"/>
      <c r="M15" s="87">
        <v>46</v>
      </c>
      <c r="N15" s="87">
        <v>48</v>
      </c>
      <c r="O15" s="87">
        <v>20</v>
      </c>
      <c r="P15" s="87">
        <v>4</v>
      </c>
      <c r="Q15" s="87">
        <v>7</v>
      </c>
      <c r="R15" s="87">
        <v>17</v>
      </c>
      <c r="S15" s="87">
        <v>36</v>
      </c>
      <c r="T15" s="87">
        <v>35</v>
      </c>
      <c r="U15" s="87">
        <v>24</v>
      </c>
      <c r="V15" s="87">
        <v>22</v>
      </c>
    </row>
    <row r="16" spans="1:22" x14ac:dyDescent="0.35">
      <c r="A16" s="32" t="s">
        <v>50</v>
      </c>
      <c r="B16" s="87">
        <v>49</v>
      </c>
      <c r="C16" s="87">
        <v>48</v>
      </c>
      <c r="D16" s="87">
        <v>51</v>
      </c>
      <c r="E16" s="87">
        <v>62</v>
      </c>
      <c r="F16" s="87">
        <v>73</v>
      </c>
      <c r="G16" s="87">
        <v>76</v>
      </c>
      <c r="H16" s="87">
        <v>82</v>
      </c>
      <c r="I16" s="87">
        <v>81</v>
      </c>
      <c r="J16" s="87">
        <v>67</v>
      </c>
      <c r="K16" s="87">
        <v>63</v>
      </c>
      <c r="L16" s="89"/>
      <c r="M16" s="87">
        <v>49</v>
      </c>
      <c r="N16" s="87">
        <v>51</v>
      </c>
      <c r="O16" s="87">
        <v>21</v>
      </c>
      <c r="P16" s="87">
        <v>4</v>
      </c>
      <c r="Q16" s="87">
        <v>7</v>
      </c>
      <c r="R16" s="87">
        <v>17</v>
      </c>
      <c r="S16" s="87">
        <v>37</v>
      </c>
      <c r="T16" s="87">
        <v>36</v>
      </c>
      <c r="U16" s="87">
        <v>25</v>
      </c>
      <c r="V16" s="87">
        <v>22</v>
      </c>
    </row>
    <row r="17" spans="1:22" x14ac:dyDescent="0.35">
      <c r="A17" s="32" t="s">
        <v>70</v>
      </c>
      <c r="B17" s="87">
        <v>29</v>
      </c>
      <c r="C17" s="87">
        <v>37</v>
      </c>
      <c r="D17" s="87">
        <v>20</v>
      </c>
      <c r="E17" s="87">
        <v>20</v>
      </c>
      <c r="F17" s="87">
        <v>30</v>
      </c>
      <c r="G17" s="87">
        <v>40</v>
      </c>
      <c r="H17" s="87">
        <v>51</v>
      </c>
      <c r="I17" s="87">
        <v>49</v>
      </c>
      <c r="J17" s="87">
        <v>22</v>
      </c>
      <c r="K17" s="87">
        <v>21</v>
      </c>
      <c r="L17" s="89"/>
      <c r="M17" s="87">
        <v>22</v>
      </c>
      <c r="N17" s="87">
        <v>26</v>
      </c>
      <c r="O17" s="87">
        <v>8</v>
      </c>
      <c r="P17" s="87">
        <v>2</v>
      </c>
      <c r="Q17" s="87">
        <v>7</v>
      </c>
      <c r="R17" s="87">
        <v>23</v>
      </c>
      <c r="S17" s="87">
        <v>47</v>
      </c>
      <c r="T17" s="87">
        <v>40</v>
      </c>
      <c r="U17" s="87">
        <v>26</v>
      </c>
      <c r="V17" s="87">
        <v>22</v>
      </c>
    </row>
    <row r="18" spans="1:22" x14ac:dyDescent="0.35">
      <c r="A18" s="32" t="s">
        <v>59</v>
      </c>
      <c r="B18" s="87">
        <v>10</v>
      </c>
      <c r="C18" s="87">
        <v>10</v>
      </c>
      <c r="D18" s="87">
        <v>7</v>
      </c>
      <c r="E18" s="87">
        <v>10</v>
      </c>
      <c r="F18" s="87">
        <v>14</v>
      </c>
      <c r="G18" s="87">
        <v>26</v>
      </c>
      <c r="H18" s="87">
        <v>43</v>
      </c>
      <c r="I18" s="87">
        <v>32</v>
      </c>
      <c r="J18" s="87">
        <v>13</v>
      </c>
      <c r="K18" s="87">
        <v>15</v>
      </c>
      <c r="L18" s="89"/>
      <c r="M18" s="87">
        <v>7</v>
      </c>
      <c r="N18" s="87">
        <v>7</v>
      </c>
      <c r="O18" s="87">
        <v>4</v>
      </c>
      <c r="P18" s="87">
        <v>1</v>
      </c>
      <c r="Q18" s="87">
        <v>6</v>
      </c>
      <c r="R18" s="87">
        <v>17</v>
      </c>
      <c r="S18" s="87">
        <v>41</v>
      </c>
      <c r="T18" s="87">
        <v>38</v>
      </c>
      <c r="U18" s="87">
        <v>18</v>
      </c>
      <c r="V18" s="87">
        <v>18</v>
      </c>
    </row>
    <row r="19" spans="1:22" x14ac:dyDescent="0.35">
      <c r="A19" s="32" t="s">
        <v>61</v>
      </c>
      <c r="B19" s="87">
        <v>18</v>
      </c>
      <c r="C19" s="87">
        <v>18</v>
      </c>
      <c r="D19" s="87">
        <v>18</v>
      </c>
      <c r="E19" s="87">
        <v>20</v>
      </c>
      <c r="F19" s="87">
        <v>17</v>
      </c>
      <c r="G19" s="87">
        <v>19</v>
      </c>
      <c r="H19" s="87">
        <v>36</v>
      </c>
      <c r="I19" s="87">
        <v>28</v>
      </c>
      <c r="J19" s="87">
        <v>16</v>
      </c>
      <c r="K19" s="87">
        <v>15</v>
      </c>
      <c r="L19" s="89"/>
      <c r="M19" s="87">
        <v>11</v>
      </c>
      <c r="N19" s="87">
        <v>14</v>
      </c>
      <c r="O19" s="87">
        <v>10</v>
      </c>
      <c r="P19" s="87">
        <v>8</v>
      </c>
      <c r="Q19" s="87">
        <v>9</v>
      </c>
      <c r="R19" s="87">
        <v>18</v>
      </c>
      <c r="S19" s="87">
        <v>23</v>
      </c>
      <c r="T19" s="87">
        <v>28</v>
      </c>
      <c r="U19" s="87">
        <v>22</v>
      </c>
      <c r="V19" s="87">
        <v>16</v>
      </c>
    </row>
    <row r="20" spans="1:22" x14ac:dyDescent="0.35">
      <c r="A20" s="32" t="s">
        <v>62</v>
      </c>
      <c r="B20" s="87">
        <v>7</v>
      </c>
      <c r="C20" s="87">
        <v>11</v>
      </c>
      <c r="D20" s="87">
        <v>7</v>
      </c>
      <c r="E20" s="87">
        <v>6</v>
      </c>
      <c r="F20" s="87">
        <v>13</v>
      </c>
      <c r="G20" s="87">
        <v>13</v>
      </c>
      <c r="H20" s="87">
        <v>15</v>
      </c>
      <c r="I20" s="87">
        <v>17</v>
      </c>
      <c r="J20" s="87">
        <v>9</v>
      </c>
      <c r="K20" s="87">
        <v>17</v>
      </c>
      <c r="L20" s="89"/>
      <c r="M20" s="87">
        <v>7</v>
      </c>
      <c r="N20" s="87">
        <v>11</v>
      </c>
      <c r="O20" s="87">
        <v>7</v>
      </c>
      <c r="P20" s="87">
        <v>3</v>
      </c>
      <c r="Q20" s="87">
        <v>6</v>
      </c>
      <c r="R20" s="87">
        <v>9</v>
      </c>
      <c r="S20" s="87">
        <v>20</v>
      </c>
      <c r="T20" s="87">
        <v>21</v>
      </c>
      <c r="U20" s="87">
        <v>10</v>
      </c>
      <c r="V20" s="87">
        <v>13</v>
      </c>
    </row>
    <row r="21" spans="1:22" x14ac:dyDescent="0.35">
      <c r="A21" s="32" t="s">
        <v>67</v>
      </c>
      <c r="B21" s="87">
        <v>8</v>
      </c>
      <c r="C21" s="87">
        <v>12</v>
      </c>
      <c r="D21" s="87">
        <v>9</v>
      </c>
      <c r="E21" s="87">
        <v>10</v>
      </c>
      <c r="F21" s="87">
        <v>18</v>
      </c>
      <c r="G21" s="87">
        <v>24</v>
      </c>
      <c r="H21" s="87">
        <v>17</v>
      </c>
      <c r="I21" s="87">
        <v>25</v>
      </c>
      <c r="J21" s="87">
        <v>23</v>
      </c>
      <c r="K21" s="87">
        <v>13</v>
      </c>
      <c r="L21" s="89"/>
      <c r="M21" s="87">
        <v>8</v>
      </c>
      <c r="N21" s="87">
        <v>7</v>
      </c>
      <c r="O21" s="87">
        <v>5</v>
      </c>
      <c r="P21" s="87">
        <v>5</v>
      </c>
      <c r="Q21" s="87">
        <v>6</v>
      </c>
      <c r="R21" s="87">
        <v>11</v>
      </c>
      <c r="S21" s="87">
        <v>10</v>
      </c>
      <c r="T21" s="87">
        <v>13</v>
      </c>
      <c r="U21" s="87">
        <v>9</v>
      </c>
      <c r="V21" s="87">
        <v>12</v>
      </c>
    </row>
    <row r="22" spans="1:22" x14ac:dyDescent="0.35">
      <c r="A22" s="32" t="s">
        <v>65</v>
      </c>
      <c r="B22" s="87">
        <v>15</v>
      </c>
      <c r="C22" s="87">
        <v>15</v>
      </c>
      <c r="D22" s="87">
        <v>17</v>
      </c>
      <c r="E22" s="87">
        <v>17</v>
      </c>
      <c r="F22" s="87">
        <v>24</v>
      </c>
      <c r="G22" s="87">
        <v>23</v>
      </c>
      <c r="H22" s="87">
        <v>28</v>
      </c>
      <c r="I22" s="87">
        <v>31</v>
      </c>
      <c r="J22" s="87">
        <v>20</v>
      </c>
      <c r="K22" s="87">
        <v>20</v>
      </c>
      <c r="L22" s="89"/>
      <c r="M22" s="87">
        <v>18</v>
      </c>
      <c r="N22" s="87">
        <v>14</v>
      </c>
      <c r="O22" s="87">
        <v>9</v>
      </c>
      <c r="P22" s="87">
        <v>7</v>
      </c>
      <c r="Q22" s="87">
        <v>13</v>
      </c>
      <c r="R22" s="87">
        <v>19</v>
      </c>
      <c r="S22" s="87">
        <v>27</v>
      </c>
      <c r="T22" s="87">
        <v>32</v>
      </c>
      <c r="U22" s="87">
        <v>17</v>
      </c>
      <c r="V22" s="87">
        <v>11</v>
      </c>
    </row>
    <row r="23" spans="1:22" x14ac:dyDescent="0.35">
      <c r="A23" s="86" t="s">
        <v>79</v>
      </c>
    </row>
    <row r="24" spans="1:22" x14ac:dyDescent="0.35">
      <c r="A24" s="86"/>
    </row>
    <row r="25" spans="1:22" x14ac:dyDescent="0.35">
      <c r="A25" s="86"/>
    </row>
    <row r="26" spans="1:22" x14ac:dyDescent="0.35">
      <c r="A26" s="86"/>
    </row>
    <row r="27" spans="1:22" x14ac:dyDescent="0.35">
      <c r="A27" s="86"/>
    </row>
    <row r="28" spans="1:22" x14ac:dyDescent="0.35">
      <c r="A28" s="86"/>
    </row>
    <row r="29" spans="1:22" x14ac:dyDescent="0.35">
      <c r="A29" s="86"/>
    </row>
    <row r="30" spans="1:22" x14ac:dyDescent="0.35">
      <c r="A30" s="86"/>
    </row>
    <row r="31" spans="1:22" x14ac:dyDescent="0.35">
      <c r="A31" s="86"/>
    </row>
    <row r="32" spans="1:22" x14ac:dyDescent="0.35">
      <c r="A32" s="86"/>
    </row>
    <row r="33" spans="1:1" x14ac:dyDescent="0.35">
      <c r="A33" s="86"/>
    </row>
    <row r="34" spans="1:1" x14ac:dyDescent="0.35">
      <c r="A34" s="86"/>
    </row>
    <row r="35" spans="1:1" x14ac:dyDescent="0.35">
      <c r="A35" s="86"/>
    </row>
    <row r="36" spans="1:1" x14ac:dyDescent="0.35">
      <c r="A36" s="86"/>
    </row>
    <row r="37" spans="1:1" x14ac:dyDescent="0.35">
      <c r="A37" s="86"/>
    </row>
    <row r="38" spans="1:1" x14ac:dyDescent="0.35">
      <c r="A38" s="86"/>
    </row>
    <row r="39" spans="1:1" x14ac:dyDescent="0.35">
      <c r="A39" s="86"/>
    </row>
    <row r="40" spans="1:1" x14ac:dyDescent="0.35">
      <c r="A40" s="86"/>
    </row>
    <row r="41" spans="1:1" x14ac:dyDescent="0.35">
      <c r="A41" s="86"/>
    </row>
  </sheetData>
  <sortState xmlns:xlrd2="http://schemas.microsoft.com/office/spreadsheetml/2017/richdata2" ref="A5:X22">
    <sortCondition descending="1" ref="V5:V22"/>
  </sortState>
  <conditionalFormatting sqref="M4:V22">
    <cfRule type="colorScale" priority="2">
      <colorScale>
        <cfvo type="min"/>
        <cfvo type="max"/>
        <color rgb="FFFFEF9C"/>
        <color rgb="FF63BE7B"/>
      </colorScale>
    </cfRule>
  </conditionalFormatting>
  <conditionalFormatting sqref="B4:K22">
    <cfRule type="colorScale" priority="1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90652-383D-4358-90D6-F6FF3F393F2A}">
  <dimension ref="A1:AP36"/>
  <sheetViews>
    <sheetView zoomScale="80" zoomScaleNormal="80" workbookViewId="0">
      <pane xSplit="1" ySplit="3" topLeftCell="R4" activePane="bottomRight" state="frozen"/>
      <selection pane="topRight" activeCell="B1" sqref="B1"/>
      <selection pane="bottomLeft" activeCell="A4" sqref="A4"/>
      <selection pane="bottomRight" activeCell="AG25" sqref="AG25"/>
    </sheetView>
  </sheetViews>
  <sheetFormatPr defaultRowHeight="14.5" x14ac:dyDescent="0.35"/>
  <cols>
    <col min="1" max="1" width="11.08984375" customWidth="1"/>
    <col min="2" max="11" width="7.453125" customWidth="1"/>
    <col min="12" max="12" width="4.26953125" customWidth="1"/>
    <col min="13" max="22" width="7.54296875" customWidth="1"/>
    <col min="23" max="24" width="6.08984375" customWidth="1"/>
    <col min="25" max="29" width="6.6328125" customWidth="1"/>
    <col min="30" max="32" width="6.54296875" customWidth="1"/>
    <col min="33" max="42" width="6.81640625" customWidth="1"/>
  </cols>
  <sheetData>
    <row r="1" spans="1:42" x14ac:dyDescent="0.35">
      <c r="A1" s="94" t="s">
        <v>78</v>
      </c>
    </row>
    <row r="2" spans="1:42" x14ac:dyDescent="0.35">
      <c r="A2" s="67"/>
      <c r="B2" s="36" t="s">
        <v>30</v>
      </c>
      <c r="C2" s="36" t="s">
        <v>29</v>
      </c>
      <c r="D2" s="36" t="s">
        <v>0</v>
      </c>
      <c r="E2" s="36" t="s">
        <v>1</v>
      </c>
      <c r="F2" s="36" t="s">
        <v>2</v>
      </c>
      <c r="G2" s="36" t="s">
        <v>3</v>
      </c>
      <c r="H2" s="36" t="s">
        <v>4</v>
      </c>
      <c r="I2" s="36" t="s">
        <v>5</v>
      </c>
      <c r="J2" s="36" t="s">
        <v>27</v>
      </c>
      <c r="K2" s="36" t="s">
        <v>28</v>
      </c>
      <c r="L2" s="88"/>
      <c r="M2" s="37" t="s">
        <v>30</v>
      </c>
      <c r="N2" s="37" t="s">
        <v>29</v>
      </c>
      <c r="O2" s="37" t="s">
        <v>0</v>
      </c>
      <c r="P2" s="37" t="s">
        <v>1</v>
      </c>
      <c r="Q2" s="37" t="s">
        <v>2</v>
      </c>
      <c r="R2" s="37" t="s">
        <v>3</v>
      </c>
      <c r="S2" s="37" t="s">
        <v>4</v>
      </c>
      <c r="T2" s="37" t="s">
        <v>5</v>
      </c>
      <c r="U2" s="37" t="s">
        <v>27</v>
      </c>
      <c r="V2" s="37" t="s">
        <v>28</v>
      </c>
      <c r="W2" s="49" t="s">
        <v>41</v>
      </c>
      <c r="X2" s="49"/>
      <c r="Y2" s="49"/>
      <c r="Z2" s="49"/>
      <c r="AA2" s="49"/>
      <c r="AB2" s="49"/>
      <c r="AC2" s="49"/>
      <c r="AD2" s="49"/>
      <c r="AE2" s="49"/>
      <c r="AF2" s="49"/>
      <c r="AG2" s="50" t="s">
        <v>41</v>
      </c>
      <c r="AH2" s="50"/>
      <c r="AI2" s="50"/>
      <c r="AJ2" s="50"/>
      <c r="AK2" s="50"/>
      <c r="AL2" s="50"/>
      <c r="AM2" s="50"/>
      <c r="AN2" s="50"/>
      <c r="AO2" s="50"/>
      <c r="AP2" s="50"/>
    </row>
    <row r="3" spans="1:42" x14ac:dyDescent="0.35">
      <c r="A3" s="19"/>
      <c r="B3" s="36" t="s">
        <v>6</v>
      </c>
      <c r="C3" s="36" t="s">
        <v>6</v>
      </c>
      <c r="D3" s="36" t="s">
        <v>6</v>
      </c>
      <c r="E3" s="36" t="s">
        <v>6</v>
      </c>
      <c r="F3" s="36" t="s">
        <v>6</v>
      </c>
      <c r="G3" s="36" t="s">
        <v>6</v>
      </c>
      <c r="H3" s="36" t="s">
        <v>6</v>
      </c>
      <c r="I3" s="36" t="s">
        <v>6</v>
      </c>
      <c r="J3" s="36" t="s">
        <v>6</v>
      </c>
      <c r="K3" s="36" t="s">
        <v>6</v>
      </c>
      <c r="L3" s="88"/>
      <c r="M3" s="37" t="s">
        <v>7</v>
      </c>
      <c r="N3" s="37" t="s">
        <v>7</v>
      </c>
      <c r="O3" s="37" t="s">
        <v>7</v>
      </c>
      <c r="P3" s="37" t="s">
        <v>7</v>
      </c>
      <c r="Q3" s="37" t="s">
        <v>7</v>
      </c>
      <c r="R3" s="37" t="s">
        <v>7</v>
      </c>
      <c r="S3" s="37" t="s">
        <v>7</v>
      </c>
      <c r="T3" s="37" t="s">
        <v>7</v>
      </c>
      <c r="U3" s="37" t="s">
        <v>7</v>
      </c>
      <c r="V3" s="37" t="s">
        <v>7</v>
      </c>
      <c r="W3" s="39" t="s">
        <v>30</v>
      </c>
      <c r="X3" s="39" t="s">
        <v>29</v>
      </c>
      <c r="Y3" s="39" t="s">
        <v>0</v>
      </c>
      <c r="Z3" s="39" t="s">
        <v>1</v>
      </c>
      <c r="AA3" s="39" t="s">
        <v>2</v>
      </c>
      <c r="AB3" s="39" t="s">
        <v>3</v>
      </c>
      <c r="AC3" s="39" t="s">
        <v>4</v>
      </c>
      <c r="AD3" s="39" t="s">
        <v>5</v>
      </c>
      <c r="AE3" s="39" t="s">
        <v>27</v>
      </c>
      <c r="AF3" s="39" t="s">
        <v>28</v>
      </c>
      <c r="AG3" s="38" t="s">
        <v>30</v>
      </c>
      <c r="AH3" s="38" t="s">
        <v>29</v>
      </c>
      <c r="AI3" s="38" t="s">
        <v>0</v>
      </c>
      <c r="AJ3" s="38" t="s">
        <v>1</v>
      </c>
      <c r="AK3" s="38" t="s">
        <v>2</v>
      </c>
      <c r="AL3" s="38" t="s">
        <v>3</v>
      </c>
      <c r="AM3" s="38" t="s">
        <v>4</v>
      </c>
      <c r="AN3" s="38" t="s">
        <v>5</v>
      </c>
      <c r="AO3" s="38" t="s">
        <v>27</v>
      </c>
      <c r="AP3" s="38" t="s">
        <v>28</v>
      </c>
    </row>
    <row r="4" spans="1:42" s="3" customFormat="1" x14ac:dyDescent="0.35">
      <c r="A4" s="81" t="s">
        <v>45</v>
      </c>
      <c r="B4" s="25">
        <v>20355</v>
      </c>
      <c r="C4" s="25">
        <v>19773</v>
      </c>
      <c r="D4" s="25">
        <v>20086</v>
      </c>
      <c r="E4" s="25">
        <v>20274</v>
      </c>
      <c r="F4" s="25">
        <v>21732</v>
      </c>
      <c r="G4" s="25">
        <v>23859</v>
      </c>
      <c r="H4" s="25">
        <v>24289</v>
      </c>
      <c r="I4" s="25">
        <v>24253</v>
      </c>
      <c r="J4" s="25">
        <v>22427</v>
      </c>
      <c r="K4" s="25">
        <v>21032</v>
      </c>
      <c r="L4" s="95"/>
      <c r="M4" s="25">
        <v>20668</v>
      </c>
      <c r="N4" s="25">
        <v>20232</v>
      </c>
      <c r="O4" s="25">
        <v>20075</v>
      </c>
      <c r="P4" s="25">
        <v>18933</v>
      </c>
      <c r="Q4" s="25">
        <v>20369</v>
      </c>
      <c r="R4" s="25">
        <v>22693</v>
      </c>
      <c r="S4" s="25">
        <v>22872</v>
      </c>
      <c r="T4" s="25">
        <v>23456</v>
      </c>
      <c r="U4" s="25">
        <v>21845</v>
      </c>
      <c r="V4" s="25">
        <v>20276</v>
      </c>
      <c r="W4" s="23">
        <f>M4-B4</f>
        <v>313</v>
      </c>
      <c r="X4" s="23">
        <f t="shared" ref="X4:AF19" si="0">N4-C4</f>
        <v>459</v>
      </c>
      <c r="Y4" s="23">
        <f t="shared" si="0"/>
        <v>-11</v>
      </c>
      <c r="Z4" s="23">
        <f t="shared" si="0"/>
        <v>-1341</v>
      </c>
      <c r="AA4" s="23">
        <f t="shared" si="0"/>
        <v>-1363</v>
      </c>
      <c r="AB4" s="23">
        <f t="shared" si="0"/>
        <v>-1166</v>
      </c>
      <c r="AC4" s="23">
        <f t="shared" si="0"/>
        <v>-1417</v>
      </c>
      <c r="AD4" s="23">
        <f t="shared" si="0"/>
        <v>-797</v>
      </c>
      <c r="AE4" s="23">
        <f t="shared" si="0"/>
        <v>-582</v>
      </c>
      <c r="AF4" s="23">
        <f t="shared" si="0"/>
        <v>-756</v>
      </c>
      <c r="AG4" s="24">
        <f>(M4-B4)/B4</f>
        <v>1.5377057234094818E-2</v>
      </c>
      <c r="AH4" s="24">
        <f t="shared" ref="AH4:AP19" si="1">(N4-C4)/C4</f>
        <v>2.3213472917614931E-2</v>
      </c>
      <c r="AI4" s="24">
        <f t="shared" si="1"/>
        <v>-5.4764512595837896E-4</v>
      </c>
      <c r="AJ4" s="24">
        <f t="shared" si="1"/>
        <v>-6.6143829535365489E-2</v>
      </c>
      <c r="AK4" s="24">
        <f t="shared" si="1"/>
        <v>-6.2718571691514818E-2</v>
      </c>
      <c r="AL4" s="24">
        <f t="shared" si="1"/>
        <v>-4.8870447210696173E-2</v>
      </c>
      <c r="AM4" s="24">
        <f t="shared" si="1"/>
        <v>-5.833916587755774E-2</v>
      </c>
      <c r="AN4" s="24">
        <f t="shared" si="1"/>
        <v>-3.2861913990021856E-2</v>
      </c>
      <c r="AO4" s="24">
        <f t="shared" si="1"/>
        <v>-2.5950862799304409E-2</v>
      </c>
      <c r="AP4" s="82">
        <f t="shared" si="1"/>
        <v>-3.5945226321795358E-2</v>
      </c>
    </row>
    <row r="5" spans="1:42" s="3" customFormat="1" x14ac:dyDescent="0.35">
      <c r="A5" s="81" t="s">
        <v>58</v>
      </c>
      <c r="B5" s="25">
        <v>8965</v>
      </c>
      <c r="C5" s="25">
        <v>8763</v>
      </c>
      <c r="D5" s="25">
        <v>8886</v>
      </c>
      <c r="E5" s="25">
        <v>8917</v>
      </c>
      <c r="F5" s="25">
        <v>9045</v>
      </c>
      <c r="G5" s="25">
        <v>9528</v>
      </c>
      <c r="H5" s="25">
        <v>9525</v>
      </c>
      <c r="I5" s="25">
        <v>9501</v>
      </c>
      <c r="J5" s="25">
        <v>9383</v>
      </c>
      <c r="K5" s="25">
        <v>9278</v>
      </c>
      <c r="L5" s="95"/>
      <c r="M5" s="25">
        <v>8978</v>
      </c>
      <c r="N5" s="25">
        <v>8956</v>
      </c>
      <c r="O5" s="25">
        <v>8836</v>
      </c>
      <c r="P5" s="25">
        <v>8445</v>
      </c>
      <c r="Q5" s="25">
        <v>8712</v>
      </c>
      <c r="R5" s="25">
        <v>9058</v>
      </c>
      <c r="S5" s="25">
        <v>8601</v>
      </c>
      <c r="T5" s="25">
        <v>9067</v>
      </c>
      <c r="U5" s="25">
        <v>8855</v>
      </c>
      <c r="V5" s="25">
        <v>8264</v>
      </c>
      <c r="W5" s="23">
        <f t="shared" ref="W5:W22" si="2">M5-B5</f>
        <v>13</v>
      </c>
      <c r="X5" s="23">
        <f t="shared" si="0"/>
        <v>193</v>
      </c>
      <c r="Y5" s="23">
        <f t="shared" si="0"/>
        <v>-50</v>
      </c>
      <c r="Z5" s="23">
        <f t="shared" si="0"/>
        <v>-472</v>
      </c>
      <c r="AA5" s="23">
        <f t="shared" si="0"/>
        <v>-333</v>
      </c>
      <c r="AB5" s="23">
        <f t="shared" si="0"/>
        <v>-470</v>
      </c>
      <c r="AC5" s="23">
        <f t="shared" si="0"/>
        <v>-924</v>
      </c>
      <c r="AD5" s="23">
        <f t="shared" si="0"/>
        <v>-434</v>
      </c>
      <c r="AE5" s="23">
        <f t="shared" si="0"/>
        <v>-528</v>
      </c>
      <c r="AF5" s="23">
        <f t="shared" si="0"/>
        <v>-1014</v>
      </c>
      <c r="AG5" s="24">
        <f t="shared" ref="AG5:AG22" si="3">(M5-B5)/B5</f>
        <v>1.4500836586726158E-3</v>
      </c>
      <c r="AH5" s="24">
        <f t="shared" si="1"/>
        <v>2.2024420860435923E-2</v>
      </c>
      <c r="AI5" s="24">
        <f t="shared" si="1"/>
        <v>-5.6268287193337839E-3</v>
      </c>
      <c r="AJ5" s="24">
        <f t="shared" si="1"/>
        <v>-5.2932600650442974E-2</v>
      </c>
      <c r="AK5" s="24">
        <f t="shared" si="1"/>
        <v>-3.6815920398009953E-2</v>
      </c>
      <c r="AL5" s="24">
        <f t="shared" si="1"/>
        <v>-4.9328295549958018E-2</v>
      </c>
      <c r="AM5" s="24">
        <f t="shared" si="1"/>
        <v>-9.7007874015748036E-2</v>
      </c>
      <c r="AN5" s="24">
        <f t="shared" si="1"/>
        <v>-4.5679402168192822E-2</v>
      </c>
      <c r="AO5" s="24">
        <f t="shared" si="1"/>
        <v>-5.6271981242672922E-2</v>
      </c>
      <c r="AP5" s="24">
        <f t="shared" si="1"/>
        <v>-0.10929079543004958</v>
      </c>
    </row>
    <row r="6" spans="1:42" s="3" customFormat="1" x14ac:dyDescent="0.35">
      <c r="A6" s="81" t="s">
        <v>50</v>
      </c>
      <c r="B6" s="25">
        <v>7915</v>
      </c>
      <c r="C6" s="25">
        <v>7732</v>
      </c>
      <c r="D6" s="25">
        <v>7844</v>
      </c>
      <c r="E6" s="25">
        <v>7859</v>
      </c>
      <c r="F6" s="25">
        <v>7907</v>
      </c>
      <c r="G6" s="25">
        <v>8213</v>
      </c>
      <c r="H6" s="25">
        <v>8197</v>
      </c>
      <c r="I6" s="25">
        <v>8159</v>
      </c>
      <c r="J6" s="25">
        <v>8153</v>
      </c>
      <c r="K6" s="25">
        <v>8135</v>
      </c>
      <c r="L6" s="95"/>
      <c r="M6" s="25">
        <v>7902</v>
      </c>
      <c r="N6" s="25">
        <v>7894</v>
      </c>
      <c r="O6" s="25">
        <v>7850</v>
      </c>
      <c r="P6" s="25">
        <v>7590</v>
      </c>
      <c r="Q6" s="25">
        <v>7744</v>
      </c>
      <c r="R6" s="25">
        <v>7750</v>
      </c>
      <c r="S6" s="25">
        <v>7229</v>
      </c>
      <c r="T6" s="25">
        <v>7675</v>
      </c>
      <c r="U6" s="25">
        <v>7594</v>
      </c>
      <c r="V6" s="25">
        <v>7087</v>
      </c>
      <c r="W6" s="23">
        <f t="shared" si="2"/>
        <v>-13</v>
      </c>
      <c r="X6" s="23">
        <f t="shared" si="0"/>
        <v>162</v>
      </c>
      <c r="Y6" s="23">
        <f t="shared" si="0"/>
        <v>6</v>
      </c>
      <c r="Z6" s="23">
        <f t="shared" si="0"/>
        <v>-269</v>
      </c>
      <c r="AA6" s="23">
        <f t="shared" si="0"/>
        <v>-163</v>
      </c>
      <c r="AB6" s="23">
        <f t="shared" si="0"/>
        <v>-463</v>
      </c>
      <c r="AC6" s="23">
        <f t="shared" si="0"/>
        <v>-968</v>
      </c>
      <c r="AD6" s="23">
        <f t="shared" si="0"/>
        <v>-484</v>
      </c>
      <c r="AE6" s="23">
        <f t="shared" si="0"/>
        <v>-559</v>
      </c>
      <c r="AF6" s="23">
        <f t="shared" si="0"/>
        <v>-1048</v>
      </c>
      <c r="AG6" s="24">
        <f t="shared" si="3"/>
        <v>-1.6424510423247E-3</v>
      </c>
      <c r="AH6" s="24">
        <f t="shared" si="1"/>
        <v>2.0951888256595965E-2</v>
      </c>
      <c r="AI6" s="24">
        <f t="shared" si="1"/>
        <v>7.6491585925548189E-4</v>
      </c>
      <c r="AJ6" s="24">
        <f t="shared" si="1"/>
        <v>-3.4228273317215931E-2</v>
      </c>
      <c r="AK6" s="24">
        <f t="shared" si="1"/>
        <v>-2.0614645251043378E-2</v>
      </c>
      <c r="AL6" s="24">
        <f t="shared" si="1"/>
        <v>-5.6374041154267626E-2</v>
      </c>
      <c r="AM6" s="24">
        <f t="shared" si="1"/>
        <v>-0.11809198487251434</v>
      </c>
      <c r="AN6" s="24">
        <f t="shared" si="1"/>
        <v>-5.9320995220002448E-2</v>
      </c>
      <c r="AO6" s="24">
        <f t="shared" si="1"/>
        <v>-6.8563718876487184E-2</v>
      </c>
      <c r="AP6" s="24">
        <f t="shared" si="1"/>
        <v>-0.12882606023355869</v>
      </c>
    </row>
    <row r="7" spans="1:42" s="3" customFormat="1" x14ac:dyDescent="0.35">
      <c r="A7" s="81" t="s">
        <v>66</v>
      </c>
      <c r="B7" s="25">
        <v>2548</v>
      </c>
      <c r="C7" s="25">
        <v>2515</v>
      </c>
      <c r="D7" s="25">
        <v>2494</v>
      </c>
      <c r="E7" s="25">
        <v>2495</v>
      </c>
      <c r="F7" s="25">
        <v>2827</v>
      </c>
      <c r="G7" s="25">
        <v>3281</v>
      </c>
      <c r="H7" s="25">
        <v>3363</v>
      </c>
      <c r="I7" s="25">
        <v>3376</v>
      </c>
      <c r="J7" s="25">
        <v>2930</v>
      </c>
      <c r="K7" s="25">
        <v>2682</v>
      </c>
      <c r="L7" s="95"/>
      <c r="M7" s="25">
        <v>2666</v>
      </c>
      <c r="N7" s="25">
        <v>2613</v>
      </c>
      <c r="O7" s="25">
        <v>2667</v>
      </c>
      <c r="P7" s="25">
        <v>2450</v>
      </c>
      <c r="Q7" s="25">
        <v>2636</v>
      </c>
      <c r="R7" s="25">
        <v>3202</v>
      </c>
      <c r="S7" s="25">
        <v>3283</v>
      </c>
      <c r="T7" s="25">
        <v>3371</v>
      </c>
      <c r="U7" s="25">
        <v>3003</v>
      </c>
      <c r="V7" s="25">
        <v>2779</v>
      </c>
      <c r="W7" s="23">
        <f t="shared" si="2"/>
        <v>118</v>
      </c>
      <c r="X7" s="23">
        <f t="shared" si="0"/>
        <v>98</v>
      </c>
      <c r="Y7" s="23">
        <f t="shared" si="0"/>
        <v>173</v>
      </c>
      <c r="Z7" s="23">
        <f t="shared" si="0"/>
        <v>-45</v>
      </c>
      <c r="AA7" s="23">
        <f t="shared" si="0"/>
        <v>-191</v>
      </c>
      <c r="AB7" s="23">
        <f t="shared" si="0"/>
        <v>-79</v>
      </c>
      <c r="AC7" s="23">
        <f t="shared" si="0"/>
        <v>-80</v>
      </c>
      <c r="AD7" s="23">
        <f t="shared" si="0"/>
        <v>-5</v>
      </c>
      <c r="AE7" s="23">
        <f t="shared" si="0"/>
        <v>73</v>
      </c>
      <c r="AF7" s="23">
        <f t="shared" si="0"/>
        <v>97</v>
      </c>
      <c r="AG7" s="24">
        <f t="shared" si="3"/>
        <v>4.6310832025117737E-2</v>
      </c>
      <c r="AH7" s="24">
        <f t="shared" si="1"/>
        <v>3.8966202783300201E-2</v>
      </c>
      <c r="AI7" s="24">
        <f t="shared" si="1"/>
        <v>6.9366479550922219E-2</v>
      </c>
      <c r="AJ7" s="24">
        <f t="shared" si="1"/>
        <v>-1.8036072144288578E-2</v>
      </c>
      <c r="AK7" s="24">
        <f t="shared" si="1"/>
        <v>-6.7562787407145386E-2</v>
      </c>
      <c r="AL7" s="24">
        <f t="shared" si="1"/>
        <v>-2.4078024992380372E-2</v>
      </c>
      <c r="AM7" s="24">
        <f t="shared" si="1"/>
        <v>-2.3788284269997028E-2</v>
      </c>
      <c r="AN7" s="24">
        <f t="shared" si="1"/>
        <v>-1.4810426540284359E-3</v>
      </c>
      <c r="AO7" s="24">
        <f t="shared" si="1"/>
        <v>2.4914675767918087E-2</v>
      </c>
      <c r="AP7" s="24">
        <f t="shared" si="1"/>
        <v>3.6167039522744221E-2</v>
      </c>
    </row>
    <row r="8" spans="1:42" s="3" customFormat="1" x14ac:dyDescent="0.35">
      <c r="A8" s="81" t="s">
        <v>56</v>
      </c>
      <c r="B8" s="25">
        <v>2029</v>
      </c>
      <c r="C8" s="25">
        <v>2013</v>
      </c>
      <c r="D8" s="25">
        <v>2014</v>
      </c>
      <c r="E8" s="25">
        <v>2036</v>
      </c>
      <c r="F8" s="25">
        <v>2114</v>
      </c>
      <c r="G8" s="25">
        <v>2291</v>
      </c>
      <c r="H8" s="25">
        <v>2291</v>
      </c>
      <c r="I8" s="25">
        <v>2300</v>
      </c>
      <c r="J8" s="25">
        <v>2144</v>
      </c>
      <c r="K8" s="25">
        <v>2062</v>
      </c>
      <c r="L8" s="95"/>
      <c r="M8" s="25">
        <v>2106</v>
      </c>
      <c r="N8" s="25">
        <v>2030</v>
      </c>
      <c r="O8" s="25">
        <v>2104</v>
      </c>
      <c r="P8" s="25">
        <v>1907</v>
      </c>
      <c r="Q8" s="25">
        <v>1954</v>
      </c>
      <c r="R8" s="25">
        <v>2210</v>
      </c>
      <c r="S8" s="25">
        <v>2235</v>
      </c>
      <c r="T8" s="25">
        <v>2264</v>
      </c>
      <c r="U8" s="25">
        <v>2105</v>
      </c>
      <c r="V8" s="25">
        <v>2088</v>
      </c>
      <c r="W8" s="23">
        <f t="shared" si="2"/>
        <v>77</v>
      </c>
      <c r="X8" s="23">
        <f t="shared" si="0"/>
        <v>17</v>
      </c>
      <c r="Y8" s="23">
        <f t="shared" si="0"/>
        <v>90</v>
      </c>
      <c r="Z8" s="23">
        <f t="shared" si="0"/>
        <v>-129</v>
      </c>
      <c r="AA8" s="23">
        <f t="shared" si="0"/>
        <v>-160</v>
      </c>
      <c r="AB8" s="23">
        <f t="shared" si="0"/>
        <v>-81</v>
      </c>
      <c r="AC8" s="23">
        <f t="shared" si="0"/>
        <v>-56</v>
      </c>
      <c r="AD8" s="23">
        <f t="shared" si="0"/>
        <v>-36</v>
      </c>
      <c r="AE8" s="23">
        <f t="shared" si="0"/>
        <v>-39</v>
      </c>
      <c r="AF8" s="23">
        <f t="shared" si="0"/>
        <v>26</v>
      </c>
      <c r="AG8" s="24">
        <f t="shared" si="3"/>
        <v>3.7949728930507638E-2</v>
      </c>
      <c r="AH8" s="24">
        <f t="shared" si="1"/>
        <v>8.4451068057625443E-3</v>
      </c>
      <c r="AI8" s="24">
        <f t="shared" si="1"/>
        <v>4.4687189672293945E-2</v>
      </c>
      <c r="AJ8" s="24">
        <f t="shared" si="1"/>
        <v>-6.3359528487229866E-2</v>
      </c>
      <c r="AK8" s="24">
        <f t="shared" si="1"/>
        <v>-7.5685903500473037E-2</v>
      </c>
      <c r="AL8" s="24">
        <f t="shared" si="1"/>
        <v>-3.5355739851593189E-2</v>
      </c>
      <c r="AM8" s="24">
        <f t="shared" si="1"/>
        <v>-2.4443474465298997E-2</v>
      </c>
      <c r="AN8" s="24">
        <f t="shared" si="1"/>
        <v>-1.5652173913043479E-2</v>
      </c>
      <c r="AO8" s="24">
        <f t="shared" si="1"/>
        <v>-1.8190298507462687E-2</v>
      </c>
      <c r="AP8" s="24">
        <f t="shared" si="1"/>
        <v>1.2609117361784675E-2</v>
      </c>
    </row>
    <row r="9" spans="1:42" s="3" customFormat="1" x14ac:dyDescent="0.35">
      <c r="A9" s="81" t="s">
        <v>69</v>
      </c>
      <c r="B9" s="25">
        <v>1747</v>
      </c>
      <c r="C9" s="25">
        <v>1671</v>
      </c>
      <c r="D9" s="25">
        <v>1698</v>
      </c>
      <c r="E9" s="25">
        <v>1757</v>
      </c>
      <c r="F9" s="25">
        <v>1792</v>
      </c>
      <c r="G9" s="25">
        <v>1832</v>
      </c>
      <c r="H9" s="25">
        <v>1906</v>
      </c>
      <c r="I9" s="25">
        <v>1851</v>
      </c>
      <c r="J9" s="25">
        <v>1725</v>
      </c>
      <c r="K9" s="25">
        <v>1657</v>
      </c>
      <c r="L9" s="95"/>
      <c r="M9" s="25">
        <v>1652</v>
      </c>
      <c r="N9" s="25">
        <v>1638</v>
      </c>
      <c r="O9" s="25">
        <v>1633</v>
      </c>
      <c r="P9" s="25">
        <v>1600</v>
      </c>
      <c r="Q9" s="25">
        <v>1578</v>
      </c>
      <c r="R9" s="25">
        <v>1667</v>
      </c>
      <c r="S9" s="25">
        <v>1734</v>
      </c>
      <c r="T9" s="25">
        <v>1693</v>
      </c>
      <c r="U9" s="25">
        <v>1668</v>
      </c>
      <c r="V9" s="25">
        <v>1582</v>
      </c>
      <c r="W9" s="23">
        <f t="shared" si="2"/>
        <v>-95</v>
      </c>
      <c r="X9" s="23">
        <f t="shared" si="0"/>
        <v>-33</v>
      </c>
      <c r="Y9" s="23">
        <f t="shared" si="0"/>
        <v>-65</v>
      </c>
      <c r="Z9" s="23">
        <f t="shared" si="0"/>
        <v>-157</v>
      </c>
      <c r="AA9" s="23">
        <f t="shared" si="0"/>
        <v>-214</v>
      </c>
      <c r="AB9" s="23">
        <f t="shared" si="0"/>
        <v>-165</v>
      </c>
      <c r="AC9" s="23">
        <f t="shared" si="0"/>
        <v>-172</v>
      </c>
      <c r="AD9" s="23">
        <f t="shared" si="0"/>
        <v>-158</v>
      </c>
      <c r="AE9" s="23">
        <f t="shared" si="0"/>
        <v>-57</v>
      </c>
      <c r="AF9" s="23">
        <f t="shared" si="0"/>
        <v>-75</v>
      </c>
      <c r="AG9" s="24">
        <f t="shared" si="3"/>
        <v>-5.4378935317687463E-2</v>
      </c>
      <c r="AH9" s="24">
        <f t="shared" si="1"/>
        <v>-1.9748653500897665E-2</v>
      </c>
      <c r="AI9" s="24">
        <f t="shared" si="1"/>
        <v>-3.828032979976443E-2</v>
      </c>
      <c r="AJ9" s="24">
        <f t="shared" si="1"/>
        <v>-8.9356858281161064E-2</v>
      </c>
      <c r="AK9" s="24">
        <f t="shared" si="1"/>
        <v>-0.11941964285714286</v>
      </c>
      <c r="AL9" s="24">
        <f t="shared" si="1"/>
        <v>-9.0065502183406115E-2</v>
      </c>
      <c r="AM9" s="24">
        <f t="shared" si="1"/>
        <v>-9.0241343126967466E-2</v>
      </c>
      <c r="AN9" s="24">
        <f t="shared" si="1"/>
        <v>-8.5359265262020534E-2</v>
      </c>
      <c r="AO9" s="24">
        <f t="shared" si="1"/>
        <v>-3.3043478260869563E-2</v>
      </c>
      <c r="AP9" s="24">
        <f t="shared" si="1"/>
        <v>-4.5262522631261314E-2</v>
      </c>
    </row>
    <row r="10" spans="1:42" s="3" customFormat="1" x14ac:dyDescent="0.35">
      <c r="A10" s="81" t="s">
        <v>57</v>
      </c>
      <c r="B10" s="25">
        <v>1321</v>
      </c>
      <c r="C10" s="25">
        <v>1315</v>
      </c>
      <c r="D10" s="25">
        <v>1328</v>
      </c>
      <c r="E10" s="25">
        <v>1332</v>
      </c>
      <c r="F10" s="25">
        <v>1332</v>
      </c>
      <c r="G10" s="25">
        <v>1346</v>
      </c>
      <c r="H10" s="25">
        <v>1399</v>
      </c>
      <c r="I10" s="25">
        <v>1364</v>
      </c>
      <c r="J10" s="25">
        <v>1282</v>
      </c>
      <c r="K10" s="25">
        <v>1286</v>
      </c>
      <c r="L10" s="95"/>
      <c r="M10" s="25">
        <v>1280</v>
      </c>
      <c r="N10" s="25">
        <v>1274</v>
      </c>
      <c r="O10" s="25">
        <v>1274</v>
      </c>
      <c r="P10" s="25">
        <v>1252</v>
      </c>
      <c r="Q10" s="25">
        <v>1215</v>
      </c>
      <c r="R10" s="25">
        <v>1204</v>
      </c>
      <c r="S10" s="25">
        <v>1254</v>
      </c>
      <c r="T10" s="25">
        <v>1214</v>
      </c>
      <c r="U10" s="25">
        <v>1196</v>
      </c>
      <c r="V10" s="25">
        <v>1192</v>
      </c>
      <c r="W10" s="23">
        <f>M10-B10</f>
        <v>-41</v>
      </c>
      <c r="X10" s="23">
        <f>N10-C10</f>
        <v>-41</v>
      </c>
      <c r="Y10" s="23">
        <f>O10-D10</f>
        <v>-54</v>
      </c>
      <c r="Z10" s="23">
        <f>P10-E10</f>
        <v>-80</v>
      </c>
      <c r="AA10" s="23">
        <f>Q10-F10</f>
        <v>-117</v>
      </c>
      <c r="AB10" s="23">
        <f>R10-G10</f>
        <v>-142</v>
      </c>
      <c r="AC10" s="23">
        <f>S10-H10</f>
        <v>-145</v>
      </c>
      <c r="AD10" s="23">
        <f>T10-I10</f>
        <v>-150</v>
      </c>
      <c r="AE10" s="23">
        <f>U10-J10</f>
        <v>-86</v>
      </c>
      <c r="AF10" s="23">
        <f>V10-K10</f>
        <v>-94</v>
      </c>
      <c r="AG10" s="24">
        <f>(M10-B10)/B10</f>
        <v>-3.1037093111279335E-2</v>
      </c>
      <c r="AH10" s="24">
        <f>(N10-C10)/C10</f>
        <v>-3.1178707224334599E-2</v>
      </c>
      <c r="AI10" s="24">
        <f>(O10-D10)/D10</f>
        <v>-4.0662650602409638E-2</v>
      </c>
      <c r="AJ10" s="24">
        <f>(P10-E10)/E10</f>
        <v>-6.006006006006006E-2</v>
      </c>
      <c r="AK10" s="24">
        <f>(Q10-F10)/F10</f>
        <v>-8.7837837837837843E-2</v>
      </c>
      <c r="AL10" s="24">
        <f>(R10-G10)/G10</f>
        <v>-0.10549777117384844</v>
      </c>
      <c r="AM10" s="24">
        <f>(S10-H10)/H10</f>
        <v>-0.10364546104360257</v>
      </c>
      <c r="AN10" s="24">
        <f>(T10-I10)/I10</f>
        <v>-0.10997067448680352</v>
      </c>
      <c r="AO10" s="24">
        <f>(U10-J10)/J10</f>
        <v>-6.7082683307332289E-2</v>
      </c>
      <c r="AP10" s="24">
        <f>(V10-K10)/K10</f>
        <v>-7.3094867807153963E-2</v>
      </c>
    </row>
    <row r="11" spans="1:42" s="3" customFormat="1" x14ac:dyDescent="0.35">
      <c r="A11" s="81" t="s">
        <v>68</v>
      </c>
      <c r="B11" s="25">
        <v>1055</v>
      </c>
      <c r="C11" s="25">
        <v>995</v>
      </c>
      <c r="D11" s="25">
        <v>1023</v>
      </c>
      <c r="E11" s="25">
        <v>1139</v>
      </c>
      <c r="F11" s="25">
        <v>1509</v>
      </c>
      <c r="G11" s="25">
        <v>1941</v>
      </c>
      <c r="H11" s="25">
        <v>1979</v>
      </c>
      <c r="I11" s="25">
        <v>1992</v>
      </c>
      <c r="J11" s="25">
        <v>1574</v>
      </c>
      <c r="K11" s="25">
        <v>1265</v>
      </c>
      <c r="L11" s="95"/>
      <c r="M11" s="25">
        <v>1248</v>
      </c>
      <c r="N11" s="25">
        <v>1121</v>
      </c>
      <c r="O11" s="25">
        <v>1105</v>
      </c>
      <c r="P11" s="25">
        <v>991</v>
      </c>
      <c r="Q11" s="25">
        <v>1283</v>
      </c>
      <c r="R11" s="25">
        <v>1778</v>
      </c>
      <c r="S11" s="25">
        <v>1823</v>
      </c>
      <c r="T11" s="25">
        <v>1826</v>
      </c>
      <c r="U11" s="25">
        <v>1518</v>
      </c>
      <c r="V11" s="25">
        <v>1341</v>
      </c>
      <c r="W11" s="23">
        <f t="shared" si="2"/>
        <v>193</v>
      </c>
      <c r="X11" s="23">
        <f t="shared" si="0"/>
        <v>126</v>
      </c>
      <c r="Y11" s="23">
        <f t="shared" si="0"/>
        <v>82</v>
      </c>
      <c r="Z11" s="23">
        <f t="shared" si="0"/>
        <v>-148</v>
      </c>
      <c r="AA11" s="23">
        <f t="shared" si="0"/>
        <v>-226</v>
      </c>
      <c r="AB11" s="23">
        <f t="shared" si="0"/>
        <v>-163</v>
      </c>
      <c r="AC11" s="23">
        <f t="shared" si="0"/>
        <v>-156</v>
      </c>
      <c r="AD11" s="23">
        <f t="shared" si="0"/>
        <v>-166</v>
      </c>
      <c r="AE11" s="23">
        <f t="shared" si="0"/>
        <v>-56</v>
      </c>
      <c r="AF11" s="23">
        <f t="shared" si="0"/>
        <v>76</v>
      </c>
      <c r="AG11" s="24">
        <f t="shared" si="3"/>
        <v>0.18293838862559242</v>
      </c>
      <c r="AH11" s="24">
        <f t="shared" si="1"/>
        <v>0.12663316582914572</v>
      </c>
      <c r="AI11" s="24">
        <f t="shared" si="1"/>
        <v>8.0156402737047897E-2</v>
      </c>
      <c r="AJ11" s="24">
        <f t="shared" si="1"/>
        <v>-0.1299385425812116</v>
      </c>
      <c r="AK11" s="24">
        <f t="shared" si="1"/>
        <v>-0.14976805831676607</v>
      </c>
      <c r="AL11" s="24">
        <f t="shared" si="1"/>
        <v>-8.3977331272539923E-2</v>
      </c>
      <c r="AM11" s="24">
        <f t="shared" si="1"/>
        <v>-7.8827690752905508E-2</v>
      </c>
      <c r="AN11" s="24">
        <f t="shared" si="1"/>
        <v>-8.3333333333333329E-2</v>
      </c>
      <c r="AO11" s="24">
        <f t="shared" si="1"/>
        <v>-3.5578144853875476E-2</v>
      </c>
      <c r="AP11" s="24">
        <f t="shared" si="1"/>
        <v>6.007905138339921E-2</v>
      </c>
    </row>
    <row r="12" spans="1:42" s="3" customFormat="1" x14ac:dyDescent="0.35">
      <c r="A12" s="81" t="s">
        <v>60</v>
      </c>
      <c r="B12" s="25">
        <v>1222</v>
      </c>
      <c r="C12" s="25">
        <v>1216</v>
      </c>
      <c r="D12" s="25">
        <v>1197</v>
      </c>
      <c r="E12" s="25">
        <v>1215</v>
      </c>
      <c r="F12" s="25">
        <v>1334</v>
      </c>
      <c r="G12" s="25">
        <v>1515</v>
      </c>
      <c r="H12" s="25">
        <v>1528</v>
      </c>
      <c r="I12" s="25">
        <v>1561</v>
      </c>
      <c r="J12" s="25">
        <v>1377</v>
      </c>
      <c r="K12" s="25">
        <v>1278</v>
      </c>
      <c r="L12" s="95"/>
      <c r="M12" s="25">
        <v>1247</v>
      </c>
      <c r="N12" s="25">
        <v>1261</v>
      </c>
      <c r="O12" s="25">
        <v>1266</v>
      </c>
      <c r="P12" s="25">
        <v>1203</v>
      </c>
      <c r="Q12" s="25">
        <v>1337</v>
      </c>
      <c r="R12" s="25">
        <v>1510</v>
      </c>
      <c r="S12" s="25">
        <v>1541</v>
      </c>
      <c r="T12" s="25">
        <v>1574</v>
      </c>
      <c r="U12" s="25">
        <v>1429</v>
      </c>
      <c r="V12" s="25">
        <v>1329</v>
      </c>
      <c r="W12" s="23">
        <f t="shared" si="2"/>
        <v>25</v>
      </c>
      <c r="X12" s="23">
        <f t="shared" si="0"/>
        <v>45</v>
      </c>
      <c r="Y12" s="23">
        <f t="shared" si="0"/>
        <v>69</v>
      </c>
      <c r="Z12" s="23">
        <f t="shared" si="0"/>
        <v>-12</v>
      </c>
      <c r="AA12" s="23">
        <f t="shared" si="0"/>
        <v>3</v>
      </c>
      <c r="AB12" s="23">
        <f t="shared" si="0"/>
        <v>-5</v>
      </c>
      <c r="AC12" s="23">
        <f t="shared" si="0"/>
        <v>13</v>
      </c>
      <c r="AD12" s="23">
        <f t="shared" si="0"/>
        <v>13</v>
      </c>
      <c r="AE12" s="23">
        <f t="shared" si="0"/>
        <v>52</v>
      </c>
      <c r="AF12" s="23">
        <f t="shared" si="0"/>
        <v>51</v>
      </c>
      <c r="AG12" s="24">
        <f t="shared" si="3"/>
        <v>2.0458265139116204E-2</v>
      </c>
      <c r="AH12" s="24">
        <f t="shared" si="1"/>
        <v>3.7006578947368418E-2</v>
      </c>
      <c r="AI12" s="24">
        <f t="shared" si="1"/>
        <v>5.764411027568922E-2</v>
      </c>
      <c r="AJ12" s="24">
        <f t="shared" si="1"/>
        <v>-9.876543209876543E-3</v>
      </c>
      <c r="AK12" s="24">
        <f t="shared" si="1"/>
        <v>2.2488755622188904E-3</v>
      </c>
      <c r="AL12" s="24">
        <f t="shared" si="1"/>
        <v>-3.3003300330033004E-3</v>
      </c>
      <c r="AM12" s="24">
        <f t="shared" si="1"/>
        <v>8.5078534031413616E-3</v>
      </c>
      <c r="AN12" s="24">
        <f t="shared" si="1"/>
        <v>8.3279948750800761E-3</v>
      </c>
      <c r="AO12" s="24">
        <f t="shared" si="1"/>
        <v>3.776325344952796E-2</v>
      </c>
      <c r="AP12" s="24">
        <f t="shared" si="1"/>
        <v>3.9906103286384977E-2</v>
      </c>
    </row>
    <row r="13" spans="1:42" s="3" customFormat="1" x14ac:dyDescent="0.35">
      <c r="A13" s="81" t="s">
        <v>64</v>
      </c>
      <c r="B13" s="25">
        <v>894</v>
      </c>
      <c r="C13" s="25">
        <v>931</v>
      </c>
      <c r="D13" s="25">
        <v>913</v>
      </c>
      <c r="E13" s="25">
        <v>930</v>
      </c>
      <c r="F13" s="25">
        <v>994</v>
      </c>
      <c r="G13" s="25">
        <v>1084</v>
      </c>
      <c r="H13" s="25">
        <v>1112</v>
      </c>
      <c r="I13" s="25">
        <v>1128</v>
      </c>
      <c r="J13" s="25">
        <v>1098</v>
      </c>
      <c r="K13" s="25">
        <v>974</v>
      </c>
      <c r="L13" s="95"/>
      <c r="M13" s="25">
        <v>923</v>
      </c>
      <c r="N13" s="25">
        <v>917</v>
      </c>
      <c r="O13" s="25">
        <v>902</v>
      </c>
      <c r="P13" s="25">
        <v>852</v>
      </c>
      <c r="Q13" s="25">
        <v>1020</v>
      </c>
      <c r="R13" s="25">
        <v>1095</v>
      </c>
      <c r="S13" s="25">
        <v>1165</v>
      </c>
      <c r="T13" s="25">
        <v>1166</v>
      </c>
      <c r="U13" s="25">
        <v>1079</v>
      </c>
      <c r="V13" s="25">
        <v>1029</v>
      </c>
      <c r="W13" s="23">
        <f t="shared" si="2"/>
        <v>29</v>
      </c>
      <c r="X13" s="23">
        <f t="shared" si="0"/>
        <v>-14</v>
      </c>
      <c r="Y13" s="23">
        <f t="shared" si="0"/>
        <v>-11</v>
      </c>
      <c r="Z13" s="23">
        <f t="shared" si="0"/>
        <v>-78</v>
      </c>
      <c r="AA13" s="23">
        <f t="shared" si="0"/>
        <v>26</v>
      </c>
      <c r="AB13" s="23">
        <f t="shared" si="0"/>
        <v>11</v>
      </c>
      <c r="AC13" s="23">
        <f t="shared" si="0"/>
        <v>53</v>
      </c>
      <c r="AD13" s="23">
        <f t="shared" si="0"/>
        <v>38</v>
      </c>
      <c r="AE13" s="23">
        <f t="shared" si="0"/>
        <v>-19</v>
      </c>
      <c r="AF13" s="23">
        <f t="shared" si="0"/>
        <v>55</v>
      </c>
      <c r="AG13" s="24">
        <f t="shared" si="3"/>
        <v>3.2438478747203577E-2</v>
      </c>
      <c r="AH13" s="24">
        <f t="shared" si="1"/>
        <v>-1.5037593984962405E-2</v>
      </c>
      <c r="AI13" s="24">
        <f t="shared" si="1"/>
        <v>-1.2048192771084338E-2</v>
      </c>
      <c r="AJ13" s="24">
        <f t="shared" si="1"/>
        <v>-8.387096774193549E-2</v>
      </c>
      <c r="AK13" s="24">
        <f t="shared" si="1"/>
        <v>2.6156941649899398E-2</v>
      </c>
      <c r="AL13" s="24">
        <f t="shared" si="1"/>
        <v>1.014760147601476E-2</v>
      </c>
      <c r="AM13" s="24">
        <f t="shared" si="1"/>
        <v>4.7661870503597124E-2</v>
      </c>
      <c r="AN13" s="24">
        <f t="shared" si="1"/>
        <v>3.3687943262411348E-2</v>
      </c>
      <c r="AO13" s="24">
        <f t="shared" si="1"/>
        <v>-1.7304189435336976E-2</v>
      </c>
      <c r="AP13" s="24">
        <f t="shared" si="1"/>
        <v>5.6468172484599587E-2</v>
      </c>
    </row>
    <row r="14" spans="1:42" s="3" customFormat="1" x14ac:dyDescent="0.35">
      <c r="A14" s="81" t="s">
        <v>70</v>
      </c>
      <c r="B14" s="25">
        <v>772</v>
      </c>
      <c r="C14" s="25">
        <v>776</v>
      </c>
      <c r="D14" s="25">
        <v>794</v>
      </c>
      <c r="E14" s="25">
        <v>792</v>
      </c>
      <c r="F14" s="25">
        <v>803</v>
      </c>
      <c r="G14" s="25">
        <v>861</v>
      </c>
      <c r="H14" s="25">
        <v>889</v>
      </c>
      <c r="I14" s="25">
        <v>887</v>
      </c>
      <c r="J14" s="25">
        <v>843</v>
      </c>
      <c r="K14" s="25">
        <v>819</v>
      </c>
      <c r="L14" s="95"/>
      <c r="M14" s="25">
        <v>804</v>
      </c>
      <c r="N14" s="25">
        <v>795</v>
      </c>
      <c r="O14" s="25">
        <v>814</v>
      </c>
      <c r="P14" s="25">
        <v>652</v>
      </c>
      <c r="Q14" s="25">
        <v>772</v>
      </c>
      <c r="R14" s="25">
        <v>830</v>
      </c>
      <c r="S14" s="25">
        <v>888</v>
      </c>
      <c r="T14" s="25">
        <v>910</v>
      </c>
      <c r="U14" s="25">
        <v>886</v>
      </c>
      <c r="V14" s="25">
        <v>834</v>
      </c>
      <c r="W14" s="23">
        <f t="shared" si="2"/>
        <v>32</v>
      </c>
      <c r="X14" s="23">
        <f t="shared" si="0"/>
        <v>19</v>
      </c>
      <c r="Y14" s="23">
        <f t="shared" si="0"/>
        <v>20</v>
      </c>
      <c r="Z14" s="23">
        <f t="shared" si="0"/>
        <v>-140</v>
      </c>
      <c r="AA14" s="23">
        <f t="shared" si="0"/>
        <v>-31</v>
      </c>
      <c r="AB14" s="23">
        <f t="shared" si="0"/>
        <v>-31</v>
      </c>
      <c r="AC14" s="23">
        <f t="shared" si="0"/>
        <v>-1</v>
      </c>
      <c r="AD14" s="23">
        <f t="shared" si="0"/>
        <v>23</v>
      </c>
      <c r="AE14" s="23">
        <f t="shared" si="0"/>
        <v>43</v>
      </c>
      <c r="AF14" s="23">
        <f t="shared" si="0"/>
        <v>15</v>
      </c>
      <c r="AG14" s="24">
        <f t="shared" si="3"/>
        <v>4.145077720207254E-2</v>
      </c>
      <c r="AH14" s="24">
        <f t="shared" si="1"/>
        <v>2.4484536082474227E-2</v>
      </c>
      <c r="AI14" s="24">
        <f t="shared" si="1"/>
        <v>2.5188916876574308E-2</v>
      </c>
      <c r="AJ14" s="24">
        <f t="shared" si="1"/>
        <v>-0.17676767676767677</v>
      </c>
      <c r="AK14" s="24">
        <f t="shared" si="1"/>
        <v>-3.8605230386052306E-2</v>
      </c>
      <c r="AL14" s="24">
        <f t="shared" si="1"/>
        <v>-3.6004645760743324E-2</v>
      </c>
      <c r="AM14" s="24">
        <f t="shared" si="1"/>
        <v>-1.1248593925759281E-3</v>
      </c>
      <c r="AN14" s="24">
        <f t="shared" si="1"/>
        <v>2.5930101465614429E-2</v>
      </c>
      <c r="AO14" s="24">
        <f t="shared" si="1"/>
        <v>5.1008303677342826E-2</v>
      </c>
      <c r="AP14" s="24">
        <f t="shared" si="1"/>
        <v>1.8315018315018316E-2</v>
      </c>
    </row>
    <row r="15" spans="1:42" s="3" customFormat="1" x14ac:dyDescent="0.35">
      <c r="A15" s="81" t="s">
        <v>72</v>
      </c>
      <c r="B15" s="25">
        <v>636</v>
      </c>
      <c r="C15" s="25">
        <v>587</v>
      </c>
      <c r="D15" s="25">
        <v>620</v>
      </c>
      <c r="E15" s="25">
        <v>610</v>
      </c>
      <c r="F15" s="25">
        <v>726</v>
      </c>
      <c r="G15" s="25">
        <v>779</v>
      </c>
      <c r="H15" s="25">
        <v>796</v>
      </c>
      <c r="I15" s="25">
        <v>784</v>
      </c>
      <c r="J15" s="25">
        <v>708</v>
      </c>
      <c r="K15" s="25">
        <v>655</v>
      </c>
      <c r="L15" s="95"/>
      <c r="M15" s="25">
        <v>652</v>
      </c>
      <c r="N15" s="25">
        <v>554</v>
      </c>
      <c r="O15" s="25">
        <v>556</v>
      </c>
      <c r="P15" s="25">
        <v>507</v>
      </c>
      <c r="Q15" s="25">
        <v>557</v>
      </c>
      <c r="R15" s="25">
        <v>698</v>
      </c>
      <c r="S15" s="25">
        <v>771</v>
      </c>
      <c r="T15" s="25">
        <v>774</v>
      </c>
      <c r="U15" s="25">
        <v>694</v>
      </c>
      <c r="V15" s="25">
        <v>668</v>
      </c>
      <c r="W15" s="23">
        <f t="shared" si="2"/>
        <v>16</v>
      </c>
      <c r="X15" s="23">
        <f t="shared" si="0"/>
        <v>-33</v>
      </c>
      <c r="Y15" s="23">
        <f t="shared" si="0"/>
        <v>-64</v>
      </c>
      <c r="Z15" s="23">
        <f t="shared" si="0"/>
        <v>-103</v>
      </c>
      <c r="AA15" s="23">
        <f t="shared" si="0"/>
        <v>-169</v>
      </c>
      <c r="AB15" s="23">
        <f t="shared" si="0"/>
        <v>-81</v>
      </c>
      <c r="AC15" s="23">
        <f t="shared" si="0"/>
        <v>-25</v>
      </c>
      <c r="AD15" s="23">
        <f t="shared" si="0"/>
        <v>-10</v>
      </c>
      <c r="AE15" s="23">
        <f t="shared" si="0"/>
        <v>-14</v>
      </c>
      <c r="AF15" s="23">
        <f t="shared" si="0"/>
        <v>13</v>
      </c>
      <c r="AG15" s="24">
        <f t="shared" si="3"/>
        <v>2.5157232704402517E-2</v>
      </c>
      <c r="AH15" s="24">
        <f t="shared" si="1"/>
        <v>-5.6218057921635436E-2</v>
      </c>
      <c r="AI15" s="24">
        <f t="shared" si="1"/>
        <v>-0.1032258064516129</v>
      </c>
      <c r="AJ15" s="24">
        <f t="shared" si="1"/>
        <v>-0.16885245901639345</v>
      </c>
      <c r="AK15" s="24">
        <f t="shared" si="1"/>
        <v>-0.2327823691460055</v>
      </c>
      <c r="AL15" s="24">
        <f t="shared" si="1"/>
        <v>-0.10397946084724005</v>
      </c>
      <c r="AM15" s="24">
        <f t="shared" si="1"/>
        <v>-3.1407035175879394E-2</v>
      </c>
      <c r="AN15" s="24">
        <f t="shared" si="1"/>
        <v>-1.2755102040816327E-2</v>
      </c>
      <c r="AO15" s="24">
        <f t="shared" si="1"/>
        <v>-1.977401129943503E-2</v>
      </c>
      <c r="AP15" s="24">
        <f t="shared" si="1"/>
        <v>1.984732824427481E-2</v>
      </c>
    </row>
    <row r="16" spans="1:42" s="3" customFormat="1" x14ac:dyDescent="0.35">
      <c r="A16" s="81" t="s">
        <v>63</v>
      </c>
      <c r="B16" s="25">
        <v>573</v>
      </c>
      <c r="C16" s="25">
        <v>554</v>
      </c>
      <c r="D16" s="25">
        <v>573</v>
      </c>
      <c r="E16" s="25">
        <v>599</v>
      </c>
      <c r="F16" s="25">
        <v>684</v>
      </c>
      <c r="G16" s="25">
        <v>735</v>
      </c>
      <c r="H16" s="25">
        <v>802</v>
      </c>
      <c r="I16" s="25">
        <v>792</v>
      </c>
      <c r="J16" s="25">
        <v>694</v>
      </c>
      <c r="K16" s="25">
        <v>603</v>
      </c>
      <c r="L16" s="95"/>
      <c r="M16" s="25">
        <v>565</v>
      </c>
      <c r="N16" s="25">
        <v>543</v>
      </c>
      <c r="O16" s="25">
        <v>546</v>
      </c>
      <c r="P16" s="25">
        <v>557</v>
      </c>
      <c r="Q16" s="25">
        <v>612</v>
      </c>
      <c r="R16" s="25">
        <v>686</v>
      </c>
      <c r="S16" s="25">
        <v>841</v>
      </c>
      <c r="T16" s="25">
        <v>851</v>
      </c>
      <c r="U16" s="25">
        <v>669</v>
      </c>
      <c r="V16" s="25">
        <v>622</v>
      </c>
      <c r="W16" s="23">
        <f t="shared" si="2"/>
        <v>-8</v>
      </c>
      <c r="X16" s="23">
        <f t="shared" si="0"/>
        <v>-11</v>
      </c>
      <c r="Y16" s="23">
        <f t="shared" si="0"/>
        <v>-27</v>
      </c>
      <c r="Z16" s="23">
        <f t="shared" si="0"/>
        <v>-42</v>
      </c>
      <c r="AA16" s="23">
        <f t="shared" si="0"/>
        <v>-72</v>
      </c>
      <c r="AB16" s="23">
        <f t="shared" si="0"/>
        <v>-49</v>
      </c>
      <c r="AC16" s="23">
        <f t="shared" si="0"/>
        <v>39</v>
      </c>
      <c r="AD16" s="23">
        <f t="shared" si="0"/>
        <v>59</v>
      </c>
      <c r="AE16" s="23">
        <f t="shared" si="0"/>
        <v>-25</v>
      </c>
      <c r="AF16" s="23">
        <f t="shared" si="0"/>
        <v>19</v>
      </c>
      <c r="AG16" s="24">
        <f t="shared" si="3"/>
        <v>-1.3961605584642234E-2</v>
      </c>
      <c r="AH16" s="24">
        <f t="shared" si="1"/>
        <v>-1.9855595667870037E-2</v>
      </c>
      <c r="AI16" s="24">
        <f t="shared" si="1"/>
        <v>-4.712041884816754E-2</v>
      </c>
      <c r="AJ16" s="24">
        <f t="shared" si="1"/>
        <v>-7.0116861435726208E-2</v>
      </c>
      <c r="AK16" s="24">
        <f t="shared" si="1"/>
        <v>-0.10526315789473684</v>
      </c>
      <c r="AL16" s="24">
        <f t="shared" si="1"/>
        <v>-6.6666666666666666E-2</v>
      </c>
      <c r="AM16" s="24">
        <f t="shared" si="1"/>
        <v>4.8628428927680795E-2</v>
      </c>
      <c r="AN16" s="24">
        <f t="shared" si="1"/>
        <v>7.4494949494949489E-2</v>
      </c>
      <c r="AO16" s="24">
        <f t="shared" si="1"/>
        <v>-3.6023054755043228E-2</v>
      </c>
      <c r="AP16" s="24">
        <f t="shared" si="1"/>
        <v>3.150912106135987E-2</v>
      </c>
    </row>
    <row r="17" spans="1:42" s="3" customFormat="1" x14ac:dyDescent="0.35">
      <c r="A17" s="81" t="s">
        <v>71</v>
      </c>
      <c r="B17" s="25">
        <v>479</v>
      </c>
      <c r="C17" s="25">
        <v>466</v>
      </c>
      <c r="D17" s="25">
        <v>486</v>
      </c>
      <c r="E17" s="25">
        <v>465</v>
      </c>
      <c r="F17" s="25">
        <v>522</v>
      </c>
      <c r="G17" s="25">
        <v>610</v>
      </c>
      <c r="H17" s="25">
        <v>624</v>
      </c>
      <c r="I17" s="25">
        <v>603</v>
      </c>
      <c r="J17" s="25">
        <v>528</v>
      </c>
      <c r="K17" s="25">
        <v>483</v>
      </c>
      <c r="L17" s="95"/>
      <c r="M17" s="25">
        <v>488</v>
      </c>
      <c r="N17" s="25">
        <v>450</v>
      </c>
      <c r="O17" s="25">
        <v>469</v>
      </c>
      <c r="P17" s="25">
        <v>418</v>
      </c>
      <c r="Q17" s="25">
        <v>515</v>
      </c>
      <c r="R17" s="25">
        <v>576</v>
      </c>
      <c r="S17" s="25">
        <v>634</v>
      </c>
      <c r="T17" s="25">
        <v>634</v>
      </c>
      <c r="U17" s="25">
        <v>545</v>
      </c>
      <c r="V17" s="25">
        <v>469</v>
      </c>
      <c r="W17" s="23">
        <f t="shared" si="2"/>
        <v>9</v>
      </c>
      <c r="X17" s="23">
        <f t="shared" si="0"/>
        <v>-16</v>
      </c>
      <c r="Y17" s="23">
        <f t="shared" si="0"/>
        <v>-17</v>
      </c>
      <c r="Z17" s="23">
        <f t="shared" si="0"/>
        <v>-47</v>
      </c>
      <c r="AA17" s="23">
        <f t="shared" si="0"/>
        <v>-7</v>
      </c>
      <c r="AB17" s="23">
        <f t="shared" si="0"/>
        <v>-34</v>
      </c>
      <c r="AC17" s="23">
        <f t="shared" si="0"/>
        <v>10</v>
      </c>
      <c r="AD17" s="23">
        <f t="shared" si="0"/>
        <v>31</v>
      </c>
      <c r="AE17" s="23">
        <f t="shared" si="0"/>
        <v>17</v>
      </c>
      <c r="AF17" s="23">
        <f t="shared" si="0"/>
        <v>-14</v>
      </c>
      <c r="AG17" s="24">
        <f t="shared" si="3"/>
        <v>1.8789144050104383E-2</v>
      </c>
      <c r="AH17" s="24">
        <f t="shared" si="1"/>
        <v>-3.4334763948497854E-2</v>
      </c>
      <c r="AI17" s="24">
        <f t="shared" si="1"/>
        <v>-3.4979423868312758E-2</v>
      </c>
      <c r="AJ17" s="24">
        <f t="shared" si="1"/>
        <v>-0.1010752688172043</v>
      </c>
      <c r="AK17" s="24">
        <f t="shared" si="1"/>
        <v>-1.3409961685823755E-2</v>
      </c>
      <c r="AL17" s="24">
        <f t="shared" si="1"/>
        <v>-5.5737704918032788E-2</v>
      </c>
      <c r="AM17" s="24">
        <f t="shared" si="1"/>
        <v>1.6025641025641024E-2</v>
      </c>
      <c r="AN17" s="24">
        <f t="shared" si="1"/>
        <v>5.140961857379768E-2</v>
      </c>
      <c r="AO17" s="24">
        <f t="shared" si="1"/>
        <v>3.2196969696969696E-2</v>
      </c>
      <c r="AP17" s="24">
        <f t="shared" si="1"/>
        <v>-2.8985507246376812E-2</v>
      </c>
    </row>
    <row r="18" spans="1:42" s="3" customFormat="1" x14ac:dyDescent="0.35">
      <c r="A18" s="81" t="s">
        <v>61</v>
      </c>
      <c r="B18" s="25">
        <v>310</v>
      </c>
      <c r="C18" s="25">
        <v>285</v>
      </c>
      <c r="D18" s="25">
        <v>295</v>
      </c>
      <c r="E18" s="25">
        <v>290</v>
      </c>
      <c r="F18" s="25">
        <v>317</v>
      </c>
      <c r="G18" s="25">
        <v>326</v>
      </c>
      <c r="H18" s="25">
        <v>328</v>
      </c>
      <c r="I18" s="25">
        <v>332</v>
      </c>
      <c r="J18" s="25">
        <v>325</v>
      </c>
      <c r="K18" s="25">
        <v>320</v>
      </c>
      <c r="L18" s="95"/>
      <c r="M18" s="25">
        <v>308</v>
      </c>
      <c r="N18" s="25">
        <v>289</v>
      </c>
      <c r="O18" s="25">
        <v>294</v>
      </c>
      <c r="P18" s="25">
        <v>285</v>
      </c>
      <c r="Q18" s="25">
        <v>302</v>
      </c>
      <c r="R18" s="25">
        <v>320</v>
      </c>
      <c r="S18" s="25">
        <v>358</v>
      </c>
      <c r="T18" s="25">
        <v>348</v>
      </c>
      <c r="U18" s="25">
        <v>357</v>
      </c>
      <c r="V18" s="25">
        <v>356</v>
      </c>
      <c r="W18" s="23">
        <f t="shared" si="2"/>
        <v>-2</v>
      </c>
      <c r="X18" s="23">
        <f t="shared" si="0"/>
        <v>4</v>
      </c>
      <c r="Y18" s="23">
        <f t="shared" si="0"/>
        <v>-1</v>
      </c>
      <c r="Z18" s="23">
        <f t="shared" si="0"/>
        <v>-5</v>
      </c>
      <c r="AA18" s="23">
        <f t="shared" si="0"/>
        <v>-15</v>
      </c>
      <c r="AB18" s="23">
        <f t="shared" si="0"/>
        <v>-6</v>
      </c>
      <c r="AC18" s="23">
        <f t="shared" si="0"/>
        <v>30</v>
      </c>
      <c r="AD18" s="23">
        <f t="shared" si="0"/>
        <v>16</v>
      </c>
      <c r="AE18" s="23">
        <f t="shared" si="0"/>
        <v>32</v>
      </c>
      <c r="AF18" s="23">
        <f t="shared" si="0"/>
        <v>36</v>
      </c>
      <c r="AG18" s="24">
        <f t="shared" si="3"/>
        <v>-6.4516129032258064E-3</v>
      </c>
      <c r="AH18" s="24">
        <f t="shared" si="1"/>
        <v>1.4035087719298246E-2</v>
      </c>
      <c r="AI18" s="24">
        <f t="shared" si="1"/>
        <v>-3.3898305084745762E-3</v>
      </c>
      <c r="AJ18" s="24">
        <f t="shared" si="1"/>
        <v>-1.7241379310344827E-2</v>
      </c>
      <c r="AK18" s="24">
        <f t="shared" si="1"/>
        <v>-4.7318611987381701E-2</v>
      </c>
      <c r="AL18" s="24">
        <f t="shared" si="1"/>
        <v>-1.8404907975460124E-2</v>
      </c>
      <c r="AM18" s="24">
        <f t="shared" si="1"/>
        <v>9.1463414634146339E-2</v>
      </c>
      <c r="AN18" s="24">
        <f t="shared" si="1"/>
        <v>4.8192771084337352E-2</v>
      </c>
      <c r="AO18" s="24">
        <f t="shared" si="1"/>
        <v>9.8461538461538461E-2</v>
      </c>
      <c r="AP18" s="24">
        <f t="shared" si="1"/>
        <v>0.1125</v>
      </c>
    </row>
    <row r="19" spans="1:42" s="3" customFormat="1" x14ac:dyDescent="0.35">
      <c r="A19" s="81" t="s">
        <v>59</v>
      </c>
      <c r="B19" s="25">
        <v>301</v>
      </c>
      <c r="C19" s="25">
        <v>287</v>
      </c>
      <c r="D19" s="25">
        <v>284</v>
      </c>
      <c r="E19" s="25">
        <v>284</v>
      </c>
      <c r="F19" s="25">
        <v>324</v>
      </c>
      <c r="G19" s="25">
        <v>399</v>
      </c>
      <c r="H19" s="25">
        <v>400</v>
      </c>
      <c r="I19" s="25">
        <v>411</v>
      </c>
      <c r="J19" s="25">
        <v>340</v>
      </c>
      <c r="K19" s="25">
        <v>311</v>
      </c>
      <c r="L19" s="95"/>
      <c r="M19" s="25">
        <v>337</v>
      </c>
      <c r="N19" s="25">
        <v>314</v>
      </c>
      <c r="O19" s="25">
        <v>306</v>
      </c>
      <c r="P19" s="25">
        <v>274</v>
      </c>
      <c r="Q19" s="25">
        <v>294</v>
      </c>
      <c r="R19" s="25">
        <v>385</v>
      </c>
      <c r="S19" s="25">
        <v>392</v>
      </c>
      <c r="T19" s="25">
        <v>386</v>
      </c>
      <c r="U19" s="25">
        <v>349</v>
      </c>
      <c r="V19" s="25">
        <v>305</v>
      </c>
      <c r="W19" s="23">
        <f t="shared" si="2"/>
        <v>36</v>
      </c>
      <c r="X19" s="23">
        <f t="shared" si="0"/>
        <v>27</v>
      </c>
      <c r="Y19" s="23">
        <f t="shared" si="0"/>
        <v>22</v>
      </c>
      <c r="Z19" s="23">
        <f t="shared" si="0"/>
        <v>-10</v>
      </c>
      <c r="AA19" s="23">
        <f t="shared" si="0"/>
        <v>-30</v>
      </c>
      <c r="AB19" s="23">
        <f t="shared" si="0"/>
        <v>-14</v>
      </c>
      <c r="AC19" s="23">
        <f t="shared" si="0"/>
        <v>-8</v>
      </c>
      <c r="AD19" s="23">
        <f t="shared" si="0"/>
        <v>-25</v>
      </c>
      <c r="AE19" s="23">
        <f t="shared" si="0"/>
        <v>9</v>
      </c>
      <c r="AF19" s="23">
        <f t="shared" si="0"/>
        <v>-6</v>
      </c>
      <c r="AG19" s="24">
        <f t="shared" si="3"/>
        <v>0.11960132890365449</v>
      </c>
      <c r="AH19" s="24">
        <f t="shared" si="1"/>
        <v>9.4076655052264813E-2</v>
      </c>
      <c r="AI19" s="24">
        <f t="shared" si="1"/>
        <v>7.746478873239436E-2</v>
      </c>
      <c r="AJ19" s="24">
        <f t="shared" si="1"/>
        <v>-3.5211267605633804E-2</v>
      </c>
      <c r="AK19" s="24">
        <f t="shared" si="1"/>
        <v>-9.2592592592592587E-2</v>
      </c>
      <c r="AL19" s="24">
        <f t="shared" si="1"/>
        <v>-3.5087719298245612E-2</v>
      </c>
      <c r="AM19" s="24">
        <f t="shared" si="1"/>
        <v>-0.02</v>
      </c>
      <c r="AN19" s="24">
        <f t="shared" si="1"/>
        <v>-6.0827250608272508E-2</v>
      </c>
      <c r="AO19" s="24">
        <f t="shared" si="1"/>
        <v>2.6470588235294117E-2</v>
      </c>
      <c r="AP19" s="24">
        <f t="shared" si="1"/>
        <v>-1.9292604501607719E-2</v>
      </c>
    </row>
    <row r="20" spans="1:42" s="3" customFormat="1" x14ac:dyDescent="0.35">
      <c r="A20" s="81" t="s">
        <v>62</v>
      </c>
      <c r="B20" s="25">
        <v>430</v>
      </c>
      <c r="C20" s="25">
        <v>365</v>
      </c>
      <c r="D20" s="25">
        <v>410</v>
      </c>
      <c r="E20" s="25">
        <v>398</v>
      </c>
      <c r="F20" s="25">
        <v>419</v>
      </c>
      <c r="G20" s="25">
        <v>469</v>
      </c>
      <c r="H20" s="25">
        <v>492</v>
      </c>
      <c r="I20" s="25">
        <v>492</v>
      </c>
      <c r="J20" s="25">
        <v>449</v>
      </c>
      <c r="K20" s="25">
        <v>273</v>
      </c>
      <c r="L20" s="95"/>
      <c r="M20" s="25">
        <v>395</v>
      </c>
      <c r="N20" s="25">
        <v>381</v>
      </c>
      <c r="O20" s="25">
        <v>283</v>
      </c>
      <c r="P20" s="25">
        <v>319</v>
      </c>
      <c r="Q20" s="25">
        <v>334</v>
      </c>
      <c r="R20" s="25">
        <v>345</v>
      </c>
      <c r="S20" s="25">
        <v>290</v>
      </c>
      <c r="T20" s="25">
        <v>296</v>
      </c>
      <c r="U20" s="25">
        <v>268</v>
      </c>
      <c r="V20" s="25">
        <v>247</v>
      </c>
      <c r="W20" s="23">
        <f t="shared" si="2"/>
        <v>-35</v>
      </c>
      <c r="X20" s="23">
        <f t="shared" ref="X20:X22" si="4">N20-C20</f>
        <v>16</v>
      </c>
      <c r="Y20" s="23">
        <f t="shared" ref="Y20:Y22" si="5">O20-D20</f>
        <v>-127</v>
      </c>
      <c r="Z20" s="23">
        <f t="shared" ref="Z20:Z22" si="6">P20-E20</f>
        <v>-79</v>
      </c>
      <c r="AA20" s="23">
        <f t="shared" ref="AA20:AA22" si="7">Q20-F20</f>
        <v>-85</v>
      </c>
      <c r="AB20" s="23">
        <f t="shared" ref="AB20:AB22" si="8">R20-G20</f>
        <v>-124</v>
      </c>
      <c r="AC20" s="23">
        <f t="shared" ref="AC20:AC22" si="9">S20-H20</f>
        <v>-202</v>
      </c>
      <c r="AD20" s="23">
        <f t="shared" ref="AD20:AD22" si="10">T20-I20</f>
        <v>-196</v>
      </c>
      <c r="AE20" s="23">
        <f t="shared" ref="AE20:AE22" si="11">U20-J20</f>
        <v>-181</v>
      </c>
      <c r="AF20" s="23">
        <f t="shared" ref="AF20:AF22" si="12">V20-K20</f>
        <v>-26</v>
      </c>
      <c r="AG20" s="24">
        <f t="shared" si="3"/>
        <v>-8.1395348837209308E-2</v>
      </c>
      <c r="AH20" s="24">
        <f t="shared" ref="AH20:AH22" si="13">(N20-C20)/C20</f>
        <v>4.3835616438356165E-2</v>
      </c>
      <c r="AI20" s="24">
        <f t="shared" ref="AI20:AI22" si="14">(O20-D20)/D20</f>
        <v>-0.30975609756097561</v>
      </c>
      <c r="AJ20" s="24">
        <f t="shared" ref="AJ20:AJ22" si="15">(P20-E20)/E20</f>
        <v>-0.19849246231155779</v>
      </c>
      <c r="AK20" s="24">
        <f t="shared" ref="AK20:AK22" si="16">(Q20-F20)/F20</f>
        <v>-0.20286396181384247</v>
      </c>
      <c r="AL20" s="24">
        <f t="shared" ref="AL20:AL22" si="17">(R20-G20)/G20</f>
        <v>-0.26439232409381663</v>
      </c>
      <c r="AM20" s="24">
        <f t="shared" ref="AM20:AM22" si="18">(S20-H20)/H20</f>
        <v>-0.41056910569105692</v>
      </c>
      <c r="AN20" s="24">
        <f t="shared" ref="AN20:AN22" si="19">(T20-I20)/I20</f>
        <v>-0.3983739837398374</v>
      </c>
      <c r="AO20" s="24">
        <f t="shared" ref="AO20:AO22" si="20">(U20-J20)/J20</f>
        <v>-0.40311804008908686</v>
      </c>
      <c r="AP20" s="24">
        <f t="shared" ref="AP20:AP22" si="21">(V20-K20)/K20</f>
        <v>-9.5238095238095233E-2</v>
      </c>
    </row>
    <row r="21" spans="1:42" s="3" customFormat="1" x14ac:dyDescent="0.35">
      <c r="A21" s="81" t="s">
        <v>65</v>
      </c>
      <c r="B21" s="25">
        <v>197</v>
      </c>
      <c r="C21" s="25">
        <v>164</v>
      </c>
      <c r="D21" s="25">
        <v>191</v>
      </c>
      <c r="E21" s="25">
        <v>181</v>
      </c>
      <c r="F21" s="25">
        <v>224</v>
      </c>
      <c r="G21" s="25">
        <v>275</v>
      </c>
      <c r="H21" s="25">
        <v>318</v>
      </c>
      <c r="I21" s="25">
        <v>315</v>
      </c>
      <c r="J21" s="25">
        <v>242</v>
      </c>
      <c r="K21" s="25">
        <v>226</v>
      </c>
      <c r="L21" s="95"/>
      <c r="M21" s="25">
        <v>201</v>
      </c>
      <c r="N21" s="25">
        <v>196</v>
      </c>
      <c r="O21" s="25">
        <v>188</v>
      </c>
      <c r="P21" s="25">
        <v>186</v>
      </c>
      <c r="Q21" s="25">
        <v>214</v>
      </c>
      <c r="R21" s="25">
        <v>310</v>
      </c>
      <c r="S21" s="25">
        <v>321</v>
      </c>
      <c r="T21" s="25">
        <v>326</v>
      </c>
      <c r="U21" s="25">
        <v>291</v>
      </c>
      <c r="V21" s="25">
        <v>238</v>
      </c>
      <c r="W21" s="23">
        <f t="shared" si="2"/>
        <v>4</v>
      </c>
      <c r="X21" s="23">
        <f t="shared" si="4"/>
        <v>32</v>
      </c>
      <c r="Y21" s="23">
        <f t="shared" si="5"/>
        <v>-3</v>
      </c>
      <c r="Z21" s="23">
        <f t="shared" si="6"/>
        <v>5</v>
      </c>
      <c r="AA21" s="23">
        <f t="shared" si="7"/>
        <v>-10</v>
      </c>
      <c r="AB21" s="23">
        <f t="shared" si="8"/>
        <v>35</v>
      </c>
      <c r="AC21" s="23">
        <f t="shared" si="9"/>
        <v>3</v>
      </c>
      <c r="AD21" s="23">
        <f t="shared" si="10"/>
        <v>11</v>
      </c>
      <c r="AE21" s="23">
        <f t="shared" si="11"/>
        <v>49</v>
      </c>
      <c r="AF21" s="23">
        <f t="shared" si="12"/>
        <v>12</v>
      </c>
      <c r="AG21" s="24">
        <f t="shared" si="3"/>
        <v>2.030456852791878E-2</v>
      </c>
      <c r="AH21" s="24">
        <f t="shared" si="13"/>
        <v>0.1951219512195122</v>
      </c>
      <c r="AI21" s="24">
        <f t="shared" si="14"/>
        <v>-1.5706806282722512E-2</v>
      </c>
      <c r="AJ21" s="24">
        <f t="shared" si="15"/>
        <v>2.7624309392265192E-2</v>
      </c>
      <c r="AK21" s="24">
        <f t="shared" si="16"/>
        <v>-4.4642857142857144E-2</v>
      </c>
      <c r="AL21" s="24">
        <f t="shared" si="17"/>
        <v>0.12727272727272726</v>
      </c>
      <c r="AM21" s="24">
        <f t="shared" si="18"/>
        <v>9.433962264150943E-3</v>
      </c>
      <c r="AN21" s="24">
        <f t="shared" si="19"/>
        <v>3.4920634920634921E-2</v>
      </c>
      <c r="AO21" s="24">
        <f t="shared" si="20"/>
        <v>0.2024793388429752</v>
      </c>
      <c r="AP21" s="24">
        <f t="shared" si="21"/>
        <v>5.3097345132743362E-2</v>
      </c>
    </row>
    <row r="22" spans="1:42" s="3" customFormat="1" x14ac:dyDescent="0.35">
      <c r="A22" s="81" t="s">
        <v>67</v>
      </c>
      <c r="B22" s="25">
        <v>226</v>
      </c>
      <c r="C22" s="25">
        <v>198</v>
      </c>
      <c r="D22" s="25">
        <v>222</v>
      </c>
      <c r="E22" s="25">
        <v>202</v>
      </c>
      <c r="F22" s="25">
        <v>212</v>
      </c>
      <c r="G22" s="25">
        <v>224</v>
      </c>
      <c r="H22" s="25">
        <v>227</v>
      </c>
      <c r="I22" s="25">
        <v>228</v>
      </c>
      <c r="J22" s="25">
        <v>211</v>
      </c>
      <c r="K22" s="25">
        <v>208</v>
      </c>
      <c r="L22" s="95"/>
      <c r="M22" s="25">
        <v>204</v>
      </c>
      <c r="N22" s="25">
        <v>204</v>
      </c>
      <c r="O22" s="25">
        <v>210</v>
      </c>
      <c r="P22" s="25">
        <v>194</v>
      </c>
      <c r="Q22" s="25">
        <v>203</v>
      </c>
      <c r="R22" s="25">
        <v>233</v>
      </c>
      <c r="S22" s="25">
        <v>230</v>
      </c>
      <c r="T22" s="25">
        <v>234</v>
      </c>
      <c r="U22" s="25">
        <v>234</v>
      </c>
      <c r="V22" s="25">
        <v>213</v>
      </c>
      <c r="W22" s="23">
        <f t="shared" si="2"/>
        <v>-22</v>
      </c>
      <c r="X22" s="23">
        <f t="shared" si="4"/>
        <v>6</v>
      </c>
      <c r="Y22" s="23">
        <f t="shared" si="5"/>
        <v>-12</v>
      </c>
      <c r="Z22" s="23">
        <f t="shared" si="6"/>
        <v>-8</v>
      </c>
      <c r="AA22" s="23">
        <f t="shared" si="7"/>
        <v>-9</v>
      </c>
      <c r="AB22" s="23">
        <f t="shared" si="8"/>
        <v>9</v>
      </c>
      <c r="AC22" s="23">
        <f t="shared" si="9"/>
        <v>3</v>
      </c>
      <c r="AD22" s="23">
        <f t="shared" si="10"/>
        <v>6</v>
      </c>
      <c r="AE22" s="23">
        <f t="shared" si="11"/>
        <v>23</v>
      </c>
      <c r="AF22" s="23">
        <f t="shared" si="12"/>
        <v>5</v>
      </c>
      <c r="AG22" s="24">
        <f t="shared" si="3"/>
        <v>-9.7345132743362831E-2</v>
      </c>
      <c r="AH22" s="24">
        <f t="shared" si="13"/>
        <v>3.0303030303030304E-2</v>
      </c>
      <c r="AI22" s="24">
        <f t="shared" si="14"/>
        <v>-5.4054054054054057E-2</v>
      </c>
      <c r="AJ22" s="24">
        <f t="shared" si="15"/>
        <v>-3.9603960396039604E-2</v>
      </c>
      <c r="AK22" s="24">
        <f t="shared" si="16"/>
        <v>-4.2452830188679243E-2</v>
      </c>
      <c r="AL22" s="24">
        <f t="shared" si="17"/>
        <v>4.0178571428571432E-2</v>
      </c>
      <c r="AM22" s="24">
        <f t="shared" si="18"/>
        <v>1.3215859030837005E-2</v>
      </c>
      <c r="AN22" s="24">
        <f t="shared" si="19"/>
        <v>2.6315789473684209E-2</v>
      </c>
      <c r="AO22" s="24">
        <f t="shared" si="20"/>
        <v>0.10900473933649289</v>
      </c>
      <c r="AP22" s="24">
        <f t="shared" si="21"/>
        <v>2.403846153846154E-2</v>
      </c>
    </row>
    <row r="23" spans="1:42" x14ac:dyDescent="0.35">
      <c r="A23" s="92" t="s">
        <v>79</v>
      </c>
    </row>
    <row r="24" spans="1:42" x14ac:dyDescent="0.35">
      <c r="A24" s="90"/>
    </row>
    <row r="25" spans="1:42" x14ac:dyDescent="0.35">
      <c r="A25" s="90"/>
    </row>
    <row r="26" spans="1:42" x14ac:dyDescent="0.35">
      <c r="A26" s="90"/>
    </row>
    <row r="27" spans="1:42" x14ac:dyDescent="0.35">
      <c r="A27" s="90"/>
    </row>
    <row r="28" spans="1:42" x14ac:dyDescent="0.35">
      <c r="A28" s="90"/>
    </row>
    <row r="29" spans="1:42" x14ac:dyDescent="0.35">
      <c r="A29" s="90"/>
    </row>
    <row r="30" spans="1:42" x14ac:dyDescent="0.35">
      <c r="A30" s="90"/>
    </row>
    <row r="31" spans="1:42" x14ac:dyDescent="0.35">
      <c r="A31" s="90"/>
    </row>
    <row r="32" spans="1:42" x14ac:dyDescent="0.35">
      <c r="A32" s="90"/>
    </row>
    <row r="33" spans="1:1" x14ac:dyDescent="0.35">
      <c r="A33" s="90"/>
    </row>
    <row r="34" spans="1:1" x14ac:dyDescent="0.35">
      <c r="A34" s="90"/>
    </row>
    <row r="35" spans="1:1" x14ac:dyDescent="0.35">
      <c r="A35" s="90"/>
    </row>
    <row r="36" spans="1:1" x14ac:dyDescent="0.35">
      <c r="A36" s="90"/>
    </row>
  </sheetData>
  <sortState xmlns:xlrd2="http://schemas.microsoft.com/office/spreadsheetml/2017/richdata2" ref="A4:X22">
    <sortCondition descending="1" ref="V4:V22"/>
  </sortState>
  <mergeCells count="2">
    <mergeCell ref="W2:AF2"/>
    <mergeCell ref="AG2:AP2"/>
  </mergeCells>
  <conditionalFormatting sqref="W2:AP22">
    <cfRule type="cellIs" dxfId="15" priority="2" operator="lessThan">
      <formula>0</formula>
    </cfRule>
  </conditionalFormatting>
  <conditionalFormatting sqref="AG4:AP22">
    <cfRule type="colorScale" priority="1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97C7B-C5DD-4A75-9879-2A3623D87A47}">
  <dimension ref="A1:AP41"/>
  <sheetViews>
    <sheetView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U26" sqref="U26"/>
    </sheetView>
  </sheetViews>
  <sheetFormatPr defaultRowHeight="14.5" x14ac:dyDescent="0.35"/>
  <cols>
    <col min="1" max="1" width="10.90625" customWidth="1"/>
    <col min="2" max="11" width="6.453125" customWidth="1"/>
    <col min="12" max="12" width="3.453125" customWidth="1"/>
    <col min="13" max="22" width="6.6328125" customWidth="1"/>
    <col min="23" max="32" width="6" customWidth="1"/>
    <col min="33" max="42" width="6.6328125" customWidth="1"/>
  </cols>
  <sheetData>
    <row r="1" spans="1:42" x14ac:dyDescent="0.35">
      <c r="A1" s="93" t="s">
        <v>77</v>
      </c>
    </row>
    <row r="2" spans="1:42" x14ac:dyDescent="0.35">
      <c r="A2" s="67"/>
      <c r="B2" s="36" t="s">
        <v>30</v>
      </c>
      <c r="C2" s="36" t="s">
        <v>29</v>
      </c>
      <c r="D2" s="36" t="s">
        <v>0</v>
      </c>
      <c r="E2" s="36" t="s">
        <v>1</v>
      </c>
      <c r="F2" s="36" t="s">
        <v>2</v>
      </c>
      <c r="G2" s="36" t="s">
        <v>3</v>
      </c>
      <c r="H2" s="36" t="s">
        <v>4</v>
      </c>
      <c r="I2" s="36" t="s">
        <v>5</v>
      </c>
      <c r="J2" s="36" t="s">
        <v>27</v>
      </c>
      <c r="K2" s="36" t="s">
        <v>28</v>
      </c>
      <c r="L2" s="88"/>
      <c r="M2" s="37" t="s">
        <v>30</v>
      </c>
      <c r="N2" s="37" t="s">
        <v>29</v>
      </c>
      <c r="O2" s="37" t="s">
        <v>0</v>
      </c>
      <c r="P2" s="37" t="s">
        <v>1</v>
      </c>
      <c r="Q2" s="37" t="s">
        <v>2</v>
      </c>
      <c r="R2" s="37" t="s">
        <v>3</v>
      </c>
      <c r="S2" s="37" t="s">
        <v>4</v>
      </c>
      <c r="T2" s="37" t="s">
        <v>5</v>
      </c>
      <c r="U2" s="37" t="s">
        <v>27</v>
      </c>
      <c r="V2" s="37" t="s">
        <v>28</v>
      </c>
      <c r="W2" s="49" t="s">
        <v>41</v>
      </c>
      <c r="X2" s="49"/>
      <c r="Y2" s="49"/>
      <c r="Z2" s="49"/>
      <c r="AA2" s="49"/>
      <c r="AB2" s="49"/>
      <c r="AC2" s="49"/>
      <c r="AD2" s="49"/>
      <c r="AE2" s="49"/>
      <c r="AF2" s="49"/>
      <c r="AG2" s="50" t="s">
        <v>41</v>
      </c>
      <c r="AH2" s="50"/>
      <c r="AI2" s="50"/>
      <c r="AJ2" s="50"/>
      <c r="AK2" s="50"/>
      <c r="AL2" s="50"/>
      <c r="AM2" s="50"/>
      <c r="AN2" s="50"/>
      <c r="AO2" s="50"/>
      <c r="AP2" s="50"/>
    </row>
    <row r="3" spans="1:42" x14ac:dyDescent="0.35">
      <c r="A3" s="19"/>
      <c r="B3" s="36" t="s">
        <v>6</v>
      </c>
      <c r="C3" s="36" t="s">
        <v>6</v>
      </c>
      <c r="D3" s="36" t="s">
        <v>6</v>
      </c>
      <c r="E3" s="36" t="s">
        <v>6</v>
      </c>
      <c r="F3" s="36" t="s">
        <v>6</v>
      </c>
      <c r="G3" s="36" t="s">
        <v>6</v>
      </c>
      <c r="H3" s="36" t="s">
        <v>6</v>
      </c>
      <c r="I3" s="36" t="s">
        <v>6</v>
      </c>
      <c r="J3" s="36" t="s">
        <v>6</v>
      </c>
      <c r="K3" s="36" t="s">
        <v>6</v>
      </c>
      <c r="L3" s="88"/>
      <c r="M3" s="37" t="s">
        <v>7</v>
      </c>
      <c r="N3" s="37" t="s">
        <v>7</v>
      </c>
      <c r="O3" s="37" t="s">
        <v>7</v>
      </c>
      <c r="P3" s="37" t="s">
        <v>7</v>
      </c>
      <c r="Q3" s="37" t="s">
        <v>7</v>
      </c>
      <c r="R3" s="37" t="s">
        <v>7</v>
      </c>
      <c r="S3" s="37" t="s">
        <v>7</v>
      </c>
      <c r="T3" s="37" t="s">
        <v>7</v>
      </c>
      <c r="U3" s="37" t="s">
        <v>7</v>
      </c>
      <c r="V3" s="37" t="s">
        <v>7</v>
      </c>
      <c r="W3" s="39" t="s">
        <v>30</v>
      </c>
      <c r="X3" s="39" t="s">
        <v>29</v>
      </c>
      <c r="Y3" s="39" t="s">
        <v>0</v>
      </c>
      <c r="Z3" s="39" t="s">
        <v>1</v>
      </c>
      <c r="AA3" s="39" t="s">
        <v>2</v>
      </c>
      <c r="AB3" s="39" t="s">
        <v>3</v>
      </c>
      <c r="AC3" s="39" t="s">
        <v>4</v>
      </c>
      <c r="AD3" s="39" t="s">
        <v>5</v>
      </c>
      <c r="AE3" s="39" t="s">
        <v>27</v>
      </c>
      <c r="AF3" s="39" t="s">
        <v>28</v>
      </c>
      <c r="AG3" s="38" t="s">
        <v>30</v>
      </c>
      <c r="AH3" s="38" t="s">
        <v>29</v>
      </c>
      <c r="AI3" s="38" t="s">
        <v>0</v>
      </c>
      <c r="AJ3" s="38" t="s">
        <v>1</v>
      </c>
      <c r="AK3" s="38" t="s">
        <v>2</v>
      </c>
      <c r="AL3" s="38" t="s">
        <v>3</v>
      </c>
      <c r="AM3" s="38" t="s">
        <v>4</v>
      </c>
      <c r="AN3" s="38" t="s">
        <v>5</v>
      </c>
      <c r="AO3" s="38" t="s">
        <v>27</v>
      </c>
      <c r="AP3" s="38" t="s">
        <v>28</v>
      </c>
    </row>
    <row r="4" spans="1:42" x14ac:dyDescent="0.35">
      <c r="A4" s="66" t="s">
        <v>45</v>
      </c>
      <c r="B4" s="87">
        <v>37</v>
      </c>
      <c r="C4" s="87">
        <v>36</v>
      </c>
      <c r="D4" s="87">
        <v>36</v>
      </c>
      <c r="E4" s="87">
        <v>37</v>
      </c>
      <c r="F4" s="87">
        <v>43</v>
      </c>
      <c r="G4" s="87">
        <v>41</v>
      </c>
      <c r="H4" s="87">
        <v>40</v>
      </c>
      <c r="I4" s="87">
        <v>39</v>
      </c>
      <c r="J4" s="87">
        <v>40</v>
      </c>
      <c r="K4" s="87">
        <v>38</v>
      </c>
      <c r="L4" s="91"/>
      <c r="M4" s="87">
        <v>38</v>
      </c>
      <c r="N4" s="87">
        <v>34</v>
      </c>
      <c r="O4" s="87">
        <v>33</v>
      </c>
      <c r="P4" s="87">
        <v>19</v>
      </c>
      <c r="Q4" s="87">
        <v>26</v>
      </c>
      <c r="R4" s="87">
        <v>30</v>
      </c>
      <c r="S4" s="87">
        <v>32</v>
      </c>
      <c r="T4" s="87">
        <v>31</v>
      </c>
      <c r="U4" s="87">
        <v>33</v>
      </c>
      <c r="V4" s="87">
        <v>32</v>
      </c>
      <c r="W4" s="23">
        <f>M4-B4</f>
        <v>1</v>
      </c>
      <c r="X4" s="23">
        <f t="shared" ref="X4:AF19" si="0">N4-C4</f>
        <v>-2</v>
      </c>
      <c r="Y4" s="23">
        <f t="shared" si="0"/>
        <v>-3</v>
      </c>
      <c r="Z4" s="23">
        <f t="shared" si="0"/>
        <v>-18</v>
      </c>
      <c r="AA4" s="23">
        <f t="shared" si="0"/>
        <v>-17</v>
      </c>
      <c r="AB4" s="23">
        <f t="shared" si="0"/>
        <v>-11</v>
      </c>
      <c r="AC4" s="23">
        <f t="shared" si="0"/>
        <v>-8</v>
      </c>
      <c r="AD4" s="23">
        <f t="shared" si="0"/>
        <v>-8</v>
      </c>
      <c r="AE4" s="23">
        <f t="shared" si="0"/>
        <v>-7</v>
      </c>
      <c r="AF4" s="23">
        <f t="shared" si="0"/>
        <v>-6</v>
      </c>
      <c r="AG4" s="24">
        <f>(M4-B4)/B4</f>
        <v>2.7027027027027029E-2</v>
      </c>
      <c r="AH4" s="24">
        <f t="shared" ref="AH4:AP19" si="1">(N4-C4)/C4</f>
        <v>-5.5555555555555552E-2</v>
      </c>
      <c r="AI4" s="24">
        <f t="shared" si="1"/>
        <v>-8.3333333333333329E-2</v>
      </c>
      <c r="AJ4" s="24">
        <f t="shared" si="1"/>
        <v>-0.48648648648648651</v>
      </c>
      <c r="AK4" s="24">
        <f t="shared" si="1"/>
        <v>-0.39534883720930231</v>
      </c>
      <c r="AL4" s="24">
        <f t="shared" si="1"/>
        <v>-0.26829268292682928</v>
      </c>
      <c r="AM4" s="24">
        <f t="shared" si="1"/>
        <v>-0.2</v>
      </c>
      <c r="AN4" s="24">
        <f t="shared" si="1"/>
        <v>-0.20512820512820512</v>
      </c>
      <c r="AO4" s="24">
        <f t="shared" si="1"/>
        <v>-0.17499999999999999</v>
      </c>
      <c r="AP4" s="82">
        <f t="shared" si="1"/>
        <v>-0.15789473684210525</v>
      </c>
    </row>
    <row r="5" spans="1:42" x14ac:dyDescent="0.35">
      <c r="A5" s="66" t="s">
        <v>69</v>
      </c>
      <c r="B5" s="87">
        <v>37</v>
      </c>
      <c r="C5" s="87">
        <v>37</v>
      </c>
      <c r="D5" s="87">
        <v>36</v>
      </c>
      <c r="E5" s="87">
        <v>41</v>
      </c>
      <c r="F5" s="87">
        <v>38</v>
      </c>
      <c r="G5" s="87">
        <v>36</v>
      </c>
      <c r="H5" s="87">
        <v>38</v>
      </c>
      <c r="I5" s="87">
        <v>37</v>
      </c>
      <c r="J5" s="87">
        <v>39</v>
      </c>
      <c r="K5" s="87">
        <v>39</v>
      </c>
      <c r="L5" s="91"/>
      <c r="M5" s="87">
        <v>38</v>
      </c>
      <c r="N5" s="87">
        <v>39</v>
      </c>
      <c r="O5" s="87">
        <v>37</v>
      </c>
      <c r="P5" s="87">
        <v>28</v>
      </c>
      <c r="Q5" s="87">
        <v>31</v>
      </c>
      <c r="R5" s="87">
        <v>40</v>
      </c>
      <c r="S5" s="87">
        <v>34</v>
      </c>
      <c r="T5" s="87">
        <v>35</v>
      </c>
      <c r="U5" s="87">
        <v>42</v>
      </c>
      <c r="V5" s="87">
        <v>38</v>
      </c>
      <c r="W5" s="23">
        <f t="shared" ref="W5:AF22" si="2">M5-B5</f>
        <v>1</v>
      </c>
      <c r="X5" s="23">
        <f t="shared" si="0"/>
        <v>2</v>
      </c>
      <c r="Y5" s="23">
        <f t="shared" si="0"/>
        <v>1</v>
      </c>
      <c r="Z5" s="23">
        <f t="shared" si="0"/>
        <v>-13</v>
      </c>
      <c r="AA5" s="23">
        <f t="shared" si="0"/>
        <v>-7</v>
      </c>
      <c r="AB5" s="23">
        <f t="shared" si="0"/>
        <v>4</v>
      </c>
      <c r="AC5" s="23">
        <f t="shared" si="0"/>
        <v>-4</v>
      </c>
      <c r="AD5" s="23">
        <f t="shared" si="0"/>
        <v>-2</v>
      </c>
      <c r="AE5" s="23">
        <f t="shared" si="0"/>
        <v>3</v>
      </c>
      <c r="AF5" s="23">
        <f t="shared" si="0"/>
        <v>-1</v>
      </c>
      <c r="AG5" s="24">
        <f t="shared" ref="AG5:AP22" si="3">(M5-B5)/B5</f>
        <v>2.7027027027027029E-2</v>
      </c>
      <c r="AH5" s="24">
        <f t="shared" si="1"/>
        <v>5.4054054054054057E-2</v>
      </c>
      <c r="AI5" s="24">
        <f t="shared" si="1"/>
        <v>2.7777777777777776E-2</v>
      </c>
      <c r="AJ5" s="24">
        <f t="shared" si="1"/>
        <v>-0.31707317073170732</v>
      </c>
      <c r="AK5" s="24">
        <f t="shared" si="1"/>
        <v>-0.18421052631578946</v>
      </c>
      <c r="AL5" s="24">
        <f t="shared" si="1"/>
        <v>0.1111111111111111</v>
      </c>
      <c r="AM5" s="24">
        <f t="shared" si="1"/>
        <v>-0.10526315789473684</v>
      </c>
      <c r="AN5" s="24">
        <f t="shared" si="1"/>
        <v>-5.4054054054054057E-2</v>
      </c>
      <c r="AO5" s="24">
        <f t="shared" si="1"/>
        <v>7.6923076923076927E-2</v>
      </c>
      <c r="AP5" s="24">
        <f t="shared" si="1"/>
        <v>-2.564102564102564E-2</v>
      </c>
    </row>
    <row r="6" spans="1:42" x14ac:dyDescent="0.35">
      <c r="A6" s="66" t="s">
        <v>57</v>
      </c>
      <c r="B6" s="87">
        <v>37</v>
      </c>
      <c r="C6" s="87">
        <v>38</v>
      </c>
      <c r="D6" s="87">
        <v>36</v>
      </c>
      <c r="E6" s="87">
        <v>41</v>
      </c>
      <c r="F6" s="87">
        <v>39</v>
      </c>
      <c r="G6" s="87">
        <v>37</v>
      </c>
      <c r="H6" s="87">
        <v>40</v>
      </c>
      <c r="I6" s="87">
        <v>39</v>
      </c>
      <c r="J6" s="87">
        <v>40</v>
      </c>
      <c r="K6" s="87">
        <v>39</v>
      </c>
      <c r="L6" s="91"/>
      <c r="M6" s="87">
        <v>38</v>
      </c>
      <c r="N6" s="87">
        <v>40</v>
      </c>
      <c r="O6" s="87">
        <v>36</v>
      </c>
      <c r="P6" s="87">
        <v>23</v>
      </c>
      <c r="Q6" s="87">
        <v>27</v>
      </c>
      <c r="R6" s="87">
        <v>41</v>
      </c>
      <c r="S6" s="87">
        <v>36</v>
      </c>
      <c r="T6" s="87">
        <v>37</v>
      </c>
      <c r="U6" s="87">
        <v>44</v>
      </c>
      <c r="V6" s="87">
        <v>38</v>
      </c>
      <c r="W6" s="23">
        <f t="shared" si="2"/>
        <v>1</v>
      </c>
      <c r="X6" s="23">
        <f t="shared" si="0"/>
        <v>2</v>
      </c>
      <c r="Y6" s="23">
        <f t="shared" si="0"/>
        <v>0</v>
      </c>
      <c r="Z6" s="23">
        <f t="shared" si="0"/>
        <v>-18</v>
      </c>
      <c r="AA6" s="23">
        <f t="shared" si="0"/>
        <v>-12</v>
      </c>
      <c r="AB6" s="23">
        <f t="shared" si="0"/>
        <v>4</v>
      </c>
      <c r="AC6" s="23">
        <f t="shared" si="0"/>
        <v>-4</v>
      </c>
      <c r="AD6" s="23">
        <f t="shared" si="0"/>
        <v>-2</v>
      </c>
      <c r="AE6" s="23">
        <f t="shared" si="0"/>
        <v>4</v>
      </c>
      <c r="AF6" s="23">
        <f t="shared" si="0"/>
        <v>-1</v>
      </c>
      <c r="AG6" s="24">
        <f t="shared" si="3"/>
        <v>2.7027027027027029E-2</v>
      </c>
      <c r="AH6" s="24">
        <f t="shared" si="1"/>
        <v>5.2631578947368418E-2</v>
      </c>
      <c r="AI6" s="24">
        <f t="shared" si="1"/>
        <v>0</v>
      </c>
      <c r="AJ6" s="24">
        <f t="shared" si="1"/>
        <v>-0.43902439024390244</v>
      </c>
      <c r="AK6" s="24">
        <f t="shared" si="1"/>
        <v>-0.30769230769230771</v>
      </c>
      <c r="AL6" s="24">
        <f t="shared" si="1"/>
        <v>0.10810810810810811</v>
      </c>
      <c r="AM6" s="24">
        <f t="shared" si="1"/>
        <v>-0.1</v>
      </c>
      <c r="AN6" s="24">
        <f t="shared" si="1"/>
        <v>-5.128205128205128E-2</v>
      </c>
      <c r="AO6" s="24">
        <f t="shared" si="1"/>
        <v>0.1</v>
      </c>
      <c r="AP6" s="24">
        <f t="shared" si="1"/>
        <v>-2.564102564102564E-2</v>
      </c>
    </row>
    <row r="7" spans="1:42" x14ac:dyDescent="0.35">
      <c r="A7" s="66" t="s">
        <v>68</v>
      </c>
      <c r="B7" s="87">
        <v>28</v>
      </c>
      <c r="C7" s="87">
        <v>29</v>
      </c>
      <c r="D7" s="87">
        <v>29</v>
      </c>
      <c r="E7" s="87">
        <v>31</v>
      </c>
      <c r="F7" s="87">
        <v>30</v>
      </c>
      <c r="G7" s="87">
        <v>32</v>
      </c>
      <c r="H7" s="87">
        <v>35</v>
      </c>
      <c r="I7" s="87">
        <v>32</v>
      </c>
      <c r="J7" s="87">
        <v>26</v>
      </c>
      <c r="K7" s="87">
        <v>31</v>
      </c>
      <c r="L7" s="91"/>
      <c r="M7" s="87">
        <v>27</v>
      </c>
      <c r="N7" s="87">
        <v>29</v>
      </c>
      <c r="O7" s="87">
        <v>30</v>
      </c>
      <c r="P7" s="87">
        <v>28</v>
      </c>
      <c r="Q7" s="87">
        <v>25</v>
      </c>
      <c r="R7" s="87">
        <v>26</v>
      </c>
      <c r="S7" s="87">
        <v>31</v>
      </c>
      <c r="T7" s="87">
        <v>33</v>
      </c>
      <c r="U7" s="87">
        <v>31</v>
      </c>
      <c r="V7" s="87">
        <v>37</v>
      </c>
      <c r="W7" s="23">
        <f t="shared" si="2"/>
        <v>-1</v>
      </c>
      <c r="X7" s="23">
        <f t="shared" si="0"/>
        <v>0</v>
      </c>
      <c r="Y7" s="23">
        <f t="shared" si="0"/>
        <v>1</v>
      </c>
      <c r="Z7" s="23">
        <f t="shared" si="0"/>
        <v>-3</v>
      </c>
      <c r="AA7" s="23">
        <f t="shared" si="0"/>
        <v>-5</v>
      </c>
      <c r="AB7" s="23">
        <f t="shared" si="0"/>
        <v>-6</v>
      </c>
      <c r="AC7" s="23">
        <f t="shared" si="0"/>
        <v>-4</v>
      </c>
      <c r="AD7" s="23">
        <f t="shared" si="0"/>
        <v>1</v>
      </c>
      <c r="AE7" s="23">
        <f t="shared" si="0"/>
        <v>5</v>
      </c>
      <c r="AF7" s="23">
        <f t="shared" si="0"/>
        <v>6</v>
      </c>
      <c r="AG7" s="24">
        <f t="shared" si="3"/>
        <v>-3.5714285714285712E-2</v>
      </c>
      <c r="AH7" s="24">
        <f t="shared" si="1"/>
        <v>0</v>
      </c>
      <c r="AI7" s="24">
        <f t="shared" si="1"/>
        <v>3.4482758620689655E-2</v>
      </c>
      <c r="AJ7" s="24">
        <f t="shared" si="1"/>
        <v>-9.6774193548387094E-2</v>
      </c>
      <c r="AK7" s="24">
        <f t="shared" si="1"/>
        <v>-0.16666666666666666</v>
      </c>
      <c r="AL7" s="24">
        <f t="shared" si="1"/>
        <v>-0.1875</v>
      </c>
      <c r="AM7" s="24">
        <f t="shared" si="1"/>
        <v>-0.11428571428571428</v>
      </c>
      <c r="AN7" s="24">
        <f t="shared" si="1"/>
        <v>3.125E-2</v>
      </c>
      <c r="AO7" s="24">
        <f t="shared" si="1"/>
        <v>0.19230769230769232</v>
      </c>
      <c r="AP7" s="24">
        <f t="shared" si="1"/>
        <v>0.19354838709677419</v>
      </c>
    </row>
    <row r="8" spans="1:42" x14ac:dyDescent="0.35">
      <c r="A8" s="66" t="s">
        <v>64</v>
      </c>
      <c r="B8" s="87">
        <v>34</v>
      </c>
      <c r="C8" s="87">
        <v>33</v>
      </c>
      <c r="D8" s="87">
        <v>33</v>
      </c>
      <c r="E8" s="87">
        <v>32</v>
      </c>
      <c r="F8" s="87">
        <v>29</v>
      </c>
      <c r="G8" s="87">
        <v>31</v>
      </c>
      <c r="H8" s="87">
        <v>27</v>
      </c>
      <c r="I8" s="87">
        <v>27</v>
      </c>
      <c r="J8" s="87">
        <v>31</v>
      </c>
      <c r="K8" s="87">
        <v>33</v>
      </c>
      <c r="L8" s="91"/>
      <c r="M8" s="87">
        <v>31</v>
      </c>
      <c r="N8" s="87">
        <v>34</v>
      </c>
      <c r="O8" s="87">
        <v>29</v>
      </c>
      <c r="P8" s="87">
        <v>12</v>
      </c>
      <c r="Q8" s="87">
        <v>18</v>
      </c>
      <c r="R8" s="87">
        <v>25</v>
      </c>
      <c r="S8" s="87">
        <v>28</v>
      </c>
      <c r="T8" s="87">
        <v>26</v>
      </c>
      <c r="U8" s="87">
        <v>34</v>
      </c>
      <c r="V8" s="87">
        <v>34</v>
      </c>
      <c r="W8" s="23">
        <f t="shared" si="2"/>
        <v>-3</v>
      </c>
      <c r="X8" s="23">
        <f t="shared" si="0"/>
        <v>1</v>
      </c>
      <c r="Y8" s="23">
        <f t="shared" si="0"/>
        <v>-4</v>
      </c>
      <c r="Z8" s="23">
        <f t="shared" si="0"/>
        <v>-20</v>
      </c>
      <c r="AA8" s="23">
        <f t="shared" si="0"/>
        <v>-11</v>
      </c>
      <c r="AB8" s="23">
        <f t="shared" si="0"/>
        <v>-6</v>
      </c>
      <c r="AC8" s="23">
        <f t="shared" si="0"/>
        <v>1</v>
      </c>
      <c r="AD8" s="23">
        <f t="shared" si="0"/>
        <v>-1</v>
      </c>
      <c r="AE8" s="23">
        <f t="shared" si="0"/>
        <v>3</v>
      </c>
      <c r="AF8" s="23">
        <f t="shared" si="0"/>
        <v>1</v>
      </c>
      <c r="AG8" s="24">
        <f t="shared" si="3"/>
        <v>-8.8235294117647065E-2</v>
      </c>
      <c r="AH8" s="24">
        <f t="shared" si="1"/>
        <v>3.0303030303030304E-2</v>
      </c>
      <c r="AI8" s="24">
        <f t="shared" si="1"/>
        <v>-0.12121212121212122</v>
      </c>
      <c r="AJ8" s="24">
        <f t="shared" si="1"/>
        <v>-0.625</v>
      </c>
      <c r="AK8" s="24">
        <f t="shared" si="1"/>
        <v>-0.37931034482758619</v>
      </c>
      <c r="AL8" s="24">
        <f t="shared" si="1"/>
        <v>-0.19354838709677419</v>
      </c>
      <c r="AM8" s="24">
        <f t="shared" si="1"/>
        <v>3.7037037037037035E-2</v>
      </c>
      <c r="AN8" s="24">
        <f t="shared" si="1"/>
        <v>-3.7037037037037035E-2</v>
      </c>
      <c r="AO8" s="24">
        <f t="shared" si="1"/>
        <v>9.6774193548387094E-2</v>
      </c>
      <c r="AP8" s="24">
        <f t="shared" si="1"/>
        <v>3.0303030303030304E-2</v>
      </c>
    </row>
    <row r="9" spans="1:42" x14ac:dyDescent="0.35">
      <c r="A9" s="66" t="s">
        <v>66</v>
      </c>
      <c r="B9" s="87">
        <v>27</v>
      </c>
      <c r="C9" s="87">
        <v>28</v>
      </c>
      <c r="D9" s="87">
        <v>28</v>
      </c>
      <c r="E9" s="87">
        <v>31</v>
      </c>
      <c r="F9" s="87">
        <v>32</v>
      </c>
      <c r="G9" s="87">
        <v>36</v>
      </c>
      <c r="H9" s="87">
        <v>42</v>
      </c>
      <c r="I9" s="87">
        <v>37</v>
      </c>
      <c r="J9" s="87">
        <v>32</v>
      </c>
      <c r="K9" s="87">
        <v>31</v>
      </c>
      <c r="L9" s="91"/>
      <c r="M9" s="87">
        <v>30</v>
      </c>
      <c r="N9" s="87">
        <v>29</v>
      </c>
      <c r="O9" s="87">
        <v>27</v>
      </c>
      <c r="P9" s="87">
        <v>16</v>
      </c>
      <c r="Q9" s="87">
        <v>25</v>
      </c>
      <c r="R9" s="87">
        <v>31</v>
      </c>
      <c r="S9" s="87">
        <v>40</v>
      </c>
      <c r="T9" s="87">
        <v>36</v>
      </c>
      <c r="U9" s="87">
        <v>33</v>
      </c>
      <c r="V9" s="87">
        <v>32</v>
      </c>
      <c r="W9" s="23">
        <f t="shared" si="2"/>
        <v>3</v>
      </c>
      <c r="X9" s="23">
        <f t="shared" si="0"/>
        <v>1</v>
      </c>
      <c r="Y9" s="23">
        <f t="shared" si="0"/>
        <v>-1</v>
      </c>
      <c r="Z9" s="23">
        <f t="shared" si="0"/>
        <v>-15</v>
      </c>
      <c r="AA9" s="23">
        <f t="shared" si="0"/>
        <v>-7</v>
      </c>
      <c r="AB9" s="23">
        <f t="shared" si="0"/>
        <v>-5</v>
      </c>
      <c r="AC9" s="23">
        <f t="shared" si="0"/>
        <v>-2</v>
      </c>
      <c r="AD9" s="23">
        <f t="shared" si="0"/>
        <v>-1</v>
      </c>
      <c r="AE9" s="23">
        <f t="shared" si="0"/>
        <v>1</v>
      </c>
      <c r="AF9" s="23">
        <f t="shared" si="0"/>
        <v>1</v>
      </c>
      <c r="AG9" s="24">
        <f t="shared" si="3"/>
        <v>0.1111111111111111</v>
      </c>
      <c r="AH9" s="24">
        <f t="shared" si="1"/>
        <v>3.5714285714285712E-2</v>
      </c>
      <c r="AI9" s="24">
        <f t="shared" si="1"/>
        <v>-3.5714285714285712E-2</v>
      </c>
      <c r="AJ9" s="24">
        <f t="shared" si="1"/>
        <v>-0.4838709677419355</v>
      </c>
      <c r="AK9" s="24">
        <f t="shared" si="1"/>
        <v>-0.21875</v>
      </c>
      <c r="AL9" s="24">
        <f t="shared" si="1"/>
        <v>-0.1388888888888889</v>
      </c>
      <c r="AM9" s="24">
        <f t="shared" si="1"/>
        <v>-4.7619047619047616E-2</v>
      </c>
      <c r="AN9" s="24">
        <f t="shared" si="1"/>
        <v>-2.7027027027027029E-2</v>
      </c>
      <c r="AO9" s="24">
        <f t="shared" si="1"/>
        <v>3.125E-2</v>
      </c>
      <c r="AP9" s="24">
        <f t="shared" si="1"/>
        <v>3.2258064516129031E-2</v>
      </c>
    </row>
    <row r="10" spans="1:42" x14ac:dyDescent="0.35">
      <c r="A10" s="66" t="s">
        <v>56</v>
      </c>
      <c r="B10" s="87">
        <v>28</v>
      </c>
      <c r="C10" s="87">
        <v>29</v>
      </c>
      <c r="D10" s="87">
        <v>29</v>
      </c>
      <c r="E10" s="87">
        <v>32</v>
      </c>
      <c r="F10" s="87">
        <v>33</v>
      </c>
      <c r="G10" s="87">
        <v>40</v>
      </c>
      <c r="H10" s="87">
        <v>48</v>
      </c>
      <c r="I10" s="87">
        <v>41</v>
      </c>
      <c r="J10" s="87">
        <v>34</v>
      </c>
      <c r="K10" s="87">
        <v>32</v>
      </c>
      <c r="L10" s="91"/>
      <c r="M10" s="87">
        <v>31</v>
      </c>
      <c r="N10" s="87">
        <v>30</v>
      </c>
      <c r="O10" s="87">
        <v>28</v>
      </c>
      <c r="P10" s="87">
        <v>17</v>
      </c>
      <c r="Q10" s="87">
        <v>27</v>
      </c>
      <c r="R10" s="87">
        <v>34</v>
      </c>
      <c r="S10" s="87">
        <v>45</v>
      </c>
      <c r="T10" s="87">
        <v>41</v>
      </c>
      <c r="U10" s="87">
        <v>34</v>
      </c>
      <c r="V10" s="87">
        <v>33</v>
      </c>
      <c r="W10" s="23">
        <f>M10-B10</f>
        <v>3</v>
      </c>
      <c r="X10" s="23">
        <f>N10-C10</f>
        <v>1</v>
      </c>
      <c r="Y10" s="23">
        <f>O10-D10</f>
        <v>-1</v>
      </c>
      <c r="Z10" s="23">
        <f>P10-E10</f>
        <v>-15</v>
      </c>
      <c r="AA10" s="23">
        <f>Q10-F10</f>
        <v>-6</v>
      </c>
      <c r="AB10" s="23">
        <f>R10-G10</f>
        <v>-6</v>
      </c>
      <c r="AC10" s="23">
        <f>S10-H10</f>
        <v>-3</v>
      </c>
      <c r="AD10" s="23">
        <f>T10-I10</f>
        <v>0</v>
      </c>
      <c r="AE10" s="23">
        <f>U10-J10</f>
        <v>0</v>
      </c>
      <c r="AF10" s="23">
        <f>V10-K10</f>
        <v>1</v>
      </c>
      <c r="AG10" s="24">
        <f>(M10-B10)/B10</f>
        <v>0.10714285714285714</v>
      </c>
      <c r="AH10" s="24">
        <f>(N10-C10)/C10</f>
        <v>3.4482758620689655E-2</v>
      </c>
      <c r="AI10" s="24">
        <f>(O10-D10)/D10</f>
        <v>-3.4482758620689655E-2</v>
      </c>
      <c r="AJ10" s="24">
        <f>(P10-E10)/E10</f>
        <v>-0.46875</v>
      </c>
      <c r="AK10" s="24">
        <f>(Q10-F10)/F10</f>
        <v>-0.18181818181818182</v>
      </c>
      <c r="AL10" s="24">
        <f>(R10-G10)/G10</f>
        <v>-0.15</v>
      </c>
      <c r="AM10" s="24">
        <f>(S10-H10)/H10</f>
        <v>-6.25E-2</v>
      </c>
      <c r="AN10" s="24">
        <f>(T10-I10)/I10</f>
        <v>0</v>
      </c>
      <c r="AO10" s="24">
        <f>(U10-J10)/J10</f>
        <v>0</v>
      </c>
      <c r="AP10" s="24">
        <f>(V10-K10)/K10</f>
        <v>3.125E-2</v>
      </c>
    </row>
    <row r="11" spans="1:42" x14ac:dyDescent="0.35">
      <c r="A11" s="66" t="s">
        <v>70</v>
      </c>
      <c r="B11" s="87">
        <v>30</v>
      </c>
      <c r="C11" s="87">
        <v>28</v>
      </c>
      <c r="D11" s="87">
        <v>29</v>
      </c>
      <c r="E11" s="87">
        <v>28</v>
      </c>
      <c r="F11" s="87">
        <v>24</v>
      </c>
      <c r="G11" s="87">
        <v>22</v>
      </c>
      <c r="H11" s="87">
        <v>24</v>
      </c>
      <c r="I11" s="87">
        <v>23</v>
      </c>
      <c r="J11" s="87">
        <v>28</v>
      </c>
      <c r="K11" s="87">
        <v>28</v>
      </c>
      <c r="L11" s="91"/>
      <c r="M11" s="87">
        <v>32</v>
      </c>
      <c r="N11" s="87">
        <v>33</v>
      </c>
      <c r="O11" s="87">
        <v>32</v>
      </c>
      <c r="P11" s="87">
        <v>16</v>
      </c>
      <c r="Q11" s="87">
        <v>19</v>
      </c>
      <c r="R11" s="87">
        <v>20</v>
      </c>
      <c r="S11" s="87">
        <v>25</v>
      </c>
      <c r="T11" s="87">
        <v>26</v>
      </c>
      <c r="U11" s="87">
        <v>33</v>
      </c>
      <c r="V11" s="87">
        <v>33</v>
      </c>
      <c r="W11" s="23">
        <f t="shared" si="2"/>
        <v>2</v>
      </c>
      <c r="X11" s="23">
        <f t="shared" si="0"/>
        <v>5</v>
      </c>
      <c r="Y11" s="23">
        <f t="shared" si="0"/>
        <v>3</v>
      </c>
      <c r="Z11" s="23">
        <f t="shared" si="0"/>
        <v>-12</v>
      </c>
      <c r="AA11" s="23">
        <f t="shared" si="0"/>
        <v>-5</v>
      </c>
      <c r="AB11" s="23">
        <f t="shared" si="0"/>
        <v>-2</v>
      </c>
      <c r="AC11" s="23">
        <f t="shared" si="0"/>
        <v>1</v>
      </c>
      <c r="AD11" s="23">
        <f t="shared" si="0"/>
        <v>3</v>
      </c>
      <c r="AE11" s="23">
        <f t="shared" si="0"/>
        <v>5</v>
      </c>
      <c r="AF11" s="23">
        <f t="shared" si="0"/>
        <v>5</v>
      </c>
      <c r="AG11" s="24">
        <f t="shared" si="3"/>
        <v>6.6666666666666666E-2</v>
      </c>
      <c r="AH11" s="24">
        <f t="shared" si="1"/>
        <v>0.17857142857142858</v>
      </c>
      <c r="AI11" s="24">
        <f t="shared" si="1"/>
        <v>0.10344827586206896</v>
      </c>
      <c r="AJ11" s="24">
        <f t="shared" si="1"/>
        <v>-0.42857142857142855</v>
      </c>
      <c r="AK11" s="24">
        <f t="shared" si="1"/>
        <v>-0.20833333333333334</v>
      </c>
      <c r="AL11" s="24">
        <f t="shared" si="1"/>
        <v>-9.0909090909090912E-2</v>
      </c>
      <c r="AM11" s="24">
        <f t="shared" si="1"/>
        <v>4.1666666666666664E-2</v>
      </c>
      <c r="AN11" s="24">
        <f t="shared" si="1"/>
        <v>0.13043478260869565</v>
      </c>
      <c r="AO11" s="24">
        <f t="shared" si="1"/>
        <v>0.17857142857142858</v>
      </c>
      <c r="AP11" s="24">
        <f t="shared" si="1"/>
        <v>0.17857142857142858</v>
      </c>
    </row>
    <row r="12" spans="1:42" x14ac:dyDescent="0.35">
      <c r="A12" s="66" t="s">
        <v>58</v>
      </c>
      <c r="B12" s="87">
        <v>42</v>
      </c>
      <c r="C12" s="87">
        <v>41</v>
      </c>
      <c r="D12" s="87">
        <v>41</v>
      </c>
      <c r="E12" s="87">
        <v>42</v>
      </c>
      <c r="F12" s="87">
        <v>52</v>
      </c>
      <c r="G12" s="87">
        <v>51</v>
      </c>
      <c r="H12" s="87">
        <v>49</v>
      </c>
      <c r="I12" s="87">
        <v>48</v>
      </c>
      <c r="J12" s="87">
        <v>47</v>
      </c>
      <c r="K12" s="87">
        <v>43</v>
      </c>
      <c r="L12" s="91"/>
      <c r="M12" s="87">
        <v>43</v>
      </c>
      <c r="N12" s="87">
        <v>36</v>
      </c>
      <c r="O12" s="87">
        <v>37</v>
      </c>
      <c r="P12" s="87">
        <v>20</v>
      </c>
      <c r="Q12" s="87">
        <v>30</v>
      </c>
      <c r="R12" s="87">
        <v>35</v>
      </c>
      <c r="S12" s="87">
        <v>33</v>
      </c>
      <c r="T12" s="87">
        <v>33</v>
      </c>
      <c r="U12" s="87">
        <v>33</v>
      </c>
      <c r="V12" s="87">
        <v>32</v>
      </c>
      <c r="W12" s="23">
        <f t="shared" si="2"/>
        <v>1</v>
      </c>
      <c r="X12" s="23">
        <f t="shared" si="0"/>
        <v>-5</v>
      </c>
      <c r="Y12" s="23">
        <f t="shared" si="0"/>
        <v>-4</v>
      </c>
      <c r="Z12" s="23">
        <f t="shared" si="0"/>
        <v>-22</v>
      </c>
      <c r="AA12" s="23">
        <f t="shared" si="0"/>
        <v>-22</v>
      </c>
      <c r="AB12" s="23">
        <f t="shared" si="0"/>
        <v>-16</v>
      </c>
      <c r="AC12" s="23">
        <f t="shared" si="0"/>
        <v>-16</v>
      </c>
      <c r="AD12" s="23">
        <f t="shared" si="0"/>
        <v>-15</v>
      </c>
      <c r="AE12" s="23">
        <f t="shared" si="0"/>
        <v>-14</v>
      </c>
      <c r="AF12" s="23">
        <f t="shared" si="0"/>
        <v>-11</v>
      </c>
      <c r="AG12" s="24">
        <f t="shared" si="3"/>
        <v>2.3809523809523808E-2</v>
      </c>
      <c r="AH12" s="24">
        <f t="shared" si="1"/>
        <v>-0.12195121951219512</v>
      </c>
      <c r="AI12" s="24">
        <f t="shared" si="1"/>
        <v>-9.7560975609756101E-2</v>
      </c>
      <c r="AJ12" s="24">
        <f t="shared" si="1"/>
        <v>-0.52380952380952384</v>
      </c>
      <c r="AK12" s="24">
        <f t="shared" si="1"/>
        <v>-0.42307692307692307</v>
      </c>
      <c r="AL12" s="24">
        <f t="shared" si="1"/>
        <v>-0.31372549019607843</v>
      </c>
      <c r="AM12" s="24">
        <f t="shared" si="1"/>
        <v>-0.32653061224489793</v>
      </c>
      <c r="AN12" s="24">
        <f t="shared" si="1"/>
        <v>-0.3125</v>
      </c>
      <c r="AO12" s="24">
        <f t="shared" si="1"/>
        <v>-0.2978723404255319</v>
      </c>
      <c r="AP12" s="24">
        <f t="shared" si="1"/>
        <v>-0.2558139534883721</v>
      </c>
    </row>
    <row r="13" spans="1:42" x14ac:dyDescent="0.35">
      <c r="A13" s="66" t="s">
        <v>50</v>
      </c>
      <c r="B13" s="87">
        <v>43</v>
      </c>
      <c r="C13" s="87">
        <v>42</v>
      </c>
      <c r="D13" s="87">
        <v>42</v>
      </c>
      <c r="E13" s="87">
        <v>42</v>
      </c>
      <c r="F13" s="87">
        <v>54</v>
      </c>
      <c r="G13" s="87">
        <v>54</v>
      </c>
      <c r="H13" s="87">
        <v>51</v>
      </c>
      <c r="I13" s="87">
        <v>51</v>
      </c>
      <c r="J13" s="87">
        <v>49</v>
      </c>
      <c r="K13" s="87">
        <v>44</v>
      </c>
      <c r="L13" s="91"/>
      <c r="M13" s="87">
        <v>43</v>
      </c>
      <c r="N13" s="87">
        <v>37</v>
      </c>
      <c r="O13" s="87">
        <v>38</v>
      </c>
      <c r="P13" s="87">
        <v>20</v>
      </c>
      <c r="Q13" s="87">
        <v>31</v>
      </c>
      <c r="R13" s="87">
        <v>35</v>
      </c>
      <c r="S13" s="87">
        <v>32</v>
      </c>
      <c r="T13" s="87">
        <v>33</v>
      </c>
      <c r="U13" s="87">
        <v>33</v>
      </c>
      <c r="V13" s="87">
        <v>30</v>
      </c>
      <c r="W13" s="23">
        <f t="shared" si="2"/>
        <v>0</v>
      </c>
      <c r="X13" s="23">
        <f t="shared" si="0"/>
        <v>-5</v>
      </c>
      <c r="Y13" s="23">
        <f t="shared" si="0"/>
        <v>-4</v>
      </c>
      <c r="Z13" s="23">
        <f t="shared" si="0"/>
        <v>-22</v>
      </c>
      <c r="AA13" s="23">
        <f t="shared" si="0"/>
        <v>-23</v>
      </c>
      <c r="AB13" s="23">
        <f t="shared" si="0"/>
        <v>-19</v>
      </c>
      <c r="AC13" s="23">
        <f t="shared" si="0"/>
        <v>-19</v>
      </c>
      <c r="AD13" s="23">
        <f t="shared" si="0"/>
        <v>-18</v>
      </c>
      <c r="AE13" s="23">
        <f t="shared" si="0"/>
        <v>-16</v>
      </c>
      <c r="AF13" s="23">
        <f t="shared" si="0"/>
        <v>-14</v>
      </c>
      <c r="AG13" s="24">
        <f t="shared" si="3"/>
        <v>0</v>
      </c>
      <c r="AH13" s="24">
        <f t="shared" si="1"/>
        <v>-0.11904761904761904</v>
      </c>
      <c r="AI13" s="24">
        <f t="shared" si="1"/>
        <v>-9.5238095238095233E-2</v>
      </c>
      <c r="AJ13" s="24">
        <f t="shared" si="1"/>
        <v>-0.52380952380952384</v>
      </c>
      <c r="AK13" s="24">
        <f t="shared" si="1"/>
        <v>-0.42592592592592593</v>
      </c>
      <c r="AL13" s="24">
        <f t="shared" si="1"/>
        <v>-0.35185185185185186</v>
      </c>
      <c r="AM13" s="24">
        <f t="shared" si="1"/>
        <v>-0.37254901960784315</v>
      </c>
      <c r="AN13" s="24">
        <f t="shared" si="1"/>
        <v>-0.35294117647058826</v>
      </c>
      <c r="AO13" s="24">
        <f t="shared" si="1"/>
        <v>-0.32653061224489793</v>
      </c>
      <c r="AP13" s="24">
        <f t="shared" si="1"/>
        <v>-0.31818181818181818</v>
      </c>
    </row>
    <row r="14" spans="1:42" x14ac:dyDescent="0.35">
      <c r="A14" s="66" t="s">
        <v>60</v>
      </c>
      <c r="B14" s="87">
        <v>33</v>
      </c>
      <c r="C14" s="87">
        <v>33</v>
      </c>
      <c r="D14" s="87">
        <v>33</v>
      </c>
      <c r="E14" s="87">
        <v>30</v>
      </c>
      <c r="F14" s="87">
        <v>31</v>
      </c>
      <c r="G14" s="87">
        <v>31</v>
      </c>
      <c r="H14" s="87">
        <v>32</v>
      </c>
      <c r="I14" s="87">
        <v>32</v>
      </c>
      <c r="J14" s="87">
        <v>31</v>
      </c>
      <c r="K14" s="87">
        <v>32</v>
      </c>
      <c r="L14" s="91"/>
      <c r="M14" s="87">
        <v>34</v>
      </c>
      <c r="N14" s="87">
        <v>33</v>
      </c>
      <c r="O14" s="87">
        <v>29</v>
      </c>
      <c r="P14" s="87">
        <v>17</v>
      </c>
      <c r="Q14" s="87">
        <v>24</v>
      </c>
      <c r="R14" s="87">
        <v>29</v>
      </c>
      <c r="S14" s="87">
        <v>32</v>
      </c>
      <c r="T14" s="87">
        <v>31</v>
      </c>
      <c r="U14" s="87">
        <v>30</v>
      </c>
      <c r="V14" s="87">
        <v>31</v>
      </c>
      <c r="W14" s="23">
        <f t="shared" si="2"/>
        <v>1</v>
      </c>
      <c r="X14" s="23">
        <f t="shared" si="0"/>
        <v>0</v>
      </c>
      <c r="Y14" s="23">
        <f t="shared" si="0"/>
        <v>-4</v>
      </c>
      <c r="Z14" s="23">
        <f t="shared" si="0"/>
        <v>-13</v>
      </c>
      <c r="AA14" s="23">
        <f t="shared" si="0"/>
        <v>-7</v>
      </c>
      <c r="AB14" s="23">
        <f t="shared" si="0"/>
        <v>-2</v>
      </c>
      <c r="AC14" s="23">
        <f t="shared" si="0"/>
        <v>0</v>
      </c>
      <c r="AD14" s="23">
        <f t="shared" si="0"/>
        <v>-1</v>
      </c>
      <c r="AE14" s="23">
        <f t="shared" si="0"/>
        <v>-1</v>
      </c>
      <c r="AF14" s="23">
        <f t="shared" si="0"/>
        <v>-1</v>
      </c>
      <c r="AG14" s="24">
        <f t="shared" si="3"/>
        <v>3.0303030303030304E-2</v>
      </c>
      <c r="AH14" s="24">
        <f t="shared" si="1"/>
        <v>0</v>
      </c>
      <c r="AI14" s="24">
        <f t="shared" si="1"/>
        <v>-0.12121212121212122</v>
      </c>
      <c r="AJ14" s="24">
        <f t="shared" si="1"/>
        <v>-0.43333333333333335</v>
      </c>
      <c r="AK14" s="24">
        <f t="shared" si="1"/>
        <v>-0.22580645161290322</v>
      </c>
      <c r="AL14" s="24">
        <f t="shared" si="1"/>
        <v>-6.4516129032258063E-2</v>
      </c>
      <c r="AM14" s="24">
        <f t="shared" si="1"/>
        <v>0</v>
      </c>
      <c r="AN14" s="24">
        <f t="shared" si="1"/>
        <v>-3.125E-2</v>
      </c>
      <c r="AO14" s="24">
        <f t="shared" si="1"/>
        <v>-3.2258064516129031E-2</v>
      </c>
      <c r="AP14" s="24">
        <f t="shared" si="1"/>
        <v>-3.125E-2</v>
      </c>
    </row>
    <row r="15" spans="1:42" x14ac:dyDescent="0.35">
      <c r="A15" s="66" t="s">
        <v>72</v>
      </c>
      <c r="B15" s="87">
        <v>26</v>
      </c>
      <c r="C15" s="87">
        <v>27</v>
      </c>
      <c r="D15" s="87">
        <v>26</v>
      </c>
      <c r="E15" s="87">
        <v>27</v>
      </c>
      <c r="F15" s="87">
        <v>25</v>
      </c>
      <c r="G15" s="87">
        <v>25</v>
      </c>
      <c r="H15" s="87">
        <v>26</v>
      </c>
      <c r="I15" s="87">
        <v>25</v>
      </c>
      <c r="J15" s="87">
        <v>28</v>
      </c>
      <c r="K15" s="87">
        <v>27</v>
      </c>
      <c r="L15" s="91"/>
      <c r="M15" s="87">
        <v>28</v>
      </c>
      <c r="N15" s="87">
        <v>29</v>
      </c>
      <c r="O15" s="87">
        <v>27</v>
      </c>
      <c r="P15" s="87">
        <v>25</v>
      </c>
      <c r="Q15" s="87">
        <v>26</v>
      </c>
      <c r="R15" s="87">
        <v>25</v>
      </c>
      <c r="S15" s="87">
        <v>27</v>
      </c>
      <c r="T15" s="87">
        <v>27</v>
      </c>
      <c r="U15" s="87">
        <v>30</v>
      </c>
      <c r="V15" s="87">
        <v>29</v>
      </c>
      <c r="W15" s="23">
        <f t="shared" si="2"/>
        <v>2</v>
      </c>
      <c r="X15" s="23">
        <f t="shared" si="0"/>
        <v>2</v>
      </c>
      <c r="Y15" s="23">
        <f t="shared" si="0"/>
        <v>1</v>
      </c>
      <c r="Z15" s="23">
        <f t="shared" si="0"/>
        <v>-2</v>
      </c>
      <c r="AA15" s="23">
        <f t="shared" si="0"/>
        <v>1</v>
      </c>
      <c r="AB15" s="23">
        <f t="shared" si="0"/>
        <v>0</v>
      </c>
      <c r="AC15" s="23">
        <f t="shared" si="0"/>
        <v>1</v>
      </c>
      <c r="AD15" s="23">
        <f t="shared" si="0"/>
        <v>2</v>
      </c>
      <c r="AE15" s="23">
        <f t="shared" si="0"/>
        <v>2</v>
      </c>
      <c r="AF15" s="23">
        <f t="shared" si="0"/>
        <v>2</v>
      </c>
      <c r="AG15" s="24">
        <f t="shared" si="3"/>
        <v>7.6923076923076927E-2</v>
      </c>
      <c r="AH15" s="24">
        <f t="shared" si="1"/>
        <v>7.407407407407407E-2</v>
      </c>
      <c r="AI15" s="24">
        <f t="shared" si="1"/>
        <v>3.8461538461538464E-2</v>
      </c>
      <c r="AJ15" s="24">
        <f t="shared" si="1"/>
        <v>-7.407407407407407E-2</v>
      </c>
      <c r="AK15" s="24">
        <f t="shared" si="1"/>
        <v>0.04</v>
      </c>
      <c r="AL15" s="24">
        <f t="shared" si="1"/>
        <v>0</v>
      </c>
      <c r="AM15" s="24">
        <f t="shared" si="1"/>
        <v>3.8461538461538464E-2</v>
      </c>
      <c r="AN15" s="24">
        <f t="shared" si="1"/>
        <v>0.08</v>
      </c>
      <c r="AO15" s="24">
        <f t="shared" si="1"/>
        <v>7.1428571428571425E-2</v>
      </c>
      <c r="AP15" s="24">
        <f t="shared" si="1"/>
        <v>7.407407407407407E-2</v>
      </c>
    </row>
    <row r="16" spans="1:42" x14ac:dyDescent="0.35">
      <c r="A16" s="66" t="s">
        <v>63</v>
      </c>
      <c r="B16" s="87">
        <v>27</v>
      </c>
      <c r="C16" s="87">
        <v>24</v>
      </c>
      <c r="D16" s="87">
        <v>25</v>
      </c>
      <c r="E16" s="87">
        <v>25</v>
      </c>
      <c r="F16" s="87">
        <v>30</v>
      </c>
      <c r="G16" s="87">
        <v>29</v>
      </c>
      <c r="H16" s="87">
        <v>29</v>
      </c>
      <c r="I16" s="87">
        <v>28</v>
      </c>
      <c r="J16" s="87">
        <v>28</v>
      </c>
      <c r="K16" s="87">
        <v>23</v>
      </c>
      <c r="L16" s="91"/>
      <c r="M16" s="87">
        <v>29</v>
      </c>
      <c r="N16" s="87">
        <v>27</v>
      </c>
      <c r="O16" s="87">
        <v>25</v>
      </c>
      <c r="P16" s="87">
        <v>18</v>
      </c>
      <c r="Q16" s="87">
        <v>21</v>
      </c>
      <c r="R16" s="87">
        <v>25</v>
      </c>
      <c r="S16" s="87">
        <v>28</v>
      </c>
      <c r="T16" s="87">
        <v>24</v>
      </c>
      <c r="U16" s="87">
        <v>29</v>
      </c>
      <c r="V16" s="87">
        <v>28</v>
      </c>
      <c r="W16" s="23">
        <f t="shared" si="2"/>
        <v>2</v>
      </c>
      <c r="X16" s="23">
        <f t="shared" si="0"/>
        <v>3</v>
      </c>
      <c r="Y16" s="23">
        <f t="shared" si="0"/>
        <v>0</v>
      </c>
      <c r="Z16" s="23">
        <f t="shared" si="0"/>
        <v>-7</v>
      </c>
      <c r="AA16" s="23">
        <f t="shared" si="0"/>
        <v>-9</v>
      </c>
      <c r="AB16" s="23">
        <f t="shared" si="0"/>
        <v>-4</v>
      </c>
      <c r="AC16" s="23">
        <f t="shared" si="0"/>
        <v>-1</v>
      </c>
      <c r="AD16" s="23">
        <f t="shared" si="0"/>
        <v>-4</v>
      </c>
      <c r="AE16" s="23">
        <f t="shared" si="0"/>
        <v>1</v>
      </c>
      <c r="AF16" s="23">
        <f t="shared" si="0"/>
        <v>5</v>
      </c>
      <c r="AG16" s="24">
        <f t="shared" si="3"/>
        <v>7.407407407407407E-2</v>
      </c>
      <c r="AH16" s="24">
        <f t="shared" si="1"/>
        <v>0.125</v>
      </c>
      <c r="AI16" s="24">
        <f t="shared" si="1"/>
        <v>0</v>
      </c>
      <c r="AJ16" s="24">
        <f t="shared" si="1"/>
        <v>-0.28000000000000003</v>
      </c>
      <c r="AK16" s="24">
        <f t="shared" si="1"/>
        <v>-0.3</v>
      </c>
      <c r="AL16" s="24">
        <f t="shared" si="1"/>
        <v>-0.13793103448275862</v>
      </c>
      <c r="AM16" s="24">
        <f t="shared" si="1"/>
        <v>-3.4482758620689655E-2</v>
      </c>
      <c r="AN16" s="24">
        <f t="shared" si="1"/>
        <v>-0.14285714285714285</v>
      </c>
      <c r="AO16" s="24">
        <f t="shared" si="1"/>
        <v>3.5714285714285712E-2</v>
      </c>
      <c r="AP16" s="24">
        <f t="shared" si="1"/>
        <v>0.21739130434782608</v>
      </c>
    </row>
    <row r="17" spans="1:42" x14ac:dyDescent="0.35">
      <c r="A17" s="66" t="s">
        <v>65</v>
      </c>
      <c r="B17" s="87">
        <v>27</v>
      </c>
      <c r="C17" s="87">
        <v>25</v>
      </c>
      <c r="D17" s="87">
        <v>31</v>
      </c>
      <c r="E17" s="87">
        <v>30</v>
      </c>
      <c r="F17" s="87">
        <v>30</v>
      </c>
      <c r="G17" s="87">
        <v>24</v>
      </c>
      <c r="H17" s="87">
        <v>22</v>
      </c>
      <c r="I17" s="87">
        <v>17</v>
      </c>
      <c r="J17" s="87">
        <v>28</v>
      </c>
      <c r="K17" s="87">
        <v>19</v>
      </c>
      <c r="L17" s="91"/>
      <c r="M17" s="87">
        <v>21</v>
      </c>
      <c r="N17" s="87">
        <v>23</v>
      </c>
      <c r="O17" s="87">
        <v>22</v>
      </c>
      <c r="P17" s="87">
        <v>15</v>
      </c>
      <c r="Q17" s="87">
        <v>18</v>
      </c>
      <c r="R17" s="87">
        <v>25</v>
      </c>
      <c r="S17" s="87">
        <v>20</v>
      </c>
      <c r="T17" s="87">
        <v>16</v>
      </c>
      <c r="U17" s="87">
        <v>19</v>
      </c>
      <c r="V17" s="87">
        <v>28</v>
      </c>
      <c r="W17" s="23">
        <f t="shared" si="2"/>
        <v>-6</v>
      </c>
      <c r="X17" s="23">
        <f t="shared" si="0"/>
        <v>-2</v>
      </c>
      <c r="Y17" s="23">
        <f t="shared" si="0"/>
        <v>-9</v>
      </c>
      <c r="Z17" s="23">
        <f t="shared" si="0"/>
        <v>-15</v>
      </c>
      <c r="AA17" s="23">
        <f t="shared" si="0"/>
        <v>-12</v>
      </c>
      <c r="AB17" s="23">
        <f t="shared" si="0"/>
        <v>1</v>
      </c>
      <c r="AC17" s="23">
        <f t="shared" si="0"/>
        <v>-2</v>
      </c>
      <c r="AD17" s="23">
        <f t="shared" si="0"/>
        <v>-1</v>
      </c>
      <c r="AE17" s="23">
        <f t="shared" si="0"/>
        <v>-9</v>
      </c>
      <c r="AF17" s="23">
        <f t="shared" si="0"/>
        <v>9</v>
      </c>
      <c r="AG17" s="24">
        <f t="shared" si="3"/>
        <v>-0.22222222222222221</v>
      </c>
      <c r="AH17" s="24">
        <f t="shared" si="1"/>
        <v>-0.08</v>
      </c>
      <c r="AI17" s="24">
        <f t="shared" si="1"/>
        <v>-0.29032258064516131</v>
      </c>
      <c r="AJ17" s="24">
        <f t="shared" si="1"/>
        <v>-0.5</v>
      </c>
      <c r="AK17" s="24">
        <f t="shared" si="1"/>
        <v>-0.4</v>
      </c>
      <c r="AL17" s="24">
        <f t="shared" si="1"/>
        <v>4.1666666666666664E-2</v>
      </c>
      <c r="AM17" s="24">
        <f t="shared" si="1"/>
        <v>-9.0909090909090912E-2</v>
      </c>
      <c r="AN17" s="24">
        <f t="shared" si="1"/>
        <v>-5.8823529411764705E-2</v>
      </c>
      <c r="AO17" s="24">
        <f t="shared" si="1"/>
        <v>-0.32142857142857145</v>
      </c>
      <c r="AP17" s="24">
        <f t="shared" si="1"/>
        <v>0.47368421052631576</v>
      </c>
    </row>
    <row r="18" spans="1:42" x14ac:dyDescent="0.35">
      <c r="A18" s="66" t="s">
        <v>62</v>
      </c>
      <c r="B18" s="87">
        <v>20</v>
      </c>
      <c r="C18" s="87">
        <v>22</v>
      </c>
      <c r="D18" s="87">
        <v>20</v>
      </c>
      <c r="E18" s="87">
        <v>24</v>
      </c>
      <c r="F18" s="87">
        <v>22</v>
      </c>
      <c r="G18" s="87">
        <v>21</v>
      </c>
      <c r="H18" s="87">
        <v>17</v>
      </c>
      <c r="I18" s="87">
        <v>16</v>
      </c>
      <c r="J18" s="87">
        <v>19</v>
      </c>
      <c r="K18" s="87">
        <v>25</v>
      </c>
      <c r="L18" s="91"/>
      <c r="M18" s="87">
        <v>23</v>
      </c>
      <c r="N18" s="87">
        <v>21</v>
      </c>
      <c r="O18" s="87">
        <v>17</v>
      </c>
      <c r="P18" s="87">
        <v>10</v>
      </c>
      <c r="Q18" s="87">
        <v>14</v>
      </c>
      <c r="R18" s="87">
        <v>20</v>
      </c>
      <c r="S18" s="87">
        <v>20</v>
      </c>
      <c r="T18" s="87">
        <v>20</v>
      </c>
      <c r="U18" s="87">
        <v>29</v>
      </c>
      <c r="V18" s="87">
        <v>26</v>
      </c>
      <c r="W18" s="23">
        <f t="shared" si="2"/>
        <v>3</v>
      </c>
      <c r="X18" s="23">
        <f t="shared" si="0"/>
        <v>-1</v>
      </c>
      <c r="Y18" s="23">
        <f t="shared" si="0"/>
        <v>-3</v>
      </c>
      <c r="Z18" s="23">
        <f t="shared" si="0"/>
        <v>-14</v>
      </c>
      <c r="AA18" s="23">
        <f t="shared" si="0"/>
        <v>-8</v>
      </c>
      <c r="AB18" s="23">
        <f t="shared" si="0"/>
        <v>-1</v>
      </c>
      <c r="AC18" s="23">
        <f t="shared" si="0"/>
        <v>3</v>
      </c>
      <c r="AD18" s="23">
        <f t="shared" si="0"/>
        <v>4</v>
      </c>
      <c r="AE18" s="23">
        <f t="shared" si="0"/>
        <v>10</v>
      </c>
      <c r="AF18" s="23">
        <f t="shared" si="0"/>
        <v>1</v>
      </c>
      <c r="AG18" s="24">
        <f t="shared" si="3"/>
        <v>0.15</v>
      </c>
      <c r="AH18" s="24">
        <f t="shared" si="1"/>
        <v>-4.5454545454545456E-2</v>
      </c>
      <c r="AI18" s="24">
        <f t="shared" si="1"/>
        <v>-0.15</v>
      </c>
      <c r="AJ18" s="24">
        <f t="shared" si="1"/>
        <v>-0.58333333333333337</v>
      </c>
      <c r="AK18" s="24">
        <f t="shared" si="1"/>
        <v>-0.36363636363636365</v>
      </c>
      <c r="AL18" s="24">
        <f t="shared" si="1"/>
        <v>-4.7619047619047616E-2</v>
      </c>
      <c r="AM18" s="24">
        <f t="shared" si="1"/>
        <v>0.17647058823529413</v>
      </c>
      <c r="AN18" s="24">
        <f t="shared" si="1"/>
        <v>0.25</v>
      </c>
      <c r="AO18" s="24">
        <f t="shared" si="1"/>
        <v>0.52631578947368418</v>
      </c>
      <c r="AP18" s="24">
        <f t="shared" si="1"/>
        <v>0.04</v>
      </c>
    </row>
    <row r="19" spans="1:42" x14ac:dyDescent="0.35">
      <c r="A19" s="66" t="s">
        <v>71</v>
      </c>
      <c r="B19" s="87">
        <v>24</v>
      </c>
      <c r="C19" s="87">
        <v>25</v>
      </c>
      <c r="D19" s="87">
        <v>29</v>
      </c>
      <c r="E19" s="87">
        <v>28</v>
      </c>
      <c r="F19" s="87">
        <v>28</v>
      </c>
      <c r="G19" s="87">
        <v>21</v>
      </c>
      <c r="H19" s="87">
        <v>22</v>
      </c>
      <c r="I19" s="87">
        <v>21</v>
      </c>
      <c r="J19" s="87">
        <v>30</v>
      </c>
      <c r="K19" s="87">
        <v>33</v>
      </c>
      <c r="L19" s="91"/>
      <c r="M19" s="87">
        <v>34</v>
      </c>
      <c r="N19" s="87">
        <v>28</v>
      </c>
      <c r="O19" s="87">
        <v>22</v>
      </c>
      <c r="P19" s="87">
        <v>14</v>
      </c>
      <c r="Q19" s="87">
        <v>19</v>
      </c>
      <c r="R19" s="87">
        <v>25</v>
      </c>
      <c r="S19" s="87">
        <v>24</v>
      </c>
      <c r="T19" s="87">
        <v>25</v>
      </c>
      <c r="U19" s="87">
        <v>30</v>
      </c>
      <c r="V19" s="87">
        <v>26</v>
      </c>
      <c r="W19" s="23">
        <f t="shared" si="2"/>
        <v>10</v>
      </c>
      <c r="X19" s="23">
        <f t="shared" si="0"/>
        <v>3</v>
      </c>
      <c r="Y19" s="23">
        <f t="shared" si="0"/>
        <v>-7</v>
      </c>
      <c r="Z19" s="23">
        <f t="shared" si="0"/>
        <v>-14</v>
      </c>
      <c r="AA19" s="23">
        <f t="shared" si="0"/>
        <v>-9</v>
      </c>
      <c r="AB19" s="23">
        <f t="shared" si="0"/>
        <v>4</v>
      </c>
      <c r="AC19" s="23">
        <f t="shared" si="0"/>
        <v>2</v>
      </c>
      <c r="AD19" s="23">
        <f t="shared" si="0"/>
        <v>4</v>
      </c>
      <c r="AE19" s="23">
        <f t="shared" si="0"/>
        <v>0</v>
      </c>
      <c r="AF19" s="23">
        <f t="shared" si="0"/>
        <v>-7</v>
      </c>
      <c r="AG19" s="24">
        <f t="shared" si="3"/>
        <v>0.41666666666666669</v>
      </c>
      <c r="AH19" s="24">
        <f t="shared" si="1"/>
        <v>0.12</v>
      </c>
      <c r="AI19" s="24">
        <f t="shared" si="1"/>
        <v>-0.2413793103448276</v>
      </c>
      <c r="AJ19" s="24">
        <f t="shared" si="1"/>
        <v>-0.5</v>
      </c>
      <c r="AK19" s="24">
        <f t="shared" si="1"/>
        <v>-0.32142857142857145</v>
      </c>
      <c r="AL19" s="24">
        <f t="shared" si="1"/>
        <v>0.19047619047619047</v>
      </c>
      <c r="AM19" s="24">
        <f t="shared" si="1"/>
        <v>9.0909090909090912E-2</v>
      </c>
      <c r="AN19" s="24">
        <f t="shared" si="1"/>
        <v>0.19047619047619047</v>
      </c>
      <c r="AO19" s="24">
        <f t="shared" si="1"/>
        <v>0</v>
      </c>
      <c r="AP19" s="24">
        <f t="shared" si="1"/>
        <v>-0.21212121212121213</v>
      </c>
    </row>
    <row r="20" spans="1:42" x14ac:dyDescent="0.35">
      <c r="A20" s="66" t="s">
        <v>61</v>
      </c>
      <c r="B20" s="87">
        <v>25</v>
      </c>
      <c r="C20" s="87">
        <v>21</v>
      </c>
      <c r="D20" s="87">
        <v>25</v>
      </c>
      <c r="E20" s="87">
        <v>21</v>
      </c>
      <c r="F20" s="87">
        <v>23</v>
      </c>
      <c r="G20" s="87">
        <v>22</v>
      </c>
      <c r="H20" s="87">
        <v>19</v>
      </c>
      <c r="I20" s="87">
        <v>19</v>
      </c>
      <c r="J20" s="87">
        <v>22</v>
      </c>
      <c r="K20" s="87">
        <v>23</v>
      </c>
      <c r="L20" s="91"/>
      <c r="M20" s="87">
        <v>19</v>
      </c>
      <c r="N20" s="87">
        <v>22</v>
      </c>
      <c r="O20" s="87">
        <v>18</v>
      </c>
      <c r="P20" s="87">
        <v>20</v>
      </c>
      <c r="Q20" s="87">
        <v>17</v>
      </c>
      <c r="R20" s="87">
        <v>21</v>
      </c>
      <c r="S20" s="87">
        <v>21</v>
      </c>
      <c r="T20" s="87">
        <v>23</v>
      </c>
      <c r="U20" s="87">
        <v>24</v>
      </c>
      <c r="V20" s="87">
        <v>24</v>
      </c>
      <c r="W20" s="23">
        <f t="shared" si="2"/>
        <v>-6</v>
      </c>
      <c r="X20" s="23">
        <f t="shared" si="2"/>
        <v>1</v>
      </c>
      <c r="Y20" s="23">
        <f t="shared" si="2"/>
        <v>-7</v>
      </c>
      <c r="Z20" s="23">
        <f t="shared" si="2"/>
        <v>-1</v>
      </c>
      <c r="AA20" s="23">
        <f t="shared" si="2"/>
        <v>-6</v>
      </c>
      <c r="AB20" s="23">
        <f t="shared" si="2"/>
        <v>-1</v>
      </c>
      <c r="AC20" s="23">
        <f t="shared" si="2"/>
        <v>2</v>
      </c>
      <c r="AD20" s="23">
        <f t="shared" si="2"/>
        <v>4</v>
      </c>
      <c r="AE20" s="23">
        <f t="shared" si="2"/>
        <v>2</v>
      </c>
      <c r="AF20" s="23">
        <f t="shared" si="2"/>
        <v>1</v>
      </c>
      <c r="AG20" s="24">
        <f t="shared" si="3"/>
        <v>-0.24</v>
      </c>
      <c r="AH20" s="24">
        <f t="shared" si="3"/>
        <v>4.7619047619047616E-2</v>
      </c>
      <c r="AI20" s="24">
        <f t="shared" si="3"/>
        <v>-0.28000000000000003</v>
      </c>
      <c r="AJ20" s="24">
        <f t="shared" si="3"/>
        <v>-4.7619047619047616E-2</v>
      </c>
      <c r="AK20" s="24">
        <f t="shared" si="3"/>
        <v>-0.2608695652173913</v>
      </c>
      <c r="AL20" s="24">
        <f t="shared" si="3"/>
        <v>-4.5454545454545456E-2</v>
      </c>
      <c r="AM20" s="24">
        <f t="shared" si="3"/>
        <v>0.10526315789473684</v>
      </c>
      <c r="AN20" s="24">
        <f t="shared" si="3"/>
        <v>0.21052631578947367</v>
      </c>
      <c r="AO20" s="24">
        <f t="shared" si="3"/>
        <v>9.0909090909090912E-2</v>
      </c>
      <c r="AP20" s="24">
        <f t="shared" si="3"/>
        <v>4.3478260869565216E-2</v>
      </c>
    </row>
    <row r="21" spans="1:42" x14ac:dyDescent="0.35">
      <c r="A21" s="66" t="s">
        <v>59</v>
      </c>
      <c r="B21" s="87">
        <v>24</v>
      </c>
      <c r="C21" s="87">
        <v>20</v>
      </c>
      <c r="D21" s="87">
        <v>24</v>
      </c>
      <c r="E21" s="87">
        <v>28</v>
      </c>
      <c r="F21" s="87">
        <v>30</v>
      </c>
      <c r="G21" s="87">
        <v>27</v>
      </c>
      <c r="H21" s="87">
        <v>26</v>
      </c>
      <c r="I21" s="87">
        <v>24</v>
      </c>
      <c r="J21" s="87">
        <v>26</v>
      </c>
      <c r="K21" s="87">
        <v>28</v>
      </c>
      <c r="L21" s="91"/>
      <c r="M21" s="87">
        <v>31</v>
      </c>
      <c r="N21" s="87">
        <v>28</v>
      </c>
      <c r="O21" s="87">
        <v>23</v>
      </c>
      <c r="P21" s="87">
        <v>35</v>
      </c>
      <c r="Q21" s="87">
        <v>29</v>
      </c>
      <c r="R21" s="87">
        <v>27</v>
      </c>
      <c r="S21" s="87">
        <v>25</v>
      </c>
      <c r="T21" s="87">
        <v>23</v>
      </c>
      <c r="U21" s="87">
        <v>22</v>
      </c>
      <c r="V21" s="87">
        <v>23</v>
      </c>
      <c r="W21" s="23">
        <f t="shared" si="2"/>
        <v>7</v>
      </c>
      <c r="X21" s="23">
        <f t="shared" si="2"/>
        <v>8</v>
      </c>
      <c r="Y21" s="23">
        <f t="shared" si="2"/>
        <v>-1</v>
      </c>
      <c r="Z21" s="23">
        <f t="shared" si="2"/>
        <v>7</v>
      </c>
      <c r="AA21" s="23">
        <f t="shared" si="2"/>
        <v>-1</v>
      </c>
      <c r="AB21" s="23">
        <f t="shared" si="2"/>
        <v>0</v>
      </c>
      <c r="AC21" s="23">
        <f t="shared" si="2"/>
        <v>-1</v>
      </c>
      <c r="AD21" s="23">
        <f t="shared" si="2"/>
        <v>-1</v>
      </c>
      <c r="AE21" s="23">
        <f t="shared" si="2"/>
        <v>-4</v>
      </c>
      <c r="AF21" s="23">
        <f t="shared" si="2"/>
        <v>-5</v>
      </c>
      <c r="AG21" s="24">
        <f t="shared" si="3"/>
        <v>0.29166666666666669</v>
      </c>
      <c r="AH21" s="24">
        <f t="shared" si="3"/>
        <v>0.4</v>
      </c>
      <c r="AI21" s="24">
        <f t="shared" si="3"/>
        <v>-4.1666666666666664E-2</v>
      </c>
      <c r="AJ21" s="24">
        <f t="shared" si="3"/>
        <v>0.25</v>
      </c>
      <c r="AK21" s="24">
        <f t="shared" si="3"/>
        <v>-3.3333333333333333E-2</v>
      </c>
      <c r="AL21" s="24">
        <f t="shared" si="3"/>
        <v>0</v>
      </c>
      <c r="AM21" s="24">
        <f t="shared" si="3"/>
        <v>-3.8461538461538464E-2</v>
      </c>
      <c r="AN21" s="24">
        <f t="shared" si="3"/>
        <v>-4.1666666666666664E-2</v>
      </c>
      <c r="AO21" s="24">
        <f t="shared" si="3"/>
        <v>-0.15384615384615385</v>
      </c>
      <c r="AP21" s="24">
        <f t="shared" si="3"/>
        <v>-0.17857142857142858</v>
      </c>
    </row>
    <row r="22" spans="1:42" x14ac:dyDescent="0.35">
      <c r="A22" s="66" t="s">
        <v>67</v>
      </c>
      <c r="B22" s="87">
        <v>22</v>
      </c>
      <c r="C22" s="87">
        <v>23</v>
      </c>
      <c r="D22" s="87">
        <v>24</v>
      </c>
      <c r="E22" s="87">
        <v>22</v>
      </c>
      <c r="F22" s="87">
        <v>25</v>
      </c>
      <c r="G22" s="87">
        <v>23</v>
      </c>
      <c r="H22" s="87">
        <v>23</v>
      </c>
      <c r="I22" s="87">
        <v>23</v>
      </c>
      <c r="J22" s="87">
        <v>25</v>
      </c>
      <c r="K22" s="87">
        <v>24</v>
      </c>
      <c r="L22" s="91"/>
      <c r="M22" s="87">
        <v>23</v>
      </c>
      <c r="N22" s="87">
        <v>24</v>
      </c>
      <c r="O22" s="87">
        <v>22</v>
      </c>
      <c r="P22" s="87">
        <v>18</v>
      </c>
      <c r="Q22" s="87">
        <v>22</v>
      </c>
      <c r="R22" s="87">
        <v>21</v>
      </c>
      <c r="S22" s="87">
        <v>24</v>
      </c>
      <c r="T22" s="87">
        <v>23</v>
      </c>
      <c r="U22" s="87">
        <v>25</v>
      </c>
      <c r="V22" s="87">
        <v>22</v>
      </c>
      <c r="W22" s="23">
        <f t="shared" si="2"/>
        <v>1</v>
      </c>
      <c r="X22" s="23">
        <f t="shared" si="2"/>
        <v>1</v>
      </c>
      <c r="Y22" s="23">
        <f t="shared" si="2"/>
        <v>-2</v>
      </c>
      <c r="Z22" s="23">
        <f t="shared" si="2"/>
        <v>-4</v>
      </c>
      <c r="AA22" s="23">
        <f t="shared" si="2"/>
        <v>-3</v>
      </c>
      <c r="AB22" s="23">
        <f t="shared" si="2"/>
        <v>-2</v>
      </c>
      <c r="AC22" s="23">
        <f t="shared" si="2"/>
        <v>1</v>
      </c>
      <c r="AD22" s="23">
        <f t="shared" si="2"/>
        <v>0</v>
      </c>
      <c r="AE22" s="23">
        <f t="shared" si="2"/>
        <v>0</v>
      </c>
      <c r="AF22" s="23">
        <f t="shared" si="2"/>
        <v>-2</v>
      </c>
      <c r="AG22" s="24">
        <f t="shared" si="3"/>
        <v>4.5454545454545456E-2</v>
      </c>
      <c r="AH22" s="24">
        <f t="shared" si="3"/>
        <v>4.3478260869565216E-2</v>
      </c>
      <c r="AI22" s="24">
        <f t="shared" si="3"/>
        <v>-8.3333333333333329E-2</v>
      </c>
      <c r="AJ22" s="24">
        <f t="shared" si="3"/>
        <v>-0.18181818181818182</v>
      </c>
      <c r="AK22" s="24">
        <f t="shared" si="3"/>
        <v>-0.12</v>
      </c>
      <c r="AL22" s="24">
        <f t="shared" si="3"/>
        <v>-8.6956521739130432E-2</v>
      </c>
      <c r="AM22" s="24">
        <f t="shared" si="3"/>
        <v>4.3478260869565216E-2</v>
      </c>
      <c r="AN22" s="24">
        <f t="shared" si="3"/>
        <v>0</v>
      </c>
      <c r="AO22" s="24">
        <f t="shared" si="3"/>
        <v>0</v>
      </c>
      <c r="AP22" s="24">
        <f t="shared" si="3"/>
        <v>-8.3333333333333329E-2</v>
      </c>
    </row>
    <row r="23" spans="1:42" x14ac:dyDescent="0.35">
      <c r="A23" s="92" t="s">
        <v>79</v>
      </c>
    </row>
    <row r="24" spans="1:42" x14ac:dyDescent="0.35">
      <c r="A24" s="92"/>
    </row>
    <row r="25" spans="1:42" x14ac:dyDescent="0.35">
      <c r="A25" s="92"/>
    </row>
    <row r="26" spans="1:42" x14ac:dyDescent="0.35">
      <c r="A26" s="92"/>
    </row>
    <row r="27" spans="1:42" x14ac:dyDescent="0.35">
      <c r="A27" s="92"/>
    </row>
    <row r="28" spans="1:42" x14ac:dyDescent="0.35">
      <c r="A28" s="92"/>
    </row>
    <row r="29" spans="1:42" x14ac:dyDescent="0.35">
      <c r="A29" s="92"/>
    </row>
    <row r="30" spans="1:42" x14ac:dyDescent="0.35">
      <c r="A30" s="92"/>
    </row>
    <row r="31" spans="1:42" x14ac:dyDescent="0.35">
      <c r="A31" s="92"/>
    </row>
    <row r="32" spans="1:42" x14ac:dyDescent="0.35">
      <c r="A32" s="92"/>
    </row>
    <row r="33" spans="1:1" x14ac:dyDescent="0.35">
      <c r="A33" s="92"/>
    </row>
    <row r="34" spans="1:1" x14ac:dyDescent="0.35">
      <c r="A34" s="92"/>
    </row>
    <row r="35" spans="1:1" x14ac:dyDescent="0.35">
      <c r="A35" s="92"/>
    </row>
    <row r="36" spans="1:1" x14ac:dyDescent="0.35">
      <c r="A36" s="92"/>
    </row>
    <row r="37" spans="1:1" x14ac:dyDescent="0.35">
      <c r="A37" s="92"/>
    </row>
    <row r="38" spans="1:1" x14ac:dyDescent="0.35">
      <c r="A38" s="92"/>
    </row>
    <row r="39" spans="1:1" x14ac:dyDescent="0.35">
      <c r="A39" s="92"/>
    </row>
    <row r="40" spans="1:1" x14ac:dyDescent="0.35">
      <c r="A40" s="92"/>
    </row>
    <row r="41" spans="1:1" x14ac:dyDescent="0.35">
      <c r="A41" s="92"/>
    </row>
  </sheetData>
  <sortState xmlns:xlrd2="http://schemas.microsoft.com/office/spreadsheetml/2017/richdata2" ref="A5:V22">
    <sortCondition descending="1" ref="V5:V22"/>
  </sortState>
  <mergeCells count="2">
    <mergeCell ref="W2:AF2"/>
    <mergeCell ref="AG2:AP2"/>
  </mergeCells>
  <conditionalFormatting sqref="M4:V22">
    <cfRule type="colorScale" priority="4">
      <colorScale>
        <cfvo type="min"/>
        <cfvo type="max"/>
        <color rgb="FFFFEF9C"/>
        <color rgb="FF63BE7B"/>
      </colorScale>
    </cfRule>
  </conditionalFormatting>
  <conditionalFormatting sqref="B4:K22">
    <cfRule type="colorScale" priority="3">
      <colorScale>
        <cfvo type="min"/>
        <cfvo type="max"/>
        <color rgb="FFFFEF9C"/>
        <color rgb="FF63BE7B"/>
      </colorScale>
    </cfRule>
  </conditionalFormatting>
  <conditionalFormatting sqref="W2:AP22">
    <cfRule type="cellIs" dxfId="13" priority="2" operator="lessThan">
      <formula>0</formula>
    </cfRule>
  </conditionalFormatting>
  <conditionalFormatting sqref="AG4:AP22">
    <cfRule type="colorScale" priority="1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riigid</vt:lpstr>
      <vt:lpstr>riikide osakaal</vt:lpstr>
      <vt:lpstr>sise-eesmärk</vt:lpstr>
      <vt:lpstr>mk ööbimised kokku</vt:lpstr>
      <vt:lpstr>sise mk</vt:lpstr>
      <vt:lpstr>välis mk</vt:lpstr>
      <vt:lpstr>täitumus</vt:lpstr>
      <vt:lpstr>tubade arv</vt:lpstr>
      <vt:lpstr>maksumus</vt:lpstr>
    </vt:vector>
  </TitlesOfParts>
  <Company>EAS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Piret Kallas</dc:creator>
  <cp:lastModifiedBy>Piret Kallas</cp:lastModifiedBy>
  <dcterms:created xsi:type="dcterms:W3CDTF">2020-12-06T18:45:40Z</dcterms:created>
  <dcterms:modified xsi:type="dcterms:W3CDTF">2020-12-07T10:46:03Z</dcterms:modified>
</cp:coreProperties>
</file>