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"/>
    </mc:Choice>
  </mc:AlternateContent>
  <xr:revisionPtr revIDLastSave="0" documentId="13_ncr:1_{6D3B1C25-11D1-4D32-863A-4AA23068DFEA}" xr6:coauthVersionLast="41" xr6:coauthVersionMax="41" xr10:uidLastSave="{00000000-0000-0000-0000-000000000000}"/>
  <bookViews>
    <workbookView xWindow="-110" yWindow="-110" windowWidth="19420" windowHeight="10420" tabRatio="880" xr2:uid="{A0E8CF26-C21A-44B0-B047-5EDA52CBED72}"/>
  </bookViews>
  <sheets>
    <sheet name="countries" sheetId="1" r:id="rId1"/>
    <sheet name="all overnights by county" sheetId="2" r:id="rId2"/>
    <sheet name="domestic overnights by county" sheetId="3" r:id="rId3"/>
    <sheet name="foreign overnights by county" sheetId="4" r:id="rId4"/>
    <sheet name="purpose of trip" sheetId="5" r:id="rId5"/>
    <sheet name="Latvia" sheetId="6" r:id="rId6"/>
    <sheet name="Lithuania" sheetId="7" r:id="rId7"/>
    <sheet name="Finland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7" i="7" l="1"/>
  <c r="U38" i="7"/>
  <c r="U39" i="7"/>
  <c r="U40" i="7"/>
  <c r="U41" i="7"/>
  <c r="U42" i="7"/>
  <c r="U43" i="7"/>
  <c r="U44" i="7"/>
  <c r="U45" i="7"/>
  <c r="U36" i="7"/>
  <c r="T37" i="7"/>
  <c r="T38" i="7"/>
  <c r="T39" i="7"/>
  <c r="T40" i="7"/>
  <c r="T41" i="7"/>
  <c r="T42" i="7"/>
  <c r="T43" i="7"/>
  <c r="T44" i="7"/>
  <c r="T45" i="7"/>
  <c r="T36" i="7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AW33" i="7" l="1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Z32" i="6" l="1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W31" i="6" l="1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BC20" i="5" l="1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F20" i="5" l="1"/>
  <c r="E20" i="5"/>
  <c r="F19" i="5"/>
  <c r="E19" i="5"/>
  <c r="F18" i="5"/>
  <c r="E18" i="5"/>
  <c r="F17" i="5"/>
  <c r="E17" i="5"/>
  <c r="F16" i="5"/>
  <c r="E16" i="5"/>
  <c r="F10" i="5"/>
  <c r="E10" i="5"/>
  <c r="F9" i="5"/>
  <c r="E9" i="5"/>
  <c r="F8" i="5"/>
  <c r="E8" i="5"/>
  <c r="F7" i="5"/>
  <c r="E7" i="5"/>
  <c r="F6" i="5"/>
  <c r="E6" i="5"/>
  <c r="BB24" i="4" l="1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E18" i="4"/>
  <c r="D18" i="4"/>
  <c r="E19" i="4"/>
  <c r="D19" i="4"/>
  <c r="E16" i="4"/>
  <c r="D16" i="4"/>
  <c r="E11" i="4"/>
  <c r="D11" i="4"/>
  <c r="E10" i="4"/>
  <c r="D10" i="4"/>
  <c r="E13" i="4"/>
  <c r="D13" i="4"/>
  <c r="E24" i="4"/>
  <c r="D24" i="4"/>
  <c r="E9" i="4"/>
  <c r="D9" i="4"/>
  <c r="E8" i="4"/>
  <c r="D8" i="4"/>
  <c r="E21" i="4"/>
  <c r="D21" i="4"/>
  <c r="E15" i="4"/>
  <c r="D15" i="4"/>
  <c r="E17" i="4"/>
  <c r="D17" i="4"/>
  <c r="E22" i="4"/>
  <c r="D22" i="4"/>
  <c r="E20" i="4"/>
  <c r="D20" i="4"/>
  <c r="E12" i="4"/>
  <c r="D12" i="4"/>
  <c r="E23" i="4"/>
  <c r="D23" i="4"/>
  <c r="E14" i="4"/>
  <c r="D14" i="4"/>
  <c r="E7" i="4"/>
  <c r="D7" i="4"/>
  <c r="E6" i="4"/>
  <c r="D6" i="4"/>
  <c r="BB24" i="3" l="1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E6" i="2"/>
  <c r="D6" i="2"/>
  <c r="BC58" i="1" l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AS6" i="1"/>
  <c r="AT6" i="1"/>
  <c r="AU6" i="1"/>
  <c r="AV6" i="1"/>
  <c r="AW6" i="1"/>
  <c r="AX6" i="1"/>
  <c r="AY6" i="1"/>
  <c r="AZ6" i="1"/>
  <c r="BA6" i="1"/>
  <c r="BB6" i="1"/>
  <c r="BC6" i="1"/>
  <c r="AR6" i="1"/>
  <c r="AG6" i="1"/>
  <c r="AH6" i="1"/>
  <c r="AI6" i="1"/>
  <c r="AJ6" i="1"/>
  <c r="AK6" i="1"/>
  <c r="AL6" i="1"/>
  <c r="AM6" i="1"/>
  <c r="AN6" i="1"/>
  <c r="AO6" i="1"/>
  <c r="AP6" i="1"/>
  <c r="AQ6" i="1"/>
  <c r="AF6" i="1"/>
</calcChain>
</file>

<file path=xl/sharedStrings.xml><?xml version="1.0" encoding="utf-8"?>
<sst xmlns="http://schemas.openxmlformats.org/spreadsheetml/2006/main" count="1564" uniqueCount="134">
  <si>
    <t>Märts</t>
  </si>
  <si>
    <t>Aprill</t>
  </si>
  <si>
    <t>Mai</t>
  </si>
  <si>
    <t>Juuni</t>
  </si>
  <si>
    <t>Juuli</t>
  </si>
  <si>
    <t>August</t>
  </si>
  <si>
    <t>2019</t>
  </si>
  <si>
    <t>2020</t>
  </si>
  <si>
    <t>Eesti</t>
  </si>
  <si>
    <t>Välisriigid kokku</t>
  </si>
  <si>
    <t>Austria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</si>
  <si>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</si>
  <si>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</si>
  <si>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</si>
  <si>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</si>
  <si>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</si>
  <si>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</si>
  <si>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</si>
  <si>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</si>
  <si>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</si>
  <si>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</si>
  <si>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Taani</t>
  </si>
  <si>
    <t>Ukraina</t>
  </si>
  <si>
    <t>Venemaa</t>
  </si>
  <si>
    <t>kokku</t>
  </si>
  <si>
    <t>Belgia</t>
  </si>
  <si>
    <t>Hispaania</t>
  </si>
  <si>
    <t>Holland</t>
  </si>
  <si>
    <t>Suurbrit.</t>
  </si>
  <si>
    <t>Hiina</t>
  </si>
  <si>
    <t>Jaapan</t>
  </si>
  <si>
    <t>USA</t>
  </si>
  <si>
    <t>muutus 2020/19</t>
  </si>
  <si>
    <t>Sept.</t>
  </si>
  <si>
    <t>Okt.</t>
  </si>
  <si>
    <t>Nov.</t>
  </si>
  <si>
    <t>Dets.</t>
  </si>
  <si>
    <t>Eesti majutusettevõtete statistika. Allikas: Statistikaamet / Statistics of accommodation establishments of Estonia. Source: Statistics Estonia</t>
  </si>
  <si>
    <t>MAJUTATUD/ ARRIVALS</t>
  </si>
  <si>
    <t>ÖÖBIMISED/ OVERNIGHTS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</si>
  <si>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</si>
  <si>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</si>
  <si>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</si>
  <si>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</si>
  <si>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</si>
  <si>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</si>
  <si>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</si>
  <si>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</si>
  <si>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</si>
  <si>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</si>
  <si>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</si>
  <si>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</si>
  <si>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</si>
  <si>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</si>
  <si>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</si>
  <si>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</si>
  <si>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Elukohariigid kokku / all countries of residence</t>
  </si>
  <si>
    <t>Veebr.</t>
  </si>
  <si>
    <t>Jaan.</t>
  </si>
  <si>
    <t>siseturism/ domestic tourism</t>
  </si>
  <si>
    <t>välisturistid / foreign tourists</t>
  </si>
  <si>
    <t>Kokku</t>
  </si>
  <si>
    <t>Puhkusereis</t>
  </si>
  <si>
    <t>Tööreis</t>
  </si>
  <si>
    <t>..osavõtt konverentsist, koolitusest</t>
  </si>
  <si>
    <t>Muu reis</t>
  </si>
  <si>
    <t>..Tallinn</t>
  </si>
  <si>
    <t>SOOME / FINLAND</t>
  </si>
  <si>
    <t>LEEDU / LITHUANIA</t>
  </si>
  <si>
    <t>LÄTI / LATVIA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</si>
  <si>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</si>
  <si>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</si>
  <si>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</si>
  <si>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</si>
  <si>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</si>
  <si>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</si>
  <si>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</si>
  <si>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</si>
  <si>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</si>
  <si>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</si>
  <si>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</si>
  <si>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</si>
  <si>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</si>
  <si>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</si>
  <si>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</si>
  <si>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</si>
  <si>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uus rekord</t>
  </si>
  <si>
    <t>Jan</t>
  </si>
  <si>
    <t>Feb</t>
  </si>
  <si>
    <t>March</t>
  </si>
  <si>
    <t>April</t>
  </si>
  <si>
    <t>May</t>
  </si>
  <si>
    <t>June</t>
  </si>
  <si>
    <t>July</t>
  </si>
  <si>
    <t>Sept</t>
  </si>
  <si>
    <t>Oct</t>
  </si>
  <si>
    <t>Dec.</t>
  </si>
  <si>
    <t>muutus/ change 2020/19</t>
  </si>
  <si>
    <t>muutus /change 2020/2019</t>
  </si>
  <si>
    <t>12 kuud / 12 months</t>
  </si>
  <si>
    <t>total</t>
  </si>
  <si>
    <t>domestic</t>
  </si>
  <si>
    <t>foreign</t>
  </si>
  <si>
    <t>Finland</t>
  </si>
  <si>
    <t>Latvia</t>
  </si>
  <si>
    <t>Russia</t>
  </si>
  <si>
    <t>Lithuania</t>
  </si>
  <si>
    <t>Germany</t>
  </si>
  <si>
    <t>UK</t>
  </si>
  <si>
    <t>Sweden</t>
  </si>
  <si>
    <t>Poland</t>
  </si>
  <si>
    <t>Ukraine</t>
  </si>
  <si>
    <t>France</t>
  </si>
  <si>
    <t>Italy</t>
  </si>
  <si>
    <t>Norway</t>
  </si>
  <si>
    <t>Spain</t>
  </si>
  <si>
    <t>Denmark</t>
  </si>
  <si>
    <t>Japan</t>
  </si>
  <si>
    <t>Belgium</t>
  </si>
  <si>
    <t>Switzerland</t>
  </si>
  <si>
    <t>China</t>
  </si>
  <si>
    <t>Kogu Eesti / total</t>
  </si>
  <si>
    <t>mk=county</t>
  </si>
  <si>
    <t>ÖÖBIMISED / OVERNIGHTS</t>
  </si>
  <si>
    <t>..Pärnu</t>
  </si>
  <si>
    <t>..Tartu</t>
  </si>
  <si>
    <t>Tartu</t>
  </si>
  <si>
    <t>Pärnu</t>
  </si>
  <si>
    <t>change 2020/19</t>
  </si>
  <si>
    <t>Total</t>
  </si>
  <si>
    <t>Holiday trip</t>
  </si>
  <si>
    <t>Business trip</t>
  </si>
  <si>
    <t>..conference / meeting</t>
  </si>
  <si>
    <t>Other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</si>
</sst>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b/>
      <sz val="11"/>
      <color rgb="FF0000F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Border="0" applyAlignment="0"/>
    <xf numFmtId="0" fontId="22" fillId="0" borderId="0"/>
    <xf numFmtId="0" fontId="22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18" fillId="0" borderId="0" applyNumberFormat="0" applyBorder="0" applyAlignment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18" fillId="0" borderId="0" xfId="43" applyFill="1" applyProtection="1"/>
    <xf numFmtId="0" fontId="19" fillId="0" borderId="0" xfId="43" applyFont="1" applyFill="1" applyProtection="1"/>
    <xf numFmtId="3" fontId="18" fillId="0" borderId="0" xfId="43" applyNumberFormat="1" applyFill="1" applyProtection="1"/>
    <xf numFmtId="3" fontId="0" fillId="0" borderId="0" xfId="0" applyNumberFormat="1"/>
    <xf numFmtId="9" fontId="18" fillId="0" borderId="0" xfId="1" applyFont="1" applyFill="1" applyProtection="1"/>
    <xf numFmtId="9" fontId="0" fillId="0" borderId="0" xfId="1" applyFont="1"/>
    <xf numFmtId="0" fontId="0" fillId="0" borderId="0" xfId="0" applyAlignment="1">
      <alignment horizontal="center"/>
    </xf>
    <xf numFmtId="0" fontId="18" fillId="0" borderId="10" xfId="43" applyFill="1" applyBorder="1" applyAlignment="1" applyProtection="1">
      <alignment horizontal="center"/>
    </xf>
    <xf numFmtId="3" fontId="19" fillId="34" borderId="10" xfId="43" applyNumberFormat="1" applyFont="1" applyFill="1" applyBorder="1" applyAlignment="1" applyProtection="1">
      <alignment horizontal="center"/>
    </xf>
    <xf numFmtId="3" fontId="19" fillId="35" borderId="10" xfId="43" applyNumberFormat="1" applyFont="1" applyFill="1" applyBorder="1" applyAlignment="1" applyProtection="1">
      <alignment horizontal="center"/>
    </xf>
    <xf numFmtId="3" fontId="19" fillId="0" borderId="10" xfId="43" applyNumberFormat="1" applyFont="1" applyFill="1" applyBorder="1" applyAlignment="1" applyProtection="1">
      <alignment horizontal="center"/>
    </xf>
    <xf numFmtId="3" fontId="19" fillId="33" borderId="10" xfId="43" applyNumberFormat="1" applyFont="1" applyFill="1" applyBorder="1" applyAlignment="1" applyProtection="1">
      <alignment horizontal="center"/>
    </xf>
    <xf numFmtId="0" fontId="19" fillId="0" borderId="10" xfId="43" applyFont="1" applyFill="1" applyBorder="1" applyProtection="1"/>
    <xf numFmtId="3" fontId="18" fillId="0" borderId="10" xfId="43" applyNumberFormat="1" applyFill="1" applyBorder="1" applyProtection="1"/>
    <xf numFmtId="9" fontId="18" fillId="0" borderId="10" xfId="1" applyFont="1" applyFill="1" applyBorder="1" applyProtection="1"/>
    <xf numFmtId="3" fontId="18" fillId="33" borderId="10" xfId="43" applyNumberFormat="1" applyFill="1" applyBorder="1" applyProtection="1"/>
    <xf numFmtId="3" fontId="18" fillId="34" borderId="10" xfId="43" applyNumberFormat="1" applyFill="1" applyBorder="1" applyProtection="1"/>
    <xf numFmtId="3" fontId="18" fillId="35" borderId="10" xfId="43" applyNumberFormat="1" applyFill="1" applyBorder="1" applyProtection="1"/>
    <xf numFmtId="3" fontId="0" fillId="0" borderId="10" xfId="0" applyNumberFormat="1" applyBorder="1"/>
    <xf numFmtId="9" fontId="0" fillId="0" borderId="10" xfId="1" applyFont="1" applyBorder="1"/>
    <xf numFmtId="0" fontId="21" fillId="0" borderId="0" xfId="0" applyFont="1"/>
    <xf numFmtId="3" fontId="21" fillId="0" borderId="0" xfId="0" applyNumberFormat="1" applyFont="1" applyBorder="1" applyAlignment="1" applyProtection="1">
      <alignment horizontal="left"/>
      <protection locked="0"/>
    </xf>
    <xf numFmtId="3" fontId="0" fillId="0" borderId="10" xfId="0" applyNumberFormat="1" applyFont="1" applyBorder="1"/>
    <xf numFmtId="9" fontId="1" fillId="0" borderId="10" xfId="1" applyFont="1" applyBorder="1"/>
    <xf numFmtId="0" fontId="0" fillId="0" borderId="0" xfId="0" applyFont="1"/>
    <xf numFmtId="0" fontId="20" fillId="0" borderId="10" xfId="43" applyFont="1" applyFill="1" applyBorder="1" applyProtection="1"/>
    <xf numFmtId="3" fontId="20" fillId="0" borderId="10" xfId="43" applyNumberFormat="1" applyFont="1" applyFill="1" applyBorder="1" applyProtection="1"/>
    <xf numFmtId="9" fontId="20" fillId="0" borderId="10" xfId="1" applyFont="1" applyFill="1" applyBorder="1" applyProtection="1"/>
    <xf numFmtId="3" fontId="20" fillId="33" borderId="10" xfId="43" applyNumberFormat="1" applyFont="1" applyFill="1" applyBorder="1" applyProtection="1"/>
    <xf numFmtId="3" fontId="20" fillId="34" borderId="10" xfId="43" applyNumberFormat="1" applyFont="1" applyFill="1" applyBorder="1" applyProtection="1"/>
    <xf numFmtId="3" fontId="20" fillId="35" borderId="10" xfId="43" applyNumberFormat="1" applyFont="1" applyFill="1" applyBorder="1" applyProtection="1"/>
    <xf numFmtId="3" fontId="16" fillId="0" borderId="10" xfId="0" applyNumberFormat="1" applyFont="1" applyBorder="1"/>
    <xf numFmtId="9" fontId="16" fillId="0" borderId="10" xfId="1" applyFont="1" applyBorder="1"/>
    <xf numFmtId="0" fontId="16" fillId="0" borderId="0" xfId="0" applyFont="1"/>
    <xf numFmtId="0" fontId="21" fillId="0" borderId="0" xfId="0" applyFont="1" applyAlignment="1"/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10" xfId="0" applyBorder="1"/>
    <xf numFmtId="0" fontId="18" fillId="0" borderId="10" xfId="43" applyFill="1" applyBorder="1" applyProtection="1"/>
    <xf numFmtId="3" fontId="21" fillId="0" borderId="0" xfId="0" applyNumberFormat="1" applyFont="1" applyFill="1" applyAlignment="1"/>
    <xf numFmtId="164" fontId="18" fillId="0" borderId="10" xfId="1" applyNumberFormat="1" applyFont="1" applyFill="1" applyBorder="1" applyProtection="1"/>
    <xf numFmtId="9" fontId="18" fillId="0" borderId="10" xfId="1" applyNumberFormat="1" applyFont="1" applyFill="1" applyBorder="1" applyProtection="1"/>
    <xf numFmtId="0" fontId="19" fillId="0" borderId="0" xfId="43" applyFont="1" applyFill="1" applyProtection="1"/>
    <xf numFmtId="3" fontId="20" fillId="33" borderId="10" xfId="43" applyNumberFormat="1" applyFont="1" applyFill="1" applyBorder="1" applyAlignment="1" applyProtection="1">
      <alignment horizontal="center"/>
    </xf>
    <xf numFmtId="9" fontId="18" fillId="33" borderId="10" xfId="1" applyFont="1" applyFill="1" applyBorder="1" applyProtection="1"/>
    <xf numFmtId="9" fontId="18" fillId="33" borderId="10" xfId="1" applyNumberFormat="1" applyFont="1" applyFill="1" applyBorder="1" applyProtection="1"/>
    <xf numFmtId="164" fontId="18" fillId="33" borderId="10" xfId="1" applyNumberFormat="1" applyFont="1" applyFill="1" applyBorder="1" applyProtection="1"/>
    <xf numFmtId="164" fontId="0" fillId="0" borderId="0" xfId="1" applyNumberFormat="1" applyFont="1"/>
    <xf numFmtId="0" fontId="18" fillId="0" borderId="0" xfId="43" applyFill="1" applyProtection="1"/>
    <xf numFmtId="3" fontId="19" fillId="0" borderId="10" xfId="43" applyNumberFormat="1" applyFont="1" applyFill="1" applyBorder="1" applyProtection="1"/>
    <xf numFmtId="3" fontId="18" fillId="0" borderId="10" xfId="43" applyNumberFormat="1" applyFill="1" applyBorder="1" applyAlignment="1" applyProtection="1">
      <alignment horizontal="right"/>
    </xf>
    <xf numFmtId="0" fontId="18" fillId="0" borderId="0" xfId="43" applyFill="1" applyProtection="1"/>
    <xf numFmtId="0" fontId="19" fillId="0" borderId="0" xfId="43" applyFont="1" applyFill="1" applyProtection="1"/>
    <xf numFmtId="3" fontId="0" fillId="0" borderId="0" xfId="0" applyNumberFormat="1" applyFill="1"/>
    <xf numFmtId="3" fontId="25" fillId="0" borderId="10" xfId="43" applyNumberFormat="1" applyFont="1" applyFill="1" applyBorder="1" applyProtection="1"/>
    <xf numFmtId="3" fontId="26" fillId="0" borderId="10" xfId="55" applyNumberFormat="1" applyFont="1" applyFill="1" applyBorder="1"/>
    <xf numFmtId="3" fontId="26" fillId="0" borderId="10" xfId="0" applyNumberFormat="1" applyFont="1" applyFill="1" applyBorder="1"/>
    <xf numFmtId="3" fontId="0" fillId="0" borderId="10" xfId="0" applyNumberFormat="1" applyFont="1" applyFill="1" applyBorder="1"/>
    <xf numFmtId="3" fontId="0" fillId="0" borderId="10" xfId="0" applyNumberFormat="1" applyFill="1" applyBorder="1"/>
    <xf numFmtId="0" fontId="19" fillId="0" borderId="0" xfId="43" applyFont="1" applyFill="1" applyProtection="1"/>
    <xf numFmtId="1" fontId="18" fillId="0" borderId="10" xfId="43" applyNumberFormat="1" applyFill="1" applyBorder="1" applyProtection="1"/>
    <xf numFmtId="0" fontId="26" fillId="0" borderId="10" xfId="55" applyFont="1" applyFill="1" applyBorder="1"/>
    <xf numFmtId="0" fontId="0" fillId="0" borderId="10" xfId="0" applyNumberFormat="1" applyFont="1" applyFill="1" applyBorder="1"/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/>
    <xf numFmtId="0" fontId="18" fillId="0" borderId="10" xfId="43" applyFill="1" applyBorder="1" applyAlignment="1" applyProtection="1">
      <alignment horizontal="right"/>
    </xf>
    <xf numFmtId="0" fontId="0" fillId="0" borderId="10" xfId="0" applyFill="1" applyBorder="1"/>
    <xf numFmtId="0" fontId="19" fillId="0" borderId="0" xfId="43" applyFont="1" applyFill="1" applyProtection="1"/>
    <xf numFmtId="0" fontId="0" fillId="0" borderId="10" xfId="0" applyNumberFormat="1" applyFill="1" applyBorder="1"/>
    <xf numFmtId="0" fontId="25" fillId="0" borderId="10" xfId="43" applyFont="1" applyFill="1" applyBorder="1" applyProtection="1"/>
    <xf numFmtId="0" fontId="16" fillId="0" borderId="10" xfId="0" applyFont="1" applyBorder="1" applyAlignment="1">
      <alignment horizontal="center"/>
    </xf>
    <xf numFmtId="3" fontId="19" fillId="0" borderId="10" xfId="43" applyNumberFormat="1" applyFont="1" applyFill="1" applyBorder="1" applyAlignment="1" applyProtection="1">
      <alignment horizontal="center"/>
    </xf>
    <xf numFmtId="9" fontId="1" fillId="0" borderId="10" xfId="1" applyFont="1" applyFill="1" applyBorder="1"/>
    <xf numFmtId="3" fontId="0" fillId="0" borderId="0" xfId="0" applyNumberFormat="1" applyFont="1" applyFill="1"/>
    <xf numFmtId="3" fontId="19" fillId="0" borderId="10" xfId="43" applyNumberFormat="1" applyFont="1" applyFill="1" applyBorder="1" applyAlignment="1" applyProtection="1">
      <alignment horizontal="center"/>
    </xf>
    <xf numFmtId="0" fontId="20" fillId="0" borderId="10" xfId="43" applyFont="1" applyFill="1" applyBorder="1" applyAlignment="1" applyProtection="1">
      <alignment horizontal="center"/>
    </xf>
    <xf numFmtId="3" fontId="20" fillId="34" borderId="10" xfId="43" applyNumberFormat="1" applyFont="1" applyFill="1" applyBorder="1" applyAlignment="1" applyProtection="1">
      <alignment horizontal="center"/>
    </xf>
    <xf numFmtId="3" fontId="20" fillId="35" borderId="10" xfId="43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3" fontId="20" fillId="36" borderId="10" xfId="43" applyNumberFormat="1" applyFont="1" applyFill="1" applyBorder="1" applyAlignment="1" applyProtection="1">
      <alignment horizontal="center"/>
    </xf>
    <xf numFmtId="3" fontId="20" fillId="37" borderId="10" xfId="43" applyNumberFormat="1" applyFont="1" applyFill="1" applyBorder="1" applyAlignment="1" applyProtection="1">
      <alignment horizontal="center"/>
    </xf>
    <xf numFmtId="3" fontId="19" fillId="37" borderId="10" xfId="43" applyNumberFormat="1" applyFont="1" applyFill="1" applyBorder="1" applyAlignment="1" applyProtection="1">
      <alignment horizontal="center"/>
    </xf>
    <xf numFmtId="3" fontId="20" fillId="38" borderId="10" xfId="43" applyNumberFormat="1" applyFont="1" applyFill="1" applyBorder="1" applyAlignment="1" applyProtection="1">
      <alignment horizontal="center"/>
    </xf>
    <xf numFmtId="3" fontId="19" fillId="38" borderId="10" xfId="43" applyNumberFormat="1" applyFont="1" applyFill="1" applyBorder="1" applyAlignment="1" applyProtection="1">
      <alignment horizontal="center"/>
    </xf>
    <xf numFmtId="0" fontId="16" fillId="0" borderId="10" xfId="0" applyFont="1" applyBorder="1"/>
    <xf numFmtId="3" fontId="20" fillId="0" borderId="0" xfId="43" applyNumberFormat="1" applyFont="1" applyFill="1" applyProtection="1"/>
    <xf numFmtId="9" fontId="20" fillId="0" borderId="0" xfId="1" applyFont="1" applyFill="1" applyProtection="1"/>
    <xf numFmtId="0" fontId="19" fillId="0" borderId="11" xfId="43" applyFont="1" applyFill="1" applyBorder="1" applyProtection="1"/>
    <xf numFmtId="3" fontId="20" fillId="0" borderId="10" xfId="43" applyNumberFormat="1" applyFont="1" applyFill="1" applyBorder="1" applyAlignment="1" applyProtection="1">
      <alignment horizontal="center"/>
    </xf>
    <xf numFmtId="3" fontId="20" fillId="0" borderId="10" xfId="43" applyNumberFormat="1" applyFont="1" applyFill="1" applyBorder="1" applyAlignment="1" applyProtection="1">
      <alignment horizontal="center" wrapText="1"/>
    </xf>
    <xf numFmtId="0" fontId="16" fillId="37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</cellXfs>
  <cellStyles count="6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allaad 2" xfId="51" xr:uid="{A9D794CC-2546-4326-B442-36734F4E8E44}"/>
    <cellStyle name="Normaallaad 2 2" xfId="59" xr:uid="{0FB8F8C0-8A0A-4100-A392-7763C400C2E7}"/>
    <cellStyle name="Normal" xfId="0" builtinId="0"/>
    <cellStyle name="Normal 2" xfId="43" xr:uid="{6A3D8F5A-169F-4EFF-BA9D-501B8ADE569A}"/>
    <cellStyle name="Normal 2 2" xfId="47" xr:uid="{088EAA05-B79E-4F9E-BA4F-4B2FB6F21E8A}"/>
    <cellStyle name="Normal 2 3" xfId="53" xr:uid="{98B1436C-71B2-48AD-96BD-43EAA2CC741A}"/>
    <cellStyle name="Normal 2 4" xfId="45" xr:uid="{21C52F0F-8E9F-43D4-B45F-6E89D9C36089}"/>
    <cellStyle name="Normal 3" xfId="44" xr:uid="{7F149428-C108-495E-AB6C-4C18C1428AA6}"/>
    <cellStyle name="Normal 3 2" xfId="52" xr:uid="{A4FB02EC-B38A-4BE8-8D3B-103C77FF7FDC}"/>
    <cellStyle name="Normal 3 3" xfId="54" xr:uid="{F20B5646-79F9-4110-BB03-E7810F7DD61E}"/>
    <cellStyle name="Normal 3 4" xfId="56" xr:uid="{7FF149FC-F4A9-4A23-BF4E-F9D8DA896B52}"/>
    <cellStyle name="Normal 3 4 2" xfId="60" xr:uid="{1D784ABC-A17C-4D73-AE0F-0DF40D53ACFB}"/>
    <cellStyle name="Normal 4" xfId="46" xr:uid="{25C0A1B4-CD1C-4E0A-95F9-AA3471063489}"/>
    <cellStyle name="Normal 4 2" xfId="49" xr:uid="{7054AE92-C93D-4C82-8B06-815ECD455EF4}"/>
    <cellStyle name="Normal 4 3" xfId="57" xr:uid="{6AA7CB64-27C4-493F-8572-3B402484E87C}"/>
    <cellStyle name="Normal 5" xfId="55" xr:uid="{D056F88C-584E-4115-80D1-382F5D5E43DF}"/>
    <cellStyle name="Normal 5 2" xfId="58" xr:uid="{A4FD7E1E-8385-46E8-96A0-158595297F54}"/>
    <cellStyle name="Note" xfId="16" builtinId="10" customBuiltin="1"/>
    <cellStyle name="Output" xfId="11" builtinId="21" customBuiltin="1"/>
    <cellStyle name="Percent" xfId="1" builtinId="5"/>
    <cellStyle name="Percent 2" xfId="48" xr:uid="{D2321E46-A6CA-4A37-AC63-ED74B23B0834}"/>
    <cellStyle name="Percent 2 2" xfId="50" xr:uid="{DB90642F-9AAE-435D-A9BE-724649CBBBDC}"/>
    <cellStyle name="Title" xfId="2" builtinId="15" customBuiltin="1"/>
    <cellStyle name="Total" xfId="18" builtinId="25" customBuiltin="1"/>
    <cellStyle name="Warning Text" xfId="15" builtinId="11" customBuiltin="1"/>
  </cellStyles>
  <dxfs count="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C545-2609-4638-B179-0CCE7BAC7A11}">
  <dimension ref="A1:BC69"/>
  <sheetViews>
    <sheetView tabSelected="1" zoomScale="90" zoomScaleNormal="90" workbookViewId="0">
      <pane xSplit="2" topLeftCell="C1" activePane="topRight" state="frozen"/>
      <selection pane="topRight" activeCell="BF18" sqref="BF18"/>
    </sheetView>
  </sheetViews>
  <sheetFormatPr defaultRowHeight="14.5" x14ac:dyDescent="0.35"/>
  <cols>
    <col min="1" max="1" width="8.7265625" style="34"/>
    <col min="2" max="2" width="9.453125" customWidth="1"/>
    <col min="3" max="4" width="9.90625" style="4" customWidth="1"/>
    <col min="5" max="5" width="10.36328125" style="4" customWidth="1"/>
    <col min="6" max="6" width="6.453125" style="6" customWidth="1"/>
    <col min="7" max="7" width="3.7265625" style="4" customWidth="1"/>
    <col min="8" max="13" width="8.7265625" style="4" customWidth="1"/>
    <col min="14" max="14" width="9.453125" style="4" customWidth="1"/>
    <col min="15" max="31" width="8.7265625" style="4" customWidth="1"/>
    <col min="32" max="43" width="8.7265625" customWidth="1"/>
    <col min="44" max="55" width="6.453125" customWidth="1"/>
  </cols>
  <sheetData>
    <row r="1" spans="1:55" x14ac:dyDescent="0.35">
      <c r="A1" s="21" t="s">
        <v>37</v>
      </c>
      <c r="C1" s="3"/>
      <c r="D1" s="3"/>
      <c r="E1" s="3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5" x14ac:dyDescent="0.35">
      <c r="A2" s="22" t="s">
        <v>38</v>
      </c>
    </row>
    <row r="3" spans="1:55" s="34" customFormat="1" x14ac:dyDescent="0.35">
      <c r="B3" s="22"/>
      <c r="C3" s="85"/>
      <c r="D3" s="85"/>
      <c r="E3" s="85"/>
      <c r="F3" s="86"/>
      <c r="G3" s="43"/>
      <c r="H3" s="76" t="s">
        <v>87</v>
      </c>
      <c r="I3" s="76" t="s">
        <v>88</v>
      </c>
      <c r="J3" s="76" t="s">
        <v>89</v>
      </c>
      <c r="K3" s="76" t="s">
        <v>90</v>
      </c>
      <c r="L3" s="76" t="s">
        <v>91</v>
      </c>
      <c r="M3" s="76" t="s">
        <v>92</v>
      </c>
      <c r="N3" s="76" t="s">
        <v>93</v>
      </c>
      <c r="O3" s="76" t="s">
        <v>5</v>
      </c>
      <c r="P3" s="76" t="s">
        <v>94</v>
      </c>
      <c r="Q3" s="76" t="s">
        <v>95</v>
      </c>
      <c r="R3" s="76" t="s">
        <v>35</v>
      </c>
      <c r="S3" s="76" t="s">
        <v>96</v>
      </c>
      <c r="T3" s="79" t="s">
        <v>87</v>
      </c>
      <c r="U3" s="79" t="s">
        <v>88</v>
      </c>
      <c r="V3" s="79" t="s">
        <v>89</v>
      </c>
      <c r="W3" s="79" t="s">
        <v>90</v>
      </c>
      <c r="X3" s="79" t="s">
        <v>91</v>
      </c>
      <c r="Y3" s="79" t="s">
        <v>92</v>
      </c>
      <c r="Z3" s="79" t="s">
        <v>93</v>
      </c>
      <c r="AA3" s="79" t="s">
        <v>5</v>
      </c>
      <c r="AB3" s="79" t="s">
        <v>94</v>
      </c>
      <c r="AC3" s="79" t="s">
        <v>95</v>
      </c>
      <c r="AD3" s="79" t="s">
        <v>35</v>
      </c>
      <c r="AE3" s="79" t="s">
        <v>96</v>
      </c>
      <c r="AF3" s="90" t="s">
        <v>98</v>
      </c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1" t="s">
        <v>98</v>
      </c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</row>
    <row r="4" spans="1:55" s="78" customFormat="1" x14ac:dyDescent="0.35">
      <c r="A4" s="70"/>
      <c r="B4" s="75"/>
      <c r="C4" s="88" t="s">
        <v>99</v>
      </c>
      <c r="D4" s="88"/>
      <c r="E4" s="89" t="s">
        <v>97</v>
      </c>
      <c r="F4" s="89"/>
      <c r="G4" s="43"/>
      <c r="H4" s="76" t="s">
        <v>58</v>
      </c>
      <c r="I4" s="76" t="s">
        <v>57</v>
      </c>
      <c r="J4" s="76" t="s">
        <v>0</v>
      </c>
      <c r="K4" s="76" t="s">
        <v>1</v>
      </c>
      <c r="L4" s="76" t="s">
        <v>2</v>
      </c>
      <c r="M4" s="76" t="s">
        <v>3</v>
      </c>
      <c r="N4" s="76" t="s">
        <v>4</v>
      </c>
      <c r="O4" s="76" t="s">
        <v>5</v>
      </c>
      <c r="P4" s="76" t="s">
        <v>33</v>
      </c>
      <c r="Q4" s="76" t="s">
        <v>34</v>
      </c>
      <c r="R4" s="76" t="s">
        <v>35</v>
      </c>
      <c r="S4" s="76" t="s">
        <v>36</v>
      </c>
      <c r="T4" s="77" t="s">
        <v>58</v>
      </c>
      <c r="U4" s="77" t="s">
        <v>57</v>
      </c>
      <c r="V4" s="77" t="s">
        <v>0</v>
      </c>
      <c r="W4" s="77" t="s">
        <v>1</v>
      </c>
      <c r="X4" s="77" t="s">
        <v>2</v>
      </c>
      <c r="Y4" s="77" t="s">
        <v>3</v>
      </c>
      <c r="Z4" s="77" t="s">
        <v>4</v>
      </c>
      <c r="AA4" s="77" t="s">
        <v>5</v>
      </c>
      <c r="AB4" s="77" t="s">
        <v>33</v>
      </c>
      <c r="AC4" s="77" t="s">
        <v>34</v>
      </c>
      <c r="AD4" s="77" t="s">
        <v>35</v>
      </c>
      <c r="AE4" s="77" t="s">
        <v>36</v>
      </c>
      <c r="AF4" s="80" t="s">
        <v>87</v>
      </c>
      <c r="AG4" s="80" t="s">
        <v>88</v>
      </c>
      <c r="AH4" s="80" t="s">
        <v>89</v>
      </c>
      <c r="AI4" s="80" t="s">
        <v>90</v>
      </c>
      <c r="AJ4" s="80" t="s">
        <v>91</v>
      </c>
      <c r="AK4" s="80" t="s">
        <v>92</v>
      </c>
      <c r="AL4" s="80" t="s">
        <v>93</v>
      </c>
      <c r="AM4" s="80" t="s">
        <v>5</v>
      </c>
      <c r="AN4" s="80" t="s">
        <v>94</v>
      </c>
      <c r="AO4" s="80" t="s">
        <v>95</v>
      </c>
      <c r="AP4" s="80" t="s">
        <v>35</v>
      </c>
      <c r="AQ4" s="80" t="s">
        <v>96</v>
      </c>
      <c r="AR4" s="82" t="s">
        <v>87</v>
      </c>
      <c r="AS4" s="82" t="s">
        <v>88</v>
      </c>
      <c r="AT4" s="82" t="s">
        <v>89</v>
      </c>
      <c r="AU4" s="82" t="s">
        <v>90</v>
      </c>
      <c r="AV4" s="82" t="s">
        <v>91</v>
      </c>
      <c r="AW4" s="82" t="s">
        <v>92</v>
      </c>
      <c r="AX4" s="82" t="s">
        <v>93</v>
      </c>
      <c r="AY4" s="82" t="s">
        <v>5</v>
      </c>
      <c r="AZ4" s="82" t="s">
        <v>94</v>
      </c>
      <c r="BA4" s="82" t="s">
        <v>95</v>
      </c>
      <c r="BB4" s="82" t="s">
        <v>35</v>
      </c>
      <c r="BC4" s="82" t="s">
        <v>96</v>
      </c>
    </row>
    <row r="5" spans="1:55" s="7" customFormat="1" x14ac:dyDescent="0.35">
      <c r="A5" s="70"/>
      <c r="B5" s="8"/>
      <c r="C5" s="71" t="s">
        <v>6</v>
      </c>
      <c r="D5" s="71" t="s">
        <v>7</v>
      </c>
      <c r="E5" s="89"/>
      <c r="F5" s="89"/>
      <c r="G5" s="12"/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9" t="s">
        <v>6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10" t="s">
        <v>7</v>
      </c>
      <c r="AF5" s="81" t="s">
        <v>58</v>
      </c>
      <c r="AG5" s="81" t="s">
        <v>57</v>
      </c>
      <c r="AH5" s="81" t="s">
        <v>0</v>
      </c>
      <c r="AI5" s="81" t="s">
        <v>1</v>
      </c>
      <c r="AJ5" s="81" t="s">
        <v>2</v>
      </c>
      <c r="AK5" s="81" t="s">
        <v>3</v>
      </c>
      <c r="AL5" s="81" t="s">
        <v>4</v>
      </c>
      <c r="AM5" s="81" t="s">
        <v>5</v>
      </c>
      <c r="AN5" s="81" t="s">
        <v>33</v>
      </c>
      <c r="AO5" s="81" t="s">
        <v>34</v>
      </c>
      <c r="AP5" s="81" t="s">
        <v>35</v>
      </c>
      <c r="AQ5" s="81" t="s">
        <v>36</v>
      </c>
      <c r="AR5" s="83" t="s">
        <v>58</v>
      </c>
      <c r="AS5" s="83" t="s">
        <v>57</v>
      </c>
      <c r="AT5" s="83" t="s">
        <v>0</v>
      </c>
      <c r="AU5" s="83" t="s">
        <v>1</v>
      </c>
      <c r="AV5" s="83" t="s">
        <v>2</v>
      </c>
      <c r="AW5" s="83" t="s">
        <v>3</v>
      </c>
      <c r="AX5" s="83" t="s">
        <v>4</v>
      </c>
      <c r="AY5" s="83" t="s">
        <v>5</v>
      </c>
      <c r="AZ5" s="83" t="s">
        <v>33</v>
      </c>
      <c r="BA5" s="83" t="s">
        <v>34</v>
      </c>
      <c r="BB5" s="83" t="s">
        <v>35</v>
      </c>
      <c r="BC5" s="83" t="s">
        <v>36</v>
      </c>
    </row>
    <row r="6" spans="1:55" x14ac:dyDescent="0.35">
      <c r="A6" s="84" t="s">
        <v>100</v>
      </c>
      <c r="B6" s="13" t="s">
        <v>24</v>
      </c>
      <c r="C6" s="14">
        <v>3789955</v>
      </c>
      <c r="D6" s="14">
        <v>1972131</v>
      </c>
      <c r="E6" s="14">
        <v>-1817824</v>
      </c>
      <c r="F6" s="15">
        <v>-0.47964263427929882</v>
      </c>
      <c r="G6" s="16"/>
      <c r="H6" s="17">
        <v>208405</v>
      </c>
      <c r="I6" s="17">
        <v>218936</v>
      </c>
      <c r="J6" s="17">
        <v>233384</v>
      </c>
      <c r="K6" s="17">
        <v>262149</v>
      </c>
      <c r="L6" s="17">
        <v>322059</v>
      </c>
      <c r="M6" s="17">
        <v>407092</v>
      </c>
      <c r="N6" s="17">
        <v>523645</v>
      </c>
      <c r="O6" s="17">
        <v>487883</v>
      </c>
      <c r="P6" s="17">
        <v>295464</v>
      </c>
      <c r="Q6" s="17">
        <v>288742</v>
      </c>
      <c r="R6" s="17">
        <v>261857</v>
      </c>
      <c r="S6" s="17">
        <v>280339</v>
      </c>
      <c r="T6" s="18">
        <v>223216</v>
      </c>
      <c r="U6" s="18">
        <v>232356</v>
      </c>
      <c r="V6" s="18">
        <v>89719</v>
      </c>
      <c r="W6" s="18">
        <v>12884</v>
      </c>
      <c r="X6" s="18">
        <v>37372</v>
      </c>
      <c r="Y6" s="18">
        <v>163167</v>
      </c>
      <c r="Z6" s="18">
        <v>346692</v>
      </c>
      <c r="AA6" s="18">
        <v>330587</v>
      </c>
      <c r="AB6" s="18">
        <v>153641</v>
      </c>
      <c r="AC6" s="18">
        <v>158009</v>
      </c>
      <c r="AD6" s="18">
        <v>118120</v>
      </c>
      <c r="AE6" s="18">
        <v>106368</v>
      </c>
      <c r="AF6" s="19">
        <f>T6-H6</f>
        <v>14811</v>
      </c>
      <c r="AG6" s="19">
        <f t="shared" ref="AG6:AQ6" si="0">U6-I6</f>
        <v>13420</v>
      </c>
      <c r="AH6" s="19">
        <f t="shared" si="0"/>
        <v>-143665</v>
      </c>
      <c r="AI6" s="19">
        <f t="shared" si="0"/>
        <v>-249265</v>
      </c>
      <c r="AJ6" s="19">
        <f t="shared" si="0"/>
        <v>-284687</v>
      </c>
      <c r="AK6" s="19">
        <f t="shared" si="0"/>
        <v>-243925</v>
      </c>
      <c r="AL6" s="19">
        <f t="shared" si="0"/>
        <v>-176953</v>
      </c>
      <c r="AM6" s="19">
        <f t="shared" si="0"/>
        <v>-157296</v>
      </c>
      <c r="AN6" s="19">
        <f t="shared" si="0"/>
        <v>-141823</v>
      </c>
      <c r="AO6" s="19">
        <f t="shared" si="0"/>
        <v>-130733</v>
      </c>
      <c r="AP6" s="19">
        <f t="shared" si="0"/>
        <v>-143737</v>
      </c>
      <c r="AQ6" s="19">
        <f t="shared" si="0"/>
        <v>-173971</v>
      </c>
      <c r="AR6" s="20">
        <f>(T6-H6)/H6</f>
        <v>7.1068352486744563E-2</v>
      </c>
      <c r="AS6" s="20">
        <f t="shared" ref="AS6:BC6" si="1">(U6-I6)/I6</f>
        <v>6.1296451931157965E-2</v>
      </c>
      <c r="AT6" s="20">
        <f t="shared" si="1"/>
        <v>-0.61557347547389707</v>
      </c>
      <c r="AU6" s="20">
        <f t="shared" si="1"/>
        <v>-0.9508523778461867</v>
      </c>
      <c r="AV6" s="20">
        <f t="shared" si="1"/>
        <v>-0.88395915034201811</v>
      </c>
      <c r="AW6" s="20">
        <f t="shared" si="1"/>
        <v>-0.59918888113743329</v>
      </c>
      <c r="AX6" s="20">
        <f t="shared" si="1"/>
        <v>-0.33792550296479484</v>
      </c>
      <c r="AY6" s="20">
        <f t="shared" si="1"/>
        <v>-0.32240516681253495</v>
      </c>
      <c r="AZ6" s="20">
        <f t="shared" si="1"/>
        <v>-0.48000094766198254</v>
      </c>
      <c r="BA6" s="20">
        <f t="shared" si="1"/>
        <v>-0.4527675225633957</v>
      </c>
      <c r="BB6" s="20">
        <f t="shared" si="1"/>
        <v>-0.54891410197168689</v>
      </c>
      <c r="BC6" s="20">
        <f t="shared" si="1"/>
        <v>-0.6205736626013505</v>
      </c>
    </row>
    <row r="7" spans="1:55" x14ac:dyDescent="0.35">
      <c r="A7" s="84" t="s">
        <v>101</v>
      </c>
      <c r="B7" s="13" t="s">
        <v>8</v>
      </c>
      <c r="C7" s="14">
        <v>1536526</v>
      </c>
      <c r="D7" s="14">
        <v>1296065</v>
      </c>
      <c r="E7" s="14">
        <v>-240461</v>
      </c>
      <c r="F7" s="15">
        <v>-0.15649653829482874</v>
      </c>
      <c r="G7" s="16"/>
      <c r="H7" s="17">
        <v>94757</v>
      </c>
      <c r="I7" s="17">
        <v>108322</v>
      </c>
      <c r="J7" s="17">
        <v>109420</v>
      </c>
      <c r="K7" s="17">
        <v>105940</v>
      </c>
      <c r="L7" s="17">
        <v>110780</v>
      </c>
      <c r="M7" s="17">
        <v>152237</v>
      </c>
      <c r="N7" s="17">
        <v>195486</v>
      </c>
      <c r="O7" s="17">
        <v>201684</v>
      </c>
      <c r="P7" s="17">
        <v>105002</v>
      </c>
      <c r="Q7" s="17">
        <v>116064</v>
      </c>
      <c r="R7" s="17">
        <v>115870</v>
      </c>
      <c r="S7" s="17">
        <v>120964</v>
      </c>
      <c r="T7" s="18">
        <v>94809</v>
      </c>
      <c r="U7" s="18">
        <v>111734</v>
      </c>
      <c r="V7" s="18">
        <v>44566</v>
      </c>
      <c r="W7" s="18">
        <v>11627</v>
      </c>
      <c r="X7" s="18">
        <v>31977</v>
      </c>
      <c r="Y7" s="18">
        <v>121365</v>
      </c>
      <c r="Z7" s="18">
        <v>210261</v>
      </c>
      <c r="AA7" s="18">
        <v>218741</v>
      </c>
      <c r="AB7" s="18">
        <v>115945</v>
      </c>
      <c r="AC7" s="18">
        <v>138978</v>
      </c>
      <c r="AD7" s="18">
        <v>103117</v>
      </c>
      <c r="AE7" s="18">
        <v>92945</v>
      </c>
      <c r="AF7" s="19">
        <f t="shared" ref="AF7:AF29" si="2">T7-H7</f>
        <v>52</v>
      </c>
      <c r="AG7" s="19">
        <f t="shared" ref="AG7:AG29" si="3">U7-I7</f>
        <v>3412</v>
      </c>
      <c r="AH7" s="19">
        <f t="shared" ref="AH7:AH29" si="4">V7-J7</f>
        <v>-64854</v>
      </c>
      <c r="AI7" s="19">
        <f t="shared" ref="AI7:AI29" si="5">W7-K7</f>
        <v>-94313</v>
      </c>
      <c r="AJ7" s="19">
        <f t="shared" ref="AJ7:AJ29" si="6">X7-L7</f>
        <v>-78803</v>
      </c>
      <c r="AK7" s="19">
        <f t="shared" ref="AK7:AK29" si="7">Y7-M7</f>
        <v>-30872</v>
      </c>
      <c r="AL7" s="19">
        <f t="shared" ref="AL7:AL29" si="8">Z7-N7</f>
        <v>14775</v>
      </c>
      <c r="AM7" s="19">
        <f t="shared" ref="AM7:AM29" si="9">AA7-O7</f>
        <v>17057</v>
      </c>
      <c r="AN7" s="19">
        <f t="shared" ref="AN7:AN29" si="10">AB7-P7</f>
        <v>10943</v>
      </c>
      <c r="AO7" s="19">
        <f t="shared" ref="AO7:AO29" si="11">AC7-Q7</f>
        <v>22914</v>
      </c>
      <c r="AP7" s="19">
        <f t="shared" ref="AP7:AP29" si="12">AD7-R7</f>
        <v>-12753</v>
      </c>
      <c r="AQ7" s="19">
        <f t="shared" ref="AQ7:AQ29" si="13">AE7-S7</f>
        <v>-28019</v>
      </c>
      <c r="AR7" s="20">
        <f t="shared" ref="AR7:AR29" si="14">(T7-H7)/H7</f>
        <v>5.4877212237618329E-4</v>
      </c>
      <c r="AS7" s="20">
        <f t="shared" ref="AS7:AS29" si="15">(U7-I7)/I7</f>
        <v>3.1498679861893246E-2</v>
      </c>
      <c r="AT7" s="20">
        <f t="shared" ref="AT7:AT29" si="16">(V7-J7)/J7</f>
        <v>-0.5927070005483458</v>
      </c>
      <c r="AU7" s="20">
        <f t="shared" ref="AU7:AU29" si="17">(W7-K7)/K7</f>
        <v>-0.8902491976590523</v>
      </c>
      <c r="AV7" s="20">
        <f t="shared" ref="AV7:AV29" si="18">(X7-L7)/L7</f>
        <v>-0.71134681350424267</v>
      </c>
      <c r="AW7" s="20">
        <f t="shared" ref="AW7:AW29" si="19">(Y7-M7)/M7</f>
        <v>-0.20278907230174004</v>
      </c>
      <c r="AX7" s="20">
        <f t="shared" ref="AX7:AX29" si="20">(Z7-N7)/N7</f>
        <v>7.5580860010435527E-2</v>
      </c>
      <c r="AY7" s="20">
        <f t="shared" ref="AY7:AY29" si="21">(AA7-O7)/O7</f>
        <v>8.4572896213879131E-2</v>
      </c>
      <c r="AZ7" s="20">
        <f t="shared" ref="AZ7:AZ29" si="22">(AB7-P7)/P7</f>
        <v>0.10421706253214225</v>
      </c>
      <c r="BA7" s="20">
        <f t="shared" ref="BA7:BA29" si="23">(AC7-Q7)/Q7</f>
        <v>0.1974255583126551</v>
      </c>
      <c r="BB7" s="20">
        <f t="shared" ref="BB7:BB29" si="24">(AD7-R7)/R7</f>
        <v>-0.1100630016397687</v>
      </c>
      <c r="BC7" s="20">
        <f t="shared" ref="BC7:BC29" si="25">(AE7-S7)/S7</f>
        <v>-0.23163089844912535</v>
      </c>
    </row>
    <row r="8" spans="1:55" s="34" customFormat="1" x14ac:dyDescent="0.35">
      <c r="A8" s="84" t="s">
        <v>102</v>
      </c>
      <c r="B8" s="26" t="s">
        <v>9</v>
      </c>
      <c r="C8" s="27">
        <v>2253429</v>
      </c>
      <c r="D8" s="27">
        <v>676066</v>
      </c>
      <c r="E8" s="27">
        <v>-1577363</v>
      </c>
      <c r="F8" s="28">
        <v>-0.69998344744831098</v>
      </c>
      <c r="G8" s="29"/>
      <c r="H8" s="30">
        <v>113648</v>
      </c>
      <c r="I8" s="30">
        <v>110614</v>
      </c>
      <c r="J8" s="30">
        <v>123964</v>
      </c>
      <c r="K8" s="30">
        <v>156209</v>
      </c>
      <c r="L8" s="30">
        <v>211279</v>
      </c>
      <c r="M8" s="30">
        <v>254855</v>
      </c>
      <c r="N8" s="30">
        <v>328159</v>
      </c>
      <c r="O8" s="30">
        <v>286199</v>
      </c>
      <c r="P8" s="30">
        <v>190462</v>
      </c>
      <c r="Q8" s="30">
        <v>172678</v>
      </c>
      <c r="R8" s="30">
        <v>145987</v>
      </c>
      <c r="S8" s="30">
        <v>159375</v>
      </c>
      <c r="T8" s="31">
        <v>128407</v>
      </c>
      <c r="U8" s="31">
        <v>120622</v>
      </c>
      <c r="V8" s="31">
        <v>45153</v>
      </c>
      <c r="W8" s="31">
        <v>1257</v>
      </c>
      <c r="X8" s="31">
        <v>5395</v>
      </c>
      <c r="Y8" s="31">
        <v>41802</v>
      </c>
      <c r="Z8" s="31">
        <v>136431</v>
      </c>
      <c r="AA8" s="31">
        <v>111846</v>
      </c>
      <c r="AB8" s="31">
        <v>37696</v>
      </c>
      <c r="AC8" s="31">
        <v>19031</v>
      </c>
      <c r="AD8" s="31">
        <v>15003</v>
      </c>
      <c r="AE8" s="31">
        <v>13423</v>
      </c>
      <c r="AF8" s="32">
        <f t="shared" si="2"/>
        <v>14759</v>
      </c>
      <c r="AG8" s="32">
        <f t="shared" si="3"/>
        <v>10008</v>
      </c>
      <c r="AH8" s="32">
        <f t="shared" si="4"/>
        <v>-78811</v>
      </c>
      <c r="AI8" s="32">
        <f t="shared" si="5"/>
        <v>-154952</v>
      </c>
      <c r="AJ8" s="32">
        <f t="shared" si="6"/>
        <v>-205884</v>
      </c>
      <c r="AK8" s="32">
        <f t="shared" si="7"/>
        <v>-213053</v>
      </c>
      <c r="AL8" s="32">
        <f t="shared" si="8"/>
        <v>-191728</v>
      </c>
      <c r="AM8" s="32">
        <f t="shared" si="9"/>
        <v>-174353</v>
      </c>
      <c r="AN8" s="32">
        <f t="shared" si="10"/>
        <v>-152766</v>
      </c>
      <c r="AO8" s="32">
        <f t="shared" si="11"/>
        <v>-153647</v>
      </c>
      <c r="AP8" s="32">
        <f t="shared" si="12"/>
        <v>-130984</v>
      </c>
      <c r="AQ8" s="32">
        <f t="shared" si="13"/>
        <v>-145952</v>
      </c>
      <c r="AR8" s="33">
        <f t="shared" si="14"/>
        <v>0.12986590173166268</v>
      </c>
      <c r="AS8" s="33">
        <f t="shared" si="15"/>
        <v>9.047679317265446E-2</v>
      </c>
      <c r="AT8" s="33">
        <f t="shared" si="16"/>
        <v>-0.63575715530315258</v>
      </c>
      <c r="AU8" s="33">
        <f t="shared" si="17"/>
        <v>-0.99195308849041985</v>
      </c>
      <c r="AV8" s="33">
        <f t="shared" si="18"/>
        <v>-0.9744650438519683</v>
      </c>
      <c r="AW8" s="33">
        <f t="shared" si="19"/>
        <v>-0.83597732043711126</v>
      </c>
      <c r="AX8" s="33">
        <f t="shared" si="20"/>
        <v>-0.58425336498465685</v>
      </c>
      <c r="AY8" s="33">
        <f t="shared" si="21"/>
        <v>-0.60920198882595678</v>
      </c>
      <c r="AZ8" s="33">
        <f t="shared" si="22"/>
        <v>-0.80208125505350147</v>
      </c>
      <c r="BA8" s="33">
        <f t="shared" si="23"/>
        <v>-0.8897890872027705</v>
      </c>
      <c r="BB8" s="33">
        <f t="shared" si="24"/>
        <v>-0.89723057532520023</v>
      </c>
      <c r="BC8" s="33">
        <f t="shared" si="25"/>
        <v>-0.91577725490196082</v>
      </c>
    </row>
    <row r="9" spans="1:55" x14ac:dyDescent="0.35">
      <c r="A9" s="84" t="s">
        <v>103</v>
      </c>
      <c r="B9" s="13" t="s">
        <v>20</v>
      </c>
      <c r="C9" s="14">
        <v>804645</v>
      </c>
      <c r="D9" s="14">
        <v>281982</v>
      </c>
      <c r="E9" s="14">
        <v>-522663</v>
      </c>
      <c r="F9" s="15">
        <v>-0.64955725816975185</v>
      </c>
      <c r="G9" s="16"/>
      <c r="H9" s="17">
        <v>31968</v>
      </c>
      <c r="I9" s="17">
        <v>51416</v>
      </c>
      <c r="J9" s="17">
        <v>45353</v>
      </c>
      <c r="K9" s="17">
        <v>62142</v>
      </c>
      <c r="L9" s="17">
        <v>69053</v>
      </c>
      <c r="M9" s="17">
        <v>81802</v>
      </c>
      <c r="N9" s="17">
        <v>137319</v>
      </c>
      <c r="O9" s="17">
        <v>81886</v>
      </c>
      <c r="P9" s="17">
        <v>58333</v>
      </c>
      <c r="Q9" s="17">
        <v>67888</v>
      </c>
      <c r="R9" s="17">
        <v>54105</v>
      </c>
      <c r="S9" s="17">
        <v>63380</v>
      </c>
      <c r="T9" s="18">
        <v>39963</v>
      </c>
      <c r="U9" s="18">
        <v>54977</v>
      </c>
      <c r="V9" s="18">
        <v>15934</v>
      </c>
      <c r="W9" s="18">
        <v>64</v>
      </c>
      <c r="X9" s="18">
        <v>1018</v>
      </c>
      <c r="Y9" s="18">
        <v>20270</v>
      </c>
      <c r="Z9" s="18">
        <v>81440</v>
      </c>
      <c r="AA9" s="18">
        <v>41279</v>
      </c>
      <c r="AB9" s="18">
        <v>16276</v>
      </c>
      <c r="AC9" s="18">
        <v>4960</v>
      </c>
      <c r="AD9" s="18">
        <v>3237</v>
      </c>
      <c r="AE9" s="18">
        <v>2564</v>
      </c>
      <c r="AF9" s="19">
        <f t="shared" si="2"/>
        <v>7995</v>
      </c>
      <c r="AG9" s="19">
        <f t="shared" si="3"/>
        <v>3561</v>
      </c>
      <c r="AH9" s="19">
        <f t="shared" si="4"/>
        <v>-29419</v>
      </c>
      <c r="AI9" s="19">
        <f t="shared" si="5"/>
        <v>-62078</v>
      </c>
      <c r="AJ9" s="19">
        <f t="shared" si="6"/>
        <v>-68035</v>
      </c>
      <c r="AK9" s="19">
        <f t="shared" si="7"/>
        <v>-61532</v>
      </c>
      <c r="AL9" s="19">
        <f t="shared" si="8"/>
        <v>-55879</v>
      </c>
      <c r="AM9" s="19">
        <f t="shared" si="9"/>
        <v>-40607</v>
      </c>
      <c r="AN9" s="19">
        <f t="shared" si="10"/>
        <v>-42057</v>
      </c>
      <c r="AO9" s="19">
        <f t="shared" si="11"/>
        <v>-62928</v>
      </c>
      <c r="AP9" s="19">
        <f t="shared" si="12"/>
        <v>-50868</v>
      </c>
      <c r="AQ9" s="19">
        <f t="shared" si="13"/>
        <v>-60816</v>
      </c>
      <c r="AR9" s="20">
        <f t="shared" si="14"/>
        <v>0.25009384384384387</v>
      </c>
      <c r="AS9" s="20">
        <f t="shared" si="15"/>
        <v>6.925859654582231E-2</v>
      </c>
      <c r="AT9" s="20">
        <f t="shared" si="16"/>
        <v>-0.64866712235133284</v>
      </c>
      <c r="AU9" s="20">
        <f t="shared" si="17"/>
        <v>-0.99897010073702164</v>
      </c>
      <c r="AV9" s="20">
        <f t="shared" si="18"/>
        <v>-0.98525770060678031</v>
      </c>
      <c r="AW9" s="20">
        <f t="shared" si="19"/>
        <v>-0.75220654751717564</v>
      </c>
      <c r="AX9" s="20">
        <f t="shared" si="20"/>
        <v>-0.40692839301189204</v>
      </c>
      <c r="AY9" s="20">
        <f t="shared" si="21"/>
        <v>-0.49589673448452726</v>
      </c>
      <c r="AZ9" s="20">
        <f t="shared" si="22"/>
        <v>-0.7209812627500729</v>
      </c>
      <c r="BA9" s="20">
        <f t="shared" si="23"/>
        <v>-0.92693848691963232</v>
      </c>
      <c r="BB9" s="20">
        <f t="shared" si="24"/>
        <v>-0.94017188799556417</v>
      </c>
      <c r="BC9" s="20">
        <f t="shared" si="25"/>
        <v>-0.95954559798043548</v>
      </c>
    </row>
    <row r="10" spans="1:55" x14ac:dyDescent="0.35">
      <c r="A10" s="84" t="s">
        <v>104</v>
      </c>
      <c r="B10" s="13" t="s">
        <v>13</v>
      </c>
      <c r="C10" s="14">
        <v>182860</v>
      </c>
      <c r="D10" s="14">
        <v>96995</v>
      </c>
      <c r="E10" s="14">
        <v>-85865</v>
      </c>
      <c r="F10" s="15">
        <v>-0.46956688176747241</v>
      </c>
      <c r="G10" s="16"/>
      <c r="H10" s="17">
        <v>10007</v>
      </c>
      <c r="I10" s="17">
        <v>11343</v>
      </c>
      <c r="J10" s="17">
        <v>14523</v>
      </c>
      <c r="K10" s="17">
        <v>13873</v>
      </c>
      <c r="L10" s="17">
        <v>16034</v>
      </c>
      <c r="M10" s="17">
        <v>17531</v>
      </c>
      <c r="N10" s="17">
        <v>19612</v>
      </c>
      <c r="O10" s="17">
        <v>21674</v>
      </c>
      <c r="P10" s="17">
        <v>12872</v>
      </c>
      <c r="Q10" s="17">
        <v>14463</v>
      </c>
      <c r="R10" s="17">
        <v>15348</v>
      </c>
      <c r="S10" s="17">
        <v>15580</v>
      </c>
      <c r="T10" s="18">
        <v>10425</v>
      </c>
      <c r="U10" s="18">
        <v>11852</v>
      </c>
      <c r="V10" s="18">
        <v>4143</v>
      </c>
      <c r="W10" s="18">
        <v>176</v>
      </c>
      <c r="X10" s="18">
        <v>1865</v>
      </c>
      <c r="Y10" s="18">
        <v>10476</v>
      </c>
      <c r="Z10" s="18">
        <v>18578</v>
      </c>
      <c r="AA10" s="18">
        <v>28485</v>
      </c>
      <c r="AB10" s="18">
        <v>5746</v>
      </c>
      <c r="AC10" s="18">
        <v>2547</v>
      </c>
      <c r="AD10" s="18">
        <v>1266</v>
      </c>
      <c r="AE10" s="18">
        <v>1436</v>
      </c>
      <c r="AF10" s="19">
        <f t="shared" si="2"/>
        <v>418</v>
      </c>
      <c r="AG10" s="19">
        <f t="shared" si="3"/>
        <v>509</v>
      </c>
      <c r="AH10" s="19">
        <f t="shared" si="4"/>
        <v>-10380</v>
      </c>
      <c r="AI10" s="19">
        <f t="shared" si="5"/>
        <v>-13697</v>
      </c>
      <c r="AJ10" s="19">
        <f t="shared" si="6"/>
        <v>-14169</v>
      </c>
      <c r="AK10" s="19">
        <f t="shared" si="7"/>
        <v>-7055</v>
      </c>
      <c r="AL10" s="19">
        <f t="shared" si="8"/>
        <v>-1034</v>
      </c>
      <c r="AM10" s="19">
        <f t="shared" si="9"/>
        <v>6811</v>
      </c>
      <c r="AN10" s="19">
        <f t="shared" si="10"/>
        <v>-7126</v>
      </c>
      <c r="AO10" s="19">
        <f t="shared" si="11"/>
        <v>-11916</v>
      </c>
      <c r="AP10" s="19">
        <f t="shared" si="12"/>
        <v>-14082</v>
      </c>
      <c r="AQ10" s="19">
        <f t="shared" si="13"/>
        <v>-14144</v>
      </c>
      <c r="AR10" s="20">
        <f t="shared" si="14"/>
        <v>4.1770760467672627E-2</v>
      </c>
      <c r="AS10" s="20">
        <f t="shared" si="15"/>
        <v>4.4873490258309091E-2</v>
      </c>
      <c r="AT10" s="20">
        <f t="shared" si="16"/>
        <v>-0.7147283619086966</v>
      </c>
      <c r="AU10" s="20">
        <f t="shared" si="17"/>
        <v>-0.98731348662870322</v>
      </c>
      <c r="AV10" s="20">
        <f t="shared" si="18"/>
        <v>-0.88368467007608831</v>
      </c>
      <c r="AW10" s="20">
        <f t="shared" si="19"/>
        <v>-0.40242998117620216</v>
      </c>
      <c r="AX10" s="20">
        <f t="shared" si="20"/>
        <v>-5.2722822761574549E-2</v>
      </c>
      <c r="AY10" s="20">
        <f t="shared" si="21"/>
        <v>0.31424748546645753</v>
      </c>
      <c r="AZ10" s="20">
        <f t="shared" si="22"/>
        <v>-0.55360472343070233</v>
      </c>
      <c r="BA10" s="20">
        <f t="shared" si="23"/>
        <v>-0.82389545737398884</v>
      </c>
      <c r="BB10" s="20">
        <f t="shared" si="24"/>
        <v>-0.9175136825645035</v>
      </c>
      <c r="BC10" s="20">
        <f t="shared" si="25"/>
        <v>-0.90783055198973039</v>
      </c>
    </row>
    <row r="11" spans="1:55" x14ac:dyDescent="0.35">
      <c r="A11" s="84" t="s">
        <v>105</v>
      </c>
      <c r="B11" s="13" t="s">
        <v>23</v>
      </c>
      <c r="C11" s="14">
        <v>260036</v>
      </c>
      <c r="D11" s="14">
        <v>75220</v>
      </c>
      <c r="E11" s="14">
        <v>-184816</v>
      </c>
      <c r="F11" s="15">
        <v>-0.71073236013475061</v>
      </c>
      <c r="G11" s="16"/>
      <c r="H11" s="17">
        <v>34924</v>
      </c>
      <c r="I11" s="17">
        <v>12932</v>
      </c>
      <c r="J11" s="17">
        <v>19969</v>
      </c>
      <c r="K11" s="17">
        <v>16886</v>
      </c>
      <c r="L11" s="17">
        <v>24552</v>
      </c>
      <c r="M11" s="17">
        <v>16971</v>
      </c>
      <c r="N11" s="17">
        <v>22026</v>
      </c>
      <c r="O11" s="17">
        <v>26306</v>
      </c>
      <c r="P11" s="17">
        <v>16649</v>
      </c>
      <c r="Q11" s="17">
        <v>19025</v>
      </c>
      <c r="R11" s="17">
        <v>22148</v>
      </c>
      <c r="S11" s="17">
        <v>27648</v>
      </c>
      <c r="T11" s="18">
        <v>42043</v>
      </c>
      <c r="U11" s="18">
        <v>15470</v>
      </c>
      <c r="V11" s="18">
        <v>9407</v>
      </c>
      <c r="W11" s="18">
        <v>169</v>
      </c>
      <c r="X11" s="18">
        <v>252</v>
      </c>
      <c r="Y11" s="18">
        <v>878</v>
      </c>
      <c r="Z11" s="18">
        <v>1493</v>
      </c>
      <c r="AA11" s="18">
        <v>1626</v>
      </c>
      <c r="AB11" s="18">
        <v>1143</v>
      </c>
      <c r="AC11" s="18">
        <v>1017</v>
      </c>
      <c r="AD11" s="18">
        <v>941</v>
      </c>
      <c r="AE11" s="18">
        <v>781</v>
      </c>
      <c r="AF11" s="19">
        <f t="shared" si="2"/>
        <v>7119</v>
      </c>
      <c r="AG11" s="19">
        <f t="shared" si="3"/>
        <v>2538</v>
      </c>
      <c r="AH11" s="19">
        <f t="shared" si="4"/>
        <v>-10562</v>
      </c>
      <c r="AI11" s="19">
        <f t="shared" si="5"/>
        <v>-16717</v>
      </c>
      <c r="AJ11" s="19">
        <f t="shared" si="6"/>
        <v>-24300</v>
      </c>
      <c r="AK11" s="19">
        <f t="shared" si="7"/>
        <v>-16093</v>
      </c>
      <c r="AL11" s="19">
        <f t="shared" si="8"/>
        <v>-20533</v>
      </c>
      <c r="AM11" s="19">
        <f t="shared" si="9"/>
        <v>-24680</v>
      </c>
      <c r="AN11" s="19">
        <f t="shared" si="10"/>
        <v>-15506</v>
      </c>
      <c r="AO11" s="19">
        <f t="shared" si="11"/>
        <v>-18008</v>
      </c>
      <c r="AP11" s="19">
        <f t="shared" si="12"/>
        <v>-21207</v>
      </c>
      <c r="AQ11" s="19">
        <f t="shared" si="13"/>
        <v>-26867</v>
      </c>
      <c r="AR11" s="20">
        <f t="shared" si="14"/>
        <v>0.20384262971022793</v>
      </c>
      <c r="AS11" s="20">
        <f t="shared" si="15"/>
        <v>0.19625734611815651</v>
      </c>
      <c r="AT11" s="20">
        <f t="shared" si="16"/>
        <v>-0.52891982572988128</v>
      </c>
      <c r="AU11" s="20">
        <f t="shared" si="17"/>
        <v>-0.98999170910813694</v>
      </c>
      <c r="AV11" s="20">
        <f t="shared" si="18"/>
        <v>-0.98973607038123168</v>
      </c>
      <c r="AW11" s="20">
        <f t="shared" si="19"/>
        <v>-0.94826468681869069</v>
      </c>
      <c r="AX11" s="20">
        <f t="shared" si="20"/>
        <v>-0.93221647144284026</v>
      </c>
      <c r="AY11" s="20">
        <f t="shared" si="21"/>
        <v>-0.93818900631034741</v>
      </c>
      <c r="AZ11" s="20">
        <f t="shared" si="22"/>
        <v>-0.93134722806174541</v>
      </c>
      <c r="BA11" s="20">
        <f t="shared" si="23"/>
        <v>-0.94654402102496715</v>
      </c>
      <c r="BB11" s="20">
        <f t="shared" si="24"/>
        <v>-0.95751309373306848</v>
      </c>
      <c r="BC11" s="20">
        <f t="shared" si="25"/>
        <v>-0.97175202546296291</v>
      </c>
    </row>
    <row r="12" spans="1:55" x14ac:dyDescent="0.35">
      <c r="A12" s="84" t="s">
        <v>106</v>
      </c>
      <c r="B12" s="13" t="s">
        <v>12</v>
      </c>
      <c r="C12" s="14">
        <v>80034</v>
      </c>
      <c r="D12" s="14">
        <v>40656</v>
      </c>
      <c r="E12" s="14">
        <v>-39378</v>
      </c>
      <c r="F12" s="15">
        <v>-0.49201589324537071</v>
      </c>
      <c r="G12" s="16"/>
      <c r="H12" s="17">
        <v>3631</v>
      </c>
      <c r="I12" s="17">
        <v>3346</v>
      </c>
      <c r="J12" s="17">
        <v>4262</v>
      </c>
      <c r="K12" s="17">
        <v>5811</v>
      </c>
      <c r="L12" s="17">
        <v>8039</v>
      </c>
      <c r="M12" s="17">
        <v>10638</v>
      </c>
      <c r="N12" s="17">
        <v>9752</v>
      </c>
      <c r="O12" s="17">
        <v>10431</v>
      </c>
      <c r="P12" s="17">
        <v>6876</v>
      </c>
      <c r="Q12" s="17">
        <v>6594</v>
      </c>
      <c r="R12" s="17">
        <v>5144</v>
      </c>
      <c r="S12" s="17">
        <v>5510</v>
      </c>
      <c r="T12" s="18">
        <v>3484</v>
      </c>
      <c r="U12" s="18">
        <v>3034</v>
      </c>
      <c r="V12" s="18">
        <v>1087</v>
      </c>
      <c r="W12" s="18">
        <v>40</v>
      </c>
      <c r="X12" s="18">
        <v>743</v>
      </c>
      <c r="Y12" s="18">
        <v>3739</v>
      </c>
      <c r="Z12" s="18">
        <v>10390</v>
      </c>
      <c r="AA12" s="18">
        <v>12642</v>
      </c>
      <c r="AB12" s="18">
        <v>3122</v>
      </c>
      <c r="AC12" s="18">
        <v>996</v>
      </c>
      <c r="AD12" s="18">
        <v>748</v>
      </c>
      <c r="AE12" s="18">
        <v>631</v>
      </c>
      <c r="AF12" s="19">
        <f t="shared" si="2"/>
        <v>-147</v>
      </c>
      <c r="AG12" s="19">
        <f t="shared" si="3"/>
        <v>-312</v>
      </c>
      <c r="AH12" s="19">
        <f t="shared" si="4"/>
        <v>-3175</v>
      </c>
      <c r="AI12" s="19">
        <f t="shared" si="5"/>
        <v>-5771</v>
      </c>
      <c r="AJ12" s="19">
        <f t="shared" si="6"/>
        <v>-7296</v>
      </c>
      <c r="AK12" s="19">
        <f t="shared" si="7"/>
        <v>-6899</v>
      </c>
      <c r="AL12" s="19">
        <f t="shared" si="8"/>
        <v>638</v>
      </c>
      <c r="AM12" s="19">
        <f t="shared" si="9"/>
        <v>2211</v>
      </c>
      <c r="AN12" s="19">
        <f t="shared" si="10"/>
        <v>-3754</v>
      </c>
      <c r="AO12" s="19">
        <f t="shared" si="11"/>
        <v>-5598</v>
      </c>
      <c r="AP12" s="19">
        <f t="shared" si="12"/>
        <v>-4396</v>
      </c>
      <c r="AQ12" s="19">
        <f t="shared" si="13"/>
        <v>-4879</v>
      </c>
      <c r="AR12" s="20">
        <f t="shared" si="14"/>
        <v>-4.0484714954557972E-2</v>
      </c>
      <c r="AS12" s="20">
        <f t="shared" si="15"/>
        <v>-9.3245666467423785E-2</v>
      </c>
      <c r="AT12" s="20">
        <f t="shared" si="16"/>
        <v>-0.74495541999061476</v>
      </c>
      <c r="AU12" s="20">
        <f t="shared" si="17"/>
        <v>-0.99311650318361733</v>
      </c>
      <c r="AV12" s="20">
        <f t="shared" si="18"/>
        <v>-0.90757556910063442</v>
      </c>
      <c r="AW12" s="20">
        <f t="shared" si="19"/>
        <v>-0.64852415867644297</v>
      </c>
      <c r="AX12" s="20">
        <f t="shared" si="20"/>
        <v>6.5422477440525026E-2</v>
      </c>
      <c r="AY12" s="20">
        <f t="shared" si="21"/>
        <v>0.21196433707218867</v>
      </c>
      <c r="AZ12" s="20">
        <f t="shared" si="22"/>
        <v>-0.54595695171611403</v>
      </c>
      <c r="BA12" s="20">
        <f t="shared" si="23"/>
        <v>-0.84895359417652416</v>
      </c>
      <c r="BB12" s="20">
        <f t="shared" si="24"/>
        <v>-0.85458786936236397</v>
      </c>
      <c r="BC12" s="20">
        <f t="shared" si="25"/>
        <v>-0.88548094373865693</v>
      </c>
    </row>
    <row r="13" spans="1:55" x14ac:dyDescent="0.35">
      <c r="A13" s="84" t="s">
        <v>107</v>
      </c>
      <c r="B13" s="13" t="s">
        <v>18</v>
      </c>
      <c r="C13" s="14">
        <v>162036</v>
      </c>
      <c r="D13" s="14">
        <v>30882</v>
      </c>
      <c r="E13" s="14">
        <v>-131154</v>
      </c>
      <c r="F13" s="15">
        <v>-0.80941272309857071</v>
      </c>
      <c r="G13" s="16"/>
      <c r="H13" s="17">
        <v>3280</v>
      </c>
      <c r="I13" s="17">
        <v>3427</v>
      </c>
      <c r="J13" s="17">
        <v>5169</v>
      </c>
      <c r="K13" s="17">
        <v>8371</v>
      </c>
      <c r="L13" s="17">
        <v>16367</v>
      </c>
      <c r="M13" s="17">
        <v>26814</v>
      </c>
      <c r="N13" s="17">
        <v>30677</v>
      </c>
      <c r="O13" s="17">
        <v>30310</v>
      </c>
      <c r="P13" s="17">
        <v>17716</v>
      </c>
      <c r="Q13" s="17">
        <v>11708</v>
      </c>
      <c r="R13" s="17">
        <v>3942</v>
      </c>
      <c r="S13" s="17">
        <v>4255</v>
      </c>
      <c r="T13" s="18">
        <v>2849</v>
      </c>
      <c r="U13" s="18">
        <v>3268</v>
      </c>
      <c r="V13" s="18">
        <v>1631</v>
      </c>
      <c r="W13" s="18">
        <v>39</v>
      </c>
      <c r="X13" s="18">
        <v>85</v>
      </c>
      <c r="Y13" s="18">
        <v>1104</v>
      </c>
      <c r="Z13" s="18">
        <v>7080</v>
      </c>
      <c r="AA13" s="18">
        <v>9406</v>
      </c>
      <c r="AB13" s="18">
        <v>2089</v>
      </c>
      <c r="AC13" s="18">
        <v>1303</v>
      </c>
      <c r="AD13" s="18">
        <v>1093</v>
      </c>
      <c r="AE13" s="18">
        <v>935</v>
      </c>
      <c r="AF13" s="19">
        <f t="shared" si="2"/>
        <v>-431</v>
      </c>
      <c r="AG13" s="19">
        <f t="shared" si="3"/>
        <v>-159</v>
      </c>
      <c r="AH13" s="19">
        <f t="shared" si="4"/>
        <v>-3538</v>
      </c>
      <c r="AI13" s="19">
        <f t="shared" si="5"/>
        <v>-8332</v>
      </c>
      <c r="AJ13" s="19">
        <f t="shared" si="6"/>
        <v>-16282</v>
      </c>
      <c r="AK13" s="19">
        <f t="shared" si="7"/>
        <v>-25710</v>
      </c>
      <c r="AL13" s="19">
        <f t="shared" si="8"/>
        <v>-23597</v>
      </c>
      <c r="AM13" s="19">
        <f t="shared" si="9"/>
        <v>-20904</v>
      </c>
      <c r="AN13" s="19">
        <f t="shared" si="10"/>
        <v>-15627</v>
      </c>
      <c r="AO13" s="19">
        <f t="shared" si="11"/>
        <v>-10405</v>
      </c>
      <c r="AP13" s="19">
        <f t="shared" si="12"/>
        <v>-2849</v>
      </c>
      <c r="AQ13" s="19">
        <f t="shared" si="13"/>
        <v>-3320</v>
      </c>
      <c r="AR13" s="20">
        <f t="shared" si="14"/>
        <v>-0.13140243902439025</v>
      </c>
      <c r="AS13" s="20">
        <f t="shared" si="15"/>
        <v>-4.6396264954770935E-2</v>
      </c>
      <c r="AT13" s="20">
        <f t="shared" si="16"/>
        <v>-0.68446508028632236</v>
      </c>
      <c r="AU13" s="20">
        <f t="shared" si="17"/>
        <v>-0.99534105841595988</v>
      </c>
      <c r="AV13" s="20">
        <f t="shared" si="18"/>
        <v>-0.99480662308303291</v>
      </c>
      <c r="AW13" s="20">
        <f t="shared" si="19"/>
        <v>-0.95882747818303871</v>
      </c>
      <c r="AX13" s="20">
        <f t="shared" si="20"/>
        <v>-0.76920820158424874</v>
      </c>
      <c r="AY13" s="20">
        <f t="shared" si="21"/>
        <v>-0.68967337512372151</v>
      </c>
      <c r="AZ13" s="20">
        <f t="shared" si="22"/>
        <v>-0.88208399187175435</v>
      </c>
      <c r="BA13" s="20">
        <f t="shared" si="23"/>
        <v>-0.88870857533310554</v>
      </c>
      <c r="BB13" s="20">
        <f t="shared" si="24"/>
        <v>-0.7227295788939625</v>
      </c>
      <c r="BC13" s="20">
        <f t="shared" si="25"/>
        <v>-0.78025851938895419</v>
      </c>
    </row>
    <row r="14" spans="1:55" x14ac:dyDescent="0.35">
      <c r="A14" s="84" t="s">
        <v>108</v>
      </c>
      <c r="B14" s="13" t="s">
        <v>28</v>
      </c>
      <c r="C14" s="14">
        <v>70290</v>
      </c>
      <c r="D14" s="14">
        <v>15603</v>
      </c>
      <c r="E14" s="14">
        <v>-54687</v>
      </c>
      <c r="F14" s="15">
        <v>-0.77801963294921039</v>
      </c>
      <c r="G14" s="16"/>
      <c r="H14" s="17">
        <v>3447</v>
      </c>
      <c r="I14" s="17">
        <v>4010</v>
      </c>
      <c r="J14" s="17">
        <v>4410</v>
      </c>
      <c r="K14" s="17">
        <v>4755</v>
      </c>
      <c r="L14" s="17">
        <v>6846</v>
      </c>
      <c r="M14" s="17">
        <v>8233</v>
      </c>
      <c r="N14" s="17">
        <v>8435</v>
      </c>
      <c r="O14" s="17">
        <v>7969</v>
      </c>
      <c r="P14" s="17">
        <v>7462</v>
      </c>
      <c r="Q14" s="17">
        <v>5173</v>
      </c>
      <c r="R14" s="17">
        <v>4292</v>
      </c>
      <c r="S14" s="17">
        <v>5258</v>
      </c>
      <c r="T14" s="18">
        <v>3056</v>
      </c>
      <c r="U14" s="18">
        <v>3392</v>
      </c>
      <c r="V14" s="18">
        <v>1575</v>
      </c>
      <c r="W14" s="18">
        <v>65</v>
      </c>
      <c r="X14" s="18">
        <v>127</v>
      </c>
      <c r="Y14" s="18">
        <v>256</v>
      </c>
      <c r="Z14" s="18">
        <v>1350</v>
      </c>
      <c r="AA14" s="18">
        <v>2308</v>
      </c>
      <c r="AB14" s="18">
        <v>926</v>
      </c>
      <c r="AC14" s="18">
        <v>618</v>
      </c>
      <c r="AD14" s="18">
        <v>773</v>
      </c>
      <c r="AE14" s="18">
        <v>1157</v>
      </c>
      <c r="AF14" s="19">
        <f t="shared" si="2"/>
        <v>-391</v>
      </c>
      <c r="AG14" s="19">
        <f t="shared" si="3"/>
        <v>-618</v>
      </c>
      <c r="AH14" s="19">
        <f t="shared" si="4"/>
        <v>-2835</v>
      </c>
      <c r="AI14" s="19">
        <f t="shared" si="5"/>
        <v>-4690</v>
      </c>
      <c r="AJ14" s="19">
        <f t="shared" si="6"/>
        <v>-6719</v>
      </c>
      <c r="AK14" s="19">
        <f t="shared" si="7"/>
        <v>-7977</v>
      </c>
      <c r="AL14" s="19">
        <f t="shared" si="8"/>
        <v>-7085</v>
      </c>
      <c r="AM14" s="19">
        <f t="shared" si="9"/>
        <v>-5661</v>
      </c>
      <c r="AN14" s="19">
        <f t="shared" si="10"/>
        <v>-6536</v>
      </c>
      <c r="AO14" s="19">
        <f t="shared" si="11"/>
        <v>-4555</v>
      </c>
      <c r="AP14" s="19">
        <f t="shared" si="12"/>
        <v>-3519</v>
      </c>
      <c r="AQ14" s="19">
        <f t="shared" si="13"/>
        <v>-4101</v>
      </c>
      <c r="AR14" s="20">
        <f t="shared" si="14"/>
        <v>-0.11343196982883667</v>
      </c>
      <c r="AS14" s="20">
        <f t="shared" si="15"/>
        <v>-0.15411471321695761</v>
      </c>
      <c r="AT14" s="20">
        <f t="shared" si="16"/>
        <v>-0.6428571428571429</v>
      </c>
      <c r="AU14" s="20">
        <f t="shared" si="17"/>
        <v>-0.98633017875920082</v>
      </c>
      <c r="AV14" s="20">
        <f t="shared" si="18"/>
        <v>-0.98144902132632195</v>
      </c>
      <c r="AW14" s="20">
        <f t="shared" si="19"/>
        <v>-0.96890562370946187</v>
      </c>
      <c r="AX14" s="20">
        <f t="shared" si="20"/>
        <v>-0.83995257854179017</v>
      </c>
      <c r="AY14" s="20">
        <f t="shared" si="21"/>
        <v>-0.7103777136403564</v>
      </c>
      <c r="AZ14" s="20">
        <f t="shared" si="22"/>
        <v>-0.87590458322165643</v>
      </c>
      <c r="BA14" s="20">
        <f t="shared" si="23"/>
        <v>-0.88053353953218638</v>
      </c>
      <c r="BB14" s="20">
        <f t="shared" si="24"/>
        <v>-0.81989748369058713</v>
      </c>
      <c r="BC14" s="20">
        <f t="shared" si="25"/>
        <v>-0.77995435526816281</v>
      </c>
    </row>
    <row r="15" spans="1:55" x14ac:dyDescent="0.35">
      <c r="A15" s="84" t="s">
        <v>109</v>
      </c>
      <c r="B15" s="13" t="s">
        <v>17</v>
      </c>
      <c r="C15" s="14">
        <v>78131</v>
      </c>
      <c r="D15" s="14">
        <v>11278</v>
      </c>
      <c r="E15" s="14">
        <v>-66853</v>
      </c>
      <c r="F15" s="15">
        <v>-0.85565268587372489</v>
      </c>
      <c r="G15" s="16"/>
      <c r="H15" s="17">
        <v>3643</v>
      </c>
      <c r="I15" s="17">
        <v>3499</v>
      </c>
      <c r="J15" s="17">
        <v>4159</v>
      </c>
      <c r="K15" s="17">
        <v>6163</v>
      </c>
      <c r="L15" s="17">
        <v>8336</v>
      </c>
      <c r="M15" s="17">
        <v>7222</v>
      </c>
      <c r="N15" s="17">
        <v>12200</v>
      </c>
      <c r="O15" s="17">
        <v>9752</v>
      </c>
      <c r="P15" s="17">
        <v>7438</v>
      </c>
      <c r="Q15" s="17">
        <v>6024</v>
      </c>
      <c r="R15" s="17">
        <v>5119</v>
      </c>
      <c r="S15" s="17">
        <v>4576</v>
      </c>
      <c r="T15" s="18">
        <v>3350</v>
      </c>
      <c r="U15" s="18">
        <v>4320</v>
      </c>
      <c r="V15" s="18">
        <v>1176</v>
      </c>
      <c r="W15" s="18">
        <v>62</v>
      </c>
      <c r="X15" s="18">
        <v>63</v>
      </c>
      <c r="Y15" s="18">
        <v>200</v>
      </c>
      <c r="Z15" s="18">
        <v>401</v>
      </c>
      <c r="AA15" s="18">
        <v>406</v>
      </c>
      <c r="AB15" s="18">
        <v>390</v>
      </c>
      <c r="AC15" s="18">
        <v>388</v>
      </c>
      <c r="AD15" s="18">
        <v>279</v>
      </c>
      <c r="AE15" s="18">
        <v>243</v>
      </c>
      <c r="AF15" s="19">
        <f t="shared" si="2"/>
        <v>-293</v>
      </c>
      <c r="AG15" s="19">
        <f t="shared" si="3"/>
        <v>821</v>
      </c>
      <c r="AH15" s="19">
        <f t="shared" si="4"/>
        <v>-2983</v>
      </c>
      <c r="AI15" s="19">
        <f t="shared" si="5"/>
        <v>-6101</v>
      </c>
      <c r="AJ15" s="19">
        <f t="shared" si="6"/>
        <v>-8273</v>
      </c>
      <c r="AK15" s="19">
        <f t="shared" si="7"/>
        <v>-7022</v>
      </c>
      <c r="AL15" s="19">
        <f t="shared" si="8"/>
        <v>-11799</v>
      </c>
      <c r="AM15" s="19">
        <f t="shared" si="9"/>
        <v>-9346</v>
      </c>
      <c r="AN15" s="19">
        <f t="shared" si="10"/>
        <v>-7048</v>
      </c>
      <c r="AO15" s="19">
        <f t="shared" si="11"/>
        <v>-5636</v>
      </c>
      <c r="AP15" s="19">
        <f t="shared" si="12"/>
        <v>-4840</v>
      </c>
      <c r="AQ15" s="19">
        <f t="shared" si="13"/>
        <v>-4333</v>
      </c>
      <c r="AR15" s="20">
        <f t="shared" si="14"/>
        <v>-8.0428218501235244E-2</v>
      </c>
      <c r="AS15" s="20">
        <f t="shared" si="15"/>
        <v>0.2346384681337525</v>
      </c>
      <c r="AT15" s="20">
        <f t="shared" si="16"/>
        <v>-0.71723972108679968</v>
      </c>
      <c r="AU15" s="20">
        <f t="shared" si="17"/>
        <v>-0.98993996430309916</v>
      </c>
      <c r="AV15" s="20">
        <f t="shared" si="18"/>
        <v>-0.9924424184261037</v>
      </c>
      <c r="AW15" s="20">
        <f t="shared" si="19"/>
        <v>-0.97230684021046798</v>
      </c>
      <c r="AX15" s="20">
        <f t="shared" si="20"/>
        <v>-0.96713114754098362</v>
      </c>
      <c r="AY15" s="20">
        <f t="shared" si="21"/>
        <v>-0.95836751435602952</v>
      </c>
      <c r="AZ15" s="20">
        <f t="shared" si="22"/>
        <v>-0.94756655014788926</v>
      </c>
      <c r="BA15" s="20">
        <f t="shared" si="23"/>
        <v>-0.93559096945551123</v>
      </c>
      <c r="BB15" s="20">
        <f t="shared" si="24"/>
        <v>-0.94549716741551082</v>
      </c>
      <c r="BC15" s="20">
        <f t="shared" si="25"/>
        <v>-0.94689685314685312</v>
      </c>
    </row>
    <row r="16" spans="1:55" x14ac:dyDescent="0.35">
      <c r="A16" s="84" t="s">
        <v>110</v>
      </c>
      <c r="B16" s="13" t="s">
        <v>15</v>
      </c>
      <c r="C16" s="14">
        <v>36334</v>
      </c>
      <c r="D16" s="14">
        <v>9446</v>
      </c>
      <c r="E16" s="14">
        <v>-26888</v>
      </c>
      <c r="F16" s="15">
        <v>-0.74002311884185612</v>
      </c>
      <c r="G16" s="16"/>
      <c r="H16" s="17">
        <v>1400</v>
      </c>
      <c r="I16" s="17">
        <v>1401</v>
      </c>
      <c r="J16" s="17">
        <v>1861</v>
      </c>
      <c r="K16" s="17">
        <v>2882</v>
      </c>
      <c r="L16" s="17">
        <v>3992</v>
      </c>
      <c r="M16" s="17">
        <v>5214</v>
      </c>
      <c r="N16" s="17">
        <v>5852</v>
      </c>
      <c r="O16" s="17">
        <v>5161</v>
      </c>
      <c r="P16" s="17">
        <v>3128</v>
      </c>
      <c r="Q16" s="17">
        <v>2090</v>
      </c>
      <c r="R16" s="17">
        <v>1875</v>
      </c>
      <c r="S16" s="17">
        <v>1478</v>
      </c>
      <c r="T16" s="18">
        <v>1135</v>
      </c>
      <c r="U16" s="18">
        <v>1564</v>
      </c>
      <c r="V16" s="18">
        <v>697</v>
      </c>
      <c r="W16" s="18">
        <v>13</v>
      </c>
      <c r="X16" s="18">
        <v>85</v>
      </c>
      <c r="Y16" s="18">
        <v>428</v>
      </c>
      <c r="Z16" s="18">
        <v>1976</v>
      </c>
      <c r="AA16" s="18">
        <v>1609</v>
      </c>
      <c r="AB16" s="18">
        <v>604</v>
      </c>
      <c r="AC16" s="18">
        <v>554</v>
      </c>
      <c r="AD16" s="18">
        <v>460</v>
      </c>
      <c r="AE16" s="18">
        <v>321</v>
      </c>
      <c r="AF16" s="19">
        <f t="shared" si="2"/>
        <v>-265</v>
      </c>
      <c r="AG16" s="19">
        <f t="shared" si="3"/>
        <v>163</v>
      </c>
      <c r="AH16" s="19">
        <f t="shared" si="4"/>
        <v>-1164</v>
      </c>
      <c r="AI16" s="19">
        <f t="shared" si="5"/>
        <v>-2869</v>
      </c>
      <c r="AJ16" s="19">
        <f t="shared" si="6"/>
        <v>-3907</v>
      </c>
      <c r="AK16" s="19">
        <f t="shared" si="7"/>
        <v>-4786</v>
      </c>
      <c r="AL16" s="19">
        <f t="shared" si="8"/>
        <v>-3876</v>
      </c>
      <c r="AM16" s="19">
        <f t="shared" si="9"/>
        <v>-3552</v>
      </c>
      <c r="AN16" s="19">
        <f t="shared" si="10"/>
        <v>-2524</v>
      </c>
      <c r="AO16" s="19">
        <f t="shared" si="11"/>
        <v>-1536</v>
      </c>
      <c r="AP16" s="19">
        <f t="shared" si="12"/>
        <v>-1415</v>
      </c>
      <c r="AQ16" s="19">
        <f t="shared" si="13"/>
        <v>-1157</v>
      </c>
      <c r="AR16" s="20">
        <f t="shared" si="14"/>
        <v>-0.18928571428571428</v>
      </c>
      <c r="AS16" s="20">
        <f t="shared" si="15"/>
        <v>0.11634546752319772</v>
      </c>
      <c r="AT16" s="20">
        <f t="shared" si="16"/>
        <v>-0.62547017732401933</v>
      </c>
      <c r="AU16" s="20">
        <f t="shared" si="17"/>
        <v>-0.99548924358084667</v>
      </c>
      <c r="AV16" s="20">
        <f t="shared" si="18"/>
        <v>-0.97870741482965928</v>
      </c>
      <c r="AW16" s="20">
        <f t="shared" si="19"/>
        <v>-0.91791331031837364</v>
      </c>
      <c r="AX16" s="20">
        <f t="shared" si="20"/>
        <v>-0.66233766233766234</v>
      </c>
      <c r="AY16" s="20">
        <f t="shared" si="21"/>
        <v>-0.68823871342763032</v>
      </c>
      <c r="AZ16" s="20">
        <f t="shared" si="22"/>
        <v>-0.80690537084398972</v>
      </c>
      <c r="BA16" s="20">
        <f t="shared" si="23"/>
        <v>-0.73492822966507176</v>
      </c>
      <c r="BB16" s="20">
        <f t="shared" si="24"/>
        <v>-0.75466666666666671</v>
      </c>
      <c r="BC16" s="20">
        <f t="shared" si="25"/>
        <v>-0.78281461434370769</v>
      </c>
    </row>
    <row r="17" spans="1:55" x14ac:dyDescent="0.35">
      <c r="A17" s="84" t="s">
        <v>111</v>
      </c>
      <c r="B17" s="13" t="s">
        <v>22</v>
      </c>
      <c r="C17" s="14">
        <v>24519</v>
      </c>
      <c r="D17" s="14">
        <v>8917</v>
      </c>
      <c r="E17" s="14">
        <v>-15602</v>
      </c>
      <c r="F17" s="15">
        <v>-0.63632285166605485</v>
      </c>
      <c r="G17" s="16"/>
      <c r="H17" s="17">
        <v>1504</v>
      </c>
      <c r="I17" s="17">
        <v>1296</v>
      </c>
      <c r="J17" s="17">
        <v>1680</v>
      </c>
      <c r="K17" s="17">
        <v>2032</v>
      </c>
      <c r="L17" s="17">
        <v>2425</v>
      </c>
      <c r="M17" s="17">
        <v>1849</v>
      </c>
      <c r="N17" s="17">
        <v>1962</v>
      </c>
      <c r="O17" s="17">
        <v>2808</v>
      </c>
      <c r="P17" s="17">
        <v>2009</v>
      </c>
      <c r="Q17" s="17">
        <v>2421</v>
      </c>
      <c r="R17" s="17">
        <v>2078</v>
      </c>
      <c r="S17" s="17">
        <v>2455</v>
      </c>
      <c r="T17" s="18">
        <v>1917</v>
      </c>
      <c r="U17" s="18">
        <v>1372</v>
      </c>
      <c r="V17" s="18">
        <v>884</v>
      </c>
      <c r="W17" s="18">
        <v>147</v>
      </c>
      <c r="X17" s="18">
        <v>198</v>
      </c>
      <c r="Y17" s="18">
        <v>494</v>
      </c>
      <c r="Z17" s="18">
        <v>522</v>
      </c>
      <c r="AA17" s="18">
        <v>571</v>
      </c>
      <c r="AB17" s="18">
        <v>694</v>
      </c>
      <c r="AC17" s="18">
        <v>789</v>
      </c>
      <c r="AD17" s="18">
        <v>698</v>
      </c>
      <c r="AE17" s="18">
        <v>631</v>
      </c>
      <c r="AF17" s="19">
        <f t="shared" si="2"/>
        <v>413</v>
      </c>
      <c r="AG17" s="19">
        <f t="shared" si="3"/>
        <v>76</v>
      </c>
      <c r="AH17" s="19">
        <f t="shared" si="4"/>
        <v>-796</v>
      </c>
      <c r="AI17" s="19">
        <f t="shared" si="5"/>
        <v>-1885</v>
      </c>
      <c r="AJ17" s="19">
        <f t="shared" si="6"/>
        <v>-2227</v>
      </c>
      <c r="AK17" s="19">
        <f t="shared" si="7"/>
        <v>-1355</v>
      </c>
      <c r="AL17" s="19">
        <f t="shared" si="8"/>
        <v>-1440</v>
      </c>
      <c r="AM17" s="19">
        <f t="shared" si="9"/>
        <v>-2237</v>
      </c>
      <c r="AN17" s="19">
        <f t="shared" si="10"/>
        <v>-1315</v>
      </c>
      <c r="AO17" s="19">
        <f t="shared" si="11"/>
        <v>-1632</v>
      </c>
      <c r="AP17" s="19">
        <f t="shared" si="12"/>
        <v>-1380</v>
      </c>
      <c r="AQ17" s="19">
        <f t="shared" si="13"/>
        <v>-1824</v>
      </c>
      <c r="AR17" s="20">
        <f t="shared" si="14"/>
        <v>0.27460106382978722</v>
      </c>
      <c r="AS17" s="20">
        <f t="shared" si="15"/>
        <v>5.8641975308641972E-2</v>
      </c>
      <c r="AT17" s="20">
        <f t="shared" si="16"/>
        <v>-0.47380952380952379</v>
      </c>
      <c r="AU17" s="20">
        <f t="shared" si="17"/>
        <v>-0.92765748031496065</v>
      </c>
      <c r="AV17" s="20">
        <f t="shared" si="18"/>
        <v>-0.91835051546391755</v>
      </c>
      <c r="AW17" s="20">
        <f t="shared" si="19"/>
        <v>-0.73282855597620333</v>
      </c>
      <c r="AX17" s="20">
        <f t="shared" si="20"/>
        <v>-0.73394495412844041</v>
      </c>
      <c r="AY17" s="20">
        <f t="shared" si="21"/>
        <v>-0.79665242165242167</v>
      </c>
      <c r="AZ17" s="20">
        <f t="shared" si="22"/>
        <v>-0.65455450472872079</v>
      </c>
      <c r="BA17" s="20">
        <f t="shared" si="23"/>
        <v>-0.67410161090458487</v>
      </c>
      <c r="BB17" s="20">
        <f t="shared" si="24"/>
        <v>-0.66410009624639077</v>
      </c>
      <c r="BC17" s="20">
        <f t="shared" si="25"/>
        <v>-0.74297352342158862</v>
      </c>
    </row>
    <row r="18" spans="1:55" x14ac:dyDescent="0.35">
      <c r="A18" s="84" t="s">
        <v>112</v>
      </c>
      <c r="B18" s="13" t="s">
        <v>16</v>
      </c>
      <c r="C18" s="14">
        <v>41279</v>
      </c>
      <c r="D18" s="14">
        <v>7051</v>
      </c>
      <c r="E18" s="14">
        <v>-34228</v>
      </c>
      <c r="F18" s="15">
        <v>-0.82918675355507643</v>
      </c>
      <c r="G18" s="16"/>
      <c r="H18" s="17">
        <v>1164</v>
      </c>
      <c r="I18" s="17">
        <v>1113</v>
      </c>
      <c r="J18" s="17">
        <v>1263</v>
      </c>
      <c r="K18" s="17">
        <v>2073</v>
      </c>
      <c r="L18" s="17">
        <v>4721</v>
      </c>
      <c r="M18" s="17">
        <v>7809</v>
      </c>
      <c r="N18" s="17">
        <v>5228</v>
      </c>
      <c r="O18" s="17">
        <v>7200</v>
      </c>
      <c r="P18" s="17">
        <v>5206</v>
      </c>
      <c r="Q18" s="17">
        <v>2539</v>
      </c>
      <c r="R18" s="17">
        <v>1345</v>
      </c>
      <c r="S18" s="17">
        <v>1618</v>
      </c>
      <c r="T18" s="18">
        <v>1076</v>
      </c>
      <c r="U18" s="18">
        <v>1222</v>
      </c>
      <c r="V18" s="18">
        <v>527</v>
      </c>
      <c r="W18" s="18">
        <v>26</v>
      </c>
      <c r="X18" s="18">
        <v>205</v>
      </c>
      <c r="Y18" s="18">
        <v>385</v>
      </c>
      <c r="Z18" s="18">
        <v>1136</v>
      </c>
      <c r="AA18" s="18">
        <v>997</v>
      </c>
      <c r="AB18" s="18">
        <v>506</v>
      </c>
      <c r="AC18" s="18">
        <v>453</v>
      </c>
      <c r="AD18" s="18">
        <v>239</v>
      </c>
      <c r="AE18" s="18">
        <v>279</v>
      </c>
      <c r="AF18" s="19">
        <f t="shared" si="2"/>
        <v>-88</v>
      </c>
      <c r="AG18" s="19">
        <f t="shared" si="3"/>
        <v>109</v>
      </c>
      <c r="AH18" s="19">
        <f t="shared" si="4"/>
        <v>-736</v>
      </c>
      <c r="AI18" s="19">
        <f t="shared" si="5"/>
        <v>-2047</v>
      </c>
      <c r="AJ18" s="19">
        <f t="shared" si="6"/>
        <v>-4516</v>
      </c>
      <c r="AK18" s="19">
        <f t="shared" si="7"/>
        <v>-7424</v>
      </c>
      <c r="AL18" s="19">
        <f t="shared" si="8"/>
        <v>-4092</v>
      </c>
      <c r="AM18" s="19">
        <f t="shared" si="9"/>
        <v>-6203</v>
      </c>
      <c r="AN18" s="19">
        <f t="shared" si="10"/>
        <v>-4700</v>
      </c>
      <c r="AO18" s="19">
        <f t="shared" si="11"/>
        <v>-2086</v>
      </c>
      <c r="AP18" s="19">
        <f t="shared" si="12"/>
        <v>-1106</v>
      </c>
      <c r="AQ18" s="19">
        <f t="shared" si="13"/>
        <v>-1339</v>
      </c>
      <c r="AR18" s="20">
        <f t="shared" si="14"/>
        <v>-7.560137457044673E-2</v>
      </c>
      <c r="AS18" s="20">
        <f t="shared" si="15"/>
        <v>9.7933513027852651E-2</v>
      </c>
      <c r="AT18" s="20">
        <f t="shared" si="16"/>
        <v>-0.58273950910530481</v>
      </c>
      <c r="AU18" s="20">
        <f t="shared" si="17"/>
        <v>-0.98745779064158223</v>
      </c>
      <c r="AV18" s="20">
        <f t="shared" si="18"/>
        <v>-0.95657699639906801</v>
      </c>
      <c r="AW18" s="20">
        <f t="shared" si="19"/>
        <v>-0.95069791266487391</v>
      </c>
      <c r="AX18" s="20">
        <f t="shared" si="20"/>
        <v>-0.78270849273144605</v>
      </c>
      <c r="AY18" s="20">
        <f t="shared" si="21"/>
        <v>-0.86152777777777778</v>
      </c>
      <c r="AZ18" s="20">
        <f t="shared" si="22"/>
        <v>-0.90280445639646567</v>
      </c>
      <c r="BA18" s="20">
        <f t="shared" si="23"/>
        <v>-0.82158330051201256</v>
      </c>
      <c r="BB18" s="20">
        <f t="shared" si="24"/>
        <v>-0.82230483271375465</v>
      </c>
      <c r="BC18" s="20">
        <f t="shared" si="25"/>
        <v>-0.82756489493201479</v>
      </c>
    </row>
    <row r="19" spans="1:55" x14ac:dyDescent="0.35">
      <c r="A19" s="84" t="s">
        <v>113</v>
      </c>
      <c r="B19" s="13" t="s">
        <v>11</v>
      </c>
      <c r="C19" s="14">
        <v>37177</v>
      </c>
      <c r="D19" s="14">
        <v>6060</v>
      </c>
      <c r="E19" s="14">
        <v>-31117</v>
      </c>
      <c r="F19" s="15">
        <v>-0.83699599214568143</v>
      </c>
      <c r="G19" s="16"/>
      <c r="H19" s="17">
        <v>1554</v>
      </c>
      <c r="I19" s="17">
        <v>1386</v>
      </c>
      <c r="J19" s="17">
        <v>1472</v>
      </c>
      <c r="K19" s="17">
        <v>2579</v>
      </c>
      <c r="L19" s="17">
        <v>2587</v>
      </c>
      <c r="M19" s="17">
        <v>3655</v>
      </c>
      <c r="N19" s="17">
        <v>4737</v>
      </c>
      <c r="O19" s="17">
        <v>11078</v>
      </c>
      <c r="P19" s="17">
        <v>2929</v>
      </c>
      <c r="Q19" s="17">
        <v>2069</v>
      </c>
      <c r="R19" s="17">
        <v>1487</v>
      </c>
      <c r="S19" s="17">
        <v>1644</v>
      </c>
      <c r="T19" s="18">
        <v>1063</v>
      </c>
      <c r="U19" s="18">
        <v>1113</v>
      </c>
      <c r="V19" s="18">
        <v>364</v>
      </c>
      <c r="W19" s="18">
        <v>19</v>
      </c>
      <c r="X19" s="18">
        <v>40</v>
      </c>
      <c r="Y19" s="18">
        <v>151</v>
      </c>
      <c r="Z19" s="18">
        <v>642</v>
      </c>
      <c r="AA19" s="18">
        <v>1457</v>
      </c>
      <c r="AB19" s="18">
        <v>340</v>
      </c>
      <c r="AC19" s="18">
        <v>308</v>
      </c>
      <c r="AD19" s="18">
        <v>323</v>
      </c>
      <c r="AE19" s="18">
        <v>240</v>
      </c>
      <c r="AF19" s="19">
        <f t="shared" si="2"/>
        <v>-491</v>
      </c>
      <c r="AG19" s="19">
        <f t="shared" si="3"/>
        <v>-273</v>
      </c>
      <c r="AH19" s="19">
        <f t="shared" si="4"/>
        <v>-1108</v>
      </c>
      <c r="AI19" s="19">
        <f t="shared" si="5"/>
        <v>-2560</v>
      </c>
      <c r="AJ19" s="19">
        <f t="shared" si="6"/>
        <v>-2547</v>
      </c>
      <c r="AK19" s="19">
        <f t="shared" si="7"/>
        <v>-3504</v>
      </c>
      <c r="AL19" s="19">
        <f t="shared" si="8"/>
        <v>-4095</v>
      </c>
      <c r="AM19" s="19">
        <f t="shared" si="9"/>
        <v>-9621</v>
      </c>
      <c r="AN19" s="19">
        <f t="shared" si="10"/>
        <v>-2589</v>
      </c>
      <c r="AO19" s="19">
        <f t="shared" si="11"/>
        <v>-1761</v>
      </c>
      <c r="AP19" s="19">
        <f t="shared" si="12"/>
        <v>-1164</v>
      </c>
      <c r="AQ19" s="19">
        <f t="shared" si="13"/>
        <v>-1404</v>
      </c>
      <c r="AR19" s="20">
        <f t="shared" si="14"/>
        <v>-0.31595881595881598</v>
      </c>
      <c r="AS19" s="20">
        <f t="shared" si="15"/>
        <v>-0.19696969696969696</v>
      </c>
      <c r="AT19" s="20">
        <f t="shared" si="16"/>
        <v>-0.75271739130434778</v>
      </c>
      <c r="AU19" s="20">
        <f t="shared" si="17"/>
        <v>-0.9926328034121753</v>
      </c>
      <c r="AV19" s="20">
        <f t="shared" si="18"/>
        <v>-0.9845380749903363</v>
      </c>
      <c r="AW19" s="20">
        <f t="shared" si="19"/>
        <v>-0.95868673050615594</v>
      </c>
      <c r="AX19" s="20">
        <f t="shared" si="20"/>
        <v>-0.86447118429385683</v>
      </c>
      <c r="AY19" s="20">
        <f t="shared" si="21"/>
        <v>-0.86847806463260513</v>
      </c>
      <c r="AZ19" s="20">
        <f t="shared" si="22"/>
        <v>-0.88391942642540111</v>
      </c>
      <c r="BA19" s="20">
        <f t="shared" si="23"/>
        <v>-0.85113581440309327</v>
      </c>
      <c r="BB19" s="20">
        <f t="shared" si="24"/>
        <v>-0.78278412911903161</v>
      </c>
      <c r="BC19" s="20">
        <f t="shared" si="25"/>
        <v>-0.85401459854014594</v>
      </c>
    </row>
    <row r="20" spans="1:55" x14ac:dyDescent="0.35">
      <c r="A20" s="26" t="s">
        <v>31</v>
      </c>
      <c r="B20" s="13" t="s">
        <v>31</v>
      </c>
      <c r="C20" s="14">
        <v>50307</v>
      </c>
      <c r="D20" s="14">
        <v>5852</v>
      </c>
      <c r="E20" s="14">
        <v>-44455</v>
      </c>
      <c r="F20" s="15">
        <v>-0.88367424016538454</v>
      </c>
      <c r="G20" s="16"/>
      <c r="H20" s="17">
        <v>1370</v>
      </c>
      <c r="I20" s="17">
        <v>1924</v>
      </c>
      <c r="J20" s="17">
        <v>2377</v>
      </c>
      <c r="K20" s="17">
        <v>2571</v>
      </c>
      <c r="L20" s="17">
        <v>5313</v>
      </c>
      <c r="M20" s="17">
        <v>8091</v>
      </c>
      <c r="N20" s="17">
        <v>10222</v>
      </c>
      <c r="O20" s="17">
        <v>6061</v>
      </c>
      <c r="P20" s="17">
        <v>5425</v>
      </c>
      <c r="Q20" s="17">
        <v>3328</v>
      </c>
      <c r="R20" s="17">
        <v>1690</v>
      </c>
      <c r="S20" s="17">
        <v>1935</v>
      </c>
      <c r="T20" s="18">
        <v>1448</v>
      </c>
      <c r="U20" s="18">
        <v>1566</v>
      </c>
      <c r="V20" s="18">
        <v>687</v>
      </c>
      <c r="W20" s="18">
        <v>13</v>
      </c>
      <c r="X20" s="18">
        <v>57</v>
      </c>
      <c r="Y20" s="18">
        <v>214</v>
      </c>
      <c r="Z20" s="18">
        <v>457</v>
      </c>
      <c r="AA20" s="18">
        <v>525</v>
      </c>
      <c r="AB20" s="18">
        <v>301</v>
      </c>
      <c r="AC20" s="18">
        <v>288</v>
      </c>
      <c r="AD20" s="18">
        <v>132</v>
      </c>
      <c r="AE20" s="18">
        <v>164</v>
      </c>
      <c r="AF20" s="19">
        <f t="shared" si="2"/>
        <v>78</v>
      </c>
      <c r="AG20" s="19">
        <f t="shared" si="3"/>
        <v>-358</v>
      </c>
      <c r="AH20" s="19">
        <f t="shared" si="4"/>
        <v>-1690</v>
      </c>
      <c r="AI20" s="19">
        <f t="shared" si="5"/>
        <v>-2558</v>
      </c>
      <c r="AJ20" s="19">
        <f t="shared" si="6"/>
        <v>-5256</v>
      </c>
      <c r="AK20" s="19">
        <f t="shared" si="7"/>
        <v>-7877</v>
      </c>
      <c r="AL20" s="19">
        <f t="shared" si="8"/>
        <v>-9765</v>
      </c>
      <c r="AM20" s="19">
        <f t="shared" si="9"/>
        <v>-5536</v>
      </c>
      <c r="AN20" s="19">
        <f t="shared" si="10"/>
        <v>-5124</v>
      </c>
      <c r="AO20" s="19">
        <f t="shared" si="11"/>
        <v>-3040</v>
      </c>
      <c r="AP20" s="19">
        <f t="shared" si="12"/>
        <v>-1558</v>
      </c>
      <c r="AQ20" s="19">
        <f t="shared" si="13"/>
        <v>-1771</v>
      </c>
      <c r="AR20" s="20">
        <f t="shared" si="14"/>
        <v>5.6934306569343063E-2</v>
      </c>
      <c r="AS20" s="20">
        <f t="shared" si="15"/>
        <v>-0.18607068607068608</v>
      </c>
      <c r="AT20" s="20">
        <f t="shared" si="16"/>
        <v>-0.71098022717711395</v>
      </c>
      <c r="AU20" s="20">
        <f t="shared" si="17"/>
        <v>-0.9949436017113964</v>
      </c>
      <c r="AV20" s="20">
        <f t="shared" si="18"/>
        <v>-0.98927159796725017</v>
      </c>
      <c r="AW20" s="20">
        <f t="shared" si="19"/>
        <v>-0.97355085897911264</v>
      </c>
      <c r="AX20" s="20">
        <f t="shared" si="20"/>
        <v>-0.95529250635883389</v>
      </c>
      <c r="AY20" s="20">
        <f t="shared" si="21"/>
        <v>-0.91338063025903315</v>
      </c>
      <c r="AZ20" s="20">
        <f t="shared" si="22"/>
        <v>-0.94451612903225801</v>
      </c>
      <c r="BA20" s="20">
        <f t="shared" si="23"/>
        <v>-0.91346153846153844</v>
      </c>
      <c r="BB20" s="20">
        <f t="shared" si="24"/>
        <v>-0.92189349112426033</v>
      </c>
      <c r="BC20" s="20">
        <f t="shared" si="25"/>
        <v>-0.91524547803617573</v>
      </c>
    </row>
    <row r="21" spans="1:55" x14ac:dyDescent="0.35">
      <c r="A21" s="26" t="s">
        <v>114</v>
      </c>
      <c r="B21" s="13" t="s">
        <v>14</v>
      </c>
      <c r="C21" s="14">
        <v>35247</v>
      </c>
      <c r="D21" s="14">
        <v>5716</v>
      </c>
      <c r="E21" s="14">
        <v>-29531</v>
      </c>
      <c r="F21" s="15">
        <v>-0.83783016994354131</v>
      </c>
      <c r="G21" s="16"/>
      <c r="H21" s="17">
        <v>1928</v>
      </c>
      <c r="I21" s="17">
        <v>1560</v>
      </c>
      <c r="J21" s="17">
        <v>2208</v>
      </c>
      <c r="K21" s="17">
        <v>2998</v>
      </c>
      <c r="L21" s="17">
        <v>3760</v>
      </c>
      <c r="M21" s="17">
        <v>3145</v>
      </c>
      <c r="N21" s="17">
        <v>3580</v>
      </c>
      <c r="O21" s="17">
        <v>2917</v>
      </c>
      <c r="P21" s="17">
        <v>3692</v>
      </c>
      <c r="Q21" s="17">
        <v>3137</v>
      </c>
      <c r="R21" s="17">
        <v>3276</v>
      </c>
      <c r="S21" s="17">
        <v>3046</v>
      </c>
      <c r="T21" s="18">
        <v>1276</v>
      </c>
      <c r="U21" s="18">
        <v>1631</v>
      </c>
      <c r="V21" s="18">
        <v>544</v>
      </c>
      <c r="W21" s="18">
        <v>5</v>
      </c>
      <c r="X21" s="18">
        <v>24</v>
      </c>
      <c r="Y21" s="18">
        <v>117</v>
      </c>
      <c r="Z21" s="18">
        <v>593</v>
      </c>
      <c r="AA21" s="18">
        <v>729</v>
      </c>
      <c r="AB21" s="18">
        <v>399</v>
      </c>
      <c r="AC21" s="18">
        <v>188</v>
      </c>
      <c r="AD21" s="18">
        <v>112</v>
      </c>
      <c r="AE21" s="18">
        <v>98</v>
      </c>
      <c r="AF21" s="19">
        <f t="shared" si="2"/>
        <v>-652</v>
      </c>
      <c r="AG21" s="19">
        <f t="shared" si="3"/>
        <v>71</v>
      </c>
      <c r="AH21" s="19">
        <f t="shared" si="4"/>
        <v>-1664</v>
      </c>
      <c r="AI21" s="19">
        <f t="shared" si="5"/>
        <v>-2993</v>
      </c>
      <c r="AJ21" s="19">
        <f t="shared" si="6"/>
        <v>-3736</v>
      </c>
      <c r="AK21" s="19">
        <f t="shared" si="7"/>
        <v>-3028</v>
      </c>
      <c r="AL21" s="19">
        <f t="shared" si="8"/>
        <v>-2987</v>
      </c>
      <c r="AM21" s="19">
        <f t="shared" si="9"/>
        <v>-2188</v>
      </c>
      <c r="AN21" s="19">
        <f t="shared" si="10"/>
        <v>-3293</v>
      </c>
      <c r="AO21" s="19">
        <f t="shared" si="11"/>
        <v>-2949</v>
      </c>
      <c r="AP21" s="19">
        <f t="shared" si="12"/>
        <v>-3164</v>
      </c>
      <c r="AQ21" s="19">
        <f t="shared" si="13"/>
        <v>-2948</v>
      </c>
      <c r="AR21" s="20">
        <f t="shared" si="14"/>
        <v>-0.33817427385892118</v>
      </c>
      <c r="AS21" s="20">
        <f t="shared" si="15"/>
        <v>4.5512820512820511E-2</v>
      </c>
      <c r="AT21" s="20">
        <f t="shared" si="16"/>
        <v>-0.75362318840579712</v>
      </c>
      <c r="AU21" s="20">
        <f t="shared" si="17"/>
        <v>-0.99833222148098733</v>
      </c>
      <c r="AV21" s="20">
        <f t="shared" si="18"/>
        <v>-0.99361702127659579</v>
      </c>
      <c r="AW21" s="20">
        <f t="shared" si="19"/>
        <v>-0.9627980922098569</v>
      </c>
      <c r="AX21" s="20">
        <f t="shared" si="20"/>
        <v>-0.83435754189944134</v>
      </c>
      <c r="AY21" s="20">
        <f t="shared" si="21"/>
        <v>-0.75008570449091527</v>
      </c>
      <c r="AZ21" s="20">
        <f t="shared" si="22"/>
        <v>-0.89192849404117014</v>
      </c>
      <c r="BA21" s="20">
        <f t="shared" si="23"/>
        <v>-0.94007013069811918</v>
      </c>
      <c r="BB21" s="20">
        <f t="shared" si="24"/>
        <v>-0.96581196581196582</v>
      </c>
      <c r="BC21" s="20">
        <f t="shared" si="25"/>
        <v>-0.96782665791201572</v>
      </c>
    </row>
    <row r="22" spans="1:55" x14ac:dyDescent="0.35">
      <c r="A22" s="26" t="s">
        <v>27</v>
      </c>
      <c r="B22" s="13" t="s">
        <v>27</v>
      </c>
      <c r="C22" s="14">
        <v>28612</v>
      </c>
      <c r="D22" s="14">
        <v>5401</v>
      </c>
      <c r="E22" s="14">
        <v>-23211</v>
      </c>
      <c r="F22" s="15">
        <v>-0.81123304907032012</v>
      </c>
      <c r="G22" s="16"/>
      <c r="H22" s="17">
        <v>930</v>
      </c>
      <c r="I22" s="17">
        <v>892</v>
      </c>
      <c r="J22" s="17">
        <v>1174</v>
      </c>
      <c r="K22" s="17">
        <v>1643</v>
      </c>
      <c r="L22" s="17">
        <v>2916</v>
      </c>
      <c r="M22" s="17">
        <v>4092</v>
      </c>
      <c r="N22" s="17">
        <v>4694</v>
      </c>
      <c r="O22" s="17">
        <v>4640</v>
      </c>
      <c r="P22" s="17">
        <v>3127</v>
      </c>
      <c r="Q22" s="17">
        <v>1697</v>
      </c>
      <c r="R22" s="17">
        <v>1733</v>
      </c>
      <c r="S22" s="17">
        <v>1074</v>
      </c>
      <c r="T22" s="18">
        <v>811</v>
      </c>
      <c r="U22" s="18">
        <v>1040</v>
      </c>
      <c r="V22" s="18">
        <v>427</v>
      </c>
      <c r="W22" s="18">
        <v>5</v>
      </c>
      <c r="X22" s="18">
        <v>29</v>
      </c>
      <c r="Y22" s="18">
        <v>293</v>
      </c>
      <c r="Z22" s="18">
        <v>1112</v>
      </c>
      <c r="AA22" s="18">
        <v>942</v>
      </c>
      <c r="AB22" s="18">
        <v>274</v>
      </c>
      <c r="AC22" s="18">
        <v>222</v>
      </c>
      <c r="AD22" s="18">
        <v>106</v>
      </c>
      <c r="AE22" s="18">
        <v>140</v>
      </c>
      <c r="AF22" s="19">
        <f t="shared" si="2"/>
        <v>-119</v>
      </c>
      <c r="AG22" s="19">
        <f t="shared" si="3"/>
        <v>148</v>
      </c>
      <c r="AH22" s="19">
        <f t="shared" si="4"/>
        <v>-747</v>
      </c>
      <c r="AI22" s="19">
        <f t="shared" si="5"/>
        <v>-1638</v>
      </c>
      <c r="AJ22" s="19">
        <f t="shared" si="6"/>
        <v>-2887</v>
      </c>
      <c r="AK22" s="19">
        <f t="shared" si="7"/>
        <v>-3799</v>
      </c>
      <c r="AL22" s="19">
        <f t="shared" si="8"/>
        <v>-3582</v>
      </c>
      <c r="AM22" s="19">
        <f t="shared" si="9"/>
        <v>-3698</v>
      </c>
      <c r="AN22" s="19">
        <f t="shared" si="10"/>
        <v>-2853</v>
      </c>
      <c r="AO22" s="19">
        <f t="shared" si="11"/>
        <v>-1475</v>
      </c>
      <c r="AP22" s="19">
        <f t="shared" si="12"/>
        <v>-1627</v>
      </c>
      <c r="AQ22" s="19">
        <f t="shared" si="13"/>
        <v>-934</v>
      </c>
      <c r="AR22" s="20">
        <f t="shared" si="14"/>
        <v>-0.12795698924731183</v>
      </c>
      <c r="AS22" s="20">
        <f t="shared" si="15"/>
        <v>0.16591928251121077</v>
      </c>
      <c r="AT22" s="20">
        <f t="shared" si="16"/>
        <v>-0.6362862010221465</v>
      </c>
      <c r="AU22" s="20">
        <f t="shared" si="17"/>
        <v>-0.99695678636640295</v>
      </c>
      <c r="AV22" s="20">
        <f t="shared" si="18"/>
        <v>-0.99005486968449929</v>
      </c>
      <c r="AW22" s="20">
        <f t="shared" si="19"/>
        <v>-0.92839687194525899</v>
      </c>
      <c r="AX22" s="20">
        <f t="shared" si="20"/>
        <v>-0.76310183212611848</v>
      </c>
      <c r="AY22" s="20">
        <f t="shared" si="21"/>
        <v>-0.79698275862068968</v>
      </c>
      <c r="AZ22" s="20">
        <f t="shared" si="22"/>
        <v>-0.91237607930924214</v>
      </c>
      <c r="BA22" s="20">
        <f t="shared" si="23"/>
        <v>-0.86918090748379495</v>
      </c>
      <c r="BB22" s="20">
        <f t="shared" si="24"/>
        <v>-0.93883439122908252</v>
      </c>
      <c r="BC22" s="20">
        <f t="shared" si="25"/>
        <v>-0.86964618249534453</v>
      </c>
    </row>
    <row r="23" spans="1:55" x14ac:dyDescent="0.35">
      <c r="A23" s="26" t="s">
        <v>115</v>
      </c>
      <c r="B23" s="13" t="s">
        <v>26</v>
      </c>
      <c r="C23" s="14">
        <v>37996</v>
      </c>
      <c r="D23" s="14">
        <v>4368</v>
      </c>
      <c r="E23" s="14">
        <v>-33628</v>
      </c>
      <c r="F23" s="15">
        <v>-0.88504053058216658</v>
      </c>
      <c r="G23" s="16"/>
      <c r="H23" s="17">
        <v>630</v>
      </c>
      <c r="I23" s="17">
        <v>633</v>
      </c>
      <c r="J23" s="17">
        <v>809</v>
      </c>
      <c r="K23" s="17">
        <v>2078</v>
      </c>
      <c r="L23" s="17">
        <v>2298</v>
      </c>
      <c r="M23" s="17">
        <v>4656</v>
      </c>
      <c r="N23" s="17">
        <v>6877</v>
      </c>
      <c r="O23" s="17">
        <v>11138</v>
      </c>
      <c r="P23" s="17">
        <v>4512</v>
      </c>
      <c r="Q23" s="17">
        <v>2059</v>
      </c>
      <c r="R23" s="17">
        <v>1099</v>
      </c>
      <c r="S23" s="17">
        <v>1207</v>
      </c>
      <c r="T23" s="18">
        <v>799</v>
      </c>
      <c r="U23" s="18">
        <v>775</v>
      </c>
      <c r="V23" s="18">
        <v>359</v>
      </c>
      <c r="W23" s="18">
        <v>15</v>
      </c>
      <c r="X23" s="18">
        <v>49</v>
      </c>
      <c r="Y23" s="18">
        <v>132</v>
      </c>
      <c r="Z23" s="18">
        <v>366</v>
      </c>
      <c r="AA23" s="18">
        <v>338</v>
      </c>
      <c r="AB23" s="18">
        <v>352</v>
      </c>
      <c r="AC23" s="18">
        <v>238</v>
      </c>
      <c r="AD23" s="18">
        <v>601</v>
      </c>
      <c r="AE23" s="18">
        <v>344</v>
      </c>
      <c r="AF23" s="19">
        <f t="shared" si="2"/>
        <v>169</v>
      </c>
      <c r="AG23" s="19">
        <f t="shared" si="3"/>
        <v>142</v>
      </c>
      <c r="AH23" s="19">
        <f t="shared" si="4"/>
        <v>-450</v>
      </c>
      <c r="AI23" s="19">
        <f t="shared" si="5"/>
        <v>-2063</v>
      </c>
      <c r="AJ23" s="19">
        <f t="shared" si="6"/>
        <v>-2249</v>
      </c>
      <c r="AK23" s="19">
        <f t="shared" si="7"/>
        <v>-4524</v>
      </c>
      <c r="AL23" s="19">
        <f t="shared" si="8"/>
        <v>-6511</v>
      </c>
      <c r="AM23" s="19">
        <f t="shared" si="9"/>
        <v>-10800</v>
      </c>
      <c r="AN23" s="19">
        <f t="shared" si="10"/>
        <v>-4160</v>
      </c>
      <c r="AO23" s="19">
        <f t="shared" si="11"/>
        <v>-1821</v>
      </c>
      <c r="AP23" s="19">
        <f t="shared" si="12"/>
        <v>-498</v>
      </c>
      <c r="AQ23" s="19">
        <f t="shared" si="13"/>
        <v>-863</v>
      </c>
      <c r="AR23" s="20">
        <f t="shared" si="14"/>
        <v>0.26825396825396824</v>
      </c>
      <c r="AS23" s="20">
        <f t="shared" si="15"/>
        <v>0.22432859399684044</v>
      </c>
      <c r="AT23" s="20">
        <f t="shared" si="16"/>
        <v>-0.55624227441285534</v>
      </c>
      <c r="AU23" s="20">
        <f t="shared" si="17"/>
        <v>-0.99278152069297398</v>
      </c>
      <c r="AV23" s="20">
        <f t="shared" si="18"/>
        <v>-0.97867711053089645</v>
      </c>
      <c r="AW23" s="20">
        <f t="shared" si="19"/>
        <v>-0.97164948453608246</v>
      </c>
      <c r="AX23" s="20">
        <f t="shared" si="20"/>
        <v>-0.9467791188018031</v>
      </c>
      <c r="AY23" s="20">
        <f t="shared" si="21"/>
        <v>-0.96965343867839826</v>
      </c>
      <c r="AZ23" s="20">
        <f t="shared" si="22"/>
        <v>-0.92198581560283688</v>
      </c>
      <c r="BA23" s="20">
        <f t="shared" si="23"/>
        <v>-0.88440990772219519</v>
      </c>
      <c r="BB23" s="20">
        <f t="shared" si="24"/>
        <v>-0.45313921747042768</v>
      </c>
      <c r="BC23" s="20">
        <f t="shared" si="25"/>
        <v>-0.71499585749792871</v>
      </c>
    </row>
    <row r="24" spans="1:55" x14ac:dyDescent="0.35">
      <c r="A24" s="26" t="s">
        <v>116</v>
      </c>
      <c r="B24" s="13" t="s">
        <v>21</v>
      </c>
      <c r="C24" s="14">
        <v>20270</v>
      </c>
      <c r="D24" s="14">
        <v>3675</v>
      </c>
      <c r="E24" s="14">
        <v>-16595</v>
      </c>
      <c r="F24" s="15">
        <v>-0.81869758263443515</v>
      </c>
      <c r="G24" s="16"/>
      <c r="H24" s="17">
        <v>753</v>
      </c>
      <c r="I24" s="17">
        <v>740</v>
      </c>
      <c r="J24" s="17">
        <v>1035</v>
      </c>
      <c r="K24" s="17">
        <v>1378</v>
      </c>
      <c r="L24" s="17">
        <v>2136</v>
      </c>
      <c r="M24" s="17">
        <v>3504</v>
      </c>
      <c r="N24" s="17">
        <v>2458</v>
      </c>
      <c r="O24" s="17">
        <v>2437</v>
      </c>
      <c r="P24" s="17">
        <v>2418</v>
      </c>
      <c r="Q24" s="17">
        <v>1417</v>
      </c>
      <c r="R24" s="17">
        <v>1148</v>
      </c>
      <c r="S24" s="17">
        <v>846</v>
      </c>
      <c r="T24" s="18">
        <v>879</v>
      </c>
      <c r="U24" s="18">
        <v>748</v>
      </c>
      <c r="V24" s="18">
        <v>449</v>
      </c>
      <c r="W24" s="18">
        <v>4</v>
      </c>
      <c r="X24" s="18">
        <v>18</v>
      </c>
      <c r="Y24" s="18">
        <v>140</v>
      </c>
      <c r="Z24" s="18">
        <v>429</v>
      </c>
      <c r="AA24" s="18">
        <v>436</v>
      </c>
      <c r="AB24" s="18">
        <v>176</v>
      </c>
      <c r="AC24" s="18">
        <v>209</v>
      </c>
      <c r="AD24" s="18">
        <v>105</v>
      </c>
      <c r="AE24" s="18">
        <v>82</v>
      </c>
      <c r="AF24" s="19">
        <f t="shared" si="2"/>
        <v>126</v>
      </c>
      <c r="AG24" s="19">
        <f t="shared" si="3"/>
        <v>8</v>
      </c>
      <c r="AH24" s="19">
        <f t="shared" si="4"/>
        <v>-586</v>
      </c>
      <c r="AI24" s="19">
        <f t="shared" si="5"/>
        <v>-1374</v>
      </c>
      <c r="AJ24" s="19">
        <f t="shared" si="6"/>
        <v>-2118</v>
      </c>
      <c r="AK24" s="19">
        <f t="shared" si="7"/>
        <v>-3364</v>
      </c>
      <c r="AL24" s="19">
        <f t="shared" si="8"/>
        <v>-2029</v>
      </c>
      <c r="AM24" s="19">
        <f t="shared" si="9"/>
        <v>-2001</v>
      </c>
      <c r="AN24" s="19">
        <f t="shared" si="10"/>
        <v>-2242</v>
      </c>
      <c r="AO24" s="19">
        <f t="shared" si="11"/>
        <v>-1208</v>
      </c>
      <c r="AP24" s="19">
        <f t="shared" si="12"/>
        <v>-1043</v>
      </c>
      <c r="AQ24" s="19">
        <f t="shared" si="13"/>
        <v>-764</v>
      </c>
      <c r="AR24" s="20">
        <f t="shared" si="14"/>
        <v>0.16733067729083664</v>
      </c>
      <c r="AS24" s="20">
        <f t="shared" si="15"/>
        <v>1.0810810810810811E-2</v>
      </c>
      <c r="AT24" s="20">
        <f t="shared" si="16"/>
        <v>-0.5661835748792271</v>
      </c>
      <c r="AU24" s="20">
        <f t="shared" si="17"/>
        <v>-0.99709724238026121</v>
      </c>
      <c r="AV24" s="20">
        <f t="shared" si="18"/>
        <v>-0.9915730337078652</v>
      </c>
      <c r="AW24" s="20">
        <f t="shared" si="19"/>
        <v>-0.96004566210045661</v>
      </c>
      <c r="AX24" s="20">
        <f t="shared" si="20"/>
        <v>-0.82546786004882022</v>
      </c>
      <c r="AY24" s="20">
        <f t="shared" si="21"/>
        <v>-0.8210915059499384</v>
      </c>
      <c r="AZ24" s="20">
        <f t="shared" si="22"/>
        <v>-0.92721257237386268</v>
      </c>
      <c r="BA24" s="20">
        <f t="shared" si="23"/>
        <v>-0.8525052928722654</v>
      </c>
      <c r="BB24" s="20">
        <f t="shared" si="24"/>
        <v>-0.90853658536585369</v>
      </c>
      <c r="BC24" s="20">
        <f t="shared" si="25"/>
        <v>-0.90307328605200943</v>
      </c>
    </row>
    <row r="25" spans="1:55" x14ac:dyDescent="0.35">
      <c r="A25" s="26" t="s">
        <v>117</v>
      </c>
      <c r="B25" s="13" t="s">
        <v>30</v>
      </c>
      <c r="C25" s="14">
        <v>30256</v>
      </c>
      <c r="D25" s="14">
        <v>2816</v>
      </c>
      <c r="E25" s="14">
        <v>-27440</v>
      </c>
      <c r="F25" s="15">
        <v>-0.90692755156002114</v>
      </c>
      <c r="G25" s="16"/>
      <c r="H25" s="17">
        <v>1424</v>
      </c>
      <c r="I25" s="17">
        <v>904</v>
      </c>
      <c r="J25" s="17">
        <v>1260</v>
      </c>
      <c r="K25" s="17">
        <v>2413</v>
      </c>
      <c r="L25" s="17">
        <v>3932</v>
      </c>
      <c r="M25" s="17">
        <v>3839</v>
      </c>
      <c r="N25" s="17">
        <v>3026</v>
      </c>
      <c r="O25" s="17">
        <v>3306</v>
      </c>
      <c r="P25" s="17">
        <v>3403</v>
      </c>
      <c r="Q25" s="17">
        <v>2153</v>
      </c>
      <c r="R25" s="17">
        <v>2803</v>
      </c>
      <c r="S25" s="17">
        <v>1793</v>
      </c>
      <c r="T25" s="18">
        <v>1123</v>
      </c>
      <c r="U25" s="18">
        <v>1026</v>
      </c>
      <c r="V25" s="18">
        <v>379</v>
      </c>
      <c r="W25" s="18">
        <v>30</v>
      </c>
      <c r="X25" s="18">
        <v>1</v>
      </c>
      <c r="Y25" s="18">
        <v>6</v>
      </c>
      <c r="Z25" s="18">
        <v>52</v>
      </c>
      <c r="AA25" s="18">
        <v>78</v>
      </c>
      <c r="AB25" s="18">
        <v>33</v>
      </c>
      <c r="AC25" s="18">
        <v>23</v>
      </c>
      <c r="AD25" s="18">
        <v>37</v>
      </c>
      <c r="AE25" s="18">
        <v>28</v>
      </c>
      <c r="AF25" s="19">
        <f t="shared" si="2"/>
        <v>-301</v>
      </c>
      <c r="AG25" s="19">
        <f t="shared" si="3"/>
        <v>122</v>
      </c>
      <c r="AH25" s="19">
        <f t="shared" si="4"/>
        <v>-881</v>
      </c>
      <c r="AI25" s="19">
        <f t="shared" si="5"/>
        <v>-2383</v>
      </c>
      <c r="AJ25" s="19">
        <f t="shared" si="6"/>
        <v>-3931</v>
      </c>
      <c r="AK25" s="19">
        <f t="shared" si="7"/>
        <v>-3833</v>
      </c>
      <c r="AL25" s="19">
        <f t="shared" si="8"/>
        <v>-2974</v>
      </c>
      <c r="AM25" s="19">
        <f t="shared" si="9"/>
        <v>-3228</v>
      </c>
      <c r="AN25" s="19">
        <f t="shared" si="10"/>
        <v>-3370</v>
      </c>
      <c r="AO25" s="19">
        <f t="shared" si="11"/>
        <v>-2130</v>
      </c>
      <c r="AP25" s="19">
        <f t="shared" si="12"/>
        <v>-2766</v>
      </c>
      <c r="AQ25" s="19">
        <f t="shared" si="13"/>
        <v>-1765</v>
      </c>
      <c r="AR25" s="20">
        <f t="shared" si="14"/>
        <v>-0.21137640449438203</v>
      </c>
      <c r="AS25" s="20">
        <f t="shared" si="15"/>
        <v>0.13495575221238937</v>
      </c>
      <c r="AT25" s="20">
        <f t="shared" si="16"/>
        <v>-0.69920634920634916</v>
      </c>
      <c r="AU25" s="20">
        <f t="shared" si="17"/>
        <v>-0.98756734355573972</v>
      </c>
      <c r="AV25" s="20">
        <f t="shared" si="18"/>
        <v>-0.99974567650050861</v>
      </c>
      <c r="AW25" s="20">
        <f t="shared" si="19"/>
        <v>-0.9984370929929669</v>
      </c>
      <c r="AX25" s="20">
        <f t="shared" si="20"/>
        <v>-0.98281559814937214</v>
      </c>
      <c r="AY25" s="20">
        <f t="shared" si="21"/>
        <v>-0.97640653357531759</v>
      </c>
      <c r="AZ25" s="20">
        <f t="shared" si="22"/>
        <v>-0.99030267411107842</v>
      </c>
      <c r="BA25" s="20">
        <f t="shared" si="23"/>
        <v>-0.98931723176962383</v>
      </c>
      <c r="BB25" s="20">
        <f t="shared" si="24"/>
        <v>-0.98679985729575459</v>
      </c>
      <c r="BC25" s="20">
        <f t="shared" si="25"/>
        <v>-0.98438371444506412</v>
      </c>
    </row>
    <row r="26" spans="1:55" x14ac:dyDescent="0.35">
      <c r="A26" s="26" t="s">
        <v>118</v>
      </c>
      <c r="B26" s="13" t="s">
        <v>25</v>
      </c>
      <c r="C26" s="14">
        <v>13356</v>
      </c>
      <c r="D26" s="14">
        <v>2678</v>
      </c>
      <c r="E26" s="14">
        <v>-10678</v>
      </c>
      <c r="F26" s="15">
        <v>-0.79949086552860138</v>
      </c>
      <c r="G26" s="16"/>
      <c r="H26" s="17">
        <v>579</v>
      </c>
      <c r="I26" s="17">
        <v>525</v>
      </c>
      <c r="J26" s="17">
        <v>658</v>
      </c>
      <c r="K26" s="17">
        <v>866</v>
      </c>
      <c r="L26" s="17">
        <v>1143</v>
      </c>
      <c r="M26" s="17">
        <v>1589</v>
      </c>
      <c r="N26" s="17">
        <v>2202</v>
      </c>
      <c r="O26" s="17">
        <v>1748</v>
      </c>
      <c r="P26" s="17">
        <v>1467</v>
      </c>
      <c r="Q26" s="17">
        <v>908</v>
      </c>
      <c r="R26" s="17">
        <v>942</v>
      </c>
      <c r="S26" s="17">
        <v>729</v>
      </c>
      <c r="T26" s="18">
        <v>541</v>
      </c>
      <c r="U26" s="18">
        <v>610</v>
      </c>
      <c r="V26" s="18">
        <v>197</v>
      </c>
      <c r="W26" s="18">
        <v>44</v>
      </c>
      <c r="X26" s="18">
        <v>56</v>
      </c>
      <c r="Y26" s="18">
        <v>79</v>
      </c>
      <c r="Z26" s="18">
        <v>415</v>
      </c>
      <c r="AA26" s="18">
        <v>264</v>
      </c>
      <c r="AB26" s="18">
        <v>199</v>
      </c>
      <c r="AC26" s="18">
        <v>133</v>
      </c>
      <c r="AD26" s="18">
        <v>72</v>
      </c>
      <c r="AE26" s="18">
        <v>68</v>
      </c>
      <c r="AF26" s="19">
        <f t="shared" si="2"/>
        <v>-38</v>
      </c>
      <c r="AG26" s="19">
        <f t="shared" si="3"/>
        <v>85</v>
      </c>
      <c r="AH26" s="19">
        <f t="shared" si="4"/>
        <v>-461</v>
      </c>
      <c r="AI26" s="19">
        <f t="shared" si="5"/>
        <v>-822</v>
      </c>
      <c r="AJ26" s="19">
        <f t="shared" si="6"/>
        <v>-1087</v>
      </c>
      <c r="AK26" s="19">
        <f t="shared" si="7"/>
        <v>-1510</v>
      </c>
      <c r="AL26" s="19">
        <f t="shared" si="8"/>
        <v>-1787</v>
      </c>
      <c r="AM26" s="19">
        <f t="shared" si="9"/>
        <v>-1484</v>
      </c>
      <c r="AN26" s="19">
        <f t="shared" si="10"/>
        <v>-1268</v>
      </c>
      <c r="AO26" s="19">
        <f t="shared" si="11"/>
        <v>-775</v>
      </c>
      <c r="AP26" s="19">
        <f t="shared" si="12"/>
        <v>-870</v>
      </c>
      <c r="AQ26" s="19">
        <f t="shared" si="13"/>
        <v>-661</v>
      </c>
      <c r="AR26" s="20">
        <f t="shared" si="14"/>
        <v>-6.563039723661486E-2</v>
      </c>
      <c r="AS26" s="20">
        <f t="shared" si="15"/>
        <v>0.16190476190476191</v>
      </c>
      <c r="AT26" s="20">
        <f t="shared" si="16"/>
        <v>-0.70060790273556228</v>
      </c>
      <c r="AU26" s="20">
        <f t="shared" si="17"/>
        <v>-0.94919168591224024</v>
      </c>
      <c r="AV26" s="20">
        <f t="shared" si="18"/>
        <v>-0.95100612423447073</v>
      </c>
      <c r="AW26" s="20">
        <f t="shared" si="19"/>
        <v>-0.95028319697923225</v>
      </c>
      <c r="AX26" s="20">
        <f t="shared" si="20"/>
        <v>-0.81153496821071758</v>
      </c>
      <c r="AY26" s="20">
        <f t="shared" si="21"/>
        <v>-0.84897025171624718</v>
      </c>
      <c r="AZ26" s="20">
        <f t="shared" si="22"/>
        <v>-0.86434901158827537</v>
      </c>
      <c r="BA26" s="20">
        <f t="shared" si="23"/>
        <v>-0.8535242290748899</v>
      </c>
      <c r="BB26" s="20">
        <f t="shared" si="24"/>
        <v>-0.92356687898089174</v>
      </c>
      <c r="BC26" s="20">
        <f t="shared" si="25"/>
        <v>-0.90672153635116604</v>
      </c>
    </row>
    <row r="27" spans="1:55" x14ac:dyDescent="0.35">
      <c r="A27" s="26" t="s">
        <v>119</v>
      </c>
      <c r="B27" s="13" t="s">
        <v>19</v>
      </c>
      <c r="C27" s="14">
        <v>15290</v>
      </c>
      <c r="D27" s="14">
        <v>2301</v>
      </c>
      <c r="E27" s="14">
        <v>-12989</v>
      </c>
      <c r="F27" s="15">
        <v>-0.84950948332243292</v>
      </c>
      <c r="G27" s="16"/>
      <c r="H27" s="17">
        <v>419</v>
      </c>
      <c r="I27" s="17">
        <v>336</v>
      </c>
      <c r="J27" s="17">
        <v>555</v>
      </c>
      <c r="K27" s="17">
        <v>757</v>
      </c>
      <c r="L27" s="17">
        <v>1354</v>
      </c>
      <c r="M27" s="17">
        <v>2182</v>
      </c>
      <c r="N27" s="17">
        <v>3364</v>
      </c>
      <c r="O27" s="17">
        <v>2782</v>
      </c>
      <c r="P27" s="17">
        <v>1259</v>
      </c>
      <c r="Q27" s="17">
        <v>984</v>
      </c>
      <c r="R27" s="17">
        <v>660</v>
      </c>
      <c r="S27" s="17">
        <v>638</v>
      </c>
      <c r="T27" s="18">
        <v>385</v>
      </c>
      <c r="U27" s="18">
        <v>368</v>
      </c>
      <c r="V27" s="18">
        <v>100</v>
      </c>
      <c r="W27" s="18">
        <v>1</v>
      </c>
      <c r="X27" s="18">
        <v>11</v>
      </c>
      <c r="Y27" s="18">
        <v>123</v>
      </c>
      <c r="Z27" s="18">
        <v>614</v>
      </c>
      <c r="AA27" s="18">
        <v>246</v>
      </c>
      <c r="AB27" s="18">
        <v>162</v>
      </c>
      <c r="AC27" s="18">
        <v>142</v>
      </c>
      <c r="AD27" s="18">
        <v>65</v>
      </c>
      <c r="AE27" s="18">
        <v>84</v>
      </c>
      <c r="AF27" s="19">
        <f t="shared" si="2"/>
        <v>-34</v>
      </c>
      <c r="AG27" s="19">
        <f t="shared" si="3"/>
        <v>32</v>
      </c>
      <c r="AH27" s="19">
        <f t="shared" si="4"/>
        <v>-455</v>
      </c>
      <c r="AI27" s="19">
        <f t="shared" si="5"/>
        <v>-756</v>
      </c>
      <c r="AJ27" s="19">
        <f t="shared" si="6"/>
        <v>-1343</v>
      </c>
      <c r="AK27" s="19">
        <f t="shared" si="7"/>
        <v>-2059</v>
      </c>
      <c r="AL27" s="19">
        <f t="shared" si="8"/>
        <v>-2750</v>
      </c>
      <c r="AM27" s="19">
        <f t="shared" si="9"/>
        <v>-2536</v>
      </c>
      <c r="AN27" s="19">
        <f t="shared" si="10"/>
        <v>-1097</v>
      </c>
      <c r="AO27" s="19">
        <f t="shared" si="11"/>
        <v>-842</v>
      </c>
      <c r="AP27" s="19">
        <f t="shared" si="12"/>
        <v>-595</v>
      </c>
      <c r="AQ27" s="19">
        <f t="shared" si="13"/>
        <v>-554</v>
      </c>
      <c r="AR27" s="20">
        <f t="shared" si="14"/>
        <v>-8.1145584725536998E-2</v>
      </c>
      <c r="AS27" s="20">
        <f t="shared" si="15"/>
        <v>9.5238095238095233E-2</v>
      </c>
      <c r="AT27" s="20">
        <f t="shared" si="16"/>
        <v>-0.81981981981981977</v>
      </c>
      <c r="AU27" s="20">
        <f t="shared" si="17"/>
        <v>-0.99867899603698806</v>
      </c>
      <c r="AV27" s="20">
        <f t="shared" si="18"/>
        <v>-0.99187592319054652</v>
      </c>
      <c r="AW27" s="20">
        <f t="shared" si="19"/>
        <v>-0.9436296975252062</v>
      </c>
      <c r="AX27" s="20">
        <f t="shared" si="20"/>
        <v>-0.81747919143876335</v>
      </c>
      <c r="AY27" s="20">
        <f t="shared" si="21"/>
        <v>-0.9115744069015097</v>
      </c>
      <c r="AZ27" s="20">
        <f t="shared" si="22"/>
        <v>-0.87132644956314531</v>
      </c>
      <c r="BA27" s="20">
        <f t="shared" si="23"/>
        <v>-0.85569105691056913</v>
      </c>
      <c r="BB27" s="20">
        <f t="shared" si="24"/>
        <v>-0.90151515151515149</v>
      </c>
      <c r="BC27" s="20">
        <f t="shared" si="25"/>
        <v>-0.86833855799373039</v>
      </c>
    </row>
    <row r="28" spans="1:55" x14ac:dyDescent="0.35">
      <c r="A28" s="26" t="s">
        <v>10</v>
      </c>
      <c r="B28" s="13" t="s">
        <v>10</v>
      </c>
      <c r="C28" s="14">
        <v>11548</v>
      </c>
      <c r="D28" s="14">
        <v>2053</v>
      </c>
      <c r="E28" s="14">
        <v>-9495</v>
      </c>
      <c r="F28" s="15">
        <v>-0.82222029788708006</v>
      </c>
      <c r="G28" s="16"/>
      <c r="H28" s="17">
        <v>395</v>
      </c>
      <c r="I28" s="17">
        <v>353</v>
      </c>
      <c r="J28" s="17">
        <v>438</v>
      </c>
      <c r="K28" s="17">
        <v>744</v>
      </c>
      <c r="L28" s="17">
        <v>947</v>
      </c>
      <c r="M28" s="17">
        <v>1852</v>
      </c>
      <c r="N28" s="17">
        <v>2210</v>
      </c>
      <c r="O28" s="17">
        <v>1961</v>
      </c>
      <c r="P28" s="17">
        <v>1067</v>
      </c>
      <c r="Q28" s="17">
        <v>672</v>
      </c>
      <c r="R28" s="17">
        <v>477</v>
      </c>
      <c r="S28" s="17">
        <v>432</v>
      </c>
      <c r="T28" s="18">
        <v>308</v>
      </c>
      <c r="U28" s="18">
        <v>368</v>
      </c>
      <c r="V28" s="18">
        <v>168</v>
      </c>
      <c r="W28" s="18">
        <v>35</v>
      </c>
      <c r="X28" s="18">
        <v>22</v>
      </c>
      <c r="Y28" s="18">
        <v>160</v>
      </c>
      <c r="Z28" s="18">
        <v>455</v>
      </c>
      <c r="AA28" s="18">
        <v>216</v>
      </c>
      <c r="AB28" s="18">
        <v>148</v>
      </c>
      <c r="AC28" s="18">
        <v>53</v>
      </c>
      <c r="AD28" s="18">
        <v>65</v>
      </c>
      <c r="AE28" s="18">
        <v>55</v>
      </c>
      <c r="AF28" s="19">
        <f t="shared" si="2"/>
        <v>-87</v>
      </c>
      <c r="AG28" s="19">
        <f t="shared" si="3"/>
        <v>15</v>
      </c>
      <c r="AH28" s="19">
        <f t="shared" si="4"/>
        <v>-270</v>
      </c>
      <c r="AI28" s="19">
        <f t="shared" si="5"/>
        <v>-709</v>
      </c>
      <c r="AJ28" s="19">
        <f t="shared" si="6"/>
        <v>-925</v>
      </c>
      <c r="AK28" s="19">
        <f t="shared" si="7"/>
        <v>-1692</v>
      </c>
      <c r="AL28" s="19">
        <f t="shared" si="8"/>
        <v>-1755</v>
      </c>
      <c r="AM28" s="19">
        <f t="shared" si="9"/>
        <v>-1745</v>
      </c>
      <c r="AN28" s="19">
        <f t="shared" si="10"/>
        <v>-919</v>
      </c>
      <c r="AO28" s="19">
        <f t="shared" si="11"/>
        <v>-619</v>
      </c>
      <c r="AP28" s="19">
        <f t="shared" si="12"/>
        <v>-412</v>
      </c>
      <c r="AQ28" s="19">
        <f t="shared" si="13"/>
        <v>-377</v>
      </c>
      <c r="AR28" s="20">
        <f t="shared" si="14"/>
        <v>-0.22025316455696203</v>
      </c>
      <c r="AS28" s="20">
        <f t="shared" si="15"/>
        <v>4.2492917847025496E-2</v>
      </c>
      <c r="AT28" s="20">
        <f t="shared" si="16"/>
        <v>-0.61643835616438358</v>
      </c>
      <c r="AU28" s="20">
        <f t="shared" si="17"/>
        <v>-0.95295698924731187</v>
      </c>
      <c r="AV28" s="20">
        <f t="shared" si="18"/>
        <v>-0.97676874340021125</v>
      </c>
      <c r="AW28" s="20">
        <f t="shared" si="19"/>
        <v>-0.91360691144708428</v>
      </c>
      <c r="AX28" s="20">
        <f t="shared" si="20"/>
        <v>-0.79411764705882348</v>
      </c>
      <c r="AY28" s="20">
        <f t="shared" si="21"/>
        <v>-0.88985211626721061</v>
      </c>
      <c r="AZ28" s="20">
        <f t="shared" si="22"/>
        <v>-0.86129334582942829</v>
      </c>
      <c r="BA28" s="20">
        <f t="shared" si="23"/>
        <v>-0.92113095238095233</v>
      </c>
      <c r="BB28" s="20">
        <f t="shared" si="24"/>
        <v>-0.86373165618448633</v>
      </c>
      <c r="BC28" s="20">
        <f t="shared" si="25"/>
        <v>-0.87268518518518523</v>
      </c>
    </row>
    <row r="29" spans="1:55" x14ac:dyDescent="0.35">
      <c r="A29" s="26" t="s">
        <v>120</v>
      </c>
      <c r="B29" s="13" t="s">
        <v>29</v>
      </c>
      <c r="C29" s="14">
        <v>26506</v>
      </c>
      <c r="D29" s="14">
        <v>1557</v>
      </c>
      <c r="E29" s="14">
        <v>-24949</v>
      </c>
      <c r="F29" s="15">
        <v>-0.9412585829623481</v>
      </c>
      <c r="G29" s="16"/>
      <c r="H29" s="17">
        <v>469</v>
      </c>
      <c r="I29" s="17">
        <v>743</v>
      </c>
      <c r="J29" s="17">
        <v>624</v>
      </c>
      <c r="K29" s="17">
        <v>1231</v>
      </c>
      <c r="L29" s="17">
        <v>3399</v>
      </c>
      <c r="M29" s="17">
        <v>3622</v>
      </c>
      <c r="N29" s="17">
        <v>3433</v>
      </c>
      <c r="O29" s="17">
        <v>4485</v>
      </c>
      <c r="P29" s="17">
        <v>4006</v>
      </c>
      <c r="Q29" s="17">
        <v>2191</v>
      </c>
      <c r="R29" s="17">
        <v>1520</v>
      </c>
      <c r="S29" s="17">
        <v>783</v>
      </c>
      <c r="T29" s="18">
        <v>876</v>
      </c>
      <c r="U29" s="18">
        <v>422</v>
      </c>
      <c r="V29" s="18">
        <v>71</v>
      </c>
      <c r="W29" s="18">
        <v>0</v>
      </c>
      <c r="X29" s="18">
        <v>0</v>
      </c>
      <c r="Y29" s="18">
        <v>39</v>
      </c>
      <c r="Z29" s="18">
        <v>48</v>
      </c>
      <c r="AA29" s="18">
        <v>26</v>
      </c>
      <c r="AB29" s="18">
        <v>32</v>
      </c>
      <c r="AC29" s="18">
        <v>13</v>
      </c>
      <c r="AD29" s="18">
        <v>6</v>
      </c>
      <c r="AE29" s="18">
        <v>24</v>
      </c>
      <c r="AF29" s="19">
        <f t="shared" si="2"/>
        <v>407</v>
      </c>
      <c r="AG29" s="19">
        <f t="shared" si="3"/>
        <v>-321</v>
      </c>
      <c r="AH29" s="19">
        <f t="shared" si="4"/>
        <v>-553</v>
      </c>
      <c r="AI29" s="19">
        <f t="shared" si="5"/>
        <v>-1231</v>
      </c>
      <c r="AJ29" s="19">
        <f t="shared" si="6"/>
        <v>-3399</v>
      </c>
      <c r="AK29" s="19">
        <f t="shared" si="7"/>
        <v>-3583</v>
      </c>
      <c r="AL29" s="19">
        <f t="shared" si="8"/>
        <v>-3385</v>
      </c>
      <c r="AM29" s="19">
        <f t="shared" si="9"/>
        <v>-4459</v>
      </c>
      <c r="AN29" s="19">
        <f t="shared" si="10"/>
        <v>-3974</v>
      </c>
      <c r="AO29" s="19">
        <f t="shared" si="11"/>
        <v>-2178</v>
      </c>
      <c r="AP29" s="19">
        <f t="shared" si="12"/>
        <v>-1514</v>
      </c>
      <c r="AQ29" s="19">
        <f t="shared" si="13"/>
        <v>-759</v>
      </c>
      <c r="AR29" s="20">
        <f t="shared" si="14"/>
        <v>0.86780383795309168</v>
      </c>
      <c r="AS29" s="20">
        <f t="shared" si="15"/>
        <v>-0.43203230148048455</v>
      </c>
      <c r="AT29" s="20">
        <f t="shared" si="16"/>
        <v>-0.88621794871794868</v>
      </c>
      <c r="AU29" s="20">
        <f t="shared" si="17"/>
        <v>-1</v>
      </c>
      <c r="AV29" s="20">
        <f t="shared" si="18"/>
        <v>-1</v>
      </c>
      <c r="AW29" s="20">
        <f t="shared" si="19"/>
        <v>-0.98923246824958588</v>
      </c>
      <c r="AX29" s="20">
        <f t="shared" si="20"/>
        <v>-0.98601806000582581</v>
      </c>
      <c r="AY29" s="20">
        <f t="shared" si="21"/>
        <v>-0.99420289855072463</v>
      </c>
      <c r="AZ29" s="20">
        <f t="shared" si="22"/>
        <v>-0.99201198202695962</v>
      </c>
      <c r="BA29" s="20">
        <f t="shared" si="23"/>
        <v>-0.99406663623916025</v>
      </c>
      <c r="BB29" s="20">
        <f t="shared" si="24"/>
        <v>-0.99605263157894741</v>
      </c>
      <c r="BC29" s="20">
        <f t="shared" si="25"/>
        <v>-0.96934865900383138</v>
      </c>
    </row>
    <row r="30" spans="1:55" x14ac:dyDescent="0.35">
      <c r="B30" s="2"/>
      <c r="C30" s="5"/>
      <c r="D30" s="5"/>
      <c r="E30" s="3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55" x14ac:dyDescent="0.35">
      <c r="A31" s="22" t="s">
        <v>39</v>
      </c>
      <c r="B31" s="22"/>
      <c r="C31" s="3"/>
      <c r="D31" s="3"/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55" s="34" customFormat="1" x14ac:dyDescent="0.35">
      <c r="B32" s="22"/>
      <c r="C32" s="85"/>
      <c r="D32" s="85"/>
      <c r="E32" s="85"/>
      <c r="F32" s="86"/>
      <c r="G32" s="43"/>
      <c r="H32" s="76" t="s">
        <v>87</v>
      </c>
      <c r="I32" s="76" t="s">
        <v>88</v>
      </c>
      <c r="J32" s="76" t="s">
        <v>89</v>
      </c>
      <c r="K32" s="76" t="s">
        <v>90</v>
      </c>
      <c r="L32" s="76" t="s">
        <v>91</v>
      </c>
      <c r="M32" s="76" t="s">
        <v>92</v>
      </c>
      <c r="N32" s="76" t="s">
        <v>93</v>
      </c>
      <c r="O32" s="76" t="s">
        <v>5</v>
      </c>
      <c r="P32" s="76" t="s">
        <v>94</v>
      </c>
      <c r="Q32" s="76" t="s">
        <v>95</v>
      </c>
      <c r="R32" s="76" t="s">
        <v>35</v>
      </c>
      <c r="S32" s="76" t="s">
        <v>96</v>
      </c>
      <c r="T32" s="79" t="s">
        <v>87</v>
      </c>
      <c r="U32" s="79" t="s">
        <v>88</v>
      </c>
      <c r="V32" s="79" t="s">
        <v>89</v>
      </c>
      <c r="W32" s="79" t="s">
        <v>90</v>
      </c>
      <c r="X32" s="79" t="s">
        <v>91</v>
      </c>
      <c r="Y32" s="79" t="s">
        <v>92</v>
      </c>
      <c r="Z32" s="79" t="s">
        <v>93</v>
      </c>
      <c r="AA32" s="79" t="s">
        <v>5</v>
      </c>
      <c r="AB32" s="79" t="s">
        <v>94</v>
      </c>
      <c r="AC32" s="79" t="s">
        <v>95</v>
      </c>
      <c r="AD32" s="79" t="s">
        <v>35</v>
      </c>
      <c r="AE32" s="79" t="s">
        <v>96</v>
      </c>
      <c r="AF32" s="90" t="s">
        <v>98</v>
      </c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1" t="s">
        <v>98</v>
      </c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</row>
    <row r="33" spans="1:55" s="78" customFormat="1" x14ac:dyDescent="0.35">
      <c r="A33" s="70"/>
      <c r="B33" s="75"/>
      <c r="C33" s="88" t="s">
        <v>99</v>
      </c>
      <c r="D33" s="88"/>
      <c r="E33" s="89" t="s">
        <v>97</v>
      </c>
      <c r="F33" s="89"/>
      <c r="G33" s="43"/>
      <c r="H33" s="76" t="s">
        <v>58</v>
      </c>
      <c r="I33" s="76" t="s">
        <v>57</v>
      </c>
      <c r="J33" s="76" t="s">
        <v>0</v>
      </c>
      <c r="K33" s="76" t="s">
        <v>1</v>
      </c>
      <c r="L33" s="76" t="s">
        <v>2</v>
      </c>
      <c r="M33" s="76" t="s">
        <v>3</v>
      </c>
      <c r="N33" s="76" t="s">
        <v>4</v>
      </c>
      <c r="O33" s="76" t="s">
        <v>5</v>
      </c>
      <c r="P33" s="76" t="s">
        <v>33</v>
      </c>
      <c r="Q33" s="76" t="s">
        <v>34</v>
      </c>
      <c r="R33" s="76" t="s">
        <v>35</v>
      </c>
      <c r="S33" s="76" t="s">
        <v>36</v>
      </c>
      <c r="T33" s="77" t="s">
        <v>58</v>
      </c>
      <c r="U33" s="77" t="s">
        <v>57</v>
      </c>
      <c r="V33" s="77" t="s">
        <v>0</v>
      </c>
      <c r="W33" s="77" t="s">
        <v>1</v>
      </c>
      <c r="X33" s="77" t="s">
        <v>2</v>
      </c>
      <c r="Y33" s="77" t="s">
        <v>3</v>
      </c>
      <c r="Z33" s="77" t="s">
        <v>4</v>
      </c>
      <c r="AA33" s="77" t="s">
        <v>5</v>
      </c>
      <c r="AB33" s="77" t="s">
        <v>33</v>
      </c>
      <c r="AC33" s="77" t="s">
        <v>34</v>
      </c>
      <c r="AD33" s="77" t="s">
        <v>35</v>
      </c>
      <c r="AE33" s="77" t="s">
        <v>36</v>
      </c>
      <c r="AF33" s="80" t="s">
        <v>87</v>
      </c>
      <c r="AG33" s="80" t="s">
        <v>88</v>
      </c>
      <c r="AH33" s="80" t="s">
        <v>89</v>
      </c>
      <c r="AI33" s="80" t="s">
        <v>90</v>
      </c>
      <c r="AJ33" s="80" t="s">
        <v>91</v>
      </c>
      <c r="AK33" s="80" t="s">
        <v>92</v>
      </c>
      <c r="AL33" s="80" t="s">
        <v>93</v>
      </c>
      <c r="AM33" s="80" t="s">
        <v>5</v>
      </c>
      <c r="AN33" s="80" t="s">
        <v>94</v>
      </c>
      <c r="AO33" s="80" t="s">
        <v>95</v>
      </c>
      <c r="AP33" s="80" t="s">
        <v>35</v>
      </c>
      <c r="AQ33" s="80" t="s">
        <v>96</v>
      </c>
      <c r="AR33" s="82" t="s">
        <v>87</v>
      </c>
      <c r="AS33" s="82" t="s">
        <v>88</v>
      </c>
      <c r="AT33" s="82" t="s">
        <v>89</v>
      </c>
      <c r="AU33" s="82" t="s">
        <v>90</v>
      </c>
      <c r="AV33" s="82" t="s">
        <v>91</v>
      </c>
      <c r="AW33" s="82" t="s">
        <v>92</v>
      </c>
      <c r="AX33" s="82" t="s">
        <v>93</v>
      </c>
      <c r="AY33" s="82" t="s">
        <v>5</v>
      </c>
      <c r="AZ33" s="82" t="s">
        <v>94</v>
      </c>
      <c r="BA33" s="82" t="s">
        <v>95</v>
      </c>
      <c r="BB33" s="82" t="s">
        <v>35</v>
      </c>
      <c r="BC33" s="82" t="s">
        <v>96</v>
      </c>
    </row>
    <row r="34" spans="1:55" s="7" customFormat="1" x14ac:dyDescent="0.35">
      <c r="A34" s="70"/>
      <c r="B34" s="8"/>
      <c r="C34" s="11" t="s">
        <v>6</v>
      </c>
      <c r="D34" s="11" t="s">
        <v>7</v>
      </c>
      <c r="E34" s="89"/>
      <c r="F34" s="89"/>
      <c r="G34" s="12"/>
      <c r="H34" s="9" t="s">
        <v>6</v>
      </c>
      <c r="I34" s="9" t="s">
        <v>6</v>
      </c>
      <c r="J34" s="9" t="s">
        <v>6</v>
      </c>
      <c r="K34" s="9" t="s">
        <v>6</v>
      </c>
      <c r="L34" s="9" t="s">
        <v>6</v>
      </c>
      <c r="M34" s="9" t="s">
        <v>6</v>
      </c>
      <c r="N34" s="9" t="s">
        <v>6</v>
      </c>
      <c r="O34" s="9" t="s">
        <v>6</v>
      </c>
      <c r="P34" s="9" t="s">
        <v>6</v>
      </c>
      <c r="Q34" s="9" t="s">
        <v>6</v>
      </c>
      <c r="R34" s="9" t="s">
        <v>6</v>
      </c>
      <c r="S34" s="9" t="s">
        <v>6</v>
      </c>
      <c r="T34" s="10" t="s">
        <v>7</v>
      </c>
      <c r="U34" s="10" t="s">
        <v>7</v>
      </c>
      <c r="V34" s="10" t="s">
        <v>7</v>
      </c>
      <c r="W34" s="10" t="s">
        <v>7</v>
      </c>
      <c r="X34" s="10" t="s">
        <v>7</v>
      </c>
      <c r="Y34" s="10" t="s">
        <v>7</v>
      </c>
      <c r="Z34" s="10" t="s">
        <v>7</v>
      </c>
      <c r="AA34" s="10" t="s">
        <v>7</v>
      </c>
      <c r="AB34" s="10" t="s">
        <v>7</v>
      </c>
      <c r="AC34" s="10" t="s">
        <v>7</v>
      </c>
      <c r="AD34" s="10" t="s">
        <v>7</v>
      </c>
      <c r="AE34" s="10" t="s">
        <v>7</v>
      </c>
      <c r="AF34" s="81" t="s">
        <v>58</v>
      </c>
      <c r="AG34" s="81" t="s">
        <v>57</v>
      </c>
      <c r="AH34" s="81" t="s">
        <v>0</v>
      </c>
      <c r="AI34" s="81" t="s">
        <v>1</v>
      </c>
      <c r="AJ34" s="81" t="s">
        <v>2</v>
      </c>
      <c r="AK34" s="81" t="s">
        <v>3</v>
      </c>
      <c r="AL34" s="81" t="s">
        <v>4</v>
      </c>
      <c r="AM34" s="81" t="s">
        <v>5</v>
      </c>
      <c r="AN34" s="81" t="s">
        <v>33</v>
      </c>
      <c r="AO34" s="81" t="s">
        <v>34</v>
      </c>
      <c r="AP34" s="81" t="s">
        <v>35</v>
      </c>
      <c r="AQ34" s="81" t="s">
        <v>36</v>
      </c>
      <c r="AR34" s="83" t="s">
        <v>58</v>
      </c>
      <c r="AS34" s="83" t="s">
        <v>57</v>
      </c>
      <c r="AT34" s="83" t="s">
        <v>0</v>
      </c>
      <c r="AU34" s="83" t="s">
        <v>1</v>
      </c>
      <c r="AV34" s="83" t="s">
        <v>2</v>
      </c>
      <c r="AW34" s="83" t="s">
        <v>3</v>
      </c>
      <c r="AX34" s="83" t="s">
        <v>4</v>
      </c>
      <c r="AY34" s="83" t="s">
        <v>5</v>
      </c>
      <c r="AZ34" s="83" t="s">
        <v>33</v>
      </c>
      <c r="BA34" s="83" t="s">
        <v>34</v>
      </c>
      <c r="BB34" s="83" t="s">
        <v>35</v>
      </c>
      <c r="BC34" s="83" t="s">
        <v>36</v>
      </c>
    </row>
    <row r="35" spans="1:55" x14ac:dyDescent="0.35">
      <c r="A35" s="84" t="s">
        <v>100</v>
      </c>
      <c r="B35" s="13" t="s">
        <v>24</v>
      </c>
      <c r="C35" s="14">
        <v>6967047</v>
      </c>
      <c r="D35" s="14">
        <v>3674012</v>
      </c>
      <c r="E35" s="14">
        <v>-3293035</v>
      </c>
      <c r="F35" s="15">
        <v>-0.47265864576484123</v>
      </c>
      <c r="G35" s="16"/>
      <c r="H35" s="17">
        <v>394683</v>
      </c>
      <c r="I35" s="17">
        <v>379649</v>
      </c>
      <c r="J35" s="17">
        <v>420897</v>
      </c>
      <c r="K35" s="17">
        <v>481794</v>
      </c>
      <c r="L35" s="17">
        <v>587683</v>
      </c>
      <c r="M35" s="17">
        <v>743547</v>
      </c>
      <c r="N35" s="17">
        <v>1000612</v>
      </c>
      <c r="O35" s="17">
        <v>885139</v>
      </c>
      <c r="P35" s="17">
        <v>544075</v>
      </c>
      <c r="Q35" s="17">
        <v>545030</v>
      </c>
      <c r="R35" s="17">
        <v>478596</v>
      </c>
      <c r="S35" s="17">
        <v>505342</v>
      </c>
      <c r="T35" s="18">
        <v>411047</v>
      </c>
      <c r="U35" s="18">
        <v>414584</v>
      </c>
      <c r="V35" s="18">
        <v>177167</v>
      </c>
      <c r="W35" s="18">
        <v>43078</v>
      </c>
      <c r="X35" s="18">
        <v>83417</v>
      </c>
      <c r="Y35" s="18">
        <v>301351</v>
      </c>
      <c r="Z35" s="18">
        <v>652213</v>
      </c>
      <c r="AA35" s="18">
        <v>591183</v>
      </c>
      <c r="AB35" s="18">
        <v>284855</v>
      </c>
      <c r="AC35" s="18">
        <v>283959</v>
      </c>
      <c r="AD35" s="18">
        <v>224428</v>
      </c>
      <c r="AE35" s="18">
        <v>206730</v>
      </c>
      <c r="AF35" s="19">
        <f>T35-H35</f>
        <v>16364</v>
      </c>
      <c r="AG35" s="19">
        <f t="shared" ref="AG35:AG58" si="26">U35-I35</f>
        <v>34935</v>
      </c>
      <c r="AH35" s="19">
        <f t="shared" ref="AH35:AH58" si="27">V35-J35</f>
        <v>-243730</v>
      </c>
      <c r="AI35" s="19">
        <f t="shared" ref="AI35:AI58" si="28">W35-K35</f>
        <v>-438716</v>
      </c>
      <c r="AJ35" s="19">
        <f t="shared" ref="AJ35:AJ58" si="29">X35-L35</f>
        <v>-504266</v>
      </c>
      <c r="AK35" s="19">
        <f t="shared" ref="AK35:AK58" si="30">Y35-M35</f>
        <v>-442196</v>
      </c>
      <c r="AL35" s="19">
        <f t="shared" ref="AL35:AL58" si="31">Z35-N35</f>
        <v>-348399</v>
      </c>
      <c r="AM35" s="19">
        <f t="shared" ref="AM35:AM58" si="32">AA35-O35</f>
        <v>-293956</v>
      </c>
      <c r="AN35" s="19">
        <f t="shared" ref="AN35:AN58" si="33">AB35-P35</f>
        <v>-259220</v>
      </c>
      <c r="AO35" s="19">
        <f t="shared" ref="AO35:AO58" si="34">AC35-Q35</f>
        <v>-261071</v>
      </c>
      <c r="AP35" s="19">
        <f t="shared" ref="AP35:AP58" si="35">AD35-R35</f>
        <v>-254168</v>
      </c>
      <c r="AQ35" s="19">
        <f t="shared" ref="AQ35:AQ58" si="36">AE35-S35</f>
        <v>-298612</v>
      </c>
      <c r="AR35" s="20">
        <f>(T35-H35)/H35</f>
        <v>4.1461121963702517E-2</v>
      </c>
      <c r="AS35" s="20">
        <f t="shared" ref="AS35:AS58" si="37">(U35-I35)/I35</f>
        <v>9.2019207215085511E-2</v>
      </c>
      <c r="AT35" s="20">
        <f t="shared" ref="AT35:AT58" si="38">(V35-J35)/J35</f>
        <v>-0.57907278977992238</v>
      </c>
      <c r="AU35" s="20">
        <f t="shared" ref="AU35:AU58" si="39">(W35-K35)/K35</f>
        <v>-0.910588342735692</v>
      </c>
      <c r="AV35" s="20">
        <f t="shared" ref="AV35:AV58" si="40">(X35-L35)/L35</f>
        <v>-0.85805783049705364</v>
      </c>
      <c r="AW35" s="20">
        <f t="shared" ref="AW35:AW58" si="41">(Y35-M35)/M35</f>
        <v>-0.59471156497168298</v>
      </c>
      <c r="AX35" s="20">
        <f t="shared" ref="AX35:AX58" si="42">(Z35-N35)/N35</f>
        <v>-0.34818591022294354</v>
      </c>
      <c r="AY35" s="20">
        <f t="shared" ref="AY35:AY58" si="43">(AA35-O35)/O35</f>
        <v>-0.33210151173996399</v>
      </c>
      <c r="AZ35" s="20">
        <f t="shared" ref="AZ35:AZ58" si="44">(AB35-P35)/P35</f>
        <v>-0.47644166704957958</v>
      </c>
      <c r="BA35" s="20">
        <f t="shared" ref="BA35:BA58" si="45">(AC35-Q35)/Q35</f>
        <v>-0.47900299066106455</v>
      </c>
      <c r="BB35" s="20">
        <f t="shared" ref="BB35:BB58" si="46">(AD35-R35)/R35</f>
        <v>-0.53107004655283374</v>
      </c>
      <c r="BC35" s="20">
        <f t="shared" ref="BC35:BC58" si="47">(AE35-S35)/S35</f>
        <v>-0.59091070997463102</v>
      </c>
    </row>
    <row r="36" spans="1:55" x14ac:dyDescent="0.35">
      <c r="A36" s="84" t="s">
        <v>101</v>
      </c>
      <c r="B36" s="13" t="s">
        <v>8</v>
      </c>
      <c r="C36" s="14">
        <v>2591410</v>
      </c>
      <c r="D36" s="14">
        <v>2270210</v>
      </c>
      <c r="E36" s="14">
        <v>-321200</v>
      </c>
      <c r="F36" s="15">
        <v>-0.1239479665510282</v>
      </c>
      <c r="G36" s="16"/>
      <c r="H36" s="17">
        <v>155230</v>
      </c>
      <c r="I36" s="17">
        <v>171453</v>
      </c>
      <c r="J36" s="17">
        <v>174655</v>
      </c>
      <c r="K36" s="17">
        <v>175689</v>
      </c>
      <c r="L36" s="17">
        <v>181785</v>
      </c>
      <c r="M36" s="17">
        <v>263938</v>
      </c>
      <c r="N36" s="17">
        <v>366434</v>
      </c>
      <c r="O36" s="17">
        <v>344526</v>
      </c>
      <c r="P36" s="17">
        <v>175897</v>
      </c>
      <c r="Q36" s="17">
        <v>198889</v>
      </c>
      <c r="R36" s="17">
        <v>189981</v>
      </c>
      <c r="S36" s="17">
        <v>192933</v>
      </c>
      <c r="T36" s="18">
        <v>152122</v>
      </c>
      <c r="U36" s="18">
        <v>180264</v>
      </c>
      <c r="V36" s="18">
        <v>83116</v>
      </c>
      <c r="W36" s="18">
        <v>34034</v>
      </c>
      <c r="X36" s="18">
        <v>66450</v>
      </c>
      <c r="Y36" s="18">
        <v>218080</v>
      </c>
      <c r="Z36" s="18">
        <v>392808</v>
      </c>
      <c r="AA36" s="18">
        <v>377153</v>
      </c>
      <c r="AB36" s="18">
        <v>195622</v>
      </c>
      <c r="AC36" s="18">
        <v>230385</v>
      </c>
      <c r="AD36" s="18">
        <v>175615</v>
      </c>
      <c r="AE36" s="18">
        <v>164561</v>
      </c>
      <c r="AF36" s="19">
        <f t="shared" ref="AF36:AF58" si="48">T36-H36</f>
        <v>-3108</v>
      </c>
      <c r="AG36" s="19">
        <f t="shared" si="26"/>
        <v>8811</v>
      </c>
      <c r="AH36" s="19">
        <f t="shared" si="27"/>
        <v>-91539</v>
      </c>
      <c r="AI36" s="19">
        <f t="shared" si="28"/>
        <v>-141655</v>
      </c>
      <c r="AJ36" s="19">
        <f t="shared" si="29"/>
        <v>-115335</v>
      </c>
      <c r="AK36" s="19">
        <f t="shared" si="30"/>
        <v>-45858</v>
      </c>
      <c r="AL36" s="19">
        <f t="shared" si="31"/>
        <v>26374</v>
      </c>
      <c r="AM36" s="19">
        <f t="shared" si="32"/>
        <v>32627</v>
      </c>
      <c r="AN36" s="19">
        <f t="shared" si="33"/>
        <v>19725</v>
      </c>
      <c r="AO36" s="19">
        <f t="shared" si="34"/>
        <v>31496</v>
      </c>
      <c r="AP36" s="19">
        <f t="shared" si="35"/>
        <v>-14366</v>
      </c>
      <c r="AQ36" s="19">
        <f t="shared" si="36"/>
        <v>-28372</v>
      </c>
      <c r="AR36" s="20">
        <f t="shared" ref="AR36:AR58" si="49">(T36-H36)/H36</f>
        <v>-2.0021902982670876E-2</v>
      </c>
      <c r="AS36" s="20">
        <f t="shared" si="37"/>
        <v>5.1390176899791778E-2</v>
      </c>
      <c r="AT36" s="20">
        <f t="shared" si="38"/>
        <v>-0.52411325183934043</v>
      </c>
      <c r="AU36" s="20">
        <f t="shared" si="39"/>
        <v>-0.80628269271269115</v>
      </c>
      <c r="AV36" s="20">
        <f t="shared" si="40"/>
        <v>-0.63445828863767639</v>
      </c>
      <c r="AW36" s="20">
        <f t="shared" si="41"/>
        <v>-0.17374534928657487</v>
      </c>
      <c r="AX36" s="20">
        <f t="shared" si="42"/>
        <v>7.1974762167266143E-2</v>
      </c>
      <c r="AY36" s="20">
        <f t="shared" si="43"/>
        <v>9.4701125604453651E-2</v>
      </c>
      <c r="AZ36" s="20">
        <f t="shared" si="44"/>
        <v>0.11213949072468547</v>
      </c>
      <c r="BA36" s="20">
        <f t="shared" si="45"/>
        <v>0.15835968806721337</v>
      </c>
      <c r="BB36" s="20">
        <f t="shared" si="46"/>
        <v>-7.561808812460194E-2</v>
      </c>
      <c r="BC36" s="20">
        <f t="shared" si="47"/>
        <v>-0.14705623195617132</v>
      </c>
    </row>
    <row r="37" spans="1:55" s="34" customFormat="1" x14ac:dyDescent="0.35">
      <c r="A37" s="84" t="s">
        <v>102</v>
      </c>
      <c r="B37" s="26" t="s">
        <v>9</v>
      </c>
      <c r="C37" s="27">
        <v>4375637</v>
      </c>
      <c r="D37" s="27">
        <v>1403802</v>
      </c>
      <c r="E37" s="27">
        <v>-2971835</v>
      </c>
      <c r="F37" s="28">
        <v>-0.67917768315790361</v>
      </c>
      <c r="G37" s="29"/>
      <c r="H37" s="30">
        <v>239453</v>
      </c>
      <c r="I37" s="30">
        <v>208196</v>
      </c>
      <c r="J37" s="30">
        <v>246242</v>
      </c>
      <c r="K37" s="30">
        <v>306105</v>
      </c>
      <c r="L37" s="30">
        <v>405898</v>
      </c>
      <c r="M37" s="30">
        <v>479609</v>
      </c>
      <c r="N37" s="30">
        <v>634178</v>
      </c>
      <c r="O37" s="30">
        <v>540613</v>
      </c>
      <c r="P37" s="30">
        <v>368178</v>
      </c>
      <c r="Q37" s="30">
        <v>346141</v>
      </c>
      <c r="R37" s="30">
        <v>288615</v>
      </c>
      <c r="S37" s="30">
        <v>312409</v>
      </c>
      <c r="T37" s="31">
        <v>258925</v>
      </c>
      <c r="U37" s="31">
        <v>234320</v>
      </c>
      <c r="V37" s="31">
        <v>94051</v>
      </c>
      <c r="W37" s="31">
        <v>9044</v>
      </c>
      <c r="X37" s="31">
        <v>16967</v>
      </c>
      <c r="Y37" s="31">
        <v>83271</v>
      </c>
      <c r="Z37" s="31">
        <v>259405</v>
      </c>
      <c r="AA37" s="31">
        <v>214030</v>
      </c>
      <c r="AB37" s="31">
        <v>89233</v>
      </c>
      <c r="AC37" s="31">
        <v>53574</v>
      </c>
      <c r="AD37" s="31">
        <v>48813</v>
      </c>
      <c r="AE37" s="31">
        <v>42169</v>
      </c>
      <c r="AF37" s="32">
        <f t="shared" si="48"/>
        <v>19472</v>
      </c>
      <c r="AG37" s="32">
        <f t="shared" si="26"/>
        <v>26124</v>
      </c>
      <c r="AH37" s="32">
        <f t="shared" si="27"/>
        <v>-152191</v>
      </c>
      <c r="AI37" s="32">
        <f t="shared" si="28"/>
        <v>-297061</v>
      </c>
      <c r="AJ37" s="32">
        <f t="shared" si="29"/>
        <v>-388931</v>
      </c>
      <c r="AK37" s="32">
        <f t="shared" si="30"/>
        <v>-396338</v>
      </c>
      <c r="AL37" s="32">
        <f t="shared" si="31"/>
        <v>-374773</v>
      </c>
      <c r="AM37" s="32">
        <f t="shared" si="32"/>
        <v>-326583</v>
      </c>
      <c r="AN37" s="32">
        <f t="shared" si="33"/>
        <v>-278945</v>
      </c>
      <c r="AO37" s="32">
        <f t="shared" si="34"/>
        <v>-292567</v>
      </c>
      <c r="AP37" s="32">
        <f t="shared" si="35"/>
        <v>-239802</v>
      </c>
      <c r="AQ37" s="32">
        <f t="shared" si="36"/>
        <v>-270240</v>
      </c>
      <c r="AR37" s="33">
        <f t="shared" si="49"/>
        <v>8.1318672140252998E-2</v>
      </c>
      <c r="AS37" s="33">
        <f t="shared" si="37"/>
        <v>0.12547791504159542</v>
      </c>
      <c r="AT37" s="33">
        <f t="shared" si="38"/>
        <v>-0.61805459669755769</v>
      </c>
      <c r="AU37" s="33">
        <f t="shared" si="39"/>
        <v>-0.97045458257787365</v>
      </c>
      <c r="AV37" s="33">
        <f t="shared" si="40"/>
        <v>-0.95819885784113246</v>
      </c>
      <c r="AW37" s="33">
        <f t="shared" si="41"/>
        <v>-0.82637731985846807</v>
      </c>
      <c r="AX37" s="33">
        <f t="shared" si="42"/>
        <v>-0.59095868983156152</v>
      </c>
      <c r="AY37" s="33">
        <f t="shared" si="43"/>
        <v>-0.60409757072064485</v>
      </c>
      <c r="AZ37" s="33">
        <f t="shared" si="44"/>
        <v>-0.75763625203026796</v>
      </c>
      <c r="BA37" s="33">
        <f t="shared" si="45"/>
        <v>-0.84522492279157913</v>
      </c>
      <c r="BB37" s="33">
        <f t="shared" si="46"/>
        <v>-0.83087157632139697</v>
      </c>
      <c r="BC37" s="33">
        <f t="shared" si="47"/>
        <v>-0.86501989379307254</v>
      </c>
    </row>
    <row r="38" spans="1:55" x14ac:dyDescent="0.35">
      <c r="A38" s="84" t="s">
        <v>103</v>
      </c>
      <c r="B38" s="13" t="s">
        <v>20</v>
      </c>
      <c r="C38" s="14">
        <v>1512487</v>
      </c>
      <c r="D38" s="14">
        <v>528904</v>
      </c>
      <c r="E38" s="14">
        <v>-983583</v>
      </c>
      <c r="F38" s="15">
        <v>-0.65030839934492002</v>
      </c>
      <c r="G38" s="16"/>
      <c r="H38" s="17">
        <v>56263</v>
      </c>
      <c r="I38" s="17">
        <v>84462</v>
      </c>
      <c r="J38" s="17">
        <v>83670</v>
      </c>
      <c r="K38" s="17">
        <v>117989</v>
      </c>
      <c r="L38" s="17">
        <v>133613</v>
      </c>
      <c r="M38" s="17">
        <v>156146</v>
      </c>
      <c r="N38" s="17">
        <v>266584</v>
      </c>
      <c r="O38" s="17">
        <v>149105</v>
      </c>
      <c r="P38" s="17">
        <v>111243</v>
      </c>
      <c r="Q38" s="17">
        <v>135294</v>
      </c>
      <c r="R38" s="17">
        <v>99009</v>
      </c>
      <c r="S38" s="17">
        <v>119109</v>
      </c>
      <c r="T38" s="18">
        <v>71950</v>
      </c>
      <c r="U38" s="18">
        <v>101165</v>
      </c>
      <c r="V38" s="18">
        <v>30978</v>
      </c>
      <c r="W38" s="18">
        <v>262</v>
      </c>
      <c r="X38" s="18">
        <v>1873</v>
      </c>
      <c r="Y38" s="18">
        <v>37248</v>
      </c>
      <c r="Z38" s="18">
        <v>156166</v>
      </c>
      <c r="AA38" s="18">
        <v>78126</v>
      </c>
      <c r="AB38" s="18">
        <v>30572</v>
      </c>
      <c r="AC38" s="18">
        <v>9276</v>
      </c>
      <c r="AD38" s="18">
        <v>6136</v>
      </c>
      <c r="AE38" s="18">
        <v>5152</v>
      </c>
      <c r="AF38" s="19">
        <f t="shared" si="48"/>
        <v>15687</v>
      </c>
      <c r="AG38" s="19">
        <f t="shared" si="26"/>
        <v>16703</v>
      </c>
      <c r="AH38" s="19">
        <f t="shared" si="27"/>
        <v>-52692</v>
      </c>
      <c r="AI38" s="19">
        <f t="shared" si="28"/>
        <v>-117727</v>
      </c>
      <c r="AJ38" s="19">
        <f t="shared" si="29"/>
        <v>-131740</v>
      </c>
      <c r="AK38" s="19">
        <f t="shared" si="30"/>
        <v>-118898</v>
      </c>
      <c r="AL38" s="19">
        <f t="shared" si="31"/>
        <v>-110418</v>
      </c>
      <c r="AM38" s="19">
        <f t="shared" si="32"/>
        <v>-70979</v>
      </c>
      <c r="AN38" s="19">
        <f t="shared" si="33"/>
        <v>-80671</v>
      </c>
      <c r="AO38" s="19">
        <f t="shared" si="34"/>
        <v>-126018</v>
      </c>
      <c r="AP38" s="19">
        <f t="shared" si="35"/>
        <v>-92873</v>
      </c>
      <c r="AQ38" s="19">
        <f t="shared" si="36"/>
        <v>-113957</v>
      </c>
      <c r="AR38" s="20">
        <f t="shared" si="49"/>
        <v>0.27881556262552654</v>
      </c>
      <c r="AS38" s="20">
        <f t="shared" si="37"/>
        <v>0.19775757145225073</v>
      </c>
      <c r="AT38" s="20">
        <f t="shared" si="38"/>
        <v>-0.62975977052707066</v>
      </c>
      <c r="AU38" s="20">
        <f t="shared" si="39"/>
        <v>-0.99777945401689982</v>
      </c>
      <c r="AV38" s="20">
        <f t="shared" si="40"/>
        <v>-0.98598190295854449</v>
      </c>
      <c r="AW38" s="20">
        <f t="shared" si="41"/>
        <v>-0.76145402379824012</v>
      </c>
      <c r="AX38" s="20">
        <f t="shared" si="42"/>
        <v>-0.41419590072922607</v>
      </c>
      <c r="AY38" s="20">
        <f t="shared" si="43"/>
        <v>-0.47603366754971327</v>
      </c>
      <c r="AZ38" s="20">
        <f t="shared" si="44"/>
        <v>-0.72517821346062228</v>
      </c>
      <c r="BA38" s="20">
        <f t="shared" si="45"/>
        <v>-0.93143820125060983</v>
      </c>
      <c r="BB38" s="20">
        <f t="shared" si="46"/>
        <v>-0.93802583603510792</v>
      </c>
      <c r="BC38" s="20">
        <f t="shared" si="47"/>
        <v>-0.95674550201915887</v>
      </c>
    </row>
    <row r="39" spans="1:55" x14ac:dyDescent="0.35">
      <c r="A39" s="84" t="s">
        <v>104</v>
      </c>
      <c r="B39" s="13" t="s">
        <v>13</v>
      </c>
      <c r="C39" s="14">
        <v>279961</v>
      </c>
      <c r="D39" s="14">
        <v>161427</v>
      </c>
      <c r="E39" s="14">
        <v>-118534</v>
      </c>
      <c r="F39" s="15">
        <v>-0.42339468711713418</v>
      </c>
      <c r="G39" s="16"/>
      <c r="H39" s="17">
        <v>16084</v>
      </c>
      <c r="I39" s="17">
        <v>17455</v>
      </c>
      <c r="J39" s="17">
        <v>21629</v>
      </c>
      <c r="K39" s="17">
        <v>21471</v>
      </c>
      <c r="L39" s="17">
        <v>23984</v>
      </c>
      <c r="M39" s="17">
        <v>26278</v>
      </c>
      <c r="N39" s="17">
        <v>29836</v>
      </c>
      <c r="O39" s="17">
        <v>31740</v>
      </c>
      <c r="P39" s="17">
        <v>20454</v>
      </c>
      <c r="Q39" s="17">
        <v>23504</v>
      </c>
      <c r="R39" s="17">
        <v>23183</v>
      </c>
      <c r="S39" s="17">
        <v>24343</v>
      </c>
      <c r="T39" s="18">
        <v>16082</v>
      </c>
      <c r="U39" s="18">
        <v>17233</v>
      </c>
      <c r="V39" s="18">
        <v>7375</v>
      </c>
      <c r="W39" s="18">
        <v>1105</v>
      </c>
      <c r="X39" s="18">
        <v>3562</v>
      </c>
      <c r="Y39" s="18">
        <v>17580</v>
      </c>
      <c r="Z39" s="18">
        <v>28733</v>
      </c>
      <c r="AA39" s="18">
        <v>45627</v>
      </c>
      <c r="AB39" s="18">
        <v>11410</v>
      </c>
      <c r="AC39" s="18">
        <v>5635</v>
      </c>
      <c r="AD39" s="18">
        <v>3511</v>
      </c>
      <c r="AE39" s="18">
        <v>3574</v>
      </c>
      <c r="AF39" s="19">
        <f t="shared" si="48"/>
        <v>-2</v>
      </c>
      <c r="AG39" s="19">
        <f t="shared" si="26"/>
        <v>-222</v>
      </c>
      <c r="AH39" s="19">
        <f t="shared" si="27"/>
        <v>-14254</v>
      </c>
      <c r="AI39" s="19">
        <f t="shared" si="28"/>
        <v>-20366</v>
      </c>
      <c r="AJ39" s="19">
        <f t="shared" si="29"/>
        <v>-20422</v>
      </c>
      <c r="AK39" s="19">
        <f t="shared" si="30"/>
        <v>-8698</v>
      </c>
      <c r="AL39" s="19">
        <f t="shared" si="31"/>
        <v>-1103</v>
      </c>
      <c r="AM39" s="19">
        <f t="shared" si="32"/>
        <v>13887</v>
      </c>
      <c r="AN39" s="19">
        <f t="shared" si="33"/>
        <v>-9044</v>
      </c>
      <c r="AO39" s="19">
        <f t="shared" si="34"/>
        <v>-17869</v>
      </c>
      <c r="AP39" s="19">
        <f t="shared" si="35"/>
        <v>-19672</v>
      </c>
      <c r="AQ39" s="19">
        <f t="shared" si="36"/>
        <v>-20769</v>
      </c>
      <c r="AR39" s="20">
        <f t="shared" si="49"/>
        <v>-1.2434717731907486E-4</v>
      </c>
      <c r="AS39" s="20">
        <f t="shared" si="37"/>
        <v>-1.2718418791177313E-2</v>
      </c>
      <c r="AT39" s="20">
        <f t="shared" si="38"/>
        <v>-0.65902260853483752</v>
      </c>
      <c r="AU39" s="20">
        <f t="shared" si="39"/>
        <v>-0.948535233570863</v>
      </c>
      <c r="AV39" s="20">
        <f t="shared" si="40"/>
        <v>-0.85148432288192133</v>
      </c>
      <c r="AW39" s="20">
        <f t="shared" si="41"/>
        <v>-0.33099931501636348</v>
      </c>
      <c r="AX39" s="20">
        <f t="shared" si="42"/>
        <v>-3.6968762568708943E-2</v>
      </c>
      <c r="AY39" s="20">
        <f t="shared" si="43"/>
        <v>0.43752362948960305</v>
      </c>
      <c r="AZ39" s="20">
        <f t="shared" si="44"/>
        <v>-0.44216290212183434</v>
      </c>
      <c r="BA39" s="20">
        <f t="shared" si="45"/>
        <v>-0.76025357385976855</v>
      </c>
      <c r="BB39" s="20">
        <f t="shared" si="46"/>
        <v>-0.84855281887590039</v>
      </c>
      <c r="BC39" s="20">
        <f t="shared" si="47"/>
        <v>-0.85318161278396254</v>
      </c>
    </row>
    <row r="40" spans="1:55" x14ac:dyDescent="0.35">
      <c r="A40" s="84" t="s">
        <v>105</v>
      </c>
      <c r="B40" s="13" t="s">
        <v>23</v>
      </c>
      <c r="C40" s="14">
        <v>521158</v>
      </c>
      <c r="D40" s="14">
        <v>155608</v>
      </c>
      <c r="E40" s="14">
        <v>-365550</v>
      </c>
      <c r="F40" s="15">
        <v>-0.7014187635995226</v>
      </c>
      <c r="G40" s="16"/>
      <c r="H40" s="17">
        <v>79573</v>
      </c>
      <c r="I40" s="17">
        <v>23987</v>
      </c>
      <c r="J40" s="17">
        <v>38026</v>
      </c>
      <c r="K40" s="17">
        <v>31104</v>
      </c>
      <c r="L40" s="17">
        <v>48423</v>
      </c>
      <c r="M40" s="17">
        <v>35278</v>
      </c>
      <c r="N40" s="17">
        <v>48773</v>
      </c>
      <c r="O40" s="17">
        <v>56023</v>
      </c>
      <c r="P40" s="17">
        <v>30511</v>
      </c>
      <c r="Q40" s="17">
        <v>36499</v>
      </c>
      <c r="R40" s="17">
        <v>40760</v>
      </c>
      <c r="S40" s="17">
        <v>52201</v>
      </c>
      <c r="T40" s="18">
        <v>91978</v>
      </c>
      <c r="U40" s="18">
        <v>28440</v>
      </c>
      <c r="V40" s="18">
        <v>17517</v>
      </c>
      <c r="W40" s="18">
        <v>608</v>
      </c>
      <c r="X40" s="18">
        <v>613</v>
      </c>
      <c r="Y40" s="18">
        <v>1756</v>
      </c>
      <c r="Z40" s="18">
        <v>2944</v>
      </c>
      <c r="AA40" s="18">
        <v>3304</v>
      </c>
      <c r="AB40" s="18">
        <v>2276</v>
      </c>
      <c r="AC40" s="18">
        <v>2088</v>
      </c>
      <c r="AD40" s="18">
        <v>2163</v>
      </c>
      <c r="AE40" s="18">
        <v>1921</v>
      </c>
      <c r="AF40" s="19">
        <f t="shared" si="48"/>
        <v>12405</v>
      </c>
      <c r="AG40" s="19">
        <f t="shared" si="26"/>
        <v>4453</v>
      </c>
      <c r="AH40" s="19">
        <f t="shared" si="27"/>
        <v>-20509</v>
      </c>
      <c r="AI40" s="19">
        <f t="shared" si="28"/>
        <v>-30496</v>
      </c>
      <c r="AJ40" s="19">
        <f t="shared" si="29"/>
        <v>-47810</v>
      </c>
      <c r="AK40" s="19">
        <f t="shared" si="30"/>
        <v>-33522</v>
      </c>
      <c r="AL40" s="19">
        <f t="shared" si="31"/>
        <v>-45829</v>
      </c>
      <c r="AM40" s="19">
        <f t="shared" si="32"/>
        <v>-52719</v>
      </c>
      <c r="AN40" s="19">
        <f t="shared" si="33"/>
        <v>-28235</v>
      </c>
      <c r="AO40" s="19">
        <f t="shared" si="34"/>
        <v>-34411</v>
      </c>
      <c r="AP40" s="19">
        <f t="shared" si="35"/>
        <v>-38597</v>
      </c>
      <c r="AQ40" s="19">
        <f t="shared" si="36"/>
        <v>-50280</v>
      </c>
      <c r="AR40" s="20">
        <f t="shared" si="49"/>
        <v>0.15589458736003417</v>
      </c>
      <c r="AS40" s="20">
        <f t="shared" si="37"/>
        <v>0.18564222287072163</v>
      </c>
      <c r="AT40" s="20">
        <f t="shared" si="38"/>
        <v>-0.53934150318203333</v>
      </c>
      <c r="AU40" s="20">
        <f t="shared" si="39"/>
        <v>-0.98045267489711929</v>
      </c>
      <c r="AV40" s="20">
        <f t="shared" si="40"/>
        <v>-0.98734072651425975</v>
      </c>
      <c r="AW40" s="20">
        <f t="shared" si="41"/>
        <v>-0.95022393559725604</v>
      </c>
      <c r="AX40" s="20">
        <f t="shared" si="42"/>
        <v>-0.93963873454575275</v>
      </c>
      <c r="AY40" s="20">
        <f t="shared" si="43"/>
        <v>-0.94102422219445581</v>
      </c>
      <c r="AZ40" s="20">
        <f t="shared" si="44"/>
        <v>-0.92540395267280651</v>
      </c>
      <c r="BA40" s="20">
        <f t="shared" si="45"/>
        <v>-0.9427929532315954</v>
      </c>
      <c r="BB40" s="20">
        <f t="shared" si="46"/>
        <v>-0.94693326790971544</v>
      </c>
      <c r="BC40" s="20">
        <f t="shared" si="47"/>
        <v>-0.96319993869849241</v>
      </c>
    </row>
    <row r="41" spans="1:55" x14ac:dyDescent="0.35">
      <c r="A41" s="84" t="s">
        <v>107</v>
      </c>
      <c r="B41" s="13" t="s">
        <v>18</v>
      </c>
      <c r="C41" s="14">
        <v>312716</v>
      </c>
      <c r="D41" s="14">
        <v>87885</v>
      </c>
      <c r="E41" s="14">
        <v>-224831</v>
      </c>
      <c r="F41" s="15">
        <v>-0.71896225329052554</v>
      </c>
      <c r="G41" s="16"/>
      <c r="H41" s="17">
        <v>11393</v>
      </c>
      <c r="I41" s="17">
        <v>11552</v>
      </c>
      <c r="J41" s="17">
        <v>14173</v>
      </c>
      <c r="K41" s="17">
        <v>20000</v>
      </c>
      <c r="L41" s="17">
        <v>29127</v>
      </c>
      <c r="M41" s="17">
        <v>45864</v>
      </c>
      <c r="N41" s="17">
        <v>54770</v>
      </c>
      <c r="O41" s="17">
        <v>51989</v>
      </c>
      <c r="P41" s="17">
        <v>31464</v>
      </c>
      <c r="Q41" s="17">
        <v>23054</v>
      </c>
      <c r="R41" s="17">
        <v>9443</v>
      </c>
      <c r="S41" s="17">
        <v>9887</v>
      </c>
      <c r="T41" s="18">
        <v>6327</v>
      </c>
      <c r="U41" s="18">
        <v>7101</v>
      </c>
      <c r="V41" s="18">
        <v>3687</v>
      </c>
      <c r="W41" s="18">
        <v>307</v>
      </c>
      <c r="X41" s="18">
        <v>340</v>
      </c>
      <c r="Y41" s="18">
        <v>2234</v>
      </c>
      <c r="Z41" s="18">
        <v>14068</v>
      </c>
      <c r="AA41" s="18">
        <v>20285</v>
      </c>
      <c r="AB41" s="18">
        <v>10583</v>
      </c>
      <c r="AC41" s="18">
        <v>8238</v>
      </c>
      <c r="AD41" s="18">
        <v>7803</v>
      </c>
      <c r="AE41" s="18">
        <v>6912</v>
      </c>
      <c r="AF41" s="19">
        <f t="shared" si="48"/>
        <v>-5066</v>
      </c>
      <c r="AG41" s="19">
        <f t="shared" si="26"/>
        <v>-4451</v>
      </c>
      <c r="AH41" s="19">
        <f t="shared" si="27"/>
        <v>-10486</v>
      </c>
      <c r="AI41" s="19">
        <f t="shared" si="28"/>
        <v>-19693</v>
      </c>
      <c r="AJ41" s="19">
        <f t="shared" si="29"/>
        <v>-28787</v>
      </c>
      <c r="AK41" s="19">
        <f t="shared" si="30"/>
        <v>-43630</v>
      </c>
      <c r="AL41" s="19">
        <f t="shared" si="31"/>
        <v>-40702</v>
      </c>
      <c r="AM41" s="19">
        <f t="shared" si="32"/>
        <v>-31704</v>
      </c>
      <c r="AN41" s="19">
        <f t="shared" si="33"/>
        <v>-20881</v>
      </c>
      <c r="AO41" s="19">
        <f t="shared" si="34"/>
        <v>-14816</v>
      </c>
      <c r="AP41" s="19">
        <f t="shared" si="35"/>
        <v>-1640</v>
      </c>
      <c r="AQ41" s="19">
        <f t="shared" si="36"/>
        <v>-2975</v>
      </c>
      <c r="AR41" s="20">
        <f t="shared" si="49"/>
        <v>-0.4446590011410515</v>
      </c>
      <c r="AS41" s="20">
        <f t="shared" si="37"/>
        <v>-0.38530124653739611</v>
      </c>
      <c r="AT41" s="20">
        <f t="shared" si="38"/>
        <v>-0.73985747548154945</v>
      </c>
      <c r="AU41" s="20">
        <f t="shared" si="39"/>
        <v>-0.98465000000000003</v>
      </c>
      <c r="AV41" s="20">
        <f t="shared" si="40"/>
        <v>-0.98832698183815704</v>
      </c>
      <c r="AW41" s="20">
        <f t="shared" si="41"/>
        <v>-0.95129077271934415</v>
      </c>
      <c r="AX41" s="20">
        <f t="shared" si="42"/>
        <v>-0.74314405696549202</v>
      </c>
      <c r="AY41" s="20">
        <f t="shared" si="43"/>
        <v>-0.60982130835369019</v>
      </c>
      <c r="AZ41" s="20">
        <f t="shared" si="44"/>
        <v>-0.66364734299516903</v>
      </c>
      <c r="BA41" s="20">
        <f t="shared" si="45"/>
        <v>-0.64266504728029838</v>
      </c>
      <c r="BB41" s="20">
        <f t="shared" si="46"/>
        <v>-0.1736736206713968</v>
      </c>
      <c r="BC41" s="20">
        <f t="shared" si="47"/>
        <v>-0.30090017194295537</v>
      </c>
    </row>
    <row r="42" spans="1:55" x14ac:dyDescent="0.35">
      <c r="A42" s="84" t="s">
        <v>106</v>
      </c>
      <c r="B42" s="13" t="s">
        <v>12</v>
      </c>
      <c r="C42" s="14">
        <v>132033</v>
      </c>
      <c r="D42" s="14">
        <v>70739</v>
      </c>
      <c r="E42" s="14">
        <v>-61294</v>
      </c>
      <c r="F42" s="15">
        <v>-0.46423242674179938</v>
      </c>
      <c r="G42" s="16"/>
      <c r="H42" s="17">
        <v>6613</v>
      </c>
      <c r="I42" s="17">
        <v>6214</v>
      </c>
      <c r="J42" s="17">
        <v>7552</v>
      </c>
      <c r="K42" s="17">
        <v>10131</v>
      </c>
      <c r="L42" s="17">
        <v>12889</v>
      </c>
      <c r="M42" s="17">
        <v>16571</v>
      </c>
      <c r="N42" s="17">
        <v>15176</v>
      </c>
      <c r="O42" s="17">
        <v>16915</v>
      </c>
      <c r="P42" s="17">
        <v>11380</v>
      </c>
      <c r="Q42" s="17">
        <v>11329</v>
      </c>
      <c r="R42" s="17">
        <v>8672</v>
      </c>
      <c r="S42" s="17">
        <v>8591</v>
      </c>
      <c r="T42" s="18">
        <v>5978</v>
      </c>
      <c r="U42" s="18">
        <v>5387</v>
      </c>
      <c r="V42" s="18">
        <v>1949</v>
      </c>
      <c r="W42" s="18">
        <v>156</v>
      </c>
      <c r="X42" s="18">
        <v>1628</v>
      </c>
      <c r="Y42" s="18">
        <v>6797</v>
      </c>
      <c r="Z42" s="18">
        <v>16110</v>
      </c>
      <c r="AA42" s="18">
        <v>21180</v>
      </c>
      <c r="AB42" s="18">
        <v>5696</v>
      </c>
      <c r="AC42" s="18">
        <v>1991</v>
      </c>
      <c r="AD42" s="18">
        <v>2422</v>
      </c>
      <c r="AE42" s="18">
        <v>1445</v>
      </c>
      <c r="AF42" s="19">
        <f t="shared" si="48"/>
        <v>-635</v>
      </c>
      <c r="AG42" s="19">
        <f t="shared" si="26"/>
        <v>-827</v>
      </c>
      <c r="AH42" s="19">
        <f t="shared" si="27"/>
        <v>-5603</v>
      </c>
      <c r="AI42" s="19">
        <f t="shared" si="28"/>
        <v>-9975</v>
      </c>
      <c r="AJ42" s="19">
        <f t="shared" si="29"/>
        <v>-11261</v>
      </c>
      <c r="AK42" s="19">
        <f t="shared" si="30"/>
        <v>-9774</v>
      </c>
      <c r="AL42" s="19">
        <f t="shared" si="31"/>
        <v>934</v>
      </c>
      <c r="AM42" s="19">
        <f t="shared" si="32"/>
        <v>4265</v>
      </c>
      <c r="AN42" s="19">
        <f t="shared" si="33"/>
        <v>-5684</v>
      </c>
      <c r="AO42" s="19">
        <f t="shared" si="34"/>
        <v>-9338</v>
      </c>
      <c r="AP42" s="19">
        <f t="shared" si="35"/>
        <v>-6250</v>
      </c>
      <c r="AQ42" s="19">
        <f t="shared" si="36"/>
        <v>-7146</v>
      </c>
      <c r="AR42" s="20">
        <f t="shared" si="49"/>
        <v>-9.6022985029487376E-2</v>
      </c>
      <c r="AS42" s="20">
        <f t="shared" si="37"/>
        <v>-0.13308657869327326</v>
      </c>
      <c r="AT42" s="20">
        <f t="shared" si="38"/>
        <v>-0.74192266949152541</v>
      </c>
      <c r="AU42" s="20">
        <f t="shared" si="39"/>
        <v>-0.98460171750074033</v>
      </c>
      <c r="AV42" s="20">
        <f t="shared" si="40"/>
        <v>-0.87369074404531</v>
      </c>
      <c r="AW42" s="20">
        <f t="shared" si="41"/>
        <v>-0.58982559893790354</v>
      </c>
      <c r="AX42" s="20">
        <f t="shared" si="42"/>
        <v>6.1544544016868742E-2</v>
      </c>
      <c r="AY42" s="20">
        <f t="shared" si="43"/>
        <v>0.25214306828258942</v>
      </c>
      <c r="AZ42" s="20">
        <f t="shared" si="44"/>
        <v>-0.49947275922671353</v>
      </c>
      <c r="BA42" s="20">
        <f t="shared" si="45"/>
        <v>-0.82425633330391035</v>
      </c>
      <c r="BB42" s="20">
        <f t="shared" si="46"/>
        <v>-0.72071033210332103</v>
      </c>
      <c r="BC42" s="20">
        <f t="shared" si="47"/>
        <v>-0.8318007216854848</v>
      </c>
    </row>
    <row r="43" spans="1:55" x14ac:dyDescent="0.35">
      <c r="A43" s="84" t="s">
        <v>108</v>
      </c>
      <c r="B43" s="13" t="s">
        <v>28</v>
      </c>
      <c r="C43" s="14">
        <v>161186</v>
      </c>
      <c r="D43" s="14">
        <v>44847</v>
      </c>
      <c r="E43" s="14">
        <v>-116339</v>
      </c>
      <c r="F43" s="15">
        <v>-0.72176863995632379</v>
      </c>
      <c r="G43" s="16"/>
      <c r="H43" s="17">
        <v>8974</v>
      </c>
      <c r="I43" s="17">
        <v>9657</v>
      </c>
      <c r="J43" s="17">
        <v>10680</v>
      </c>
      <c r="K43" s="17">
        <v>10941</v>
      </c>
      <c r="L43" s="17">
        <v>15460</v>
      </c>
      <c r="M43" s="17">
        <v>18747</v>
      </c>
      <c r="N43" s="17">
        <v>19038</v>
      </c>
      <c r="O43" s="17">
        <v>17662</v>
      </c>
      <c r="P43" s="17">
        <v>15803</v>
      </c>
      <c r="Q43" s="17">
        <v>11019</v>
      </c>
      <c r="R43" s="17">
        <v>10191</v>
      </c>
      <c r="S43" s="17">
        <v>13014</v>
      </c>
      <c r="T43" s="18">
        <v>7520</v>
      </c>
      <c r="U43" s="18">
        <v>8331</v>
      </c>
      <c r="V43" s="18">
        <v>3918</v>
      </c>
      <c r="W43" s="18">
        <v>792</v>
      </c>
      <c r="X43" s="18">
        <v>899</v>
      </c>
      <c r="Y43" s="18">
        <v>1160</v>
      </c>
      <c r="Z43" s="18">
        <v>3844</v>
      </c>
      <c r="AA43" s="18">
        <v>6009</v>
      </c>
      <c r="AB43" s="18">
        <v>3203</v>
      </c>
      <c r="AC43" s="18">
        <v>2365</v>
      </c>
      <c r="AD43" s="18">
        <v>2886</v>
      </c>
      <c r="AE43" s="18">
        <v>3920</v>
      </c>
      <c r="AF43" s="19">
        <f t="shared" si="48"/>
        <v>-1454</v>
      </c>
      <c r="AG43" s="19">
        <f t="shared" si="26"/>
        <v>-1326</v>
      </c>
      <c r="AH43" s="19">
        <f t="shared" si="27"/>
        <v>-6762</v>
      </c>
      <c r="AI43" s="19">
        <f t="shared" si="28"/>
        <v>-10149</v>
      </c>
      <c r="AJ43" s="19">
        <f t="shared" si="29"/>
        <v>-14561</v>
      </c>
      <c r="AK43" s="19">
        <f t="shared" si="30"/>
        <v>-17587</v>
      </c>
      <c r="AL43" s="19">
        <f t="shared" si="31"/>
        <v>-15194</v>
      </c>
      <c r="AM43" s="19">
        <f t="shared" si="32"/>
        <v>-11653</v>
      </c>
      <c r="AN43" s="19">
        <f t="shared" si="33"/>
        <v>-12600</v>
      </c>
      <c r="AO43" s="19">
        <f t="shared" si="34"/>
        <v>-8654</v>
      </c>
      <c r="AP43" s="19">
        <f t="shared" si="35"/>
        <v>-7305</v>
      </c>
      <c r="AQ43" s="19">
        <f t="shared" si="36"/>
        <v>-9094</v>
      </c>
      <c r="AR43" s="20">
        <f t="shared" si="49"/>
        <v>-0.16202362380209495</v>
      </c>
      <c r="AS43" s="20">
        <f t="shared" si="37"/>
        <v>-0.13730972351662007</v>
      </c>
      <c r="AT43" s="20">
        <f t="shared" si="38"/>
        <v>-0.63314606741573032</v>
      </c>
      <c r="AU43" s="20">
        <f t="shared" si="39"/>
        <v>-0.92761173567315602</v>
      </c>
      <c r="AV43" s="20">
        <f t="shared" si="40"/>
        <v>-0.94184993531694694</v>
      </c>
      <c r="AW43" s="20">
        <f t="shared" si="41"/>
        <v>-0.93812343308262658</v>
      </c>
      <c r="AX43" s="20">
        <f t="shared" si="42"/>
        <v>-0.79808803445740095</v>
      </c>
      <c r="AY43" s="20">
        <f t="shared" si="43"/>
        <v>-0.65977805458045524</v>
      </c>
      <c r="AZ43" s="20">
        <f t="shared" si="44"/>
        <v>-0.7973169651332026</v>
      </c>
      <c r="BA43" s="20">
        <f t="shared" si="45"/>
        <v>-0.7853707232961249</v>
      </c>
      <c r="BB43" s="20">
        <f t="shared" si="46"/>
        <v>-0.7168089490727112</v>
      </c>
      <c r="BC43" s="20">
        <f t="shared" si="47"/>
        <v>-0.69878592285231289</v>
      </c>
    </row>
    <row r="44" spans="1:55" x14ac:dyDescent="0.35">
      <c r="A44" s="13" t="s">
        <v>111</v>
      </c>
      <c r="B44" s="13" t="s">
        <v>22</v>
      </c>
      <c r="C44" s="14">
        <v>84104</v>
      </c>
      <c r="D44" s="14">
        <v>42122</v>
      </c>
      <c r="E44" s="14">
        <v>-41982</v>
      </c>
      <c r="F44" s="15">
        <v>-0.49916769713687814</v>
      </c>
      <c r="G44" s="16"/>
      <c r="H44" s="17">
        <v>5060</v>
      </c>
      <c r="I44" s="17">
        <v>4001</v>
      </c>
      <c r="J44" s="17">
        <v>5649</v>
      </c>
      <c r="K44" s="17">
        <v>6910</v>
      </c>
      <c r="L44" s="17">
        <v>8408</v>
      </c>
      <c r="M44" s="17">
        <v>7342</v>
      </c>
      <c r="N44" s="17">
        <v>7810</v>
      </c>
      <c r="O44" s="17">
        <v>9769</v>
      </c>
      <c r="P44" s="17">
        <v>6893</v>
      </c>
      <c r="Q44" s="17">
        <v>7886</v>
      </c>
      <c r="R44" s="17">
        <v>7116</v>
      </c>
      <c r="S44" s="17">
        <v>7260</v>
      </c>
      <c r="T44" s="18">
        <v>6193</v>
      </c>
      <c r="U44" s="18">
        <v>5468</v>
      </c>
      <c r="V44" s="18">
        <v>4026</v>
      </c>
      <c r="W44" s="18">
        <v>1987</v>
      </c>
      <c r="X44" s="18">
        <v>1444</v>
      </c>
      <c r="Y44" s="18">
        <v>2146</v>
      </c>
      <c r="Z44" s="18">
        <v>2455</v>
      </c>
      <c r="AA44" s="18">
        <v>3320</v>
      </c>
      <c r="AB44" s="18">
        <v>3318</v>
      </c>
      <c r="AC44" s="18">
        <v>3938</v>
      </c>
      <c r="AD44" s="18">
        <v>4210</v>
      </c>
      <c r="AE44" s="18">
        <v>3617</v>
      </c>
      <c r="AF44" s="19">
        <f t="shared" si="48"/>
        <v>1133</v>
      </c>
      <c r="AG44" s="19">
        <f t="shared" si="26"/>
        <v>1467</v>
      </c>
      <c r="AH44" s="19">
        <f t="shared" si="27"/>
        <v>-1623</v>
      </c>
      <c r="AI44" s="19">
        <f t="shared" si="28"/>
        <v>-4923</v>
      </c>
      <c r="AJ44" s="19">
        <f t="shared" si="29"/>
        <v>-6964</v>
      </c>
      <c r="AK44" s="19">
        <f t="shared" si="30"/>
        <v>-5196</v>
      </c>
      <c r="AL44" s="19">
        <f t="shared" si="31"/>
        <v>-5355</v>
      </c>
      <c r="AM44" s="19">
        <f t="shared" si="32"/>
        <v>-6449</v>
      </c>
      <c r="AN44" s="19">
        <f t="shared" si="33"/>
        <v>-3575</v>
      </c>
      <c r="AO44" s="19">
        <f t="shared" si="34"/>
        <v>-3948</v>
      </c>
      <c r="AP44" s="19">
        <f t="shared" si="35"/>
        <v>-2906</v>
      </c>
      <c r="AQ44" s="19">
        <f t="shared" si="36"/>
        <v>-3643</v>
      </c>
      <c r="AR44" s="20">
        <f t="shared" si="49"/>
        <v>0.22391304347826088</v>
      </c>
      <c r="AS44" s="20">
        <f t="shared" si="37"/>
        <v>0.36665833541614595</v>
      </c>
      <c r="AT44" s="20">
        <f t="shared" si="38"/>
        <v>-0.2873074880509825</v>
      </c>
      <c r="AU44" s="20">
        <f t="shared" si="39"/>
        <v>-0.71244573082489149</v>
      </c>
      <c r="AV44" s="20">
        <f t="shared" si="40"/>
        <v>-0.82825880114176975</v>
      </c>
      <c r="AW44" s="20">
        <f t="shared" si="41"/>
        <v>-0.70770907109779346</v>
      </c>
      <c r="AX44" s="20">
        <f t="shared" si="42"/>
        <v>-0.68565941101152372</v>
      </c>
      <c r="AY44" s="20">
        <f t="shared" si="43"/>
        <v>-0.66014945234926814</v>
      </c>
      <c r="AZ44" s="20">
        <f t="shared" si="44"/>
        <v>-0.51864210068185113</v>
      </c>
      <c r="BA44" s="20">
        <f t="shared" si="45"/>
        <v>-0.50063403499873194</v>
      </c>
      <c r="BB44" s="20">
        <f t="shared" si="46"/>
        <v>-0.40837549184935357</v>
      </c>
      <c r="BC44" s="20">
        <f t="shared" si="47"/>
        <v>-0.50179063360881537</v>
      </c>
    </row>
    <row r="45" spans="1:55" x14ac:dyDescent="0.35">
      <c r="A45" s="84" t="s">
        <v>112</v>
      </c>
      <c r="B45" s="13" t="s">
        <v>16</v>
      </c>
      <c r="C45" s="14">
        <v>88445</v>
      </c>
      <c r="D45" s="14">
        <v>29210</v>
      </c>
      <c r="E45" s="14">
        <v>-59235</v>
      </c>
      <c r="F45" s="15">
        <v>-0.6697382554129685</v>
      </c>
      <c r="G45" s="16"/>
      <c r="H45" s="17">
        <v>2692</v>
      </c>
      <c r="I45" s="17">
        <v>2793</v>
      </c>
      <c r="J45" s="17">
        <v>3328</v>
      </c>
      <c r="K45" s="17">
        <v>4631</v>
      </c>
      <c r="L45" s="17">
        <v>10017</v>
      </c>
      <c r="M45" s="17">
        <v>15382</v>
      </c>
      <c r="N45" s="17">
        <v>10708</v>
      </c>
      <c r="O45" s="17">
        <v>14560</v>
      </c>
      <c r="P45" s="17">
        <v>10665</v>
      </c>
      <c r="Q45" s="17">
        <v>5844</v>
      </c>
      <c r="R45" s="17">
        <v>3794</v>
      </c>
      <c r="S45" s="17">
        <v>4031</v>
      </c>
      <c r="T45" s="18">
        <v>2660</v>
      </c>
      <c r="U45" s="18">
        <v>3061</v>
      </c>
      <c r="V45" s="18">
        <v>1583</v>
      </c>
      <c r="W45" s="18">
        <v>241</v>
      </c>
      <c r="X45" s="18">
        <v>2412</v>
      </c>
      <c r="Y45" s="18">
        <v>3425</v>
      </c>
      <c r="Z45" s="18">
        <v>5094</v>
      </c>
      <c r="AA45" s="18">
        <v>5060</v>
      </c>
      <c r="AB45" s="18">
        <v>2320</v>
      </c>
      <c r="AC45" s="18">
        <v>1383</v>
      </c>
      <c r="AD45" s="18">
        <v>1086</v>
      </c>
      <c r="AE45" s="18">
        <v>885</v>
      </c>
      <c r="AF45" s="19">
        <f t="shared" si="48"/>
        <v>-32</v>
      </c>
      <c r="AG45" s="19">
        <f t="shared" si="26"/>
        <v>268</v>
      </c>
      <c r="AH45" s="19">
        <f t="shared" si="27"/>
        <v>-1745</v>
      </c>
      <c r="AI45" s="19">
        <f t="shared" si="28"/>
        <v>-4390</v>
      </c>
      <c r="AJ45" s="19">
        <f t="shared" si="29"/>
        <v>-7605</v>
      </c>
      <c r="AK45" s="19">
        <f t="shared" si="30"/>
        <v>-11957</v>
      </c>
      <c r="AL45" s="19">
        <f t="shared" si="31"/>
        <v>-5614</v>
      </c>
      <c r="AM45" s="19">
        <f t="shared" si="32"/>
        <v>-9500</v>
      </c>
      <c r="AN45" s="19">
        <f t="shared" si="33"/>
        <v>-8345</v>
      </c>
      <c r="AO45" s="19">
        <f t="shared" si="34"/>
        <v>-4461</v>
      </c>
      <c r="AP45" s="19">
        <f t="shared" si="35"/>
        <v>-2708</v>
      </c>
      <c r="AQ45" s="19">
        <f t="shared" si="36"/>
        <v>-3146</v>
      </c>
      <c r="AR45" s="20">
        <f t="shared" si="49"/>
        <v>-1.188707280832095E-2</v>
      </c>
      <c r="AS45" s="20">
        <f t="shared" si="37"/>
        <v>9.5954171142141068E-2</v>
      </c>
      <c r="AT45" s="20">
        <f t="shared" si="38"/>
        <v>-0.52433894230769229</v>
      </c>
      <c r="AU45" s="20">
        <f t="shared" si="39"/>
        <v>-0.9479594040164111</v>
      </c>
      <c r="AV45" s="20">
        <f t="shared" si="40"/>
        <v>-0.75920934411500451</v>
      </c>
      <c r="AW45" s="20">
        <f t="shared" si="41"/>
        <v>-0.77733714731504355</v>
      </c>
      <c r="AX45" s="20">
        <f t="shared" si="42"/>
        <v>-0.52428091146806122</v>
      </c>
      <c r="AY45" s="20">
        <f t="shared" si="43"/>
        <v>-0.65247252747252749</v>
      </c>
      <c r="AZ45" s="20">
        <f t="shared" si="44"/>
        <v>-0.78246601031411156</v>
      </c>
      <c r="BA45" s="20">
        <f t="shared" si="45"/>
        <v>-0.76334702258726894</v>
      </c>
      <c r="BB45" s="20">
        <f t="shared" si="46"/>
        <v>-0.7137585661570901</v>
      </c>
      <c r="BC45" s="20">
        <f t="shared" si="47"/>
        <v>-0.78045150086827086</v>
      </c>
    </row>
    <row r="46" spans="1:55" x14ac:dyDescent="0.35">
      <c r="A46" s="84" t="s">
        <v>110</v>
      </c>
      <c r="B46" s="13" t="s">
        <v>15</v>
      </c>
      <c r="C46" s="14">
        <v>69667</v>
      </c>
      <c r="D46" s="14">
        <v>25292</v>
      </c>
      <c r="E46" s="14">
        <v>-44375</v>
      </c>
      <c r="F46" s="15">
        <v>-0.63695867483887636</v>
      </c>
      <c r="G46" s="16"/>
      <c r="H46" s="17">
        <v>2761</v>
      </c>
      <c r="I46" s="17">
        <v>3201</v>
      </c>
      <c r="J46" s="17">
        <v>3792</v>
      </c>
      <c r="K46" s="17">
        <v>5873</v>
      </c>
      <c r="L46" s="17">
        <v>8310</v>
      </c>
      <c r="M46" s="17">
        <v>9212</v>
      </c>
      <c r="N46" s="17">
        <v>10357</v>
      </c>
      <c r="O46" s="17">
        <v>9935</v>
      </c>
      <c r="P46" s="17">
        <v>5880</v>
      </c>
      <c r="Q46" s="17">
        <v>3764</v>
      </c>
      <c r="R46" s="17">
        <v>3785</v>
      </c>
      <c r="S46" s="17">
        <v>2797</v>
      </c>
      <c r="T46" s="18">
        <v>2243</v>
      </c>
      <c r="U46" s="18">
        <v>3267</v>
      </c>
      <c r="V46" s="18">
        <v>1431</v>
      </c>
      <c r="W46" s="18">
        <v>181</v>
      </c>
      <c r="X46" s="18">
        <v>250</v>
      </c>
      <c r="Y46" s="18">
        <v>948</v>
      </c>
      <c r="Z46" s="18">
        <v>3955</v>
      </c>
      <c r="AA46" s="18">
        <v>3947</v>
      </c>
      <c r="AB46" s="18">
        <v>2053</v>
      </c>
      <c r="AC46" s="18">
        <v>2214</v>
      </c>
      <c r="AD46" s="18">
        <v>2746</v>
      </c>
      <c r="AE46" s="18">
        <v>2057</v>
      </c>
      <c r="AF46" s="19">
        <f t="shared" si="48"/>
        <v>-518</v>
      </c>
      <c r="AG46" s="19">
        <f t="shared" si="26"/>
        <v>66</v>
      </c>
      <c r="AH46" s="19">
        <f t="shared" si="27"/>
        <v>-2361</v>
      </c>
      <c r="AI46" s="19">
        <f t="shared" si="28"/>
        <v>-5692</v>
      </c>
      <c r="AJ46" s="19">
        <f t="shared" si="29"/>
        <v>-8060</v>
      </c>
      <c r="AK46" s="19">
        <f t="shared" si="30"/>
        <v>-8264</v>
      </c>
      <c r="AL46" s="19">
        <f t="shared" si="31"/>
        <v>-6402</v>
      </c>
      <c r="AM46" s="19">
        <f t="shared" si="32"/>
        <v>-5988</v>
      </c>
      <c r="AN46" s="19">
        <f t="shared" si="33"/>
        <v>-3827</v>
      </c>
      <c r="AO46" s="19">
        <f t="shared" si="34"/>
        <v>-1550</v>
      </c>
      <c r="AP46" s="19">
        <f t="shared" si="35"/>
        <v>-1039</v>
      </c>
      <c r="AQ46" s="19">
        <f t="shared" si="36"/>
        <v>-740</v>
      </c>
      <c r="AR46" s="20">
        <f t="shared" si="49"/>
        <v>-0.18761318362911988</v>
      </c>
      <c r="AS46" s="20">
        <f t="shared" si="37"/>
        <v>2.0618556701030927E-2</v>
      </c>
      <c r="AT46" s="20">
        <f t="shared" si="38"/>
        <v>-0.622626582278481</v>
      </c>
      <c r="AU46" s="20">
        <f t="shared" si="39"/>
        <v>-0.96918099778648048</v>
      </c>
      <c r="AV46" s="20">
        <f t="shared" si="40"/>
        <v>-0.96991576413959091</v>
      </c>
      <c r="AW46" s="20">
        <f t="shared" si="41"/>
        <v>-0.89709075119409465</v>
      </c>
      <c r="AX46" s="20">
        <f t="shared" si="42"/>
        <v>-0.61813266389881238</v>
      </c>
      <c r="AY46" s="20">
        <f t="shared" si="43"/>
        <v>-0.60271766482133871</v>
      </c>
      <c r="AZ46" s="20">
        <f t="shared" si="44"/>
        <v>-0.65085034013605447</v>
      </c>
      <c r="BA46" s="20">
        <f t="shared" si="45"/>
        <v>-0.41179596174282679</v>
      </c>
      <c r="BB46" s="20">
        <f t="shared" si="46"/>
        <v>-0.27450462351387056</v>
      </c>
      <c r="BC46" s="20">
        <f t="shared" si="47"/>
        <v>-0.26456918126564177</v>
      </c>
    </row>
    <row r="47" spans="1:55" x14ac:dyDescent="0.35">
      <c r="A47" s="84" t="s">
        <v>109</v>
      </c>
      <c r="B47" s="13" t="s">
        <v>17</v>
      </c>
      <c r="C47" s="14">
        <v>162185</v>
      </c>
      <c r="D47" s="14">
        <v>25081</v>
      </c>
      <c r="E47" s="14">
        <v>-137104</v>
      </c>
      <c r="F47" s="15">
        <v>-0.84535561241791779</v>
      </c>
      <c r="G47" s="16"/>
      <c r="H47" s="17">
        <v>8439</v>
      </c>
      <c r="I47" s="17">
        <v>7237</v>
      </c>
      <c r="J47" s="17">
        <v>9774</v>
      </c>
      <c r="K47" s="17">
        <v>12263</v>
      </c>
      <c r="L47" s="17">
        <v>18147</v>
      </c>
      <c r="M47" s="17">
        <v>13328</v>
      </c>
      <c r="N47" s="17">
        <v>23037</v>
      </c>
      <c r="O47" s="17">
        <v>19646</v>
      </c>
      <c r="P47" s="17">
        <v>16823</v>
      </c>
      <c r="Q47" s="17">
        <v>12971</v>
      </c>
      <c r="R47" s="17">
        <v>11452</v>
      </c>
      <c r="S47" s="17">
        <v>9068</v>
      </c>
      <c r="T47" s="18">
        <v>7250</v>
      </c>
      <c r="U47" s="18">
        <v>9878</v>
      </c>
      <c r="V47" s="18">
        <v>2697</v>
      </c>
      <c r="W47" s="18">
        <v>274</v>
      </c>
      <c r="X47" s="18">
        <v>110</v>
      </c>
      <c r="Y47" s="18">
        <v>572</v>
      </c>
      <c r="Z47" s="18">
        <v>797</v>
      </c>
      <c r="AA47" s="18">
        <v>702</v>
      </c>
      <c r="AB47" s="18">
        <v>807</v>
      </c>
      <c r="AC47" s="18">
        <v>789</v>
      </c>
      <c r="AD47" s="18">
        <v>609</v>
      </c>
      <c r="AE47" s="18">
        <v>596</v>
      </c>
      <c r="AF47" s="19">
        <f t="shared" si="48"/>
        <v>-1189</v>
      </c>
      <c r="AG47" s="19">
        <f t="shared" si="26"/>
        <v>2641</v>
      </c>
      <c r="AH47" s="19">
        <f t="shared" si="27"/>
        <v>-7077</v>
      </c>
      <c r="AI47" s="19">
        <f t="shared" si="28"/>
        <v>-11989</v>
      </c>
      <c r="AJ47" s="19">
        <f t="shared" si="29"/>
        <v>-18037</v>
      </c>
      <c r="AK47" s="19">
        <f t="shared" si="30"/>
        <v>-12756</v>
      </c>
      <c r="AL47" s="19">
        <f t="shared" si="31"/>
        <v>-22240</v>
      </c>
      <c r="AM47" s="19">
        <f t="shared" si="32"/>
        <v>-18944</v>
      </c>
      <c r="AN47" s="19">
        <f t="shared" si="33"/>
        <v>-16016</v>
      </c>
      <c r="AO47" s="19">
        <f t="shared" si="34"/>
        <v>-12182</v>
      </c>
      <c r="AP47" s="19">
        <f t="shared" si="35"/>
        <v>-10843</v>
      </c>
      <c r="AQ47" s="19">
        <f t="shared" si="36"/>
        <v>-8472</v>
      </c>
      <c r="AR47" s="20">
        <f t="shared" si="49"/>
        <v>-0.14089347079037801</v>
      </c>
      <c r="AS47" s="20">
        <f t="shared" si="37"/>
        <v>0.36493021970429734</v>
      </c>
      <c r="AT47" s="20">
        <f t="shared" si="38"/>
        <v>-0.72406384284837322</v>
      </c>
      <c r="AU47" s="20">
        <f t="shared" si="39"/>
        <v>-0.97765636467422323</v>
      </c>
      <c r="AV47" s="20">
        <f t="shared" si="40"/>
        <v>-0.99393839202071965</v>
      </c>
      <c r="AW47" s="20">
        <f t="shared" si="41"/>
        <v>-0.95708283313325326</v>
      </c>
      <c r="AX47" s="20">
        <f t="shared" si="42"/>
        <v>-0.96540348135607934</v>
      </c>
      <c r="AY47" s="20">
        <f t="shared" si="43"/>
        <v>-0.96426753537615795</v>
      </c>
      <c r="AZ47" s="20">
        <f t="shared" si="44"/>
        <v>-0.95202995898472331</v>
      </c>
      <c r="BA47" s="20">
        <f t="shared" si="45"/>
        <v>-0.93917199907485927</v>
      </c>
      <c r="BB47" s="20">
        <f t="shared" si="46"/>
        <v>-0.94682151589242058</v>
      </c>
      <c r="BC47" s="20">
        <f t="shared" si="47"/>
        <v>-0.93427437141596825</v>
      </c>
    </row>
    <row r="48" spans="1:55" x14ac:dyDescent="0.35">
      <c r="A48" s="84" t="s">
        <v>31</v>
      </c>
      <c r="B48" s="13" t="s">
        <v>31</v>
      </c>
      <c r="C48" s="14">
        <v>108170</v>
      </c>
      <c r="D48" s="14">
        <v>18038</v>
      </c>
      <c r="E48" s="14">
        <v>-90132</v>
      </c>
      <c r="F48" s="15">
        <v>-0.83324396782841825</v>
      </c>
      <c r="G48" s="16"/>
      <c r="H48" s="17">
        <v>3232</v>
      </c>
      <c r="I48" s="17">
        <v>3973</v>
      </c>
      <c r="J48" s="17">
        <v>5114</v>
      </c>
      <c r="K48" s="17">
        <v>5227</v>
      </c>
      <c r="L48" s="17">
        <v>10647</v>
      </c>
      <c r="M48" s="17">
        <v>15216</v>
      </c>
      <c r="N48" s="17">
        <v>22807</v>
      </c>
      <c r="O48" s="17">
        <v>12946</v>
      </c>
      <c r="P48" s="17">
        <v>11942</v>
      </c>
      <c r="Q48" s="17">
        <v>7886</v>
      </c>
      <c r="R48" s="17">
        <v>4655</v>
      </c>
      <c r="S48" s="17">
        <v>4525</v>
      </c>
      <c r="T48" s="18">
        <v>3702</v>
      </c>
      <c r="U48" s="18">
        <v>3558</v>
      </c>
      <c r="V48" s="18">
        <v>1544</v>
      </c>
      <c r="W48" s="18">
        <v>100</v>
      </c>
      <c r="X48" s="18">
        <v>480</v>
      </c>
      <c r="Y48" s="18">
        <v>1522</v>
      </c>
      <c r="Z48" s="18">
        <v>2040</v>
      </c>
      <c r="AA48" s="18">
        <v>1356</v>
      </c>
      <c r="AB48" s="18">
        <v>964</v>
      </c>
      <c r="AC48" s="18">
        <v>1257</v>
      </c>
      <c r="AD48" s="18">
        <v>589</v>
      </c>
      <c r="AE48" s="18">
        <v>926</v>
      </c>
      <c r="AF48" s="19">
        <f t="shared" si="48"/>
        <v>470</v>
      </c>
      <c r="AG48" s="19">
        <f t="shared" si="26"/>
        <v>-415</v>
      </c>
      <c r="AH48" s="19">
        <f t="shared" si="27"/>
        <v>-3570</v>
      </c>
      <c r="AI48" s="19">
        <f t="shared" si="28"/>
        <v>-5127</v>
      </c>
      <c r="AJ48" s="19">
        <f t="shared" si="29"/>
        <v>-10167</v>
      </c>
      <c r="AK48" s="19">
        <f t="shared" si="30"/>
        <v>-13694</v>
      </c>
      <c r="AL48" s="19">
        <f t="shared" si="31"/>
        <v>-20767</v>
      </c>
      <c r="AM48" s="19">
        <f t="shared" si="32"/>
        <v>-11590</v>
      </c>
      <c r="AN48" s="19">
        <f t="shared" si="33"/>
        <v>-10978</v>
      </c>
      <c r="AO48" s="19">
        <f t="shared" si="34"/>
        <v>-6629</v>
      </c>
      <c r="AP48" s="19">
        <f t="shared" si="35"/>
        <v>-4066</v>
      </c>
      <c r="AQ48" s="19">
        <f t="shared" si="36"/>
        <v>-3599</v>
      </c>
      <c r="AR48" s="20">
        <f t="shared" si="49"/>
        <v>0.14542079207920791</v>
      </c>
      <c r="AS48" s="20">
        <f t="shared" si="37"/>
        <v>-0.10445507173420589</v>
      </c>
      <c r="AT48" s="20">
        <f t="shared" si="38"/>
        <v>-0.69808369182635899</v>
      </c>
      <c r="AU48" s="20">
        <f t="shared" si="39"/>
        <v>-0.98086856705567249</v>
      </c>
      <c r="AV48" s="20">
        <f t="shared" si="40"/>
        <v>-0.95491687799380109</v>
      </c>
      <c r="AW48" s="20">
        <f t="shared" si="41"/>
        <v>-0.89997371188222919</v>
      </c>
      <c r="AX48" s="20">
        <f t="shared" si="42"/>
        <v>-0.91055377734905951</v>
      </c>
      <c r="AY48" s="20">
        <f t="shared" si="43"/>
        <v>-0.89525722230804883</v>
      </c>
      <c r="AZ48" s="20">
        <f t="shared" si="44"/>
        <v>-0.91927650309830844</v>
      </c>
      <c r="BA48" s="20">
        <f t="shared" si="45"/>
        <v>-0.84060360131879275</v>
      </c>
      <c r="BB48" s="20">
        <f t="shared" si="46"/>
        <v>-0.87346938775510208</v>
      </c>
      <c r="BC48" s="20">
        <f t="shared" si="47"/>
        <v>-0.79535911602209941</v>
      </c>
    </row>
    <row r="49" spans="1:55" x14ac:dyDescent="0.35">
      <c r="A49" s="26" t="s">
        <v>113</v>
      </c>
      <c r="B49" s="13" t="s">
        <v>11</v>
      </c>
      <c r="C49" s="14">
        <v>80492</v>
      </c>
      <c r="D49" s="14">
        <v>15707</v>
      </c>
      <c r="E49" s="14">
        <v>-64785</v>
      </c>
      <c r="F49" s="15">
        <v>-0.80486259504050095</v>
      </c>
      <c r="G49" s="16"/>
      <c r="H49" s="17">
        <v>3448</v>
      </c>
      <c r="I49" s="17">
        <v>3330</v>
      </c>
      <c r="J49" s="17">
        <v>3622</v>
      </c>
      <c r="K49" s="17">
        <v>5583</v>
      </c>
      <c r="L49" s="17">
        <v>5679</v>
      </c>
      <c r="M49" s="17">
        <v>7236</v>
      </c>
      <c r="N49" s="17">
        <v>9669</v>
      </c>
      <c r="O49" s="17">
        <v>22085</v>
      </c>
      <c r="P49" s="17">
        <v>6456</v>
      </c>
      <c r="Q49" s="17">
        <v>5583</v>
      </c>
      <c r="R49" s="17">
        <v>3605</v>
      </c>
      <c r="S49" s="17">
        <v>4196</v>
      </c>
      <c r="T49" s="18">
        <v>2245</v>
      </c>
      <c r="U49" s="18">
        <v>2681</v>
      </c>
      <c r="V49" s="18">
        <v>1048</v>
      </c>
      <c r="W49" s="18">
        <v>239</v>
      </c>
      <c r="X49" s="18">
        <v>183</v>
      </c>
      <c r="Y49" s="18">
        <v>361</v>
      </c>
      <c r="Z49" s="18">
        <v>1391</v>
      </c>
      <c r="AA49" s="18">
        <v>3119</v>
      </c>
      <c r="AB49" s="18">
        <v>1182</v>
      </c>
      <c r="AC49" s="18">
        <v>1333</v>
      </c>
      <c r="AD49" s="18">
        <v>964</v>
      </c>
      <c r="AE49" s="18">
        <v>961</v>
      </c>
      <c r="AF49" s="19">
        <f t="shared" si="48"/>
        <v>-1203</v>
      </c>
      <c r="AG49" s="19">
        <f t="shared" si="26"/>
        <v>-649</v>
      </c>
      <c r="AH49" s="19">
        <f t="shared" si="27"/>
        <v>-2574</v>
      </c>
      <c r="AI49" s="19">
        <f t="shared" si="28"/>
        <v>-5344</v>
      </c>
      <c r="AJ49" s="19">
        <f t="shared" si="29"/>
        <v>-5496</v>
      </c>
      <c r="AK49" s="19">
        <f t="shared" si="30"/>
        <v>-6875</v>
      </c>
      <c r="AL49" s="19">
        <f t="shared" si="31"/>
        <v>-8278</v>
      </c>
      <c r="AM49" s="19">
        <f t="shared" si="32"/>
        <v>-18966</v>
      </c>
      <c r="AN49" s="19">
        <f t="shared" si="33"/>
        <v>-5274</v>
      </c>
      <c r="AO49" s="19">
        <f t="shared" si="34"/>
        <v>-4250</v>
      </c>
      <c r="AP49" s="19">
        <f t="shared" si="35"/>
        <v>-2641</v>
      </c>
      <c r="AQ49" s="19">
        <f t="shared" si="36"/>
        <v>-3235</v>
      </c>
      <c r="AR49" s="20">
        <f t="shared" si="49"/>
        <v>-0.34889791183294666</v>
      </c>
      <c r="AS49" s="20">
        <f t="shared" si="37"/>
        <v>-0.19489489489489489</v>
      </c>
      <c r="AT49" s="20">
        <f t="shared" si="38"/>
        <v>-0.71065709552733292</v>
      </c>
      <c r="AU49" s="20">
        <f t="shared" si="39"/>
        <v>-0.95719147411785777</v>
      </c>
      <c r="AV49" s="20">
        <f t="shared" si="40"/>
        <v>-0.96777601690438453</v>
      </c>
      <c r="AW49" s="20">
        <f t="shared" si="41"/>
        <v>-0.95011055831951352</v>
      </c>
      <c r="AX49" s="20">
        <f t="shared" si="42"/>
        <v>-0.85613817354431687</v>
      </c>
      <c r="AY49" s="20">
        <f t="shared" si="43"/>
        <v>-0.85877292279827933</v>
      </c>
      <c r="AZ49" s="20">
        <f t="shared" si="44"/>
        <v>-0.81691449814126393</v>
      </c>
      <c r="BA49" s="20">
        <f t="shared" si="45"/>
        <v>-0.76123947698370054</v>
      </c>
      <c r="BB49" s="20">
        <f t="shared" si="46"/>
        <v>-0.7325936199722608</v>
      </c>
      <c r="BC49" s="20">
        <f t="shared" si="47"/>
        <v>-0.77097235462345093</v>
      </c>
    </row>
    <row r="50" spans="1:55" x14ac:dyDescent="0.35">
      <c r="A50" s="26" t="s">
        <v>114</v>
      </c>
      <c r="B50" s="13" t="s">
        <v>14</v>
      </c>
      <c r="C50" s="14">
        <v>80640</v>
      </c>
      <c r="D50" s="14">
        <v>13314</v>
      </c>
      <c r="E50" s="14">
        <v>-67326</v>
      </c>
      <c r="F50" s="15">
        <v>-0.83489583333333328</v>
      </c>
      <c r="G50" s="16"/>
      <c r="H50" s="17">
        <v>4567</v>
      </c>
      <c r="I50" s="17">
        <v>3337</v>
      </c>
      <c r="J50" s="17">
        <v>4685</v>
      </c>
      <c r="K50" s="17">
        <v>6655</v>
      </c>
      <c r="L50" s="17">
        <v>7896</v>
      </c>
      <c r="M50" s="17">
        <v>6943</v>
      </c>
      <c r="N50" s="17">
        <v>8353</v>
      </c>
      <c r="O50" s="17">
        <v>7275</v>
      </c>
      <c r="P50" s="17">
        <v>8171</v>
      </c>
      <c r="Q50" s="17">
        <v>7321</v>
      </c>
      <c r="R50" s="17">
        <v>8205</v>
      </c>
      <c r="S50" s="17">
        <v>7232</v>
      </c>
      <c r="T50" s="18">
        <v>3113</v>
      </c>
      <c r="U50" s="18">
        <v>3470</v>
      </c>
      <c r="V50" s="18">
        <v>1113</v>
      </c>
      <c r="W50" s="18">
        <v>61</v>
      </c>
      <c r="X50" s="18">
        <v>154</v>
      </c>
      <c r="Y50" s="18">
        <v>318</v>
      </c>
      <c r="Z50" s="18">
        <v>1396</v>
      </c>
      <c r="AA50" s="18">
        <v>1437</v>
      </c>
      <c r="AB50" s="18">
        <v>918</v>
      </c>
      <c r="AC50" s="18">
        <v>635</v>
      </c>
      <c r="AD50" s="18">
        <v>494</v>
      </c>
      <c r="AE50" s="18">
        <v>205</v>
      </c>
      <c r="AF50" s="19">
        <f t="shared" si="48"/>
        <v>-1454</v>
      </c>
      <c r="AG50" s="19">
        <f t="shared" si="26"/>
        <v>133</v>
      </c>
      <c r="AH50" s="19">
        <f t="shared" si="27"/>
        <v>-3572</v>
      </c>
      <c r="AI50" s="19">
        <f t="shared" si="28"/>
        <v>-6594</v>
      </c>
      <c r="AJ50" s="19">
        <f t="shared" si="29"/>
        <v>-7742</v>
      </c>
      <c r="AK50" s="19">
        <f t="shared" si="30"/>
        <v>-6625</v>
      </c>
      <c r="AL50" s="19">
        <f t="shared" si="31"/>
        <v>-6957</v>
      </c>
      <c r="AM50" s="19">
        <f t="shared" si="32"/>
        <v>-5838</v>
      </c>
      <c r="AN50" s="19">
        <f t="shared" si="33"/>
        <v>-7253</v>
      </c>
      <c r="AO50" s="19">
        <f t="shared" si="34"/>
        <v>-6686</v>
      </c>
      <c r="AP50" s="19">
        <f t="shared" si="35"/>
        <v>-7711</v>
      </c>
      <c r="AQ50" s="19">
        <f t="shared" si="36"/>
        <v>-7027</v>
      </c>
      <c r="AR50" s="20">
        <f t="shared" si="49"/>
        <v>-0.31837092183052335</v>
      </c>
      <c r="AS50" s="20">
        <f t="shared" si="37"/>
        <v>3.9856158225951455E-2</v>
      </c>
      <c r="AT50" s="20">
        <f t="shared" si="38"/>
        <v>-0.76243329775880475</v>
      </c>
      <c r="AU50" s="20">
        <f t="shared" si="39"/>
        <v>-0.99083395942900077</v>
      </c>
      <c r="AV50" s="20">
        <f t="shared" si="40"/>
        <v>-0.98049645390070927</v>
      </c>
      <c r="AW50" s="20">
        <f t="shared" si="41"/>
        <v>-0.95419847328244278</v>
      </c>
      <c r="AX50" s="20">
        <f t="shared" si="42"/>
        <v>-0.83287441637734949</v>
      </c>
      <c r="AY50" s="20">
        <f t="shared" si="43"/>
        <v>-0.80247422680412372</v>
      </c>
      <c r="AZ50" s="20">
        <f t="shared" si="44"/>
        <v>-0.88765145025088732</v>
      </c>
      <c r="BA50" s="20">
        <f t="shared" si="45"/>
        <v>-0.91326321540773114</v>
      </c>
      <c r="BB50" s="20">
        <f t="shared" si="46"/>
        <v>-0.93979280926264475</v>
      </c>
      <c r="BC50" s="20">
        <f t="shared" si="47"/>
        <v>-0.9716537610619469</v>
      </c>
    </row>
    <row r="51" spans="1:55" x14ac:dyDescent="0.35">
      <c r="A51" s="26" t="s">
        <v>27</v>
      </c>
      <c r="B51" s="13" t="s">
        <v>27</v>
      </c>
      <c r="C51" s="14">
        <v>58117</v>
      </c>
      <c r="D51" s="14">
        <v>12009</v>
      </c>
      <c r="E51" s="14">
        <v>-46108</v>
      </c>
      <c r="F51" s="15">
        <v>-0.79336510831598328</v>
      </c>
      <c r="G51" s="16"/>
      <c r="H51" s="17">
        <v>2041</v>
      </c>
      <c r="I51" s="17">
        <v>2011</v>
      </c>
      <c r="J51" s="17">
        <v>2779</v>
      </c>
      <c r="K51" s="17">
        <v>3986</v>
      </c>
      <c r="L51" s="17">
        <v>6028</v>
      </c>
      <c r="M51" s="17">
        <v>7323</v>
      </c>
      <c r="N51" s="17">
        <v>9170</v>
      </c>
      <c r="O51" s="17">
        <v>8850</v>
      </c>
      <c r="P51" s="17">
        <v>6061</v>
      </c>
      <c r="Q51" s="17">
        <v>3676</v>
      </c>
      <c r="R51" s="17">
        <v>3891</v>
      </c>
      <c r="S51" s="17">
        <v>2301</v>
      </c>
      <c r="T51" s="18">
        <v>1596</v>
      </c>
      <c r="U51" s="18">
        <v>1941</v>
      </c>
      <c r="V51" s="18">
        <v>1066</v>
      </c>
      <c r="W51" s="18">
        <v>44</v>
      </c>
      <c r="X51" s="18">
        <v>71</v>
      </c>
      <c r="Y51" s="18">
        <v>757</v>
      </c>
      <c r="Z51" s="18">
        <v>2236</v>
      </c>
      <c r="AA51" s="18">
        <v>1770</v>
      </c>
      <c r="AB51" s="18">
        <v>815</v>
      </c>
      <c r="AC51" s="18">
        <v>758</v>
      </c>
      <c r="AD51" s="18">
        <v>548</v>
      </c>
      <c r="AE51" s="18">
        <v>407</v>
      </c>
      <c r="AF51" s="19">
        <f t="shared" si="48"/>
        <v>-445</v>
      </c>
      <c r="AG51" s="19">
        <f t="shared" si="26"/>
        <v>-70</v>
      </c>
      <c r="AH51" s="19">
        <f t="shared" si="27"/>
        <v>-1713</v>
      </c>
      <c r="AI51" s="19">
        <f t="shared" si="28"/>
        <v>-3942</v>
      </c>
      <c r="AJ51" s="19">
        <f t="shared" si="29"/>
        <v>-5957</v>
      </c>
      <c r="AK51" s="19">
        <f t="shared" si="30"/>
        <v>-6566</v>
      </c>
      <c r="AL51" s="19">
        <f t="shared" si="31"/>
        <v>-6934</v>
      </c>
      <c r="AM51" s="19">
        <f t="shared" si="32"/>
        <v>-7080</v>
      </c>
      <c r="AN51" s="19">
        <f t="shared" si="33"/>
        <v>-5246</v>
      </c>
      <c r="AO51" s="19">
        <f t="shared" si="34"/>
        <v>-2918</v>
      </c>
      <c r="AP51" s="19">
        <f t="shared" si="35"/>
        <v>-3343</v>
      </c>
      <c r="AQ51" s="19">
        <f t="shared" si="36"/>
        <v>-1894</v>
      </c>
      <c r="AR51" s="20">
        <f t="shared" si="49"/>
        <v>-0.21803037726604604</v>
      </c>
      <c r="AS51" s="20">
        <f t="shared" si="37"/>
        <v>-3.4808552958727E-2</v>
      </c>
      <c r="AT51" s="20">
        <f t="shared" si="38"/>
        <v>-0.61640878013673983</v>
      </c>
      <c r="AU51" s="20">
        <f t="shared" si="39"/>
        <v>-0.98896136477671848</v>
      </c>
      <c r="AV51" s="20">
        <f t="shared" si="40"/>
        <v>-0.98822163238221628</v>
      </c>
      <c r="AW51" s="20">
        <f t="shared" si="41"/>
        <v>-0.89662706541035098</v>
      </c>
      <c r="AX51" s="20">
        <f t="shared" si="42"/>
        <v>-0.75616139585605235</v>
      </c>
      <c r="AY51" s="20">
        <f t="shared" si="43"/>
        <v>-0.8</v>
      </c>
      <c r="AZ51" s="20">
        <f t="shared" si="44"/>
        <v>-0.86553374030688002</v>
      </c>
      <c r="BA51" s="20">
        <f t="shared" si="45"/>
        <v>-0.79379760609357997</v>
      </c>
      <c r="BB51" s="20">
        <f t="shared" si="46"/>
        <v>-0.85916216910819843</v>
      </c>
      <c r="BC51" s="20">
        <f t="shared" si="47"/>
        <v>-0.82312038244241637</v>
      </c>
    </row>
    <row r="52" spans="1:55" x14ac:dyDescent="0.35">
      <c r="A52" s="26" t="s">
        <v>115</v>
      </c>
      <c r="B52" s="13" t="s">
        <v>26</v>
      </c>
      <c r="C52" s="14">
        <v>84988</v>
      </c>
      <c r="D52" s="14">
        <v>11683</v>
      </c>
      <c r="E52" s="14">
        <v>-73305</v>
      </c>
      <c r="F52" s="15">
        <v>-0.86253353414599709</v>
      </c>
      <c r="G52" s="16"/>
      <c r="H52" s="17">
        <v>1900</v>
      </c>
      <c r="I52" s="17">
        <v>1704</v>
      </c>
      <c r="J52" s="17">
        <v>2222</v>
      </c>
      <c r="K52" s="17">
        <v>4760</v>
      </c>
      <c r="L52" s="17">
        <v>5356</v>
      </c>
      <c r="M52" s="17">
        <v>9859</v>
      </c>
      <c r="N52" s="17">
        <v>14125</v>
      </c>
      <c r="O52" s="17">
        <v>23676</v>
      </c>
      <c r="P52" s="17">
        <v>9958</v>
      </c>
      <c r="Q52" s="17">
        <v>5085</v>
      </c>
      <c r="R52" s="17">
        <v>3096</v>
      </c>
      <c r="S52" s="17">
        <v>3247</v>
      </c>
      <c r="T52" s="18">
        <v>1610</v>
      </c>
      <c r="U52" s="18">
        <v>2118</v>
      </c>
      <c r="V52" s="18">
        <v>1186</v>
      </c>
      <c r="W52" s="18">
        <v>321</v>
      </c>
      <c r="X52" s="18">
        <v>181</v>
      </c>
      <c r="Y52" s="18">
        <v>240</v>
      </c>
      <c r="Z52" s="18">
        <v>844</v>
      </c>
      <c r="AA52" s="18">
        <v>892</v>
      </c>
      <c r="AB52" s="18">
        <v>1112</v>
      </c>
      <c r="AC52" s="18">
        <v>1044</v>
      </c>
      <c r="AD52" s="18">
        <v>1292</v>
      </c>
      <c r="AE52" s="18">
        <v>843</v>
      </c>
      <c r="AF52" s="19">
        <f t="shared" si="48"/>
        <v>-290</v>
      </c>
      <c r="AG52" s="19">
        <f t="shared" si="26"/>
        <v>414</v>
      </c>
      <c r="AH52" s="19">
        <f t="shared" si="27"/>
        <v>-1036</v>
      </c>
      <c r="AI52" s="19">
        <f t="shared" si="28"/>
        <v>-4439</v>
      </c>
      <c r="AJ52" s="19">
        <f t="shared" si="29"/>
        <v>-5175</v>
      </c>
      <c r="AK52" s="19">
        <f t="shared" si="30"/>
        <v>-9619</v>
      </c>
      <c r="AL52" s="19">
        <f t="shared" si="31"/>
        <v>-13281</v>
      </c>
      <c r="AM52" s="19">
        <f t="shared" si="32"/>
        <v>-22784</v>
      </c>
      <c r="AN52" s="19">
        <f t="shared" si="33"/>
        <v>-8846</v>
      </c>
      <c r="AO52" s="19">
        <f t="shared" si="34"/>
        <v>-4041</v>
      </c>
      <c r="AP52" s="19">
        <f t="shared" si="35"/>
        <v>-1804</v>
      </c>
      <c r="AQ52" s="19">
        <f t="shared" si="36"/>
        <v>-2404</v>
      </c>
      <c r="AR52" s="20">
        <f t="shared" si="49"/>
        <v>-0.15263157894736842</v>
      </c>
      <c r="AS52" s="20">
        <f t="shared" si="37"/>
        <v>0.24295774647887325</v>
      </c>
      <c r="AT52" s="20">
        <f t="shared" si="38"/>
        <v>-0.46624662466246625</v>
      </c>
      <c r="AU52" s="20">
        <f t="shared" si="39"/>
        <v>-0.93256302521008405</v>
      </c>
      <c r="AV52" s="20">
        <f t="shared" si="40"/>
        <v>-0.96620612397311423</v>
      </c>
      <c r="AW52" s="20">
        <f t="shared" si="41"/>
        <v>-0.97565676032051929</v>
      </c>
      <c r="AX52" s="20">
        <f t="shared" si="42"/>
        <v>-0.94024778761061945</v>
      </c>
      <c r="AY52" s="20">
        <f t="shared" si="43"/>
        <v>-0.96232471701300892</v>
      </c>
      <c r="AZ52" s="20">
        <f t="shared" si="44"/>
        <v>-0.88833099015866634</v>
      </c>
      <c r="BA52" s="20">
        <f t="shared" si="45"/>
        <v>-0.79469026548672561</v>
      </c>
      <c r="BB52" s="20">
        <f t="shared" si="46"/>
        <v>-0.58268733850129195</v>
      </c>
      <c r="BC52" s="20">
        <f t="shared" si="47"/>
        <v>-0.74037573144441027</v>
      </c>
    </row>
    <row r="53" spans="1:55" x14ac:dyDescent="0.35">
      <c r="A53" s="26" t="s">
        <v>116</v>
      </c>
      <c r="B53" s="13" t="s">
        <v>21</v>
      </c>
      <c r="C53" s="14">
        <v>39779</v>
      </c>
      <c r="D53" s="14">
        <v>8134</v>
      </c>
      <c r="E53" s="14">
        <v>-31645</v>
      </c>
      <c r="F53" s="15">
        <v>-0.79552024937781241</v>
      </c>
      <c r="G53" s="16"/>
      <c r="H53" s="17">
        <v>1650</v>
      </c>
      <c r="I53" s="17">
        <v>1533</v>
      </c>
      <c r="J53" s="17">
        <v>1826</v>
      </c>
      <c r="K53" s="17">
        <v>2932</v>
      </c>
      <c r="L53" s="17">
        <v>3540</v>
      </c>
      <c r="M53" s="17">
        <v>7256</v>
      </c>
      <c r="N53" s="17">
        <v>4462</v>
      </c>
      <c r="O53" s="17">
        <v>4938</v>
      </c>
      <c r="P53" s="17">
        <v>4909</v>
      </c>
      <c r="Q53" s="17">
        <v>2755</v>
      </c>
      <c r="R53" s="17">
        <v>2205</v>
      </c>
      <c r="S53" s="17">
        <v>1773</v>
      </c>
      <c r="T53" s="18">
        <v>1644</v>
      </c>
      <c r="U53" s="18">
        <v>1379</v>
      </c>
      <c r="V53" s="18">
        <v>798</v>
      </c>
      <c r="W53" s="18">
        <v>4</v>
      </c>
      <c r="X53" s="18">
        <v>105</v>
      </c>
      <c r="Y53" s="18">
        <v>320</v>
      </c>
      <c r="Z53" s="18">
        <v>1010</v>
      </c>
      <c r="AA53" s="18">
        <v>1007</v>
      </c>
      <c r="AB53" s="18">
        <v>611</v>
      </c>
      <c r="AC53" s="18">
        <v>498</v>
      </c>
      <c r="AD53" s="18">
        <v>441</v>
      </c>
      <c r="AE53" s="18">
        <v>317</v>
      </c>
      <c r="AF53" s="19">
        <f t="shared" si="48"/>
        <v>-6</v>
      </c>
      <c r="AG53" s="19">
        <f t="shared" si="26"/>
        <v>-154</v>
      </c>
      <c r="AH53" s="19">
        <f t="shared" si="27"/>
        <v>-1028</v>
      </c>
      <c r="AI53" s="19">
        <f t="shared" si="28"/>
        <v>-2928</v>
      </c>
      <c r="AJ53" s="19">
        <f t="shared" si="29"/>
        <v>-3435</v>
      </c>
      <c r="AK53" s="19">
        <f t="shared" si="30"/>
        <v>-6936</v>
      </c>
      <c r="AL53" s="19">
        <f t="shared" si="31"/>
        <v>-3452</v>
      </c>
      <c r="AM53" s="19">
        <f t="shared" si="32"/>
        <v>-3931</v>
      </c>
      <c r="AN53" s="19">
        <f t="shared" si="33"/>
        <v>-4298</v>
      </c>
      <c r="AO53" s="19">
        <f t="shared" si="34"/>
        <v>-2257</v>
      </c>
      <c r="AP53" s="19">
        <f t="shared" si="35"/>
        <v>-1764</v>
      </c>
      <c r="AQ53" s="19">
        <f t="shared" si="36"/>
        <v>-1456</v>
      </c>
      <c r="AR53" s="20">
        <f t="shared" si="49"/>
        <v>-3.6363636363636364E-3</v>
      </c>
      <c r="AS53" s="20">
        <f t="shared" si="37"/>
        <v>-0.1004566210045662</v>
      </c>
      <c r="AT53" s="20">
        <f t="shared" si="38"/>
        <v>-0.56297918948521353</v>
      </c>
      <c r="AU53" s="20">
        <f t="shared" si="39"/>
        <v>-0.99863574351978168</v>
      </c>
      <c r="AV53" s="20">
        <f t="shared" si="40"/>
        <v>-0.97033898305084743</v>
      </c>
      <c r="AW53" s="20">
        <f t="shared" si="41"/>
        <v>-0.95589856670341788</v>
      </c>
      <c r="AX53" s="20">
        <f t="shared" si="42"/>
        <v>-0.77364410578216047</v>
      </c>
      <c r="AY53" s="20">
        <f t="shared" si="43"/>
        <v>-0.79607128392061566</v>
      </c>
      <c r="AZ53" s="20">
        <f t="shared" si="44"/>
        <v>-0.87553473212466892</v>
      </c>
      <c r="BA53" s="20">
        <f t="shared" si="45"/>
        <v>-0.81923774954627948</v>
      </c>
      <c r="BB53" s="20">
        <f t="shared" si="46"/>
        <v>-0.8</v>
      </c>
      <c r="BC53" s="20">
        <f t="shared" si="47"/>
        <v>-0.82120699379582629</v>
      </c>
    </row>
    <row r="54" spans="1:55" x14ac:dyDescent="0.35">
      <c r="A54" s="26" t="s">
        <v>117</v>
      </c>
      <c r="B54" s="13" t="s">
        <v>30</v>
      </c>
      <c r="C54" s="14">
        <v>52222</v>
      </c>
      <c r="D54" s="14">
        <v>6178</v>
      </c>
      <c r="E54" s="14">
        <v>-46044</v>
      </c>
      <c r="F54" s="15">
        <v>-0.88169736892497419</v>
      </c>
      <c r="G54" s="16"/>
      <c r="H54" s="17">
        <v>2355</v>
      </c>
      <c r="I54" s="17">
        <v>1642</v>
      </c>
      <c r="J54" s="17">
        <v>2786</v>
      </c>
      <c r="K54" s="17">
        <v>3767</v>
      </c>
      <c r="L54" s="17">
        <v>6697</v>
      </c>
      <c r="M54" s="17">
        <v>6194</v>
      </c>
      <c r="N54" s="17">
        <v>5444</v>
      </c>
      <c r="O54" s="17">
        <v>5859</v>
      </c>
      <c r="P54" s="17">
        <v>5431</v>
      </c>
      <c r="Q54" s="17">
        <v>3534</v>
      </c>
      <c r="R54" s="17">
        <v>5530</v>
      </c>
      <c r="S54" s="17">
        <v>2983</v>
      </c>
      <c r="T54" s="18">
        <v>2136</v>
      </c>
      <c r="U54" s="18">
        <v>2187</v>
      </c>
      <c r="V54" s="18">
        <v>688</v>
      </c>
      <c r="W54" s="18">
        <v>59</v>
      </c>
      <c r="X54" s="18">
        <v>31</v>
      </c>
      <c r="Y54" s="18">
        <v>54</v>
      </c>
      <c r="Z54" s="18">
        <v>224</v>
      </c>
      <c r="AA54" s="18">
        <v>248</v>
      </c>
      <c r="AB54" s="18">
        <v>143</v>
      </c>
      <c r="AC54" s="18">
        <v>64</v>
      </c>
      <c r="AD54" s="18">
        <v>172</v>
      </c>
      <c r="AE54" s="18">
        <v>172</v>
      </c>
      <c r="AF54" s="19">
        <f t="shared" si="48"/>
        <v>-219</v>
      </c>
      <c r="AG54" s="19">
        <f t="shared" si="26"/>
        <v>545</v>
      </c>
      <c r="AH54" s="19">
        <f t="shared" si="27"/>
        <v>-2098</v>
      </c>
      <c r="AI54" s="19">
        <f t="shared" si="28"/>
        <v>-3708</v>
      </c>
      <c r="AJ54" s="19">
        <f t="shared" si="29"/>
        <v>-6666</v>
      </c>
      <c r="AK54" s="19">
        <f t="shared" si="30"/>
        <v>-6140</v>
      </c>
      <c r="AL54" s="19">
        <f t="shared" si="31"/>
        <v>-5220</v>
      </c>
      <c r="AM54" s="19">
        <f t="shared" si="32"/>
        <v>-5611</v>
      </c>
      <c r="AN54" s="19">
        <f t="shared" si="33"/>
        <v>-5288</v>
      </c>
      <c r="AO54" s="19">
        <f t="shared" si="34"/>
        <v>-3470</v>
      </c>
      <c r="AP54" s="19">
        <f t="shared" si="35"/>
        <v>-5358</v>
      </c>
      <c r="AQ54" s="19">
        <f t="shared" si="36"/>
        <v>-2811</v>
      </c>
      <c r="AR54" s="20">
        <f t="shared" si="49"/>
        <v>-9.2993630573248401E-2</v>
      </c>
      <c r="AS54" s="20">
        <f t="shared" si="37"/>
        <v>0.33191230207064554</v>
      </c>
      <c r="AT54" s="20">
        <f t="shared" si="38"/>
        <v>-0.75305096913137115</v>
      </c>
      <c r="AU54" s="20">
        <f t="shared" si="39"/>
        <v>-0.9843376692328113</v>
      </c>
      <c r="AV54" s="20">
        <f t="shared" si="40"/>
        <v>-0.99537106166940426</v>
      </c>
      <c r="AW54" s="20">
        <f t="shared" si="41"/>
        <v>-0.99128188569583464</v>
      </c>
      <c r="AX54" s="20">
        <f t="shared" si="42"/>
        <v>-0.95885378398236587</v>
      </c>
      <c r="AY54" s="20">
        <f t="shared" si="43"/>
        <v>-0.95767195767195767</v>
      </c>
      <c r="AZ54" s="20">
        <f t="shared" si="44"/>
        <v>-0.97366967409316885</v>
      </c>
      <c r="BA54" s="20">
        <f t="shared" si="45"/>
        <v>-0.98189020939445393</v>
      </c>
      <c r="BB54" s="20">
        <f t="shared" si="46"/>
        <v>-0.96889692585895115</v>
      </c>
      <c r="BC54" s="20">
        <f t="shared" si="47"/>
        <v>-0.94233992624874285</v>
      </c>
    </row>
    <row r="55" spans="1:55" x14ac:dyDescent="0.35">
      <c r="A55" s="26" t="s">
        <v>118</v>
      </c>
      <c r="B55" s="13" t="s">
        <v>25</v>
      </c>
      <c r="C55" s="14">
        <v>26600</v>
      </c>
      <c r="D55" s="14">
        <v>5719</v>
      </c>
      <c r="E55" s="14">
        <v>-20881</v>
      </c>
      <c r="F55" s="15">
        <v>-0.78500000000000003</v>
      </c>
      <c r="G55" s="16"/>
      <c r="H55" s="17">
        <v>1003</v>
      </c>
      <c r="I55" s="17">
        <v>1023</v>
      </c>
      <c r="J55" s="17">
        <v>1435</v>
      </c>
      <c r="K55" s="17">
        <v>1762</v>
      </c>
      <c r="L55" s="17">
        <v>2302</v>
      </c>
      <c r="M55" s="17">
        <v>3154</v>
      </c>
      <c r="N55" s="17">
        <v>4317</v>
      </c>
      <c r="O55" s="17">
        <v>3479</v>
      </c>
      <c r="P55" s="17">
        <v>2776</v>
      </c>
      <c r="Q55" s="17">
        <v>1786</v>
      </c>
      <c r="R55" s="17">
        <v>2075</v>
      </c>
      <c r="S55" s="17">
        <v>1488</v>
      </c>
      <c r="T55" s="18">
        <v>1006</v>
      </c>
      <c r="U55" s="18">
        <v>1314</v>
      </c>
      <c r="V55" s="18">
        <v>457</v>
      </c>
      <c r="W55" s="18">
        <v>126</v>
      </c>
      <c r="X55" s="18">
        <v>185</v>
      </c>
      <c r="Y55" s="18">
        <v>180</v>
      </c>
      <c r="Z55" s="18">
        <v>731</v>
      </c>
      <c r="AA55" s="18">
        <v>525</v>
      </c>
      <c r="AB55" s="18">
        <v>473</v>
      </c>
      <c r="AC55" s="18">
        <v>288</v>
      </c>
      <c r="AD55" s="18">
        <v>216</v>
      </c>
      <c r="AE55" s="18">
        <v>218</v>
      </c>
      <c r="AF55" s="19">
        <f t="shared" si="48"/>
        <v>3</v>
      </c>
      <c r="AG55" s="19">
        <f t="shared" si="26"/>
        <v>291</v>
      </c>
      <c r="AH55" s="19">
        <f t="shared" si="27"/>
        <v>-978</v>
      </c>
      <c r="AI55" s="19">
        <f t="shared" si="28"/>
        <v>-1636</v>
      </c>
      <c r="AJ55" s="19">
        <f t="shared" si="29"/>
        <v>-2117</v>
      </c>
      <c r="AK55" s="19">
        <f t="shared" si="30"/>
        <v>-2974</v>
      </c>
      <c r="AL55" s="19">
        <f t="shared" si="31"/>
        <v>-3586</v>
      </c>
      <c r="AM55" s="19">
        <f t="shared" si="32"/>
        <v>-2954</v>
      </c>
      <c r="AN55" s="19">
        <f t="shared" si="33"/>
        <v>-2303</v>
      </c>
      <c r="AO55" s="19">
        <f t="shared" si="34"/>
        <v>-1498</v>
      </c>
      <c r="AP55" s="19">
        <f t="shared" si="35"/>
        <v>-1859</v>
      </c>
      <c r="AQ55" s="19">
        <f t="shared" si="36"/>
        <v>-1270</v>
      </c>
      <c r="AR55" s="20">
        <f t="shared" si="49"/>
        <v>2.9910269192422734E-3</v>
      </c>
      <c r="AS55" s="20">
        <f t="shared" si="37"/>
        <v>0.28445747800586513</v>
      </c>
      <c r="AT55" s="20">
        <f t="shared" si="38"/>
        <v>-0.68153310104529619</v>
      </c>
      <c r="AU55" s="20">
        <f t="shared" si="39"/>
        <v>-0.92849035187287177</v>
      </c>
      <c r="AV55" s="20">
        <f t="shared" si="40"/>
        <v>-0.91963509991311898</v>
      </c>
      <c r="AW55" s="20">
        <f t="shared" si="41"/>
        <v>-0.94292961318960056</v>
      </c>
      <c r="AX55" s="20">
        <f t="shared" si="42"/>
        <v>-0.83066944637479734</v>
      </c>
      <c r="AY55" s="20">
        <f t="shared" si="43"/>
        <v>-0.84909456740442657</v>
      </c>
      <c r="AZ55" s="20">
        <f t="shared" si="44"/>
        <v>-0.82961095100864557</v>
      </c>
      <c r="BA55" s="20">
        <f t="shared" si="45"/>
        <v>-0.83874580067189253</v>
      </c>
      <c r="BB55" s="20">
        <f t="shared" si="46"/>
        <v>-0.89590361445783129</v>
      </c>
      <c r="BC55" s="20">
        <f t="shared" si="47"/>
        <v>-0.853494623655914</v>
      </c>
    </row>
    <row r="56" spans="1:55" x14ac:dyDescent="0.35">
      <c r="A56" s="13" t="s">
        <v>10</v>
      </c>
      <c r="B56" s="13" t="s">
        <v>10</v>
      </c>
      <c r="C56" s="14">
        <v>24370</v>
      </c>
      <c r="D56" s="14">
        <v>5600</v>
      </c>
      <c r="E56" s="14">
        <v>-18770</v>
      </c>
      <c r="F56" s="15">
        <v>-0.77020927369716863</v>
      </c>
      <c r="G56" s="16"/>
      <c r="H56" s="17">
        <v>949</v>
      </c>
      <c r="I56" s="17">
        <v>809</v>
      </c>
      <c r="J56" s="17">
        <v>906</v>
      </c>
      <c r="K56" s="17">
        <v>1525</v>
      </c>
      <c r="L56" s="17">
        <v>2270</v>
      </c>
      <c r="M56" s="17">
        <v>3482</v>
      </c>
      <c r="N56" s="17">
        <v>4192</v>
      </c>
      <c r="O56" s="17">
        <v>4122</v>
      </c>
      <c r="P56" s="17">
        <v>2442</v>
      </c>
      <c r="Q56" s="17">
        <v>1458</v>
      </c>
      <c r="R56" s="17">
        <v>1209</v>
      </c>
      <c r="S56" s="17">
        <v>1006</v>
      </c>
      <c r="T56" s="18">
        <v>786</v>
      </c>
      <c r="U56" s="18">
        <v>1030</v>
      </c>
      <c r="V56" s="18">
        <v>379</v>
      </c>
      <c r="W56" s="18">
        <v>271</v>
      </c>
      <c r="X56" s="18">
        <v>125</v>
      </c>
      <c r="Y56" s="18">
        <v>550</v>
      </c>
      <c r="Z56" s="18">
        <v>929</v>
      </c>
      <c r="AA56" s="18">
        <v>552</v>
      </c>
      <c r="AB56" s="18">
        <v>395</v>
      </c>
      <c r="AC56" s="18">
        <v>174</v>
      </c>
      <c r="AD56" s="18">
        <v>210</v>
      </c>
      <c r="AE56" s="18">
        <v>199</v>
      </c>
      <c r="AF56" s="19">
        <f t="shared" si="48"/>
        <v>-163</v>
      </c>
      <c r="AG56" s="19">
        <f t="shared" si="26"/>
        <v>221</v>
      </c>
      <c r="AH56" s="19">
        <f t="shared" si="27"/>
        <v>-527</v>
      </c>
      <c r="AI56" s="19">
        <f t="shared" si="28"/>
        <v>-1254</v>
      </c>
      <c r="AJ56" s="19">
        <f t="shared" si="29"/>
        <v>-2145</v>
      </c>
      <c r="AK56" s="19">
        <f t="shared" si="30"/>
        <v>-2932</v>
      </c>
      <c r="AL56" s="19">
        <f t="shared" si="31"/>
        <v>-3263</v>
      </c>
      <c r="AM56" s="19">
        <f t="shared" si="32"/>
        <v>-3570</v>
      </c>
      <c r="AN56" s="19">
        <f t="shared" si="33"/>
        <v>-2047</v>
      </c>
      <c r="AO56" s="19">
        <f t="shared" si="34"/>
        <v>-1284</v>
      </c>
      <c r="AP56" s="19">
        <f t="shared" si="35"/>
        <v>-999</v>
      </c>
      <c r="AQ56" s="19">
        <f t="shared" si="36"/>
        <v>-807</v>
      </c>
      <c r="AR56" s="20">
        <f t="shared" si="49"/>
        <v>-0.17175974710221287</v>
      </c>
      <c r="AS56" s="20">
        <f t="shared" si="37"/>
        <v>0.27317676143386899</v>
      </c>
      <c r="AT56" s="20">
        <f t="shared" si="38"/>
        <v>-0.58167770419426046</v>
      </c>
      <c r="AU56" s="20">
        <f t="shared" si="39"/>
        <v>-0.82229508196721313</v>
      </c>
      <c r="AV56" s="20">
        <f t="shared" si="40"/>
        <v>-0.94493392070484583</v>
      </c>
      <c r="AW56" s="20">
        <f t="shared" si="41"/>
        <v>-0.8420448018380241</v>
      </c>
      <c r="AX56" s="20">
        <f t="shared" si="42"/>
        <v>-0.77838740458015265</v>
      </c>
      <c r="AY56" s="20">
        <f t="shared" si="43"/>
        <v>-0.86608442503639005</v>
      </c>
      <c r="AZ56" s="20">
        <f t="shared" si="44"/>
        <v>-0.83824733824733821</v>
      </c>
      <c r="BA56" s="20">
        <f t="shared" si="45"/>
        <v>-0.88065843621399176</v>
      </c>
      <c r="BB56" s="20">
        <f t="shared" si="46"/>
        <v>-0.82630272952853601</v>
      </c>
      <c r="BC56" s="20">
        <f t="shared" si="47"/>
        <v>-0.80218687872763417</v>
      </c>
    </row>
    <row r="57" spans="1:55" x14ac:dyDescent="0.35">
      <c r="A57" s="26" t="s">
        <v>119</v>
      </c>
      <c r="B57" s="13" t="s">
        <v>19</v>
      </c>
      <c r="C57" s="14">
        <v>29618</v>
      </c>
      <c r="D57" s="14">
        <v>4786</v>
      </c>
      <c r="E57" s="14">
        <v>-24832</v>
      </c>
      <c r="F57" s="15">
        <v>-0.83840907556215816</v>
      </c>
      <c r="G57" s="16"/>
      <c r="H57" s="17">
        <v>917</v>
      </c>
      <c r="I57" s="17">
        <v>642</v>
      </c>
      <c r="J57" s="17">
        <v>1123</v>
      </c>
      <c r="K57" s="17">
        <v>1499</v>
      </c>
      <c r="L57" s="17">
        <v>2435</v>
      </c>
      <c r="M57" s="17">
        <v>3891</v>
      </c>
      <c r="N57" s="17">
        <v>6585</v>
      </c>
      <c r="O57" s="17">
        <v>5358</v>
      </c>
      <c r="P57" s="17">
        <v>2438</v>
      </c>
      <c r="Q57" s="17">
        <v>1971</v>
      </c>
      <c r="R57" s="17">
        <v>1389</v>
      </c>
      <c r="S57" s="17">
        <v>1370</v>
      </c>
      <c r="T57" s="18">
        <v>814</v>
      </c>
      <c r="U57" s="18">
        <v>683</v>
      </c>
      <c r="V57" s="18">
        <v>216</v>
      </c>
      <c r="W57" s="18">
        <v>1</v>
      </c>
      <c r="X57" s="18">
        <v>24</v>
      </c>
      <c r="Y57" s="18">
        <v>266</v>
      </c>
      <c r="Z57" s="18">
        <v>1115</v>
      </c>
      <c r="AA57" s="18">
        <v>494</v>
      </c>
      <c r="AB57" s="18">
        <v>413</v>
      </c>
      <c r="AC57" s="18">
        <v>287</v>
      </c>
      <c r="AD57" s="18">
        <v>271</v>
      </c>
      <c r="AE57" s="18">
        <v>202</v>
      </c>
      <c r="AF57" s="19">
        <f t="shared" si="48"/>
        <v>-103</v>
      </c>
      <c r="AG57" s="19">
        <f t="shared" si="26"/>
        <v>41</v>
      </c>
      <c r="AH57" s="19">
        <f t="shared" si="27"/>
        <v>-907</v>
      </c>
      <c r="AI57" s="19">
        <f t="shared" si="28"/>
        <v>-1498</v>
      </c>
      <c r="AJ57" s="19">
        <f t="shared" si="29"/>
        <v>-2411</v>
      </c>
      <c r="AK57" s="19">
        <f t="shared" si="30"/>
        <v>-3625</v>
      </c>
      <c r="AL57" s="19">
        <f t="shared" si="31"/>
        <v>-5470</v>
      </c>
      <c r="AM57" s="19">
        <f t="shared" si="32"/>
        <v>-4864</v>
      </c>
      <c r="AN57" s="19">
        <f t="shared" si="33"/>
        <v>-2025</v>
      </c>
      <c r="AO57" s="19">
        <f t="shared" si="34"/>
        <v>-1684</v>
      </c>
      <c r="AP57" s="19">
        <f t="shared" si="35"/>
        <v>-1118</v>
      </c>
      <c r="AQ57" s="19">
        <f t="shared" si="36"/>
        <v>-1168</v>
      </c>
      <c r="AR57" s="20">
        <f t="shared" si="49"/>
        <v>-0.11232279171210469</v>
      </c>
      <c r="AS57" s="20">
        <f t="shared" si="37"/>
        <v>6.3862928348909651E-2</v>
      </c>
      <c r="AT57" s="20">
        <f t="shared" si="38"/>
        <v>-0.80765805877114871</v>
      </c>
      <c r="AU57" s="20">
        <f t="shared" si="39"/>
        <v>-0.99933288859239489</v>
      </c>
      <c r="AV57" s="20">
        <f t="shared" si="40"/>
        <v>-0.99014373716632442</v>
      </c>
      <c r="AW57" s="20">
        <f t="shared" si="41"/>
        <v>-0.93163711128244664</v>
      </c>
      <c r="AX57" s="20">
        <f t="shared" si="42"/>
        <v>-0.83067577828397876</v>
      </c>
      <c r="AY57" s="20">
        <f t="shared" si="43"/>
        <v>-0.90780141843971629</v>
      </c>
      <c r="AZ57" s="20">
        <f t="shared" si="44"/>
        <v>-0.83059885151763746</v>
      </c>
      <c r="BA57" s="20">
        <f t="shared" si="45"/>
        <v>-0.85438863521055297</v>
      </c>
      <c r="BB57" s="20">
        <f t="shared" si="46"/>
        <v>-0.80489560835133189</v>
      </c>
      <c r="BC57" s="20">
        <f t="shared" si="47"/>
        <v>-0.85255474452554747</v>
      </c>
    </row>
    <row r="58" spans="1:55" x14ac:dyDescent="0.35">
      <c r="A58" s="26" t="s">
        <v>120</v>
      </c>
      <c r="B58" s="13" t="s">
        <v>29</v>
      </c>
      <c r="C58" s="14">
        <v>41264</v>
      </c>
      <c r="D58" s="14">
        <v>3187</v>
      </c>
      <c r="E58" s="14">
        <v>-38077</v>
      </c>
      <c r="F58" s="15">
        <v>-0.92276560682435049</v>
      </c>
      <c r="G58" s="16"/>
      <c r="H58" s="17">
        <v>1028</v>
      </c>
      <c r="I58" s="17">
        <v>1442</v>
      </c>
      <c r="J58" s="17">
        <v>1184</v>
      </c>
      <c r="K58" s="17">
        <v>1926</v>
      </c>
      <c r="L58" s="17">
        <v>4758</v>
      </c>
      <c r="M58" s="17">
        <v>5334</v>
      </c>
      <c r="N58" s="17">
        <v>5382</v>
      </c>
      <c r="O58" s="17">
        <v>7233</v>
      </c>
      <c r="P58" s="17">
        <v>5803</v>
      </c>
      <c r="Q58" s="17">
        <v>3282</v>
      </c>
      <c r="R58" s="17">
        <v>2376</v>
      </c>
      <c r="S58" s="17">
        <v>1516</v>
      </c>
      <c r="T58" s="18">
        <v>1743</v>
      </c>
      <c r="U58" s="18">
        <v>793</v>
      </c>
      <c r="V58" s="18">
        <v>210</v>
      </c>
      <c r="W58" s="18">
        <v>0</v>
      </c>
      <c r="X58" s="18">
        <v>0</v>
      </c>
      <c r="Y58" s="18">
        <v>47</v>
      </c>
      <c r="Z58" s="18">
        <v>95</v>
      </c>
      <c r="AA58" s="18">
        <v>48</v>
      </c>
      <c r="AB58" s="18">
        <v>72</v>
      </c>
      <c r="AC58" s="18">
        <v>45</v>
      </c>
      <c r="AD58" s="18">
        <v>23</v>
      </c>
      <c r="AE58" s="18">
        <v>111</v>
      </c>
      <c r="AF58" s="19">
        <f t="shared" si="48"/>
        <v>715</v>
      </c>
      <c r="AG58" s="19">
        <f t="shared" si="26"/>
        <v>-649</v>
      </c>
      <c r="AH58" s="19">
        <f t="shared" si="27"/>
        <v>-974</v>
      </c>
      <c r="AI58" s="19">
        <f t="shared" si="28"/>
        <v>-1926</v>
      </c>
      <c r="AJ58" s="19">
        <f t="shared" si="29"/>
        <v>-4758</v>
      </c>
      <c r="AK58" s="19">
        <f t="shared" si="30"/>
        <v>-5287</v>
      </c>
      <c r="AL58" s="19">
        <f t="shared" si="31"/>
        <v>-5287</v>
      </c>
      <c r="AM58" s="19">
        <f t="shared" si="32"/>
        <v>-7185</v>
      </c>
      <c r="AN58" s="19">
        <f t="shared" si="33"/>
        <v>-5731</v>
      </c>
      <c r="AO58" s="19">
        <f t="shared" si="34"/>
        <v>-3237</v>
      </c>
      <c r="AP58" s="19">
        <f t="shared" si="35"/>
        <v>-2353</v>
      </c>
      <c r="AQ58" s="19">
        <f t="shared" si="36"/>
        <v>-1405</v>
      </c>
      <c r="AR58" s="20">
        <f t="shared" si="49"/>
        <v>0.69552529182879375</v>
      </c>
      <c r="AS58" s="20">
        <f t="shared" si="37"/>
        <v>-0.45006934812760058</v>
      </c>
      <c r="AT58" s="20">
        <f t="shared" si="38"/>
        <v>-0.82263513513513509</v>
      </c>
      <c r="AU58" s="20">
        <f t="shared" si="39"/>
        <v>-1</v>
      </c>
      <c r="AV58" s="20">
        <f t="shared" si="40"/>
        <v>-1</v>
      </c>
      <c r="AW58" s="20">
        <f t="shared" si="41"/>
        <v>-0.9911886014248219</v>
      </c>
      <c r="AX58" s="20">
        <f t="shared" si="42"/>
        <v>-0.98234856930509107</v>
      </c>
      <c r="AY58" s="20">
        <f t="shared" si="43"/>
        <v>-0.99336374948154293</v>
      </c>
      <c r="AZ58" s="20">
        <f t="shared" si="44"/>
        <v>-0.98759262450456664</v>
      </c>
      <c r="BA58" s="20">
        <f t="shared" si="45"/>
        <v>-0.98628884826325414</v>
      </c>
      <c r="BB58" s="20">
        <f t="shared" si="46"/>
        <v>-0.99031986531986527</v>
      </c>
      <c r="BC58" s="20">
        <f t="shared" si="47"/>
        <v>-0.92678100263852248</v>
      </c>
    </row>
    <row r="59" spans="1:55" x14ac:dyDescent="0.35">
      <c r="C59" s="5"/>
      <c r="D59" s="5"/>
    </row>
    <row r="60" spans="1:55" x14ac:dyDescent="0.35">
      <c r="B60" s="1"/>
      <c r="C60" s="3"/>
      <c r="D60" s="3"/>
      <c r="E60" s="3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2" spans="1:55" x14ac:dyDescent="0.35">
      <c r="B62" s="1"/>
      <c r="C62" s="3"/>
      <c r="D62" s="3"/>
      <c r="E62" s="3"/>
      <c r="F62" s="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55" x14ac:dyDescent="0.35">
      <c r="B63" s="1"/>
      <c r="C63" s="3"/>
      <c r="D63" s="3"/>
      <c r="E63" s="3"/>
      <c r="F63" s="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5" spans="2:31" x14ac:dyDescent="0.35">
      <c r="B65" s="1"/>
      <c r="C65" s="3"/>
      <c r="D65" s="3"/>
      <c r="E65" s="3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31" x14ac:dyDescent="0.35">
      <c r="B66" s="1"/>
      <c r="C66" s="3"/>
      <c r="D66" s="3"/>
      <c r="E66" s="3"/>
      <c r="F66" s="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9" spans="2:31" x14ac:dyDescent="0.35">
      <c r="B69" s="1"/>
      <c r="C69" s="3"/>
      <c r="D69" s="3"/>
      <c r="E69" s="3"/>
      <c r="F69" s="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</sheetData>
  <sortState xmlns:xlrd2="http://schemas.microsoft.com/office/spreadsheetml/2017/richdata2" ref="B38:BD58">
    <sortCondition descending="1" ref="D38:D58"/>
  </sortState>
  <mergeCells count="8">
    <mergeCell ref="C4:D4"/>
    <mergeCell ref="C33:D33"/>
    <mergeCell ref="E33:F34"/>
    <mergeCell ref="AF3:AQ3"/>
    <mergeCell ref="AR3:BC3"/>
    <mergeCell ref="AF32:AQ32"/>
    <mergeCell ref="AR32:BC32"/>
    <mergeCell ref="E4:F5"/>
  </mergeCells>
  <conditionalFormatting sqref="AF6:BC29">
    <cfRule type="cellIs" dxfId="37" priority="6" operator="lessThan">
      <formula>0</formula>
    </cfRule>
  </conditionalFormatting>
  <conditionalFormatting sqref="AF35:BC58">
    <cfRule type="cellIs" dxfId="36" priority="5" operator="lessThan">
      <formula>0</formula>
    </cfRule>
  </conditionalFormatting>
  <conditionalFormatting sqref="E6:F37 E38:E58">
    <cfRule type="cellIs" dxfId="35" priority="4" operator="lessThan">
      <formula>0</formula>
    </cfRule>
  </conditionalFormatting>
  <conditionalFormatting sqref="F38:F58">
    <cfRule type="cellIs" dxfId="34" priority="2" operator="lessThan">
      <formula>0</formula>
    </cfRule>
  </conditionalFormatting>
  <conditionalFormatting sqref="E3:F5">
    <cfRule type="cellIs" dxfId="33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2402-5650-46DD-9B6D-8DE40B96341B}">
  <dimension ref="A1:BB25"/>
  <sheetViews>
    <sheetView zoomScale="90" zoomScaleNormal="90" workbookViewId="0">
      <pane xSplit="1" ySplit="5" topLeftCell="AH15" activePane="bottomRight" state="frozen"/>
      <selection pane="topRight" activeCell="B1" sqref="B1"/>
      <selection pane="bottomLeft" activeCell="A5" sqref="A5"/>
      <selection pane="bottomRight" activeCell="AR30" sqref="AR30"/>
    </sheetView>
  </sheetViews>
  <sheetFormatPr defaultRowHeight="14.5" x14ac:dyDescent="0.35"/>
  <cols>
    <col min="1" max="1" width="15.54296875" customWidth="1"/>
    <col min="2" max="3" width="9.54296875" style="4" customWidth="1"/>
    <col min="4" max="4" width="9.36328125" style="4" bestFit="1" customWidth="1"/>
    <col min="5" max="5" width="5.90625" style="6" customWidth="1"/>
    <col min="6" max="6" width="4.26953125" style="4" customWidth="1"/>
    <col min="7" max="12" width="8.7265625" style="4"/>
    <col min="13" max="13" width="9.6328125" style="4" customWidth="1"/>
    <col min="14" max="30" width="8.7265625" style="4"/>
    <col min="43" max="54" width="7.453125" customWidth="1"/>
  </cols>
  <sheetData>
    <row r="1" spans="1:54" x14ac:dyDescent="0.35">
      <c r="A1" s="35" t="s">
        <v>37</v>
      </c>
      <c r="B1" s="35"/>
      <c r="C1" s="35"/>
      <c r="D1" s="35"/>
      <c r="E1" s="35"/>
    </row>
    <row r="2" spans="1:54" x14ac:dyDescent="0.35">
      <c r="A2" s="22" t="s">
        <v>123</v>
      </c>
      <c r="B2" s="22"/>
      <c r="C2" s="22"/>
      <c r="D2" s="22"/>
      <c r="E2" s="36" t="s">
        <v>56</v>
      </c>
    </row>
    <row r="3" spans="1:54" x14ac:dyDescent="0.35">
      <c r="A3" s="22"/>
      <c r="B3" s="85"/>
      <c r="C3" s="85"/>
      <c r="D3" s="85"/>
      <c r="E3" s="86"/>
      <c r="F3" s="43"/>
      <c r="G3" s="76" t="s">
        <v>87</v>
      </c>
      <c r="H3" s="76" t="s">
        <v>88</v>
      </c>
      <c r="I3" s="76" t="s">
        <v>89</v>
      </c>
      <c r="J3" s="76" t="s">
        <v>90</v>
      </c>
      <c r="K3" s="76" t="s">
        <v>91</v>
      </c>
      <c r="L3" s="76" t="s">
        <v>92</v>
      </c>
      <c r="M3" s="76" t="s">
        <v>93</v>
      </c>
      <c r="N3" s="76" t="s">
        <v>5</v>
      </c>
      <c r="O3" s="76" t="s">
        <v>94</v>
      </c>
      <c r="P3" s="76" t="s">
        <v>95</v>
      </c>
      <c r="Q3" s="76" t="s">
        <v>35</v>
      </c>
      <c r="R3" s="76" t="s">
        <v>96</v>
      </c>
      <c r="S3" s="79" t="s">
        <v>87</v>
      </c>
      <c r="T3" s="79" t="s">
        <v>88</v>
      </c>
      <c r="U3" s="79" t="s">
        <v>89</v>
      </c>
      <c r="V3" s="79" t="s">
        <v>90</v>
      </c>
      <c r="W3" s="79" t="s">
        <v>91</v>
      </c>
      <c r="X3" s="79" t="s">
        <v>92</v>
      </c>
      <c r="Y3" s="79" t="s">
        <v>93</v>
      </c>
      <c r="Z3" s="79" t="s">
        <v>5</v>
      </c>
      <c r="AA3" s="79" t="s">
        <v>94</v>
      </c>
      <c r="AB3" s="79" t="s">
        <v>95</v>
      </c>
      <c r="AC3" s="79" t="s">
        <v>35</v>
      </c>
      <c r="AD3" s="79" t="s">
        <v>96</v>
      </c>
      <c r="AE3" s="90" t="s">
        <v>98</v>
      </c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 t="s">
        <v>98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x14ac:dyDescent="0.35">
      <c r="A4" s="75"/>
      <c r="B4" s="88" t="s">
        <v>99</v>
      </c>
      <c r="C4" s="88"/>
      <c r="D4" s="89" t="s">
        <v>97</v>
      </c>
      <c r="E4" s="89"/>
      <c r="F4" s="43"/>
      <c r="G4" s="76" t="s">
        <v>58</v>
      </c>
      <c r="H4" s="76" t="s">
        <v>57</v>
      </c>
      <c r="I4" s="76" t="s">
        <v>0</v>
      </c>
      <c r="J4" s="76" t="s">
        <v>1</v>
      </c>
      <c r="K4" s="76" t="s">
        <v>2</v>
      </c>
      <c r="L4" s="76" t="s">
        <v>3</v>
      </c>
      <c r="M4" s="76" t="s">
        <v>4</v>
      </c>
      <c r="N4" s="76" t="s">
        <v>5</v>
      </c>
      <c r="O4" s="76" t="s">
        <v>33</v>
      </c>
      <c r="P4" s="76" t="s">
        <v>34</v>
      </c>
      <c r="Q4" s="76" t="s">
        <v>35</v>
      </c>
      <c r="R4" s="76" t="s">
        <v>36</v>
      </c>
      <c r="S4" s="77" t="s">
        <v>58</v>
      </c>
      <c r="T4" s="77" t="s">
        <v>57</v>
      </c>
      <c r="U4" s="77" t="s">
        <v>0</v>
      </c>
      <c r="V4" s="77" t="s">
        <v>1</v>
      </c>
      <c r="W4" s="77" t="s">
        <v>2</v>
      </c>
      <c r="X4" s="77" t="s">
        <v>3</v>
      </c>
      <c r="Y4" s="77" t="s">
        <v>4</v>
      </c>
      <c r="Z4" s="77" t="s">
        <v>5</v>
      </c>
      <c r="AA4" s="77" t="s">
        <v>33</v>
      </c>
      <c r="AB4" s="77" t="s">
        <v>34</v>
      </c>
      <c r="AC4" s="77" t="s">
        <v>35</v>
      </c>
      <c r="AD4" s="77" t="s">
        <v>36</v>
      </c>
      <c r="AE4" s="80" t="s">
        <v>87</v>
      </c>
      <c r="AF4" s="80" t="s">
        <v>88</v>
      </c>
      <c r="AG4" s="80" t="s">
        <v>89</v>
      </c>
      <c r="AH4" s="80" t="s">
        <v>90</v>
      </c>
      <c r="AI4" s="80" t="s">
        <v>91</v>
      </c>
      <c r="AJ4" s="80" t="s">
        <v>92</v>
      </c>
      <c r="AK4" s="80" t="s">
        <v>93</v>
      </c>
      <c r="AL4" s="80" t="s">
        <v>5</v>
      </c>
      <c r="AM4" s="80" t="s">
        <v>94</v>
      </c>
      <c r="AN4" s="80" t="s">
        <v>95</v>
      </c>
      <c r="AO4" s="80" t="s">
        <v>35</v>
      </c>
      <c r="AP4" s="80" t="s">
        <v>96</v>
      </c>
      <c r="AQ4" s="82" t="s">
        <v>87</v>
      </c>
      <c r="AR4" s="82" t="s">
        <v>88</v>
      </c>
      <c r="AS4" s="82" t="s">
        <v>89</v>
      </c>
      <c r="AT4" s="82" t="s">
        <v>90</v>
      </c>
      <c r="AU4" s="82" t="s">
        <v>91</v>
      </c>
      <c r="AV4" s="82" t="s">
        <v>92</v>
      </c>
      <c r="AW4" s="82" t="s">
        <v>93</v>
      </c>
      <c r="AX4" s="82" t="s">
        <v>5</v>
      </c>
      <c r="AY4" s="82" t="s">
        <v>94</v>
      </c>
      <c r="AZ4" s="82" t="s">
        <v>95</v>
      </c>
      <c r="BA4" s="82" t="s">
        <v>35</v>
      </c>
      <c r="BB4" s="82" t="s">
        <v>96</v>
      </c>
    </row>
    <row r="5" spans="1:54" x14ac:dyDescent="0.35">
      <c r="A5" s="8"/>
      <c r="B5" s="71" t="s">
        <v>6</v>
      </c>
      <c r="C5" s="71" t="s">
        <v>7</v>
      </c>
      <c r="D5" s="89"/>
      <c r="E5" s="89"/>
      <c r="F5" s="12"/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81" t="s">
        <v>58</v>
      </c>
      <c r="AF5" s="81" t="s">
        <v>57</v>
      </c>
      <c r="AG5" s="81" t="s">
        <v>0</v>
      </c>
      <c r="AH5" s="81" t="s">
        <v>1</v>
      </c>
      <c r="AI5" s="81" t="s">
        <v>2</v>
      </c>
      <c r="AJ5" s="81" t="s">
        <v>3</v>
      </c>
      <c r="AK5" s="81" t="s">
        <v>4</v>
      </c>
      <c r="AL5" s="81" t="s">
        <v>5</v>
      </c>
      <c r="AM5" s="81" t="s">
        <v>33</v>
      </c>
      <c r="AN5" s="81" t="s">
        <v>34</v>
      </c>
      <c r="AO5" s="81" t="s">
        <v>35</v>
      </c>
      <c r="AP5" s="81" t="s">
        <v>36</v>
      </c>
      <c r="AQ5" s="83" t="s">
        <v>58</v>
      </c>
      <c r="AR5" s="83" t="s">
        <v>57</v>
      </c>
      <c r="AS5" s="83" t="s">
        <v>0</v>
      </c>
      <c r="AT5" s="83" t="s">
        <v>1</v>
      </c>
      <c r="AU5" s="83" t="s">
        <v>2</v>
      </c>
      <c r="AV5" s="83" t="s">
        <v>3</v>
      </c>
      <c r="AW5" s="83" t="s">
        <v>4</v>
      </c>
      <c r="AX5" s="83" t="s">
        <v>5</v>
      </c>
      <c r="AY5" s="83" t="s">
        <v>33</v>
      </c>
      <c r="AZ5" s="83" t="s">
        <v>34</v>
      </c>
      <c r="BA5" s="83" t="s">
        <v>35</v>
      </c>
      <c r="BB5" s="83" t="s">
        <v>36</v>
      </c>
    </row>
    <row r="6" spans="1:54" x14ac:dyDescent="0.35">
      <c r="A6" s="13" t="s">
        <v>121</v>
      </c>
      <c r="B6" s="14">
        <v>6967047</v>
      </c>
      <c r="C6" s="14">
        <v>3674012</v>
      </c>
      <c r="D6" s="14">
        <f>C6-B6</f>
        <v>-3293035</v>
      </c>
      <c r="E6" s="15">
        <f>(C6-B6)/B6</f>
        <v>-0.47265864576484123</v>
      </c>
      <c r="F6" s="12"/>
      <c r="G6" s="17">
        <v>394683</v>
      </c>
      <c r="H6" s="17">
        <v>379649</v>
      </c>
      <c r="I6" s="17">
        <v>420897</v>
      </c>
      <c r="J6" s="17">
        <v>481794</v>
      </c>
      <c r="K6" s="17">
        <v>587683</v>
      </c>
      <c r="L6" s="17">
        <v>743547</v>
      </c>
      <c r="M6" s="17">
        <v>1000612</v>
      </c>
      <c r="N6" s="17">
        <v>885139</v>
      </c>
      <c r="O6" s="17">
        <v>544075</v>
      </c>
      <c r="P6" s="17">
        <v>545030</v>
      </c>
      <c r="Q6" s="17">
        <v>478596</v>
      </c>
      <c r="R6" s="17">
        <v>505342</v>
      </c>
      <c r="S6" s="18">
        <v>411047</v>
      </c>
      <c r="T6" s="18">
        <v>414584</v>
      </c>
      <c r="U6" s="18">
        <v>177167</v>
      </c>
      <c r="V6" s="18">
        <v>43078</v>
      </c>
      <c r="W6" s="18">
        <v>83417</v>
      </c>
      <c r="X6" s="18">
        <v>301351</v>
      </c>
      <c r="Y6" s="18">
        <v>652213</v>
      </c>
      <c r="Z6" s="18">
        <v>591183</v>
      </c>
      <c r="AA6" s="18">
        <v>284855</v>
      </c>
      <c r="AB6" s="18">
        <v>283959</v>
      </c>
      <c r="AC6" s="18">
        <v>224428</v>
      </c>
      <c r="AD6" s="18">
        <v>206730</v>
      </c>
      <c r="AE6" s="19">
        <f>S6-G6</f>
        <v>16364</v>
      </c>
      <c r="AF6" s="19">
        <f t="shared" ref="AF6:AP21" si="0">T6-H6</f>
        <v>34935</v>
      </c>
      <c r="AG6" s="19">
        <f t="shared" si="0"/>
        <v>-243730</v>
      </c>
      <c r="AH6" s="19">
        <f t="shared" si="0"/>
        <v>-438716</v>
      </c>
      <c r="AI6" s="19">
        <f t="shared" si="0"/>
        <v>-504266</v>
      </c>
      <c r="AJ6" s="19">
        <f t="shared" si="0"/>
        <v>-442196</v>
      </c>
      <c r="AK6" s="19">
        <f t="shared" si="0"/>
        <v>-348399</v>
      </c>
      <c r="AL6" s="19">
        <f t="shared" si="0"/>
        <v>-293956</v>
      </c>
      <c r="AM6" s="19">
        <f t="shared" si="0"/>
        <v>-259220</v>
      </c>
      <c r="AN6" s="19">
        <f t="shared" si="0"/>
        <v>-261071</v>
      </c>
      <c r="AO6" s="19">
        <f t="shared" si="0"/>
        <v>-254168</v>
      </c>
      <c r="AP6" s="19">
        <f t="shared" si="0"/>
        <v>-298612</v>
      </c>
      <c r="AQ6" s="20">
        <f>(S6-G6)/G6</f>
        <v>4.1461121963702517E-2</v>
      </c>
      <c r="AR6" s="20">
        <f t="shared" ref="AR6:BB21" si="1">(T6-H6)/H6</f>
        <v>9.2019207215085511E-2</v>
      </c>
      <c r="AS6" s="20">
        <f t="shared" si="1"/>
        <v>-0.57907278977992238</v>
      </c>
      <c r="AT6" s="20">
        <f t="shared" si="1"/>
        <v>-0.910588342735692</v>
      </c>
      <c r="AU6" s="20">
        <f t="shared" si="1"/>
        <v>-0.85805783049705364</v>
      </c>
      <c r="AV6" s="20">
        <f t="shared" si="1"/>
        <v>-0.59471156497168298</v>
      </c>
      <c r="AW6" s="20">
        <f t="shared" si="1"/>
        <v>-0.34818591022294354</v>
      </c>
      <c r="AX6" s="20">
        <f t="shared" si="1"/>
        <v>-0.33210151173996399</v>
      </c>
      <c r="AY6" s="20">
        <f t="shared" si="1"/>
        <v>-0.47644166704957958</v>
      </c>
      <c r="AZ6" s="20">
        <f t="shared" si="1"/>
        <v>-0.47900299066106455</v>
      </c>
      <c r="BA6" s="20">
        <f t="shared" si="1"/>
        <v>-0.53107004655283374</v>
      </c>
      <c r="BB6" s="20">
        <f t="shared" si="1"/>
        <v>-0.59091070997463102</v>
      </c>
    </row>
    <row r="7" spans="1:54" x14ac:dyDescent="0.35">
      <c r="A7" s="13" t="s">
        <v>55</v>
      </c>
      <c r="B7" s="14">
        <v>3265373</v>
      </c>
      <c r="C7" s="14">
        <v>1216057</v>
      </c>
      <c r="D7" s="14">
        <f t="shared" ref="D7:D24" si="2">C7-B7</f>
        <v>-2049316</v>
      </c>
      <c r="E7" s="15">
        <f t="shared" ref="E7:E24" si="3">(C7-B7)/B7</f>
        <v>-0.62759017116880678</v>
      </c>
      <c r="F7" s="12"/>
      <c r="G7" s="17">
        <v>197489</v>
      </c>
      <c r="H7" s="17">
        <v>175982</v>
      </c>
      <c r="I7" s="17">
        <v>198688</v>
      </c>
      <c r="J7" s="17">
        <v>242731</v>
      </c>
      <c r="K7" s="17">
        <v>296550</v>
      </c>
      <c r="L7" s="17">
        <v>329009</v>
      </c>
      <c r="M7" s="17">
        <v>399190</v>
      </c>
      <c r="N7" s="17">
        <v>366528</v>
      </c>
      <c r="O7" s="17">
        <v>274231</v>
      </c>
      <c r="P7" s="17">
        <v>271985</v>
      </c>
      <c r="Q7" s="17">
        <v>240621</v>
      </c>
      <c r="R7" s="17">
        <v>272369</v>
      </c>
      <c r="S7" s="18">
        <v>211130</v>
      </c>
      <c r="T7" s="18">
        <v>200769</v>
      </c>
      <c r="U7" s="18">
        <v>81579</v>
      </c>
      <c r="V7" s="18">
        <v>14766</v>
      </c>
      <c r="W7" s="18">
        <v>23311</v>
      </c>
      <c r="X7" s="18">
        <v>61672</v>
      </c>
      <c r="Y7" s="18">
        <v>168732</v>
      </c>
      <c r="Z7" s="18">
        <v>152162</v>
      </c>
      <c r="AA7" s="18">
        <v>90068</v>
      </c>
      <c r="AB7" s="18">
        <v>76347</v>
      </c>
      <c r="AC7" s="18">
        <v>68477</v>
      </c>
      <c r="AD7" s="18">
        <v>67044</v>
      </c>
      <c r="AE7" s="19">
        <f t="shared" ref="AE7:AP24" si="4">S7-G7</f>
        <v>13641</v>
      </c>
      <c r="AF7" s="19">
        <f t="shared" si="0"/>
        <v>24787</v>
      </c>
      <c r="AG7" s="19">
        <f t="shared" si="0"/>
        <v>-117109</v>
      </c>
      <c r="AH7" s="19">
        <f t="shared" si="0"/>
        <v>-227965</v>
      </c>
      <c r="AI7" s="19">
        <f t="shared" si="0"/>
        <v>-273239</v>
      </c>
      <c r="AJ7" s="19">
        <f t="shared" si="0"/>
        <v>-267337</v>
      </c>
      <c r="AK7" s="19">
        <f t="shared" si="0"/>
        <v>-230458</v>
      </c>
      <c r="AL7" s="19">
        <f t="shared" si="0"/>
        <v>-214366</v>
      </c>
      <c r="AM7" s="19">
        <f t="shared" si="0"/>
        <v>-184163</v>
      </c>
      <c r="AN7" s="19">
        <f t="shared" si="0"/>
        <v>-195638</v>
      </c>
      <c r="AO7" s="19">
        <f t="shared" si="0"/>
        <v>-172144</v>
      </c>
      <c r="AP7" s="19">
        <f t="shared" si="0"/>
        <v>-205325</v>
      </c>
      <c r="AQ7" s="20">
        <f t="shared" ref="AQ7:BB24" si="5">(S7-G7)/G7</f>
        <v>6.9072201489703222E-2</v>
      </c>
      <c r="AR7" s="20">
        <f t="shared" si="1"/>
        <v>0.14084963234876294</v>
      </c>
      <c r="AS7" s="20">
        <f t="shared" si="1"/>
        <v>-0.58941153970043481</v>
      </c>
      <c r="AT7" s="20">
        <f t="shared" si="1"/>
        <v>-0.93916722627105731</v>
      </c>
      <c r="AU7" s="20">
        <f t="shared" si="1"/>
        <v>-0.92139268251559603</v>
      </c>
      <c r="AV7" s="20">
        <f t="shared" si="1"/>
        <v>-0.81255224021227379</v>
      </c>
      <c r="AW7" s="20">
        <f t="shared" si="1"/>
        <v>-0.57731406097347127</v>
      </c>
      <c r="AX7" s="20">
        <f t="shared" si="1"/>
        <v>-0.58485572725685353</v>
      </c>
      <c r="AY7" s="20">
        <f t="shared" si="1"/>
        <v>-0.67156156670835898</v>
      </c>
      <c r="AZ7" s="20">
        <f t="shared" si="1"/>
        <v>-0.71929702005625307</v>
      </c>
      <c r="BA7" s="20">
        <f t="shared" si="1"/>
        <v>-0.71541552898541694</v>
      </c>
      <c r="BB7" s="20">
        <f t="shared" si="1"/>
        <v>-0.75384863916231293</v>
      </c>
    </row>
    <row r="8" spans="1:54" x14ac:dyDescent="0.35">
      <c r="A8" s="13" t="s">
        <v>48</v>
      </c>
      <c r="B8" s="14">
        <v>924557</v>
      </c>
      <c r="C8" s="14">
        <v>576647</v>
      </c>
      <c r="D8" s="14">
        <f t="shared" si="2"/>
        <v>-347910</v>
      </c>
      <c r="E8" s="15">
        <f t="shared" si="3"/>
        <v>-0.37629913569417572</v>
      </c>
      <c r="F8" s="12"/>
      <c r="G8" s="17">
        <v>47023</v>
      </c>
      <c r="H8" s="17">
        <v>51339</v>
      </c>
      <c r="I8" s="17">
        <v>58164</v>
      </c>
      <c r="J8" s="17">
        <v>60777</v>
      </c>
      <c r="K8" s="17">
        <v>75263</v>
      </c>
      <c r="L8" s="17">
        <v>106836</v>
      </c>
      <c r="M8" s="17">
        <v>152941</v>
      </c>
      <c r="N8" s="17">
        <v>117084</v>
      </c>
      <c r="O8" s="17">
        <v>68043</v>
      </c>
      <c r="P8" s="17">
        <v>68368</v>
      </c>
      <c r="Q8" s="17">
        <v>58796</v>
      </c>
      <c r="R8" s="17">
        <v>59923</v>
      </c>
      <c r="S8" s="18">
        <v>46879</v>
      </c>
      <c r="T8" s="18">
        <v>56024</v>
      </c>
      <c r="U8" s="18">
        <v>24465</v>
      </c>
      <c r="V8" s="18">
        <v>4416</v>
      </c>
      <c r="W8" s="18">
        <v>10258</v>
      </c>
      <c r="X8" s="18">
        <v>67017</v>
      </c>
      <c r="Y8" s="18">
        <v>116429</v>
      </c>
      <c r="Z8" s="18">
        <v>99919</v>
      </c>
      <c r="AA8" s="18">
        <v>38280</v>
      </c>
      <c r="AB8" s="18">
        <v>43573</v>
      </c>
      <c r="AC8" s="18">
        <v>35533</v>
      </c>
      <c r="AD8" s="18">
        <v>33854</v>
      </c>
      <c r="AE8" s="32">
        <f t="shared" si="4"/>
        <v>-144</v>
      </c>
      <c r="AF8" s="32">
        <f t="shared" si="0"/>
        <v>4685</v>
      </c>
      <c r="AG8" s="32">
        <f t="shared" si="0"/>
        <v>-33699</v>
      </c>
      <c r="AH8" s="32">
        <f t="shared" si="0"/>
        <v>-56361</v>
      </c>
      <c r="AI8" s="32">
        <f t="shared" si="0"/>
        <v>-65005</v>
      </c>
      <c r="AJ8" s="32">
        <f t="shared" si="0"/>
        <v>-39819</v>
      </c>
      <c r="AK8" s="32">
        <f t="shared" si="0"/>
        <v>-36512</v>
      </c>
      <c r="AL8" s="32">
        <f t="shared" si="0"/>
        <v>-17165</v>
      </c>
      <c r="AM8" s="32">
        <f t="shared" si="0"/>
        <v>-29763</v>
      </c>
      <c r="AN8" s="32">
        <f t="shared" si="0"/>
        <v>-24795</v>
      </c>
      <c r="AO8" s="32">
        <f t="shared" si="0"/>
        <v>-23263</v>
      </c>
      <c r="AP8" s="32">
        <f t="shared" si="0"/>
        <v>-26069</v>
      </c>
      <c r="AQ8" s="33">
        <f t="shared" si="5"/>
        <v>-3.062331199625715E-3</v>
      </c>
      <c r="AR8" s="33">
        <f t="shared" si="1"/>
        <v>9.1256160034281927E-2</v>
      </c>
      <c r="AS8" s="33">
        <f t="shared" si="1"/>
        <v>-0.57937899731792863</v>
      </c>
      <c r="AT8" s="33">
        <f t="shared" si="1"/>
        <v>-0.92734093489313396</v>
      </c>
      <c r="AU8" s="33">
        <f t="shared" si="1"/>
        <v>-0.86370460917050873</v>
      </c>
      <c r="AV8" s="33">
        <f t="shared" si="1"/>
        <v>-0.37271144558014152</v>
      </c>
      <c r="AW8" s="33">
        <f t="shared" si="1"/>
        <v>-0.23873258315298057</v>
      </c>
      <c r="AX8" s="33">
        <f t="shared" si="1"/>
        <v>-0.14660414744969424</v>
      </c>
      <c r="AY8" s="33">
        <f t="shared" si="1"/>
        <v>-0.43741457607689255</v>
      </c>
      <c r="AZ8" s="33">
        <f t="shared" si="1"/>
        <v>-0.36266967002106248</v>
      </c>
      <c r="BA8" s="33">
        <f t="shared" si="1"/>
        <v>-0.39565616708619633</v>
      </c>
      <c r="BB8" s="33">
        <f t="shared" si="1"/>
        <v>-0.43504163676718455</v>
      </c>
    </row>
    <row r="9" spans="1:54" x14ac:dyDescent="0.35">
      <c r="A9" s="13" t="s">
        <v>124</v>
      </c>
      <c r="B9" s="14">
        <v>814859</v>
      </c>
      <c r="C9" s="14">
        <v>498710</v>
      </c>
      <c r="D9" s="14">
        <f t="shared" si="2"/>
        <v>-316149</v>
      </c>
      <c r="E9" s="15">
        <f t="shared" si="3"/>
        <v>-0.38798000635692803</v>
      </c>
      <c r="F9" s="12"/>
      <c r="G9" s="17">
        <v>43475</v>
      </c>
      <c r="H9" s="17">
        <v>48545</v>
      </c>
      <c r="I9" s="17">
        <v>55078</v>
      </c>
      <c r="J9" s="17">
        <v>57432</v>
      </c>
      <c r="K9" s="17">
        <v>68221</v>
      </c>
      <c r="L9" s="17">
        <v>88376</v>
      </c>
      <c r="M9" s="17">
        <v>121604</v>
      </c>
      <c r="N9" s="17">
        <v>93331</v>
      </c>
      <c r="O9" s="17">
        <v>61718</v>
      </c>
      <c r="P9" s="17">
        <v>64249</v>
      </c>
      <c r="Q9" s="17">
        <v>55944</v>
      </c>
      <c r="R9" s="17">
        <v>56886</v>
      </c>
      <c r="S9" s="18">
        <v>44517</v>
      </c>
      <c r="T9" s="18">
        <v>52595</v>
      </c>
      <c r="U9" s="18">
        <v>22962</v>
      </c>
      <c r="V9" s="18">
        <v>3350</v>
      </c>
      <c r="W9" s="18">
        <v>7899</v>
      </c>
      <c r="X9" s="18">
        <v>55807</v>
      </c>
      <c r="Y9" s="18">
        <v>95848</v>
      </c>
      <c r="Z9" s="18">
        <v>76884</v>
      </c>
      <c r="AA9" s="18">
        <v>33819</v>
      </c>
      <c r="AB9" s="18">
        <v>40804</v>
      </c>
      <c r="AC9" s="18">
        <v>33396</v>
      </c>
      <c r="AD9" s="18">
        <v>30829</v>
      </c>
      <c r="AE9" s="19">
        <f t="shared" si="4"/>
        <v>1042</v>
      </c>
      <c r="AF9" s="19">
        <f t="shared" si="0"/>
        <v>4050</v>
      </c>
      <c r="AG9" s="19">
        <f t="shared" si="0"/>
        <v>-32116</v>
      </c>
      <c r="AH9" s="19">
        <f t="shared" si="0"/>
        <v>-54082</v>
      </c>
      <c r="AI9" s="19">
        <f t="shared" si="0"/>
        <v>-60322</v>
      </c>
      <c r="AJ9" s="19">
        <f t="shared" si="0"/>
        <v>-32569</v>
      </c>
      <c r="AK9" s="19">
        <f t="shared" si="0"/>
        <v>-25756</v>
      </c>
      <c r="AL9" s="19">
        <f t="shared" si="0"/>
        <v>-16447</v>
      </c>
      <c r="AM9" s="19">
        <f t="shared" si="0"/>
        <v>-27899</v>
      </c>
      <c r="AN9" s="19">
        <f t="shared" si="0"/>
        <v>-23445</v>
      </c>
      <c r="AO9" s="19">
        <f t="shared" si="0"/>
        <v>-22548</v>
      </c>
      <c r="AP9" s="19">
        <f t="shared" si="0"/>
        <v>-26057</v>
      </c>
      <c r="AQ9" s="20">
        <f t="shared" si="5"/>
        <v>2.3967797584818862E-2</v>
      </c>
      <c r="AR9" s="20">
        <f t="shared" si="1"/>
        <v>8.3427747450818823E-2</v>
      </c>
      <c r="AS9" s="20">
        <f t="shared" si="1"/>
        <v>-0.58310033044046627</v>
      </c>
      <c r="AT9" s="20">
        <f t="shared" si="1"/>
        <v>-0.94167014904582813</v>
      </c>
      <c r="AU9" s="20">
        <f t="shared" si="1"/>
        <v>-0.8842145380454699</v>
      </c>
      <c r="AV9" s="20">
        <f t="shared" si="1"/>
        <v>-0.36852765456685072</v>
      </c>
      <c r="AW9" s="20">
        <f t="shared" si="1"/>
        <v>-0.21180224334725831</v>
      </c>
      <c r="AX9" s="20">
        <f t="shared" si="1"/>
        <v>-0.17622226269942462</v>
      </c>
      <c r="AY9" s="20">
        <f t="shared" si="1"/>
        <v>-0.45203992352312128</v>
      </c>
      <c r="AZ9" s="20">
        <f t="shared" si="1"/>
        <v>-0.36490840324363027</v>
      </c>
      <c r="BA9" s="20">
        <f t="shared" si="1"/>
        <v>-0.40304590304590304</v>
      </c>
      <c r="BB9" s="20">
        <f t="shared" si="1"/>
        <v>-0.45805646380480258</v>
      </c>
    </row>
    <row r="10" spans="1:54" x14ac:dyDescent="0.35">
      <c r="A10" s="13" t="s">
        <v>51</v>
      </c>
      <c r="B10" s="14">
        <v>564177</v>
      </c>
      <c r="C10" s="14">
        <v>327566</v>
      </c>
      <c r="D10" s="14">
        <f t="shared" si="2"/>
        <v>-236611</v>
      </c>
      <c r="E10" s="15">
        <f t="shared" si="3"/>
        <v>-0.41939143212147961</v>
      </c>
      <c r="F10" s="12"/>
      <c r="G10" s="17">
        <v>34151</v>
      </c>
      <c r="H10" s="17">
        <v>33313</v>
      </c>
      <c r="I10" s="17">
        <v>41179</v>
      </c>
      <c r="J10" s="17">
        <v>43203</v>
      </c>
      <c r="K10" s="17">
        <v>49195</v>
      </c>
      <c r="L10" s="17">
        <v>56989</v>
      </c>
      <c r="M10" s="17">
        <v>74423</v>
      </c>
      <c r="N10" s="17">
        <v>63492</v>
      </c>
      <c r="O10" s="17">
        <v>44340</v>
      </c>
      <c r="P10" s="17">
        <v>44056</v>
      </c>
      <c r="Q10" s="17">
        <v>40350</v>
      </c>
      <c r="R10" s="17">
        <v>39486</v>
      </c>
      <c r="S10" s="18">
        <v>34267</v>
      </c>
      <c r="T10" s="18">
        <v>35888</v>
      </c>
      <c r="U10" s="18">
        <v>15066</v>
      </c>
      <c r="V10" s="18">
        <v>3927</v>
      </c>
      <c r="W10" s="18">
        <v>7816</v>
      </c>
      <c r="X10" s="18">
        <v>22569</v>
      </c>
      <c r="Y10" s="18">
        <v>54190</v>
      </c>
      <c r="Z10" s="18">
        <v>42766</v>
      </c>
      <c r="AA10" s="18">
        <v>28955</v>
      </c>
      <c r="AB10" s="18">
        <v>33485</v>
      </c>
      <c r="AC10" s="18">
        <v>24532</v>
      </c>
      <c r="AD10" s="18">
        <v>24105</v>
      </c>
      <c r="AE10" s="19">
        <f t="shared" si="4"/>
        <v>116</v>
      </c>
      <c r="AF10" s="19">
        <f t="shared" si="0"/>
        <v>2575</v>
      </c>
      <c r="AG10" s="19">
        <f t="shared" si="0"/>
        <v>-26113</v>
      </c>
      <c r="AH10" s="19">
        <f t="shared" si="0"/>
        <v>-39276</v>
      </c>
      <c r="AI10" s="19">
        <f t="shared" si="0"/>
        <v>-41379</v>
      </c>
      <c r="AJ10" s="19">
        <f t="shared" si="0"/>
        <v>-34420</v>
      </c>
      <c r="AK10" s="19">
        <f t="shared" si="0"/>
        <v>-20233</v>
      </c>
      <c r="AL10" s="19">
        <f t="shared" si="0"/>
        <v>-20726</v>
      </c>
      <c r="AM10" s="19">
        <f t="shared" si="0"/>
        <v>-15385</v>
      </c>
      <c r="AN10" s="19">
        <f t="shared" si="0"/>
        <v>-10571</v>
      </c>
      <c r="AO10" s="19">
        <f t="shared" si="0"/>
        <v>-15818</v>
      </c>
      <c r="AP10" s="19">
        <f t="shared" si="0"/>
        <v>-15381</v>
      </c>
      <c r="AQ10" s="20">
        <f t="shared" si="5"/>
        <v>3.3966794530174813E-3</v>
      </c>
      <c r="AR10" s="20">
        <f t="shared" si="1"/>
        <v>7.7297151262269978E-2</v>
      </c>
      <c r="AS10" s="20">
        <f t="shared" si="1"/>
        <v>-0.63413390320308893</v>
      </c>
      <c r="AT10" s="20">
        <f t="shared" si="1"/>
        <v>-0.9091035344767725</v>
      </c>
      <c r="AU10" s="20">
        <f t="shared" si="1"/>
        <v>-0.84112206525053357</v>
      </c>
      <c r="AV10" s="20">
        <f t="shared" si="1"/>
        <v>-0.60397620593447854</v>
      </c>
      <c r="AW10" s="20">
        <f t="shared" si="1"/>
        <v>-0.27186488048049662</v>
      </c>
      <c r="AX10" s="20">
        <f t="shared" si="1"/>
        <v>-0.32643482643482641</v>
      </c>
      <c r="AY10" s="20">
        <f t="shared" si="1"/>
        <v>-0.34697789806044205</v>
      </c>
      <c r="AZ10" s="20">
        <f t="shared" si="1"/>
        <v>-0.23994461594334485</v>
      </c>
      <c r="BA10" s="20">
        <f t="shared" si="1"/>
        <v>-0.3920198265179678</v>
      </c>
      <c r="BB10" s="20">
        <f t="shared" si="1"/>
        <v>-0.38953046649445372</v>
      </c>
    </row>
    <row r="11" spans="1:54" x14ac:dyDescent="0.35">
      <c r="A11" s="13" t="s">
        <v>125</v>
      </c>
      <c r="B11" s="14">
        <v>508440</v>
      </c>
      <c r="C11" s="14">
        <v>289124</v>
      </c>
      <c r="D11" s="14">
        <f t="shared" si="2"/>
        <v>-219316</v>
      </c>
      <c r="E11" s="15">
        <f t="shared" si="3"/>
        <v>-0.43135079852096608</v>
      </c>
      <c r="F11" s="12"/>
      <c r="G11" s="17">
        <v>31746</v>
      </c>
      <c r="H11" s="17">
        <v>30644</v>
      </c>
      <c r="I11" s="17">
        <v>38339</v>
      </c>
      <c r="J11" s="17">
        <v>39639</v>
      </c>
      <c r="K11" s="17">
        <v>43952</v>
      </c>
      <c r="L11" s="17">
        <v>49980</v>
      </c>
      <c r="M11" s="17">
        <v>62396</v>
      </c>
      <c r="N11" s="17">
        <v>54699</v>
      </c>
      <c r="O11" s="17">
        <v>40380</v>
      </c>
      <c r="P11" s="17">
        <v>41273</v>
      </c>
      <c r="Q11" s="17">
        <v>37990</v>
      </c>
      <c r="R11" s="17">
        <v>37402</v>
      </c>
      <c r="S11" s="18">
        <v>32328</v>
      </c>
      <c r="T11" s="18">
        <v>33654</v>
      </c>
      <c r="U11" s="18">
        <v>13789</v>
      </c>
      <c r="V11" s="18">
        <v>3117</v>
      </c>
      <c r="W11" s="18">
        <v>6407</v>
      </c>
      <c r="X11" s="18">
        <v>18554</v>
      </c>
      <c r="Y11" s="18">
        <v>44566</v>
      </c>
      <c r="Z11" s="18">
        <v>35199</v>
      </c>
      <c r="AA11" s="18">
        <v>24931</v>
      </c>
      <c r="AB11" s="18">
        <v>31275</v>
      </c>
      <c r="AC11" s="18">
        <v>22721</v>
      </c>
      <c r="AD11" s="18">
        <v>22583</v>
      </c>
      <c r="AE11" s="19">
        <f t="shared" si="4"/>
        <v>582</v>
      </c>
      <c r="AF11" s="19">
        <f t="shared" si="0"/>
        <v>3010</v>
      </c>
      <c r="AG11" s="19">
        <f t="shared" si="0"/>
        <v>-24550</v>
      </c>
      <c r="AH11" s="19">
        <f t="shared" si="0"/>
        <v>-36522</v>
      </c>
      <c r="AI11" s="19">
        <f t="shared" si="0"/>
        <v>-37545</v>
      </c>
      <c r="AJ11" s="19">
        <f t="shared" si="0"/>
        <v>-31426</v>
      </c>
      <c r="AK11" s="19">
        <f t="shared" si="0"/>
        <v>-17830</v>
      </c>
      <c r="AL11" s="19">
        <f t="shared" si="0"/>
        <v>-19500</v>
      </c>
      <c r="AM11" s="19">
        <f t="shared" si="0"/>
        <v>-15449</v>
      </c>
      <c r="AN11" s="19">
        <f t="shared" si="0"/>
        <v>-9998</v>
      </c>
      <c r="AO11" s="19">
        <f t="shared" si="0"/>
        <v>-15269</v>
      </c>
      <c r="AP11" s="19">
        <f t="shared" si="0"/>
        <v>-14819</v>
      </c>
      <c r="AQ11" s="20">
        <f t="shared" si="5"/>
        <v>1.8333018333018335E-2</v>
      </c>
      <c r="AR11" s="20">
        <f t="shared" si="1"/>
        <v>9.8224774833572642E-2</v>
      </c>
      <c r="AS11" s="20">
        <f t="shared" si="1"/>
        <v>-0.64034012363389758</v>
      </c>
      <c r="AT11" s="20">
        <f t="shared" si="1"/>
        <v>-0.92136532203133281</v>
      </c>
      <c r="AU11" s="20">
        <f t="shared" si="1"/>
        <v>-0.85422733891518021</v>
      </c>
      <c r="AV11" s="20">
        <f t="shared" si="1"/>
        <v>-0.62877150860344133</v>
      </c>
      <c r="AW11" s="20">
        <f t="shared" si="1"/>
        <v>-0.28575549714725301</v>
      </c>
      <c r="AX11" s="20">
        <f t="shared" si="1"/>
        <v>-0.35649646245818023</v>
      </c>
      <c r="AY11" s="20">
        <f t="shared" si="1"/>
        <v>-0.38259039128281325</v>
      </c>
      <c r="AZ11" s="20">
        <f t="shared" si="1"/>
        <v>-0.24224069003949314</v>
      </c>
      <c r="BA11" s="20">
        <f t="shared" si="1"/>
        <v>-0.40192155830481707</v>
      </c>
      <c r="BB11" s="20">
        <f t="shared" si="1"/>
        <v>-0.39620875888989893</v>
      </c>
    </row>
    <row r="12" spans="1:54" x14ac:dyDescent="0.35">
      <c r="A12" s="13" t="s">
        <v>42</v>
      </c>
      <c r="B12" s="14">
        <v>481117</v>
      </c>
      <c r="C12" s="14">
        <v>310537</v>
      </c>
      <c r="D12" s="14">
        <f t="shared" si="2"/>
        <v>-170580</v>
      </c>
      <c r="E12" s="15">
        <f t="shared" si="3"/>
        <v>-0.35454993276063829</v>
      </c>
      <c r="F12" s="12"/>
      <c r="G12" s="17">
        <v>32996</v>
      </c>
      <c r="H12" s="17">
        <v>30162</v>
      </c>
      <c r="I12" s="17">
        <v>33382</v>
      </c>
      <c r="J12" s="17">
        <v>35728</v>
      </c>
      <c r="K12" s="17">
        <v>37428</v>
      </c>
      <c r="L12" s="17">
        <v>43202</v>
      </c>
      <c r="M12" s="17">
        <v>61921</v>
      </c>
      <c r="N12" s="17">
        <v>60106</v>
      </c>
      <c r="O12" s="17">
        <v>35032</v>
      </c>
      <c r="P12" s="17">
        <v>39807</v>
      </c>
      <c r="Q12" s="17">
        <v>37304</v>
      </c>
      <c r="R12" s="17">
        <v>34049</v>
      </c>
      <c r="S12" s="18">
        <v>32558</v>
      </c>
      <c r="T12" s="18">
        <v>31070</v>
      </c>
      <c r="U12" s="18">
        <v>14376</v>
      </c>
      <c r="V12" s="18">
        <v>3076</v>
      </c>
      <c r="W12" s="18">
        <v>7896</v>
      </c>
      <c r="X12" s="18">
        <v>32058</v>
      </c>
      <c r="Y12" s="18">
        <v>57379</v>
      </c>
      <c r="Z12" s="18">
        <v>51882</v>
      </c>
      <c r="AA12" s="18">
        <v>25032</v>
      </c>
      <c r="AB12" s="18">
        <v>27252</v>
      </c>
      <c r="AC12" s="18">
        <v>21007</v>
      </c>
      <c r="AD12" s="18">
        <v>6951</v>
      </c>
      <c r="AE12" s="19">
        <f t="shared" si="4"/>
        <v>-438</v>
      </c>
      <c r="AF12" s="19">
        <f t="shared" si="0"/>
        <v>908</v>
      </c>
      <c r="AG12" s="19">
        <f t="shared" si="0"/>
        <v>-19006</v>
      </c>
      <c r="AH12" s="19">
        <f t="shared" si="0"/>
        <v>-32652</v>
      </c>
      <c r="AI12" s="19">
        <f t="shared" si="0"/>
        <v>-29532</v>
      </c>
      <c r="AJ12" s="19">
        <f t="shared" si="0"/>
        <v>-11144</v>
      </c>
      <c r="AK12" s="19">
        <f t="shared" si="0"/>
        <v>-4542</v>
      </c>
      <c r="AL12" s="19">
        <f t="shared" si="0"/>
        <v>-8224</v>
      </c>
      <c r="AM12" s="19">
        <f t="shared" si="0"/>
        <v>-10000</v>
      </c>
      <c r="AN12" s="19">
        <f t="shared" si="0"/>
        <v>-12555</v>
      </c>
      <c r="AO12" s="19">
        <f t="shared" si="0"/>
        <v>-16297</v>
      </c>
      <c r="AP12" s="19">
        <f t="shared" si="0"/>
        <v>-27098</v>
      </c>
      <c r="AQ12" s="20">
        <f t="shared" si="5"/>
        <v>-1.3274336283185841E-2</v>
      </c>
      <c r="AR12" s="20">
        <f t="shared" si="1"/>
        <v>3.0104104502353957E-2</v>
      </c>
      <c r="AS12" s="20">
        <f t="shared" si="1"/>
        <v>-0.56934875082379721</v>
      </c>
      <c r="AT12" s="20">
        <f t="shared" si="1"/>
        <v>-0.91390506045678455</v>
      </c>
      <c r="AU12" s="20">
        <f t="shared" si="1"/>
        <v>-0.78903494709842903</v>
      </c>
      <c r="AV12" s="20">
        <f t="shared" si="1"/>
        <v>-0.25795102078607474</v>
      </c>
      <c r="AW12" s="20">
        <f t="shared" si="1"/>
        <v>-7.3351528560585258E-2</v>
      </c>
      <c r="AX12" s="20">
        <f t="shared" si="1"/>
        <v>-0.13682494260140418</v>
      </c>
      <c r="AY12" s="20">
        <f t="shared" si="1"/>
        <v>-0.28545329984014617</v>
      </c>
      <c r="AZ12" s="20">
        <f t="shared" si="1"/>
        <v>-0.31539678950938277</v>
      </c>
      <c r="BA12" s="20">
        <f t="shared" si="1"/>
        <v>-0.43687004074630065</v>
      </c>
      <c r="BB12" s="20">
        <f t="shared" si="1"/>
        <v>-0.79585303533143414</v>
      </c>
    </row>
    <row r="13" spans="1:54" x14ac:dyDescent="0.35">
      <c r="A13" s="13" t="s">
        <v>50</v>
      </c>
      <c r="B13" s="14">
        <v>326165</v>
      </c>
      <c r="C13" s="14">
        <v>235392</v>
      </c>
      <c r="D13" s="14">
        <f t="shared" si="2"/>
        <v>-90773</v>
      </c>
      <c r="E13" s="15">
        <f t="shared" si="3"/>
        <v>-0.27830392592706144</v>
      </c>
      <c r="F13" s="12"/>
      <c r="G13" s="17">
        <v>11513</v>
      </c>
      <c r="H13" s="17">
        <v>11589</v>
      </c>
      <c r="I13" s="17">
        <v>13985</v>
      </c>
      <c r="J13" s="17">
        <v>17301</v>
      </c>
      <c r="K13" s="17">
        <v>25225</v>
      </c>
      <c r="L13" s="17">
        <v>42154</v>
      </c>
      <c r="M13" s="17">
        <v>70324</v>
      </c>
      <c r="N13" s="17">
        <v>54671</v>
      </c>
      <c r="O13" s="17">
        <v>23866</v>
      </c>
      <c r="P13" s="17">
        <v>23230</v>
      </c>
      <c r="Q13" s="17">
        <v>16306</v>
      </c>
      <c r="R13" s="17">
        <v>16001</v>
      </c>
      <c r="S13" s="18">
        <v>14007</v>
      </c>
      <c r="T13" s="18">
        <v>13721</v>
      </c>
      <c r="U13" s="18">
        <v>5455</v>
      </c>
      <c r="V13" s="18">
        <v>1611</v>
      </c>
      <c r="W13" s="18">
        <v>2941</v>
      </c>
      <c r="X13" s="18">
        <v>25149</v>
      </c>
      <c r="Y13" s="18">
        <v>60181</v>
      </c>
      <c r="Z13" s="18">
        <v>49388</v>
      </c>
      <c r="AA13" s="18">
        <v>17687</v>
      </c>
      <c r="AB13" s="18">
        <v>20228</v>
      </c>
      <c r="AC13" s="18">
        <v>12977</v>
      </c>
      <c r="AD13" s="18">
        <v>12047</v>
      </c>
      <c r="AE13" s="19">
        <f t="shared" si="4"/>
        <v>2494</v>
      </c>
      <c r="AF13" s="19">
        <f t="shared" si="0"/>
        <v>2132</v>
      </c>
      <c r="AG13" s="19">
        <f t="shared" si="0"/>
        <v>-8530</v>
      </c>
      <c r="AH13" s="19">
        <f t="shared" si="0"/>
        <v>-15690</v>
      </c>
      <c r="AI13" s="19">
        <f t="shared" si="0"/>
        <v>-22284</v>
      </c>
      <c r="AJ13" s="19">
        <f t="shared" si="0"/>
        <v>-17005</v>
      </c>
      <c r="AK13" s="19">
        <f t="shared" si="0"/>
        <v>-10143</v>
      </c>
      <c r="AL13" s="19">
        <f t="shared" si="0"/>
        <v>-5283</v>
      </c>
      <c r="AM13" s="19">
        <f t="shared" si="0"/>
        <v>-6179</v>
      </c>
      <c r="AN13" s="19">
        <f t="shared" si="0"/>
        <v>-3002</v>
      </c>
      <c r="AO13" s="19">
        <f t="shared" si="0"/>
        <v>-3329</v>
      </c>
      <c r="AP13" s="19">
        <f t="shared" si="0"/>
        <v>-3954</v>
      </c>
      <c r="AQ13" s="20">
        <f t="shared" si="5"/>
        <v>0.21662468513853905</v>
      </c>
      <c r="AR13" s="20">
        <f t="shared" si="1"/>
        <v>0.18396755544050392</v>
      </c>
      <c r="AS13" s="20">
        <f t="shared" si="1"/>
        <v>-0.60993922059349304</v>
      </c>
      <c r="AT13" s="20">
        <f t="shared" si="1"/>
        <v>-0.90688399514478935</v>
      </c>
      <c r="AU13" s="20">
        <f t="shared" si="1"/>
        <v>-0.88340931615460849</v>
      </c>
      <c r="AV13" s="20">
        <f t="shared" si="1"/>
        <v>-0.40340181240214451</v>
      </c>
      <c r="AW13" s="20">
        <f t="shared" si="1"/>
        <v>-0.14423240998805528</v>
      </c>
      <c r="AX13" s="20">
        <f t="shared" si="1"/>
        <v>-9.6632584002487601E-2</v>
      </c>
      <c r="AY13" s="20">
        <f t="shared" si="1"/>
        <v>-0.25890387999664793</v>
      </c>
      <c r="AZ13" s="20">
        <f t="shared" si="1"/>
        <v>-0.12922944468359879</v>
      </c>
      <c r="BA13" s="20">
        <f t="shared" si="1"/>
        <v>-0.20415797865816265</v>
      </c>
      <c r="BB13" s="20">
        <f t="shared" si="1"/>
        <v>-0.24710955565277171</v>
      </c>
    </row>
    <row r="14" spans="1:54" x14ac:dyDescent="0.35">
      <c r="A14" s="13" t="s">
        <v>46</v>
      </c>
      <c r="B14" s="14">
        <v>244661</v>
      </c>
      <c r="C14" s="14">
        <v>181344</v>
      </c>
      <c r="D14" s="14">
        <f t="shared" si="2"/>
        <v>-63317</v>
      </c>
      <c r="E14" s="15">
        <f t="shared" si="3"/>
        <v>-0.258794822223403</v>
      </c>
      <c r="F14" s="12"/>
      <c r="G14" s="17">
        <v>12257</v>
      </c>
      <c r="H14" s="17">
        <v>13285</v>
      </c>
      <c r="I14" s="17">
        <v>15019</v>
      </c>
      <c r="J14" s="17">
        <v>15987</v>
      </c>
      <c r="K14" s="17">
        <v>17606</v>
      </c>
      <c r="L14" s="17">
        <v>26969</v>
      </c>
      <c r="M14" s="17">
        <v>39444</v>
      </c>
      <c r="N14" s="17">
        <v>39739</v>
      </c>
      <c r="O14" s="17">
        <v>17945</v>
      </c>
      <c r="P14" s="17">
        <v>18069</v>
      </c>
      <c r="Q14" s="17">
        <v>14404</v>
      </c>
      <c r="R14" s="17">
        <v>13937</v>
      </c>
      <c r="S14" s="18">
        <v>14313</v>
      </c>
      <c r="T14" s="18">
        <v>13518</v>
      </c>
      <c r="U14" s="18">
        <v>7671</v>
      </c>
      <c r="V14" s="18">
        <v>2796</v>
      </c>
      <c r="W14" s="18">
        <v>5356</v>
      </c>
      <c r="X14" s="18">
        <v>16226</v>
      </c>
      <c r="Y14" s="18">
        <v>33446</v>
      </c>
      <c r="Z14" s="18">
        <v>33526</v>
      </c>
      <c r="AA14" s="18">
        <v>13583</v>
      </c>
      <c r="AB14" s="18">
        <v>16100</v>
      </c>
      <c r="AC14" s="18">
        <v>12636</v>
      </c>
      <c r="AD14" s="18">
        <v>12173</v>
      </c>
      <c r="AE14" s="19">
        <f t="shared" si="4"/>
        <v>2056</v>
      </c>
      <c r="AF14" s="19">
        <f t="shared" si="0"/>
        <v>233</v>
      </c>
      <c r="AG14" s="19">
        <f t="shared" si="0"/>
        <v>-7348</v>
      </c>
      <c r="AH14" s="19">
        <f t="shared" si="0"/>
        <v>-13191</v>
      </c>
      <c r="AI14" s="19">
        <f t="shared" si="0"/>
        <v>-12250</v>
      </c>
      <c r="AJ14" s="19">
        <f t="shared" si="0"/>
        <v>-10743</v>
      </c>
      <c r="AK14" s="19">
        <f t="shared" si="0"/>
        <v>-5998</v>
      </c>
      <c r="AL14" s="19">
        <f t="shared" si="0"/>
        <v>-6213</v>
      </c>
      <c r="AM14" s="19">
        <f t="shared" si="0"/>
        <v>-4362</v>
      </c>
      <c r="AN14" s="19">
        <f t="shared" si="0"/>
        <v>-1969</v>
      </c>
      <c r="AO14" s="19">
        <f t="shared" si="0"/>
        <v>-1768</v>
      </c>
      <c r="AP14" s="19">
        <f t="shared" si="0"/>
        <v>-1764</v>
      </c>
      <c r="AQ14" s="20">
        <f t="shared" si="5"/>
        <v>0.16774088276087135</v>
      </c>
      <c r="AR14" s="20">
        <f t="shared" si="1"/>
        <v>1.7538577342867897E-2</v>
      </c>
      <c r="AS14" s="20">
        <f t="shared" si="1"/>
        <v>-0.48924695385844597</v>
      </c>
      <c r="AT14" s="20">
        <f t="shared" si="1"/>
        <v>-0.82510790016888724</v>
      </c>
      <c r="AU14" s="20">
        <f t="shared" si="1"/>
        <v>-0.69578552766102464</v>
      </c>
      <c r="AV14" s="20">
        <f t="shared" si="1"/>
        <v>-0.39834624939745633</v>
      </c>
      <c r="AW14" s="20">
        <f t="shared" si="1"/>
        <v>-0.15206368522462224</v>
      </c>
      <c r="AX14" s="20">
        <f t="shared" si="1"/>
        <v>-0.15634515211756714</v>
      </c>
      <c r="AY14" s="20">
        <f t="shared" si="1"/>
        <v>-0.24307606575647814</v>
      </c>
      <c r="AZ14" s="20">
        <f t="shared" si="1"/>
        <v>-0.1089711660855609</v>
      </c>
      <c r="BA14" s="20">
        <f t="shared" si="1"/>
        <v>-0.12274368231046931</v>
      </c>
      <c r="BB14" s="20">
        <f t="shared" si="1"/>
        <v>-0.12656956303365144</v>
      </c>
    </row>
    <row r="15" spans="1:54" x14ac:dyDescent="0.35">
      <c r="A15" s="13" t="s">
        <v>40</v>
      </c>
      <c r="B15" s="14">
        <v>325964</v>
      </c>
      <c r="C15" s="14">
        <v>174737</v>
      </c>
      <c r="D15" s="14">
        <f t="shared" si="2"/>
        <v>-151227</v>
      </c>
      <c r="E15" s="15">
        <f t="shared" si="3"/>
        <v>-0.46393773545544909</v>
      </c>
      <c r="F15" s="12"/>
      <c r="G15" s="17">
        <v>16951</v>
      </c>
      <c r="H15" s="17">
        <v>19267</v>
      </c>
      <c r="I15" s="17">
        <v>18605</v>
      </c>
      <c r="J15" s="17">
        <v>19291</v>
      </c>
      <c r="K15" s="17">
        <v>24147</v>
      </c>
      <c r="L15" s="17">
        <v>38614</v>
      </c>
      <c r="M15" s="17">
        <v>52506</v>
      </c>
      <c r="N15" s="17">
        <v>44497</v>
      </c>
      <c r="O15" s="17">
        <v>23541</v>
      </c>
      <c r="P15" s="17">
        <v>23722</v>
      </c>
      <c r="Q15" s="17">
        <v>22311</v>
      </c>
      <c r="R15" s="17">
        <v>22512</v>
      </c>
      <c r="S15" s="18">
        <v>19304</v>
      </c>
      <c r="T15" s="18">
        <v>20498</v>
      </c>
      <c r="U15" s="18">
        <v>7834</v>
      </c>
      <c r="V15" s="18">
        <v>1622</v>
      </c>
      <c r="W15" s="18">
        <v>4171</v>
      </c>
      <c r="X15" s="18">
        <v>16353</v>
      </c>
      <c r="Y15" s="18">
        <v>29625</v>
      </c>
      <c r="Z15" s="18">
        <v>29308</v>
      </c>
      <c r="AA15" s="18">
        <v>14109</v>
      </c>
      <c r="AB15" s="18">
        <v>14175</v>
      </c>
      <c r="AC15" s="18">
        <v>10163</v>
      </c>
      <c r="AD15" s="18">
        <v>7575</v>
      </c>
      <c r="AE15" s="19">
        <f t="shared" si="4"/>
        <v>2353</v>
      </c>
      <c r="AF15" s="19">
        <f t="shared" si="0"/>
        <v>1231</v>
      </c>
      <c r="AG15" s="19">
        <f t="shared" si="0"/>
        <v>-10771</v>
      </c>
      <c r="AH15" s="19">
        <f t="shared" si="0"/>
        <v>-17669</v>
      </c>
      <c r="AI15" s="19">
        <f t="shared" si="0"/>
        <v>-19976</v>
      </c>
      <c r="AJ15" s="19">
        <f t="shared" si="0"/>
        <v>-22261</v>
      </c>
      <c r="AK15" s="19">
        <f t="shared" si="0"/>
        <v>-22881</v>
      </c>
      <c r="AL15" s="19">
        <f t="shared" si="0"/>
        <v>-15189</v>
      </c>
      <c r="AM15" s="19">
        <f t="shared" si="0"/>
        <v>-9432</v>
      </c>
      <c r="AN15" s="19">
        <f t="shared" si="0"/>
        <v>-9547</v>
      </c>
      <c r="AO15" s="19">
        <f t="shared" si="0"/>
        <v>-12148</v>
      </c>
      <c r="AP15" s="19">
        <f t="shared" si="0"/>
        <v>-14937</v>
      </c>
      <c r="AQ15" s="20">
        <f t="shared" si="5"/>
        <v>0.13881186950622382</v>
      </c>
      <c r="AR15" s="20">
        <f t="shared" si="1"/>
        <v>6.389162817252296E-2</v>
      </c>
      <c r="AS15" s="20">
        <f t="shared" si="1"/>
        <v>-0.57893039505509269</v>
      </c>
      <c r="AT15" s="20">
        <f t="shared" si="1"/>
        <v>-0.915919340625162</v>
      </c>
      <c r="AU15" s="20">
        <f t="shared" si="1"/>
        <v>-0.8272663270799685</v>
      </c>
      <c r="AV15" s="20">
        <f t="shared" si="1"/>
        <v>-0.57650075102294507</v>
      </c>
      <c r="AW15" s="20">
        <f t="shared" si="1"/>
        <v>-0.43577876814078392</v>
      </c>
      <c r="AX15" s="20">
        <f t="shared" si="1"/>
        <v>-0.34134885497898737</v>
      </c>
      <c r="AY15" s="20">
        <f t="shared" si="1"/>
        <v>-0.40066267363323566</v>
      </c>
      <c r="AZ15" s="20">
        <f t="shared" si="1"/>
        <v>-0.40245341876738894</v>
      </c>
      <c r="BA15" s="20">
        <f t="shared" si="1"/>
        <v>-0.54448478329075345</v>
      </c>
      <c r="BB15" s="20">
        <f t="shared" si="1"/>
        <v>-0.66351279317697232</v>
      </c>
    </row>
    <row r="16" spans="1:54" x14ac:dyDescent="0.35">
      <c r="A16" s="13" t="s">
        <v>52</v>
      </c>
      <c r="B16" s="14">
        <v>187093</v>
      </c>
      <c r="C16" s="14">
        <v>141825</v>
      </c>
      <c r="D16" s="14">
        <f t="shared" si="2"/>
        <v>-45268</v>
      </c>
      <c r="E16" s="15">
        <f t="shared" si="3"/>
        <v>-0.2419545359794327</v>
      </c>
      <c r="F16" s="12"/>
      <c r="G16" s="17">
        <v>13336</v>
      </c>
      <c r="H16" s="17">
        <v>15298</v>
      </c>
      <c r="I16" s="17">
        <v>8867</v>
      </c>
      <c r="J16" s="17">
        <v>8911</v>
      </c>
      <c r="K16" s="17">
        <v>13671</v>
      </c>
      <c r="L16" s="17">
        <v>24888</v>
      </c>
      <c r="M16" s="17">
        <v>31057</v>
      </c>
      <c r="N16" s="17">
        <v>29768</v>
      </c>
      <c r="O16" s="17">
        <v>10445</v>
      </c>
      <c r="P16" s="17">
        <v>9556</v>
      </c>
      <c r="Q16" s="17">
        <v>8438</v>
      </c>
      <c r="R16" s="17">
        <v>12858</v>
      </c>
      <c r="S16" s="18">
        <v>10330</v>
      </c>
      <c r="T16" s="18">
        <v>11270</v>
      </c>
      <c r="U16" s="18">
        <v>4102</v>
      </c>
      <c r="V16" s="18">
        <v>1273</v>
      </c>
      <c r="W16" s="18">
        <v>3043</v>
      </c>
      <c r="X16" s="18">
        <v>11180</v>
      </c>
      <c r="Y16" s="18">
        <v>29898</v>
      </c>
      <c r="Z16" s="18">
        <v>24804</v>
      </c>
      <c r="AA16" s="18">
        <v>13813</v>
      </c>
      <c r="AB16" s="18">
        <v>11949</v>
      </c>
      <c r="AC16" s="18">
        <v>7926</v>
      </c>
      <c r="AD16" s="18">
        <v>12237</v>
      </c>
      <c r="AE16" s="19">
        <f t="shared" si="4"/>
        <v>-3006</v>
      </c>
      <c r="AF16" s="19">
        <f t="shared" si="0"/>
        <v>-4028</v>
      </c>
      <c r="AG16" s="19">
        <f t="shared" si="0"/>
        <v>-4765</v>
      </c>
      <c r="AH16" s="19">
        <f t="shared" si="0"/>
        <v>-7638</v>
      </c>
      <c r="AI16" s="19">
        <f t="shared" si="0"/>
        <v>-10628</v>
      </c>
      <c r="AJ16" s="19">
        <f t="shared" si="0"/>
        <v>-13708</v>
      </c>
      <c r="AK16" s="19">
        <f t="shared" si="0"/>
        <v>-1159</v>
      </c>
      <c r="AL16" s="19">
        <f t="shared" si="0"/>
        <v>-4964</v>
      </c>
      <c r="AM16" s="19">
        <f t="shared" si="0"/>
        <v>3368</v>
      </c>
      <c r="AN16" s="19">
        <f t="shared" si="0"/>
        <v>2393</v>
      </c>
      <c r="AO16" s="19">
        <f t="shared" si="0"/>
        <v>-512</v>
      </c>
      <c r="AP16" s="19">
        <f t="shared" si="0"/>
        <v>-621</v>
      </c>
      <c r="AQ16" s="20">
        <f t="shared" si="5"/>
        <v>-0.22540491901619675</v>
      </c>
      <c r="AR16" s="20">
        <f t="shared" si="1"/>
        <v>-0.26330239246960385</v>
      </c>
      <c r="AS16" s="20">
        <f t="shared" si="1"/>
        <v>-0.53738581256343743</v>
      </c>
      <c r="AT16" s="20">
        <f t="shared" si="1"/>
        <v>-0.8571428571428571</v>
      </c>
      <c r="AU16" s="20">
        <f t="shared" si="1"/>
        <v>-0.7774120400848511</v>
      </c>
      <c r="AV16" s="20">
        <f t="shared" si="1"/>
        <v>-0.55078752812600451</v>
      </c>
      <c r="AW16" s="20">
        <f t="shared" si="1"/>
        <v>-3.7318478925846027E-2</v>
      </c>
      <c r="AX16" s="20">
        <f t="shared" si="1"/>
        <v>-0.166756248320344</v>
      </c>
      <c r="AY16" s="20">
        <f t="shared" si="1"/>
        <v>0.32245093346098613</v>
      </c>
      <c r="AZ16" s="20">
        <f t="shared" si="1"/>
        <v>0.25041858518208454</v>
      </c>
      <c r="BA16" s="20">
        <f t="shared" si="1"/>
        <v>-6.0677885754918226E-2</v>
      </c>
      <c r="BB16" s="20">
        <f t="shared" si="1"/>
        <v>-4.8296780214652356E-2</v>
      </c>
    </row>
    <row r="17" spans="1:54" x14ac:dyDescent="0.35">
      <c r="A17" s="13" t="s">
        <v>54</v>
      </c>
      <c r="B17" s="14">
        <v>171224</v>
      </c>
      <c r="C17" s="14">
        <v>131903</v>
      </c>
      <c r="D17" s="14">
        <f t="shared" si="2"/>
        <v>-39321</v>
      </c>
      <c r="E17" s="15">
        <f t="shared" si="3"/>
        <v>-0.2296465448768864</v>
      </c>
      <c r="F17" s="12"/>
      <c r="G17" s="17">
        <v>10289</v>
      </c>
      <c r="H17" s="17">
        <v>9930</v>
      </c>
      <c r="I17" s="17">
        <v>10152</v>
      </c>
      <c r="J17" s="17">
        <v>10051</v>
      </c>
      <c r="K17" s="17">
        <v>12181</v>
      </c>
      <c r="L17" s="17">
        <v>19626</v>
      </c>
      <c r="M17" s="17">
        <v>26887</v>
      </c>
      <c r="N17" s="17">
        <v>26329</v>
      </c>
      <c r="O17" s="17">
        <v>10805</v>
      </c>
      <c r="P17" s="17">
        <v>12138</v>
      </c>
      <c r="Q17" s="17">
        <v>11488</v>
      </c>
      <c r="R17" s="17">
        <v>11348</v>
      </c>
      <c r="S17" s="18">
        <v>10095</v>
      </c>
      <c r="T17" s="18">
        <v>9075</v>
      </c>
      <c r="U17" s="18">
        <v>3756</v>
      </c>
      <c r="V17" s="18">
        <v>777</v>
      </c>
      <c r="W17" s="18">
        <v>2977</v>
      </c>
      <c r="X17" s="18">
        <v>12814</v>
      </c>
      <c r="Y17" s="18">
        <v>25062</v>
      </c>
      <c r="Z17" s="18">
        <v>24031</v>
      </c>
      <c r="AA17" s="18">
        <v>11338</v>
      </c>
      <c r="AB17" s="18">
        <v>12593</v>
      </c>
      <c r="AC17" s="18">
        <v>10147</v>
      </c>
      <c r="AD17" s="18">
        <v>9238</v>
      </c>
      <c r="AE17" s="19">
        <f t="shared" si="4"/>
        <v>-194</v>
      </c>
      <c r="AF17" s="19">
        <f t="shared" si="0"/>
        <v>-855</v>
      </c>
      <c r="AG17" s="19">
        <f t="shared" si="0"/>
        <v>-6396</v>
      </c>
      <c r="AH17" s="19">
        <f t="shared" si="0"/>
        <v>-9274</v>
      </c>
      <c r="AI17" s="19">
        <f t="shared" si="0"/>
        <v>-9204</v>
      </c>
      <c r="AJ17" s="19">
        <f t="shared" si="0"/>
        <v>-6812</v>
      </c>
      <c r="AK17" s="19">
        <f t="shared" si="0"/>
        <v>-1825</v>
      </c>
      <c r="AL17" s="19">
        <f t="shared" si="0"/>
        <v>-2298</v>
      </c>
      <c r="AM17" s="19">
        <f t="shared" si="0"/>
        <v>533</v>
      </c>
      <c r="AN17" s="19">
        <f t="shared" si="0"/>
        <v>455</v>
      </c>
      <c r="AO17" s="19">
        <f t="shared" si="0"/>
        <v>-1341</v>
      </c>
      <c r="AP17" s="19">
        <f t="shared" si="0"/>
        <v>-2110</v>
      </c>
      <c r="AQ17" s="20">
        <f t="shared" si="5"/>
        <v>-1.8855087958013411E-2</v>
      </c>
      <c r="AR17" s="20">
        <f t="shared" si="1"/>
        <v>-8.6102719033232633E-2</v>
      </c>
      <c r="AS17" s="20">
        <f t="shared" si="1"/>
        <v>-0.6300236406619385</v>
      </c>
      <c r="AT17" s="20">
        <f t="shared" si="1"/>
        <v>-0.92269425927768378</v>
      </c>
      <c r="AU17" s="20">
        <f t="shared" si="1"/>
        <v>-0.75560298826040551</v>
      </c>
      <c r="AV17" s="20">
        <f t="shared" si="1"/>
        <v>-0.34709059410985427</v>
      </c>
      <c r="AW17" s="20">
        <f t="shared" si="1"/>
        <v>-6.7876669022204045E-2</v>
      </c>
      <c r="AX17" s="20">
        <f t="shared" si="1"/>
        <v>-8.7280185346955821E-2</v>
      </c>
      <c r="AY17" s="20">
        <f t="shared" si="1"/>
        <v>4.9329014345210552E-2</v>
      </c>
      <c r="AZ17" s="20">
        <f t="shared" si="1"/>
        <v>3.7485582468281431E-2</v>
      </c>
      <c r="BA17" s="20">
        <f t="shared" si="1"/>
        <v>-0.11673050139275766</v>
      </c>
      <c r="BB17" s="20">
        <f t="shared" si="1"/>
        <v>-0.18593584772647162</v>
      </c>
    </row>
    <row r="18" spans="1:54" x14ac:dyDescent="0.35">
      <c r="A18" s="13" t="s">
        <v>45</v>
      </c>
      <c r="B18" s="14">
        <v>178494</v>
      </c>
      <c r="C18" s="14">
        <v>126047</v>
      </c>
      <c r="D18" s="14">
        <f t="shared" si="2"/>
        <v>-52447</v>
      </c>
      <c r="E18" s="15">
        <f t="shared" si="3"/>
        <v>-0.29383060495030644</v>
      </c>
      <c r="F18" s="12"/>
      <c r="G18" s="17">
        <v>4784</v>
      </c>
      <c r="H18" s="17">
        <v>6909</v>
      </c>
      <c r="I18" s="17">
        <v>9252</v>
      </c>
      <c r="J18" s="17">
        <v>12572</v>
      </c>
      <c r="K18" s="17">
        <v>14336</v>
      </c>
      <c r="L18" s="17">
        <v>19371</v>
      </c>
      <c r="M18" s="17">
        <v>32977</v>
      </c>
      <c r="N18" s="17">
        <v>28920</v>
      </c>
      <c r="O18" s="17">
        <v>13807</v>
      </c>
      <c r="P18" s="17">
        <v>14449</v>
      </c>
      <c r="Q18" s="17">
        <v>11885</v>
      </c>
      <c r="R18" s="17">
        <v>9232</v>
      </c>
      <c r="S18" s="18">
        <v>5090</v>
      </c>
      <c r="T18" s="18">
        <v>7726</v>
      </c>
      <c r="U18" s="18">
        <v>4224</v>
      </c>
      <c r="V18" s="18">
        <v>2813</v>
      </c>
      <c r="W18" s="18">
        <v>4468</v>
      </c>
      <c r="X18" s="18">
        <v>14057</v>
      </c>
      <c r="Y18" s="18">
        <v>27406</v>
      </c>
      <c r="Z18" s="18">
        <v>29770</v>
      </c>
      <c r="AA18" s="18">
        <v>10167</v>
      </c>
      <c r="AB18" s="18">
        <v>9808</v>
      </c>
      <c r="AC18" s="18">
        <v>5387</v>
      </c>
      <c r="AD18" s="18">
        <v>5131</v>
      </c>
      <c r="AE18" s="19">
        <f t="shared" si="4"/>
        <v>306</v>
      </c>
      <c r="AF18" s="19">
        <f t="shared" si="0"/>
        <v>817</v>
      </c>
      <c r="AG18" s="19">
        <f t="shared" si="0"/>
        <v>-5028</v>
      </c>
      <c r="AH18" s="19">
        <f t="shared" si="0"/>
        <v>-9759</v>
      </c>
      <c r="AI18" s="19">
        <f t="shared" si="0"/>
        <v>-9868</v>
      </c>
      <c r="AJ18" s="19">
        <f t="shared" si="0"/>
        <v>-5314</v>
      </c>
      <c r="AK18" s="19">
        <f t="shared" si="0"/>
        <v>-5571</v>
      </c>
      <c r="AL18" s="19">
        <f t="shared" si="0"/>
        <v>850</v>
      </c>
      <c r="AM18" s="19">
        <f t="shared" si="0"/>
        <v>-3640</v>
      </c>
      <c r="AN18" s="19">
        <f t="shared" si="0"/>
        <v>-4641</v>
      </c>
      <c r="AO18" s="19">
        <f t="shared" si="0"/>
        <v>-6498</v>
      </c>
      <c r="AP18" s="19">
        <f t="shared" si="0"/>
        <v>-4101</v>
      </c>
      <c r="AQ18" s="20">
        <f t="shared" si="5"/>
        <v>6.3963210702341136E-2</v>
      </c>
      <c r="AR18" s="20">
        <f t="shared" si="1"/>
        <v>0.11825155594152555</v>
      </c>
      <c r="AS18" s="20">
        <f t="shared" si="1"/>
        <v>-0.54345006485084302</v>
      </c>
      <c r="AT18" s="20">
        <f t="shared" si="1"/>
        <v>-0.77624880687241493</v>
      </c>
      <c r="AU18" s="20">
        <f t="shared" si="1"/>
        <v>-0.6883370535714286</v>
      </c>
      <c r="AV18" s="20">
        <f t="shared" si="1"/>
        <v>-0.27432760311806309</v>
      </c>
      <c r="AW18" s="20">
        <f t="shared" si="1"/>
        <v>-0.16893592503866331</v>
      </c>
      <c r="AX18" s="20">
        <f t="shared" si="1"/>
        <v>2.9391424619640387E-2</v>
      </c>
      <c r="AY18" s="20">
        <f t="shared" si="1"/>
        <v>-0.2636343883537336</v>
      </c>
      <c r="AZ18" s="20">
        <f t="shared" si="1"/>
        <v>-0.32119869887189423</v>
      </c>
      <c r="BA18" s="20">
        <f t="shared" si="1"/>
        <v>-0.54673958771560793</v>
      </c>
      <c r="BB18" s="20">
        <f t="shared" si="1"/>
        <v>-0.4442157712305026</v>
      </c>
    </row>
    <row r="19" spans="1:54" x14ac:dyDescent="0.35">
      <c r="A19" s="13" t="s">
        <v>53</v>
      </c>
      <c r="B19" s="14">
        <v>99499</v>
      </c>
      <c r="C19" s="14">
        <v>79095</v>
      </c>
      <c r="D19" s="14">
        <f t="shared" si="2"/>
        <v>-20404</v>
      </c>
      <c r="E19" s="15">
        <f t="shared" si="3"/>
        <v>-0.2050673876119358</v>
      </c>
      <c r="F19" s="12"/>
      <c r="G19" s="17">
        <v>4316</v>
      </c>
      <c r="H19" s="17">
        <v>3734</v>
      </c>
      <c r="I19" s="17">
        <v>4546</v>
      </c>
      <c r="J19" s="17">
        <v>5169</v>
      </c>
      <c r="K19" s="17">
        <v>7361</v>
      </c>
      <c r="L19" s="17">
        <v>11709</v>
      </c>
      <c r="M19" s="17">
        <v>22350</v>
      </c>
      <c r="N19" s="17">
        <v>16860</v>
      </c>
      <c r="O19" s="17">
        <v>6961</v>
      </c>
      <c r="P19" s="17">
        <v>6418</v>
      </c>
      <c r="Q19" s="17">
        <v>5660</v>
      </c>
      <c r="R19" s="17">
        <v>4415</v>
      </c>
      <c r="S19" s="18">
        <v>3904</v>
      </c>
      <c r="T19" s="18">
        <v>5194</v>
      </c>
      <c r="U19" s="18">
        <v>3061</v>
      </c>
      <c r="V19" s="18">
        <v>1780</v>
      </c>
      <c r="W19" s="18">
        <v>3823</v>
      </c>
      <c r="X19" s="18">
        <v>6822</v>
      </c>
      <c r="Y19" s="18">
        <v>15630</v>
      </c>
      <c r="Z19" s="18">
        <v>15241</v>
      </c>
      <c r="AA19" s="18">
        <v>6326</v>
      </c>
      <c r="AB19" s="18">
        <v>6733</v>
      </c>
      <c r="AC19" s="18">
        <v>5482</v>
      </c>
      <c r="AD19" s="18">
        <v>5099</v>
      </c>
      <c r="AE19" s="19">
        <f t="shared" si="4"/>
        <v>-412</v>
      </c>
      <c r="AF19" s="19">
        <f t="shared" si="0"/>
        <v>1460</v>
      </c>
      <c r="AG19" s="19">
        <f t="shared" si="0"/>
        <v>-1485</v>
      </c>
      <c r="AH19" s="19">
        <f t="shared" si="0"/>
        <v>-3389</v>
      </c>
      <c r="AI19" s="19">
        <f t="shared" si="0"/>
        <v>-3538</v>
      </c>
      <c r="AJ19" s="19">
        <f t="shared" si="0"/>
        <v>-4887</v>
      </c>
      <c r="AK19" s="19">
        <f t="shared" si="0"/>
        <v>-6720</v>
      </c>
      <c r="AL19" s="19">
        <f t="shared" si="0"/>
        <v>-1619</v>
      </c>
      <c r="AM19" s="19">
        <f t="shared" si="0"/>
        <v>-635</v>
      </c>
      <c r="AN19" s="19">
        <f t="shared" si="0"/>
        <v>315</v>
      </c>
      <c r="AO19" s="19">
        <f t="shared" si="0"/>
        <v>-178</v>
      </c>
      <c r="AP19" s="19">
        <f t="shared" si="0"/>
        <v>684</v>
      </c>
      <c r="AQ19" s="20">
        <f t="shared" si="5"/>
        <v>-9.5458758109360525E-2</v>
      </c>
      <c r="AR19" s="20">
        <f t="shared" si="1"/>
        <v>0.39100160685591856</v>
      </c>
      <c r="AS19" s="20">
        <f t="shared" si="1"/>
        <v>-0.32666080070391551</v>
      </c>
      <c r="AT19" s="20">
        <f t="shared" si="1"/>
        <v>-0.65563938866318439</v>
      </c>
      <c r="AU19" s="20">
        <f t="shared" si="1"/>
        <v>-0.4806412172259204</v>
      </c>
      <c r="AV19" s="20">
        <f t="shared" si="1"/>
        <v>-0.41737125288239818</v>
      </c>
      <c r="AW19" s="20">
        <f t="shared" si="1"/>
        <v>-0.30067114093959729</v>
      </c>
      <c r="AX19" s="20">
        <f t="shared" si="1"/>
        <v>-9.6026097271648875E-2</v>
      </c>
      <c r="AY19" s="20">
        <f t="shared" si="1"/>
        <v>-9.1222525499209881E-2</v>
      </c>
      <c r="AZ19" s="20">
        <f t="shared" si="1"/>
        <v>4.9080710501713927E-2</v>
      </c>
      <c r="BA19" s="20">
        <f t="shared" si="1"/>
        <v>-3.1448763250883395E-2</v>
      </c>
      <c r="BB19" s="20">
        <f t="shared" si="1"/>
        <v>0.15492638731596828</v>
      </c>
    </row>
    <row r="20" spans="1:54" x14ac:dyDescent="0.35">
      <c r="A20" s="13" t="s">
        <v>41</v>
      </c>
      <c r="B20" s="14">
        <v>40354</v>
      </c>
      <c r="C20" s="14">
        <v>42009</v>
      </c>
      <c r="D20" s="14">
        <f t="shared" si="2"/>
        <v>1655</v>
      </c>
      <c r="E20" s="15">
        <f t="shared" si="3"/>
        <v>4.101204341577043E-2</v>
      </c>
      <c r="F20" s="12"/>
      <c r="G20" s="17">
        <v>1258</v>
      </c>
      <c r="H20" s="17">
        <v>1181</v>
      </c>
      <c r="I20" s="17">
        <v>1019</v>
      </c>
      <c r="J20" s="17">
        <v>1614</v>
      </c>
      <c r="K20" s="17">
        <v>2361</v>
      </c>
      <c r="L20" s="17">
        <v>5852</v>
      </c>
      <c r="M20" s="17">
        <v>11662</v>
      </c>
      <c r="N20" s="17">
        <v>8510</v>
      </c>
      <c r="O20" s="17">
        <v>2082</v>
      </c>
      <c r="P20" s="17">
        <v>2090</v>
      </c>
      <c r="Q20" s="17">
        <v>1635</v>
      </c>
      <c r="R20" s="17">
        <v>1090</v>
      </c>
      <c r="S20" s="18">
        <v>1028</v>
      </c>
      <c r="T20" s="18">
        <v>1106</v>
      </c>
      <c r="U20" s="18">
        <v>558</v>
      </c>
      <c r="V20" s="18">
        <v>70</v>
      </c>
      <c r="W20" s="18">
        <v>1131</v>
      </c>
      <c r="X20" s="18">
        <v>4108</v>
      </c>
      <c r="Y20" s="18">
        <v>11436</v>
      </c>
      <c r="Z20" s="18">
        <v>11101</v>
      </c>
      <c r="AA20" s="18">
        <v>4193</v>
      </c>
      <c r="AB20" s="18">
        <v>3250</v>
      </c>
      <c r="AC20" s="18">
        <v>2191</v>
      </c>
      <c r="AD20" s="18">
        <v>1837</v>
      </c>
      <c r="AE20" s="19">
        <f t="shared" si="4"/>
        <v>-230</v>
      </c>
      <c r="AF20" s="19">
        <f t="shared" si="0"/>
        <v>-75</v>
      </c>
      <c r="AG20" s="19">
        <f t="shared" si="0"/>
        <v>-461</v>
      </c>
      <c r="AH20" s="19">
        <f t="shared" si="0"/>
        <v>-1544</v>
      </c>
      <c r="AI20" s="19">
        <f t="shared" si="0"/>
        <v>-1230</v>
      </c>
      <c r="AJ20" s="19">
        <f t="shared" si="0"/>
        <v>-1744</v>
      </c>
      <c r="AK20" s="19">
        <f t="shared" si="0"/>
        <v>-226</v>
      </c>
      <c r="AL20" s="19">
        <f t="shared" si="0"/>
        <v>2591</v>
      </c>
      <c r="AM20" s="19">
        <f t="shared" si="0"/>
        <v>2111</v>
      </c>
      <c r="AN20" s="19">
        <f t="shared" si="0"/>
        <v>1160</v>
      </c>
      <c r="AO20" s="19">
        <f t="shared" si="0"/>
        <v>556</v>
      </c>
      <c r="AP20" s="19">
        <f t="shared" si="0"/>
        <v>747</v>
      </c>
      <c r="AQ20" s="20">
        <f t="shared" si="5"/>
        <v>-0.18282988871224165</v>
      </c>
      <c r="AR20" s="20">
        <f t="shared" si="1"/>
        <v>-6.3505503810330224E-2</v>
      </c>
      <c r="AS20" s="20">
        <f t="shared" si="1"/>
        <v>-0.45240431795878311</v>
      </c>
      <c r="AT20" s="20">
        <f t="shared" si="1"/>
        <v>-0.95662949194547708</v>
      </c>
      <c r="AU20" s="20">
        <f t="shared" si="1"/>
        <v>-0.52096569250317659</v>
      </c>
      <c r="AV20" s="20">
        <f t="shared" si="1"/>
        <v>-0.29801777170198224</v>
      </c>
      <c r="AW20" s="20">
        <f t="shared" si="1"/>
        <v>-1.9379180243525983E-2</v>
      </c>
      <c r="AX20" s="20">
        <f t="shared" si="1"/>
        <v>0.30446533490011751</v>
      </c>
      <c r="AY20" s="20">
        <f t="shared" si="1"/>
        <v>1.0139289145052834</v>
      </c>
      <c r="AZ20" s="20">
        <f t="shared" si="1"/>
        <v>0.55502392344497609</v>
      </c>
      <c r="BA20" s="20">
        <f t="shared" si="1"/>
        <v>0.3400611620795107</v>
      </c>
      <c r="BB20" s="20">
        <f t="shared" si="1"/>
        <v>0.68532110091743115</v>
      </c>
    </row>
    <row r="21" spans="1:54" x14ac:dyDescent="0.35">
      <c r="A21" s="13" t="s">
        <v>47</v>
      </c>
      <c r="B21" s="14">
        <v>43459</v>
      </c>
      <c r="C21" s="14">
        <v>38564</v>
      </c>
      <c r="D21" s="14">
        <f t="shared" si="2"/>
        <v>-4895</v>
      </c>
      <c r="E21" s="15">
        <f t="shared" si="3"/>
        <v>-0.11263489725948596</v>
      </c>
      <c r="F21" s="12"/>
      <c r="G21" s="17">
        <v>1813</v>
      </c>
      <c r="H21" s="17">
        <v>1265</v>
      </c>
      <c r="I21" s="17">
        <v>1705</v>
      </c>
      <c r="J21" s="17">
        <v>1614</v>
      </c>
      <c r="K21" s="17">
        <v>3299</v>
      </c>
      <c r="L21" s="17">
        <v>4890</v>
      </c>
      <c r="M21" s="17">
        <v>8646</v>
      </c>
      <c r="N21" s="17">
        <v>8976</v>
      </c>
      <c r="O21" s="17">
        <v>3375</v>
      </c>
      <c r="P21" s="17">
        <v>2949</v>
      </c>
      <c r="Q21" s="17">
        <v>2666</v>
      </c>
      <c r="R21" s="17">
        <v>2261</v>
      </c>
      <c r="S21" s="18">
        <v>2295</v>
      </c>
      <c r="T21" s="18">
        <v>1552</v>
      </c>
      <c r="U21" s="18">
        <v>872</v>
      </c>
      <c r="V21" s="18">
        <v>961</v>
      </c>
      <c r="W21" s="18">
        <v>1837</v>
      </c>
      <c r="X21" s="18">
        <v>3431</v>
      </c>
      <c r="Y21" s="18">
        <v>9647</v>
      </c>
      <c r="Z21" s="18">
        <v>10229</v>
      </c>
      <c r="AA21" s="18">
        <v>3765</v>
      </c>
      <c r="AB21" s="18">
        <v>1512</v>
      </c>
      <c r="AC21" s="18">
        <v>1229</v>
      </c>
      <c r="AD21" s="18">
        <v>1234</v>
      </c>
      <c r="AE21" s="19">
        <f t="shared" si="4"/>
        <v>482</v>
      </c>
      <c r="AF21" s="19">
        <f t="shared" si="0"/>
        <v>287</v>
      </c>
      <c r="AG21" s="19">
        <f t="shared" si="0"/>
        <v>-833</v>
      </c>
      <c r="AH21" s="19">
        <f t="shared" si="0"/>
        <v>-653</v>
      </c>
      <c r="AI21" s="19">
        <f t="shared" si="0"/>
        <v>-1462</v>
      </c>
      <c r="AJ21" s="19">
        <f t="shared" si="0"/>
        <v>-1459</v>
      </c>
      <c r="AK21" s="19">
        <f t="shared" si="0"/>
        <v>1001</v>
      </c>
      <c r="AL21" s="19">
        <f t="shared" si="0"/>
        <v>1253</v>
      </c>
      <c r="AM21" s="19">
        <f t="shared" si="0"/>
        <v>390</v>
      </c>
      <c r="AN21" s="19">
        <f t="shared" si="0"/>
        <v>-1437</v>
      </c>
      <c r="AO21" s="19">
        <f t="shared" si="0"/>
        <v>-1437</v>
      </c>
      <c r="AP21" s="19">
        <f t="shared" si="0"/>
        <v>-1027</v>
      </c>
      <c r="AQ21" s="20">
        <f t="shared" si="5"/>
        <v>0.26585769442912299</v>
      </c>
      <c r="AR21" s="20">
        <f t="shared" si="1"/>
        <v>0.22687747035573122</v>
      </c>
      <c r="AS21" s="20">
        <f t="shared" si="1"/>
        <v>-0.48856304985337246</v>
      </c>
      <c r="AT21" s="20">
        <f t="shared" si="1"/>
        <v>-0.40458488228004957</v>
      </c>
      <c r="AU21" s="20">
        <f t="shared" si="1"/>
        <v>-0.44316459533191876</v>
      </c>
      <c r="AV21" s="20">
        <f t="shared" si="1"/>
        <v>-0.29836400817995912</v>
      </c>
      <c r="AW21" s="20">
        <f t="shared" si="1"/>
        <v>0.11577608142493638</v>
      </c>
      <c r="AX21" s="20">
        <f t="shared" si="1"/>
        <v>0.13959447415329768</v>
      </c>
      <c r="AY21" s="20">
        <f t="shared" si="1"/>
        <v>0.11555555555555555</v>
      </c>
      <c r="AZ21" s="20">
        <f t="shared" si="1"/>
        <v>-0.48728382502543233</v>
      </c>
      <c r="BA21" s="20">
        <f t="shared" si="1"/>
        <v>-0.53900975243810956</v>
      </c>
      <c r="BB21" s="20">
        <f t="shared" si="1"/>
        <v>-0.45422379478107033</v>
      </c>
    </row>
    <row r="22" spans="1:54" x14ac:dyDescent="0.35">
      <c r="A22" s="13" t="s">
        <v>43</v>
      </c>
      <c r="B22" s="14">
        <v>38103</v>
      </c>
      <c r="C22" s="14">
        <v>36014</v>
      </c>
      <c r="D22" s="14">
        <f t="shared" si="2"/>
        <v>-2089</v>
      </c>
      <c r="E22" s="41">
        <f t="shared" si="3"/>
        <v>-5.482507939007427E-2</v>
      </c>
      <c r="F22" s="12"/>
      <c r="G22" s="17">
        <v>2154</v>
      </c>
      <c r="H22" s="17">
        <v>2206</v>
      </c>
      <c r="I22" s="17">
        <v>2288</v>
      </c>
      <c r="J22" s="17">
        <v>2840</v>
      </c>
      <c r="K22" s="17">
        <v>2868</v>
      </c>
      <c r="L22" s="17">
        <v>3816</v>
      </c>
      <c r="M22" s="17">
        <v>7844</v>
      </c>
      <c r="N22" s="17">
        <v>5932</v>
      </c>
      <c r="O22" s="17">
        <v>2457</v>
      </c>
      <c r="P22" s="17">
        <v>2358</v>
      </c>
      <c r="Q22" s="17">
        <v>1698</v>
      </c>
      <c r="R22" s="17">
        <v>1642</v>
      </c>
      <c r="S22" s="18">
        <v>2188</v>
      </c>
      <c r="T22" s="18">
        <v>1988</v>
      </c>
      <c r="U22" s="18">
        <v>1367</v>
      </c>
      <c r="V22" s="18">
        <v>1117</v>
      </c>
      <c r="W22" s="18">
        <v>1703</v>
      </c>
      <c r="X22" s="18">
        <v>3247</v>
      </c>
      <c r="Y22" s="18">
        <v>5819</v>
      </c>
      <c r="Z22" s="18">
        <v>6773</v>
      </c>
      <c r="AA22" s="18">
        <v>3362</v>
      </c>
      <c r="AB22" s="18">
        <v>2281</v>
      </c>
      <c r="AC22" s="18">
        <v>2686</v>
      </c>
      <c r="AD22" s="18">
        <v>3483</v>
      </c>
      <c r="AE22" s="19">
        <f t="shared" si="4"/>
        <v>34</v>
      </c>
      <c r="AF22" s="19">
        <f t="shared" si="4"/>
        <v>-218</v>
      </c>
      <c r="AG22" s="19">
        <f t="shared" si="4"/>
        <v>-921</v>
      </c>
      <c r="AH22" s="19">
        <f t="shared" si="4"/>
        <v>-1723</v>
      </c>
      <c r="AI22" s="19">
        <f t="shared" si="4"/>
        <v>-1165</v>
      </c>
      <c r="AJ22" s="19">
        <f t="shared" si="4"/>
        <v>-569</v>
      </c>
      <c r="AK22" s="19">
        <f t="shared" si="4"/>
        <v>-2025</v>
      </c>
      <c r="AL22" s="19">
        <f t="shared" si="4"/>
        <v>841</v>
      </c>
      <c r="AM22" s="19">
        <f t="shared" si="4"/>
        <v>905</v>
      </c>
      <c r="AN22" s="19">
        <f t="shared" si="4"/>
        <v>-77</v>
      </c>
      <c r="AO22" s="19">
        <f t="shared" si="4"/>
        <v>988</v>
      </c>
      <c r="AP22" s="19">
        <f t="shared" si="4"/>
        <v>1841</v>
      </c>
      <c r="AQ22" s="20">
        <f t="shared" si="5"/>
        <v>1.5784586815227482E-2</v>
      </c>
      <c r="AR22" s="20">
        <f t="shared" si="5"/>
        <v>-9.8821396192203079E-2</v>
      </c>
      <c r="AS22" s="20">
        <f t="shared" si="5"/>
        <v>-0.40253496503496505</v>
      </c>
      <c r="AT22" s="20">
        <f t="shared" si="5"/>
        <v>-0.60669014084507045</v>
      </c>
      <c r="AU22" s="20">
        <f t="shared" si="5"/>
        <v>-0.40620641562064158</v>
      </c>
      <c r="AV22" s="20">
        <f t="shared" si="5"/>
        <v>-0.14910901467505241</v>
      </c>
      <c r="AW22" s="20">
        <f t="shared" si="5"/>
        <v>-0.25815910249872515</v>
      </c>
      <c r="AX22" s="20">
        <f t="shared" si="5"/>
        <v>0.14177343223196223</v>
      </c>
      <c r="AY22" s="20">
        <f t="shared" si="5"/>
        <v>0.36833536833536834</v>
      </c>
      <c r="AZ22" s="20">
        <f t="shared" si="5"/>
        <v>-3.265479219677693E-2</v>
      </c>
      <c r="BA22" s="20">
        <f t="shared" si="5"/>
        <v>0.58186101295641934</v>
      </c>
      <c r="BB22" s="20">
        <f t="shared" si="5"/>
        <v>1.1211936662606576</v>
      </c>
    </row>
    <row r="23" spans="1:54" x14ac:dyDescent="0.35">
      <c r="A23" s="13" t="s">
        <v>44</v>
      </c>
      <c r="B23" s="14">
        <v>46214</v>
      </c>
      <c r="C23" s="14">
        <v>31760</v>
      </c>
      <c r="D23" s="14">
        <f t="shared" si="2"/>
        <v>-14454</v>
      </c>
      <c r="E23" s="15">
        <f t="shared" si="3"/>
        <v>-0.3127623663824815</v>
      </c>
      <c r="F23" s="12"/>
      <c r="G23" s="17">
        <v>2688</v>
      </c>
      <c r="H23" s="17">
        <v>2607</v>
      </c>
      <c r="I23" s="17">
        <v>2482</v>
      </c>
      <c r="J23" s="17">
        <v>2209</v>
      </c>
      <c r="K23" s="17">
        <v>3427</v>
      </c>
      <c r="L23" s="17">
        <v>6013</v>
      </c>
      <c r="M23" s="17">
        <v>5888</v>
      </c>
      <c r="N23" s="17">
        <v>8266</v>
      </c>
      <c r="O23" s="17">
        <v>3750</v>
      </c>
      <c r="P23" s="17">
        <v>3505</v>
      </c>
      <c r="Q23" s="17">
        <v>2950</v>
      </c>
      <c r="R23" s="17">
        <v>2429</v>
      </c>
      <c r="S23" s="18">
        <v>2263</v>
      </c>
      <c r="T23" s="18">
        <v>3827</v>
      </c>
      <c r="U23" s="18">
        <v>1655</v>
      </c>
      <c r="V23" s="18">
        <v>821</v>
      </c>
      <c r="W23" s="18">
        <v>1329</v>
      </c>
      <c r="X23" s="18">
        <v>2504</v>
      </c>
      <c r="Y23" s="18">
        <v>5026</v>
      </c>
      <c r="Z23" s="18">
        <v>6063</v>
      </c>
      <c r="AA23" s="18">
        <v>1563</v>
      </c>
      <c r="AB23" s="18">
        <v>2407</v>
      </c>
      <c r="AC23" s="18">
        <v>1528</v>
      </c>
      <c r="AD23" s="18">
        <v>2774</v>
      </c>
      <c r="AE23" s="19">
        <f t="shared" si="4"/>
        <v>-425</v>
      </c>
      <c r="AF23" s="19">
        <f t="shared" si="4"/>
        <v>1220</v>
      </c>
      <c r="AG23" s="19">
        <f t="shared" si="4"/>
        <v>-827</v>
      </c>
      <c r="AH23" s="19">
        <f t="shared" si="4"/>
        <v>-1388</v>
      </c>
      <c r="AI23" s="19">
        <f t="shared" si="4"/>
        <v>-2098</v>
      </c>
      <c r="AJ23" s="19">
        <f t="shared" si="4"/>
        <v>-3509</v>
      </c>
      <c r="AK23" s="19">
        <f t="shared" si="4"/>
        <v>-862</v>
      </c>
      <c r="AL23" s="19">
        <f t="shared" si="4"/>
        <v>-2203</v>
      </c>
      <c r="AM23" s="19">
        <f t="shared" si="4"/>
        <v>-2187</v>
      </c>
      <c r="AN23" s="19">
        <f t="shared" si="4"/>
        <v>-1098</v>
      </c>
      <c r="AO23" s="19">
        <f t="shared" si="4"/>
        <v>-1422</v>
      </c>
      <c r="AP23" s="19">
        <f t="shared" si="4"/>
        <v>345</v>
      </c>
      <c r="AQ23" s="20">
        <f t="shared" si="5"/>
        <v>-0.15811011904761904</v>
      </c>
      <c r="AR23" s="20">
        <f t="shared" si="5"/>
        <v>0.46797084771768316</v>
      </c>
      <c r="AS23" s="20">
        <f t="shared" si="5"/>
        <v>-0.33319903303787268</v>
      </c>
      <c r="AT23" s="20">
        <f t="shared" si="5"/>
        <v>-0.62833861475780894</v>
      </c>
      <c r="AU23" s="20">
        <f t="shared" si="5"/>
        <v>-0.61219725707615991</v>
      </c>
      <c r="AV23" s="20">
        <f t="shared" si="5"/>
        <v>-0.58356893397638454</v>
      </c>
      <c r="AW23" s="20">
        <f t="shared" si="5"/>
        <v>-0.14639945652173914</v>
      </c>
      <c r="AX23" s="20">
        <f t="shared" si="5"/>
        <v>-0.26651342850229859</v>
      </c>
      <c r="AY23" s="20">
        <f t="shared" si="5"/>
        <v>-0.58320000000000005</v>
      </c>
      <c r="AZ23" s="20">
        <f t="shared" si="5"/>
        <v>-0.31326676176890156</v>
      </c>
      <c r="BA23" s="20">
        <f t="shared" si="5"/>
        <v>-0.48203389830508475</v>
      </c>
      <c r="BB23" s="20">
        <f t="shared" si="5"/>
        <v>0.14203375874845617</v>
      </c>
    </row>
    <row r="24" spans="1:54" x14ac:dyDescent="0.35">
      <c r="A24" s="13" t="s">
        <v>49</v>
      </c>
      <c r="B24" s="14">
        <v>30593</v>
      </c>
      <c r="C24" s="14">
        <v>24515</v>
      </c>
      <c r="D24" s="14">
        <f t="shared" si="2"/>
        <v>-6078</v>
      </c>
      <c r="E24" s="15">
        <f t="shared" si="3"/>
        <v>-0.19867289902918969</v>
      </c>
      <c r="F24" s="12"/>
      <c r="G24" s="17">
        <v>1665</v>
      </c>
      <c r="H24" s="17">
        <v>1582</v>
      </c>
      <c r="I24" s="17">
        <v>1564</v>
      </c>
      <c r="J24" s="17">
        <v>1796</v>
      </c>
      <c r="K24" s="17">
        <v>2765</v>
      </c>
      <c r="L24" s="17">
        <v>3609</v>
      </c>
      <c r="M24" s="17">
        <v>2552</v>
      </c>
      <c r="N24" s="17">
        <v>5461</v>
      </c>
      <c r="O24" s="17">
        <v>3395</v>
      </c>
      <c r="P24" s="17">
        <v>2330</v>
      </c>
      <c r="Q24" s="17">
        <v>2084</v>
      </c>
      <c r="R24" s="17">
        <v>1790</v>
      </c>
      <c r="S24" s="18">
        <v>1396</v>
      </c>
      <c r="T24" s="18">
        <v>1358</v>
      </c>
      <c r="U24" s="18">
        <v>1126</v>
      </c>
      <c r="V24" s="18">
        <v>1252</v>
      </c>
      <c r="W24" s="18">
        <v>1357</v>
      </c>
      <c r="X24" s="18">
        <v>2144</v>
      </c>
      <c r="Y24" s="18">
        <v>2307</v>
      </c>
      <c r="Z24" s="18">
        <v>4220</v>
      </c>
      <c r="AA24" s="18">
        <v>2614</v>
      </c>
      <c r="AB24" s="18">
        <v>2266</v>
      </c>
      <c r="AC24" s="18">
        <v>2527</v>
      </c>
      <c r="AD24" s="18">
        <v>1948</v>
      </c>
      <c r="AE24" s="19">
        <f t="shared" si="4"/>
        <v>-269</v>
      </c>
      <c r="AF24" s="19">
        <f t="shared" si="4"/>
        <v>-224</v>
      </c>
      <c r="AG24" s="19">
        <f t="shared" si="4"/>
        <v>-438</v>
      </c>
      <c r="AH24" s="19">
        <f t="shared" si="4"/>
        <v>-544</v>
      </c>
      <c r="AI24" s="19">
        <f t="shared" si="4"/>
        <v>-1408</v>
      </c>
      <c r="AJ24" s="19">
        <f t="shared" si="4"/>
        <v>-1465</v>
      </c>
      <c r="AK24" s="19">
        <f t="shared" si="4"/>
        <v>-245</v>
      </c>
      <c r="AL24" s="19">
        <f t="shared" si="4"/>
        <v>-1241</v>
      </c>
      <c r="AM24" s="19">
        <f t="shared" si="4"/>
        <v>-781</v>
      </c>
      <c r="AN24" s="19">
        <f t="shared" si="4"/>
        <v>-64</v>
      </c>
      <c r="AO24" s="19">
        <f t="shared" si="4"/>
        <v>443</v>
      </c>
      <c r="AP24" s="19">
        <f t="shared" si="4"/>
        <v>158</v>
      </c>
      <c r="AQ24" s="20">
        <f t="shared" si="5"/>
        <v>-0.16156156156156157</v>
      </c>
      <c r="AR24" s="20">
        <f t="shared" si="5"/>
        <v>-0.1415929203539823</v>
      </c>
      <c r="AS24" s="20">
        <f t="shared" si="5"/>
        <v>-0.28005115089514065</v>
      </c>
      <c r="AT24" s="20">
        <f t="shared" si="5"/>
        <v>-0.30289532293986637</v>
      </c>
      <c r="AU24" s="20">
        <f t="shared" si="5"/>
        <v>-0.50922242314647381</v>
      </c>
      <c r="AV24" s="20">
        <f t="shared" si="5"/>
        <v>-0.40592962039346081</v>
      </c>
      <c r="AW24" s="20">
        <f t="shared" si="5"/>
        <v>-9.6003134796238246E-2</v>
      </c>
      <c r="AX24" s="20">
        <f t="shared" si="5"/>
        <v>-0.22724775682109505</v>
      </c>
      <c r="AY24" s="20">
        <f t="shared" si="5"/>
        <v>-0.2300441826215022</v>
      </c>
      <c r="AZ24" s="20">
        <f t="shared" si="5"/>
        <v>-2.7467811158798282E-2</v>
      </c>
      <c r="BA24" s="20">
        <f t="shared" si="5"/>
        <v>0.21257197696737043</v>
      </c>
      <c r="BB24" s="20">
        <f t="shared" si="5"/>
        <v>8.826815642458101E-2</v>
      </c>
    </row>
    <row r="25" spans="1:54" x14ac:dyDescent="0.35">
      <c r="A25" s="87" t="s">
        <v>122</v>
      </c>
      <c r="B25" s="6"/>
      <c r="C25" s="6"/>
    </row>
  </sheetData>
  <sortState xmlns:xlrd2="http://schemas.microsoft.com/office/spreadsheetml/2017/richdata2" ref="A7:AF24">
    <sortCondition descending="1" ref="C7:C24"/>
  </sortState>
  <mergeCells count="4">
    <mergeCell ref="AE3:AP3"/>
    <mergeCell ref="AQ3:BB3"/>
    <mergeCell ref="B4:C4"/>
    <mergeCell ref="D4:E5"/>
  </mergeCells>
  <conditionalFormatting sqref="D6:E24">
    <cfRule type="cellIs" dxfId="32" priority="3" operator="lessThan">
      <formula>0</formula>
    </cfRule>
  </conditionalFormatting>
  <conditionalFormatting sqref="AE6:BB24">
    <cfRule type="cellIs" dxfId="31" priority="2" operator="lessThan">
      <formula>0</formula>
    </cfRule>
  </conditionalFormatting>
  <conditionalFormatting sqref="D3:E5">
    <cfRule type="cellIs" dxfId="3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131B-5B9C-4114-8B68-E29E982C4002}">
  <dimension ref="A1:BB26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defaultRowHeight="14.5" x14ac:dyDescent="0.35"/>
  <cols>
    <col min="1" max="1" width="14" customWidth="1"/>
    <col min="2" max="3" width="9.26953125" style="4" customWidth="1"/>
    <col min="4" max="4" width="8.7265625" style="4"/>
    <col min="5" max="5" width="5.90625" style="4" customWidth="1"/>
    <col min="6" max="6" width="4.7265625" style="4" customWidth="1"/>
    <col min="7" max="7" width="12.36328125" style="4" customWidth="1"/>
    <col min="8" max="30" width="8.7265625" style="4"/>
    <col min="31" max="33" width="7.6328125" customWidth="1"/>
    <col min="34" max="35" width="8.26953125" customWidth="1"/>
    <col min="36" max="54" width="7.6328125" customWidth="1"/>
  </cols>
  <sheetData>
    <row r="1" spans="1:54" x14ac:dyDescent="0.35">
      <c r="A1" s="35" t="s">
        <v>37</v>
      </c>
      <c r="B1" s="35"/>
      <c r="C1" s="35"/>
      <c r="D1" s="35"/>
      <c r="E1" s="35"/>
    </row>
    <row r="2" spans="1:54" x14ac:dyDescent="0.35">
      <c r="A2" s="22" t="s">
        <v>39</v>
      </c>
      <c r="B2" s="22"/>
      <c r="C2" s="22"/>
      <c r="D2" s="22"/>
      <c r="E2" s="39" t="s">
        <v>59</v>
      </c>
    </row>
    <row r="3" spans="1:54" x14ac:dyDescent="0.35">
      <c r="A3" s="22"/>
      <c r="B3" s="85"/>
      <c r="C3" s="85"/>
      <c r="D3" s="85"/>
      <c r="E3" s="86"/>
      <c r="F3" s="43"/>
      <c r="G3" s="76" t="s">
        <v>87</v>
      </c>
      <c r="H3" s="76" t="s">
        <v>88</v>
      </c>
      <c r="I3" s="76" t="s">
        <v>89</v>
      </c>
      <c r="J3" s="76" t="s">
        <v>90</v>
      </c>
      <c r="K3" s="76" t="s">
        <v>91</v>
      </c>
      <c r="L3" s="76" t="s">
        <v>92</v>
      </c>
      <c r="M3" s="76" t="s">
        <v>93</v>
      </c>
      <c r="N3" s="76" t="s">
        <v>5</v>
      </c>
      <c r="O3" s="76" t="s">
        <v>94</v>
      </c>
      <c r="P3" s="76" t="s">
        <v>95</v>
      </c>
      <c r="Q3" s="76" t="s">
        <v>35</v>
      </c>
      <c r="R3" s="76" t="s">
        <v>96</v>
      </c>
      <c r="S3" s="79" t="s">
        <v>87</v>
      </c>
      <c r="T3" s="79" t="s">
        <v>88</v>
      </c>
      <c r="U3" s="79" t="s">
        <v>89</v>
      </c>
      <c r="V3" s="79" t="s">
        <v>90</v>
      </c>
      <c r="W3" s="79" t="s">
        <v>91</v>
      </c>
      <c r="X3" s="79" t="s">
        <v>92</v>
      </c>
      <c r="Y3" s="79" t="s">
        <v>93</v>
      </c>
      <c r="Z3" s="79" t="s">
        <v>5</v>
      </c>
      <c r="AA3" s="79" t="s">
        <v>94</v>
      </c>
      <c r="AB3" s="79" t="s">
        <v>95</v>
      </c>
      <c r="AC3" s="79" t="s">
        <v>35</v>
      </c>
      <c r="AD3" s="79" t="s">
        <v>96</v>
      </c>
      <c r="AE3" s="90" t="s">
        <v>98</v>
      </c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 t="s">
        <v>98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x14ac:dyDescent="0.35">
      <c r="A4" s="75"/>
      <c r="B4" s="88" t="s">
        <v>99</v>
      </c>
      <c r="C4" s="88"/>
      <c r="D4" s="89" t="s">
        <v>97</v>
      </c>
      <c r="E4" s="89"/>
      <c r="F4" s="43"/>
      <c r="G4" s="76" t="s">
        <v>58</v>
      </c>
      <c r="H4" s="76" t="s">
        <v>57</v>
      </c>
      <c r="I4" s="76" t="s">
        <v>0</v>
      </c>
      <c r="J4" s="76" t="s">
        <v>1</v>
      </c>
      <c r="K4" s="76" t="s">
        <v>2</v>
      </c>
      <c r="L4" s="76" t="s">
        <v>3</v>
      </c>
      <c r="M4" s="76" t="s">
        <v>4</v>
      </c>
      <c r="N4" s="76" t="s">
        <v>5</v>
      </c>
      <c r="O4" s="76" t="s">
        <v>33</v>
      </c>
      <c r="P4" s="76" t="s">
        <v>34</v>
      </c>
      <c r="Q4" s="76" t="s">
        <v>35</v>
      </c>
      <c r="R4" s="76" t="s">
        <v>36</v>
      </c>
      <c r="S4" s="77" t="s">
        <v>58</v>
      </c>
      <c r="T4" s="77" t="s">
        <v>57</v>
      </c>
      <c r="U4" s="77" t="s">
        <v>0</v>
      </c>
      <c r="V4" s="77" t="s">
        <v>1</v>
      </c>
      <c r="W4" s="77" t="s">
        <v>2</v>
      </c>
      <c r="X4" s="77" t="s">
        <v>3</v>
      </c>
      <c r="Y4" s="77" t="s">
        <v>4</v>
      </c>
      <c r="Z4" s="77" t="s">
        <v>5</v>
      </c>
      <c r="AA4" s="77" t="s">
        <v>33</v>
      </c>
      <c r="AB4" s="77" t="s">
        <v>34</v>
      </c>
      <c r="AC4" s="77" t="s">
        <v>35</v>
      </c>
      <c r="AD4" s="77" t="s">
        <v>36</v>
      </c>
      <c r="AE4" s="80" t="s">
        <v>87</v>
      </c>
      <c r="AF4" s="80" t="s">
        <v>88</v>
      </c>
      <c r="AG4" s="80" t="s">
        <v>89</v>
      </c>
      <c r="AH4" s="80" t="s">
        <v>90</v>
      </c>
      <c r="AI4" s="80" t="s">
        <v>91</v>
      </c>
      <c r="AJ4" s="80" t="s">
        <v>92</v>
      </c>
      <c r="AK4" s="80" t="s">
        <v>93</v>
      </c>
      <c r="AL4" s="80" t="s">
        <v>5</v>
      </c>
      <c r="AM4" s="80" t="s">
        <v>94</v>
      </c>
      <c r="AN4" s="80" t="s">
        <v>95</v>
      </c>
      <c r="AO4" s="80" t="s">
        <v>35</v>
      </c>
      <c r="AP4" s="80" t="s">
        <v>96</v>
      </c>
      <c r="AQ4" s="82" t="s">
        <v>87</v>
      </c>
      <c r="AR4" s="82" t="s">
        <v>88</v>
      </c>
      <c r="AS4" s="82" t="s">
        <v>89</v>
      </c>
      <c r="AT4" s="82" t="s">
        <v>90</v>
      </c>
      <c r="AU4" s="82" t="s">
        <v>91</v>
      </c>
      <c r="AV4" s="82" t="s">
        <v>92</v>
      </c>
      <c r="AW4" s="82" t="s">
        <v>93</v>
      </c>
      <c r="AX4" s="82" t="s">
        <v>5</v>
      </c>
      <c r="AY4" s="82" t="s">
        <v>94</v>
      </c>
      <c r="AZ4" s="82" t="s">
        <v>95</v>
      </c>
      <c r="BA4" s="82" t="s">
        <v>35</v>
      </c>
      <c r="BB4" s="82" t="s">
        <v>96</v>
      </c>
    </row>
    <row r="5" spans="1:54" x14ac:dyDescent="0.35">
      <c r="A5" s="8"/>
      <c r="B5" s="74" t="s">
        <v>6</v>
      </c>
      <c r="C5" s="74" t="s">
        <v>7</v>
      </c>
      <c r="D5" s="89"/>
      <c r="E5" s="89"/>
      <c r="F5" s="12"/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81" t="s">
        <v>58</v>
      </c>
      <c r="AF5" s="81" t="s">
        <v>57</v>
      </c>
      <c r="AG5" s="81" t="s">
        <v>0</v>
      </c>
      <c r="AH5" s="81" t="s">
        <v>1</v>
      </c>
      <c r="AI5" s="81" t="s">
        <v>2</v>
      </c>
      <c r="AJ5" s="81" t="s">
        <v>3</v>
      </c>
      <c r="AK5" s="81" t="s">
        <v>4</v>
      </c>
      <c r="AL5" s="81" t="s">
        <v>5</v>
      </c>
      <c r="AM5" s="81" t="s">
        <v>33</v>
      </c>
      <c r="AN5" s="81" t="s">
        <v>34</v>
      </c>
      <c r="AO5" s="81" t="s">
        <v>35</v>
      </c>
      <c r="AP5" s="81" t="s">
        <v>36</v>
      </c>
      <c r="AQ5" s="83" t="s">
        <v>58</v>
      </c>
      <c r="AR5" s="83" t="s">
        <v>57</v>
      </c>
      <c r="AS5" s="83" t="s">
        <v>0</v>
      </c>
      <c r="AT5" s="83" t="s">
        <v>1</v>
      </c>
      <c r="AU5" s="83" t="s">
        <v>2</v>
      </c>
      <c r="AV5" s="83" t="s">
        <v>3</v>
      </c>
      <c r="AW5" s="83" t="s">
        <v>4</v>
      </c>
      <c r="AX5" s="83" t="s">
        <v>5</v>
      </c>
      <c r="AY5" s="83" t="s">
        <v>33</v>
      </c>
      <c r="AZ5" s="83" t="s">
        <v>34</v>
      </c>
      <c r="BA5" s="83" t="s">
        <v>35</v>
      </c>
      <c r="BB5" s="83" t="s">
        <v>36</v>
      </c>
    </row>
    <row r="6" spans="1:54" x14ac:dyDescent="0.35">
      <c r="A6" s="13" t="s">
        <v>121</v>
      </c>
      <c r="B6" s="14">
        <v>2591410</v>
      </c>
      <c r="C6" s="14">
        <v>2270210</v>
      </c>
      <c r="D6" s="14">
        <f>C6-B6</f>
        <v>-321200</v>
      </c>
      <c r="E6" s="15">
        <f>(C6-B6)/B6</f>
        <v>-0.1239479665510282</v>
      </c>
      <c r="F6" s="12"/>
      <c r="G6" s="17">
        <v>155230</v>
      </c>
      <c r="H6" s="17">
        <v>171453</v>
      </c>
      <c r="I6" s="17">
        <v>174655</v>
      </c>
      <c r="J6" s="17">
        <v>175689</v>
      </c>
      <c r="K6" s="17">
        <v>181785</v>
      </c>
      <c r="L6" s="17">
        <v>263938</v>
      </c>
      <c r="M6" s="17">
        <v>366434</v>
      </c>
      <c r="N6" s="17">
        <v>344526</v>
      </c>
      <c r="O6" s="17">
        <v>175897</v>
      </c>
      <c r="P6" s="17">
        <v>198889</v>
      </c>
      <c r="Q6" s="17">
        <v>189981</v>
      </c>
      <c r="R6" s="17">
        <v>192933</v>
      </c>
      <c r="S6" s="18">
        <v>152122</v>
      </c>
      <c r="T6" s="18">
        <v>180264</v>
      </c>
      <c r="U6" s="18">
        <v>83116</v>
      </c>
      <c r="V6" s="18">
        <v>34034</v>
      </c>
      <c r="W6" s="18">
        <v>66450</v>
      </c>
      <c r="X6" s="18">
        <v>218080</v>
      </c>
      <c r="Y6" s="18">
        <v>392808</v>
      </c>
      <c r="Z6" s="18">
        <v>377153</v>
      </c>
      <c r="AA6" s="18">
        <v>195622</v>
      </c>
      <c r="AB6" s="18">
        <v>230385</v>
      </c>
      <c r="AC6" s="18">
        <v>175615</v>
      </c>
      <c r="AD6" s="18">
        <v>164561</v>
      </c>
      <c r="AE6" s="19">
        <f>S6-G6</f>
        <v>-3108</v>
      </c>
      <c r="AF6" s="19">
        <f t="shared" ref="AF6:AP21" si="0">T6-H6</f>
        <v>8811</v>
      </c>
      <c r="AG6" s="19">
        <f t="shared" si="0"/>
        <v>-91539</v>
      </c>
      <c r="AH6" s="19">
        <f t="shared" si="0"/>
        <v>-141655</v>
      </c>
      <c r="AI6" s="19">
        <f t="shared" si="0"/>
        <v>-115335</v>
      </c>
      <c r="AJ6" s="19">
        <f t="shared" si="0"/>
        <v>-45858</v>
      </c>
      <c r="AK6" s="19">
        <f t="shared" si="0"/>
        <v>26374</v>
      </c>
      <c r="AL6" s="19">
        <f t="shared" si="0"/>
        <v>32627</v>
      </c>
      <c r="AM6" s="19">
        <f t="shared" si="0"/>
        <v>19725</v>
      </c>
      <c r="AN6" s="19">
        <f t="shared" si="0"/>
        <v>31496</v>
      </c>
      <c r="AO6" s="19">
        <f t="shared" si="0"/>
        <v>-14366</v>
      </c>
      <c r="AP6" s="19">
        <f t="shared" si="0"/>
        <v>-28372</v>
      </c>
      <c r="AQ6" s="20">
        <f>(S6-G6)/G6</f>
        <v>-2.0021902982670876E-2</v>
      </c>
      <c r="AR6" s="20">
        <f t="shared" ref="AR6:BB21" si="1">(T6-H6)/H6</f>
        <v>5.1390176899791778E-2</v>
      </c>
      <c r="AS6" s="20">
        <f t="shared" si="1"/>
        <v>-0.52411325183934043</v>
      </c>
      <c r="AT6" s="20">
        <f t="shared" si="1"/>
        <v>-0.80628269271269115</v>
      </c>
      <c r="AU6" s="20">
        <f t="shared" si="1"/>
        <v>-0.63445828863767639</v>
      </c>
      <c r="AV6" s="20">
        <f t="shared" si="1"/>
        <v>-0.17374534928657487</v>
      </c>
      <c r="AW6" s="20">
        <f t="shared" si="1"/>
        <v>7.1974762167266143E-2</v>
      </c>
      <c r="AX6" s="20">
        <f t="shared" si="1"/>
        <v>9.4701125604453651E-2</v>
      </c>
      <c r="AY6" s="20">
        <f t="shared" si="1"/>
        <v>0.11213949072468547</v>
      </c>
      <c r="AZ6" s="20">
        <f t="shared" si="1"/>
        <v>0.15835968806721337</v>
      </c>
      <c r="BA6" s="20">
        <f t="shared" si="1"/>
        <v>-7.561808812460194E-2</v>
      </c>
      <c r="BB6" s="20">
        <f t="shared" si="1"/>
        <v>-0.14705623195617132</v>
      </c>
    </row>
    <row r="7" spans="1:54" x14ac:dyDescent="0.35">
      <c r="A7" s="13" t="s">
        <v>55</v>
      </c>
      <c r="B7" s="14">
        <v>449806</v>
      </c>
      <c r="C7" s="14">
        <v>326997</v>
      </c>
      <c r="D7" s="14">
        <f t="shared" ref="D7:D24" si="2">C7-B7</f>
        <v>-122809</v>
      </c>
      <c r="E7" s="15">
        <f t="shared" ref="E7:E24" si="3">(C7-B7)/B7</f>
        <v>-0.27302659368705617</v>
      </c>
      <c r="F7" s="12"/>
      <c r="G7" s="17">
        <v>34927</v>
      </c>
      <c r="H7" s="17">
        <v>32457</v>
      </c>
      <c r="I7" s="17">
        <v>35225</v>
      </c>
      <c r="J7" s="17">
        <v>39258</v>
      </c>
      <c r="K7" s="17">
        <v>39546</v>
      </c>
      <c r="L7" s="17">
        <v>35700</v>
      </c>
      <c r="M7" s="17">
        <v>42698</v>
      </c>
      <c r="N7" s="17">
        <v>41502</v>
      </c>
      <c r="O7" s="17">
        <v>32547</v>
      </c>
      <c r="P7" s="17">
        <v>40832</v>
      </c>
      <c r="Q7" s="17">
        <v>39227</v>
      </c>
      <c r="R7" s="17">
        <v>35887</v>
      </c>
      <c r="S7" s="18">
        <v>30274</v>
      </c>
      <c r="T7" s="18">
        <v>34738</v>
      </c>
      <c r="U7" s="18">
        <v>17409</v>
      </c>
      <c r="V7" s="18">
        <v>8190</v>
      </c>
      <c r="W7" s="18">
        <v>12270</v>
      </c>
      <c r="X7" s="18">
        <v>18693</v>
      </c>
      <c r="Y7" s="18">
        <v>27344</v>
      </c>
      <c r="Z7" s="18">
        <v>33746</v>
      </c>
      <c r="AA7" s="18">
        <v>31565</v>
      </c>
      <c r="AB7" s="18">
        <v>38395</v>
      </c>
      <c r="AC7" s="18">
        <v>35297</v>
      </c>
      <c r="AD7" s="18">
        <v>39076</v>
      </c>
      <c r="AE7" s="19">
        <f t="shared" ref="AE7:AP24" si="4">S7-G7</f>
        <v>-4653</v>
      </c>
      <c r="AF7" s="19">
        <f t="shared" si="0"/>
        <v>2281</v>
      </c>
      <c r="AG7" s="19">
        <f t="shared" si="0"/>
        <v>-17816</v>
      </c>
      <c r="AH7" s="19">
        <f t="shared" si="0"/>
        <v>-31068</v>
      </c>
      <c r="AI7" s="19">
        <f t="shared" si="0"/>
        <v>-27276</v>
      </c>
      <c r="AJ7" s="19">
        <f t="shared" si="0"/>
        <v>-17007</v>
      </c>
      <c r="AK7" s="19">
        <f t="shared" si="0"/>
        <v>-15354</v>
      </c>
      <c r="AL7" s="19">
        <f t="shared" si="0"/>
        <v>-7756</v>
      </c>
      <c r="AM7" s="19">
        <f t="shared" si="0"/>
        <v>-982</v>
      </c>
      <c r="AN7" s="19">
        <f t="shared" si="0"/>
        <v>-2437</v>
      </c>
      <c r="AO7" s="19">
        <f t="shared" si="0"/>
        <v>-3930</v>
      </c>
      <c r="AP7" s="19">
        <f t="shared" si="0"/>
        <v>3189</v>
      </c>
      <c r="AQ7" s="20">
        <f t="shared" ref="AQ7:BB24" si="5">(S7-G7)/G7</f>
        <v>-0.1332207174964927</v>
      </c>
      <c r="AR7" s="20">
        <f t="shared" si="1"/>
        <v>7.0277598052808338E-2</v>
      </c>
      <c r="AS7" s="20">
        <f t="shared" si="1"/>
        <v>-0.50577714691270403</v>
      </c>
      <c r="AT7" s="20">
        <f t="shared" si="1"/>
        <v>-0.79138010087116006</v>
      </c>
      <c r="AU7" s="20">
        <f t="shared" si="1"/>
        <v>-0.68972841753906844</v>
      </c>
      <c r="AV7" s="20">
        <f t="shared" si="1"/>
        <v>-0.47638655462184876</v>
      </c>
      <c r="AW7" s="20">
        <f t="shared" si="1"/>
        <v>-0.3595952972036161</v>
      </c>
      <c r="AX7" s="20">
        <f t="shared" si="1"/>
        <v>-0.18688255987663246</v>
      </c>
      <c r="AY7" s="20">
        <f t="shared" si="1"/>
        <v>-3.0171751620733094E-2</v>
      </c>
      <c r="AZ7" s="20">
        <f t="shared" si="1"/>
        <v>-5.9683581504702196E-2</v>
      </c>
      <c r="BA7" s="20">
        <f t="shared" si="1"/>
        <v>-0.10018609631121421</v>
      </c>
      <c r="BB7" s="20">
        <f t="shared" si="1"/>
        <v>8.8862262100482065E-2</v>
      </c>
    </row>
    <row r="8" spans="1:54" x14ac:dyDescent="0.35">
      <c r="A8" s="13" t="s">
        <v>48</v>
      </c>
      <c r="B8" s="14">
        <v>383950</v>
      </c>
      <c r="C8" s="14">
        <v>386488</v>
      </c>
      <c r="D8" s="14">
        <f t="shared" si="2"/>
        <v>2538</v>
      </c>
      <c r="E8" s="40">
        <f t="shared" si="3"/>
        <v>6.6102357077744501E-3</v>
      </c>
      <c r="F8" s="12"/>
      <c r="G8" s="17">
        <v>22321</v>
      </c>
      <c r="H8" s="17">
        <v>28879</v>
      </c>
      <c r="I8" s="17">
        <v>30969</v>
      </c>
      <c r="J8" s="17">
        <v>25357</v>
      </c>
      <c r="K8" s="17">
        <v>24319</v>
      </c>
      <c r="L8" s="17">
        <v>40846</v>
      </c>
      <c r="M8" s="17">
        <v>50616</v>
      </c>
      <c r="N8" s="17">
        <v>48546</v>
      </c>
      <c r="O8" s="17">
        <v>22516</v>
      </c>
      <c r="P8" s="17">
        <v>27932</v>
      </c>
      <c r="Q8" s="17">
        <v>29047</v>
      </c>
      <c r="R8" s="17">
        <v>32602</v>
      </c>
      <c r="S8" s="18">
        <v>21991</v>
      </c>
      <c r="T8" s="18">
        <v>29201</v>
      </c>
      <c r="U8" s="18">
        <v>13623</v>
      </c>
      <c r="V8" s="18">
        <v>3727</v>
      </c>
      <c r="W8" s="18">
        <v>8842</v>
      </c>
      <c r="X8" s="18">
        <v>49119</v>
      </c>
      <c r="Y8" s="18">
        <v>61523</v>
      </c>
      <c r="Z8" s="18">
        <v>62427</v>
      </c>
      <c r="AA8" s="18">
        <v>30783</v>
      </c>
      <c r="AB8" s="18">
        <v>41088</v>
      </c>
      <c r="AC8" s="18">
        <v>32450</v>
      </c>
      <c r="AD8" s="18">
        <v>31714</v>
      </c>
      <c r="AE8" s="32">
        <f t="shared" si="4"/>
        <v>-330</v>
      </c>
      <c r="AF8" s="32">
        <f t="shared" si="0"/>
        <v>322</v>
      </c>
      <c r="AG8" s="32">
        <f t="shared" si="0"/>
        <v>-17346</v>
      </c>
      <c r="AH8" s="32">
        <f t="shared" si="0"/>
        <v>-21630</v>
      </c>
      <c r="AI8" s="32">
        <f t="shared" si="0"/>
        <v>-15477</v>
      </c>
      <c r="AJ8" s="32">
        <f t="shared" si="0"/>
        <v>8273</v>
      </c>
      <c r="AK8" s="32">
        <f t="shared" si="0"/>
        <v>10907</v>
      </c>
      <c r="AL8" s="32">
        <f t="shared" si="0"/>
        <v>13881</v>
      </c>
      <c r="AM8" s="32">
        <f t="shared" si="0"/>
        <v>8267</v>
      </c>
      <c r="AN8" s="32">
        <f t="shared" si="0"/>
        <v>13156</v>
      </c>
      <c r="AO8" s="32">
        <f t="shared" si="0"/>
        <v>3403</v>
      </c>
      <c r="AP8" s="32">
        <f t="shared" si="0"/>
        <v>-888</v>
      </c>
      <c r="AQ8" s="33">
        <f t="shared" si="5"/>
        <v>-1.4784283858250079E-2</v>
      </c>
      <c r="AR8" s="33">
        <f t="shared" si="1"/>
        <v>1.1149970566847883E-2</v>
      </c>
      <c r="AS8" s="33">
        <f t="shared" si="1"/>
        <v>-0.56010849559236653</v>
      </c>
      <c r="AT8" s="33">
        <f t="shared" si="1"/>
        <v>-0.85301889024726896</v>
      </c>
      <c r="AU8" s="33">
        <f t="shared" si="1"/>
        <v>-0.63641597105144121</v>
      </c>
      <c r="AV8" s="33">
        <f t="shared" si="1"/>
        <v>0.20254125250942565</v>
      </c>
      <c r="AW8" s="33">
        <f t="shared" si="1"/>
        <v>0.21548522206416942</v>
      </c>
      <c r="AX8" s="33">
        <f t="shared" si="1"/>
        <v>0.28593498949450008</v>
      </c>
      <c r="AY8" s="33">
        <f t="shared" si="1"/>
        <v>0.36716112986320837</v>
      </c>
      <c r="AZ8" s="33">
        <f t="shared" si="1"/>
        <v>0.47100100243448373</v>
      </c>
      <c r="BA8" s="33">
        <f t="shared" si="1"/>
        <v>0.11715495576135229</v>
      </c>
      <c r="BB8" s="33">
        <f t="shared" si="1"/>
        <v>-2.7237592785718669E-2</v>
      </c>
    </row>
    <row r="9" spans="1:54" x14ac:dyDescent="0.35">
      <c r="A9" s="13" t="s">
        <v>124</v>
      </c>
      <c r="B9" s="14">
        <v>298501</v>
      </c>
      <c r="C9" s="14">
        <v>316735</v>
      </c>
      <c r="D9" s="14">
        <f t="shared" si="2"/>
        <v>18234</v>
      </c>
      <c r="E9" s="15">
        <f t="shared" si="3"/>
        <v>6.1085222495067017E-2</v>
      </c>
      <c r="F9" s="12"/>
      <c r="G9" s="17">
        <v>19117</v>
      </c>
      <c r="H9" s="17">
        <v>26445</v>
      </c>
      <c r="I9" s="17">
        <v>28215</v>
      </c>
      <c r="J9" s="17">
        <v>22565</v>
      </c>
      <c r="K9" s="17">
        <v>18253</v>
      </c>
      <c r="L9" s="17">
        <v>26885</v>
      </c>
      <c r="M9" s="17">
        <v>28817</v>
      </c>
      <c r="N9" s="17">
        <v>29152</v>
      </c>
      <c r="O9" s="17">
        <v>17695</v>
      </c>
      <c r="P9" s="17">
        <v>25052</v>
      </c>
      <c r="Q9" s="17">
        <v>26402</v>
      </c>
      <c r="R9" s="17">
        <v>29903</v>
      </c>
      <c r="S9" s="18">
        <v>19836</v>
      </c>
      <c r="T9" s="18">
        <v>25899</v>
      </c>
      <c r="U9" s="18">
        <v>12305</v>
      </c>
      <c r="V9" s="18">
        <v>2678</v>
      </c>
      <c r="W9" s="18">
        <v>6536</v>
      </c>
      <c r="X9" s="18">
        <v>38722</v>
      </c>
      <c r="Y9" s="18">
        <v>44049</v>
      </c>
      <c r="Z9" s="18">
        <v>42129</v>
      </c>
      <c r="AA9" s="18">
        <v>26533</v>
      </c>
      <c r="AB9" s="18">
        <v>38330</v>
      </c>
      <c r="AC9" s="18">
        <v>30742</v>
      </c>
      <c r="AD9" s="18">
        <v>28976</v>
      </c>
      <c r="AE9" s="19">
        <f t="shared" si="4"/>
        <v>719</v>
      </c>
      <c r="AF9" s="19">
        <f t="shared" si="0"/>
        <v>-546</v>
      </c>
      <c r="AG9" s="19">
        <f t="shared" si="0"/>
        <v>-15910</v>
      </c>
      <c r="AH9" s="19">
        <f t="shared" si="0"/>
        <v>-19887</v>
      </c>
      <c r="AI9" s="19">
        <f t="shared" si="0"/>
        <v>-11717</v>
      </c>
      <c r="AJ9" s="19">
        <f t="shared" si="0"/>
        <v>11837</v>
      </c>
      <c r="AK9" s="19">
        <f t="shared" si="0"/>
        <v>15232</v>
      </c>
      <c r="AL9" s="19">
        <f t="shared" si="0"/>
        <v>12977</v>
      </c>
      <c r="AM9" s="19">
        <f t="shared" si="0"/>
        <v>8838</v>
      </c>
      <c r="AN9" s="19">
        <f t="shared" si="0"/>
        <v>13278</v>
      </c>
      <c r="AO9" s="19">
        <f t="shared" si="0"/>
        <v>4340</v>
      </c>
      <c r="AP9" s="19">
        <f t="shared" si="0"/>
        <v>-927</v>
      </c>
      <c r="AQ9" s="20">
        <f t="shared" si="5"/>
        <v>3.7610503740126588E-2</v>
      </c>
      <c r="AR9" s="20">
        <f t="shared" si="1"/>
        <v>-2.0646625070901873E-2</v>
      </c>
      <c r="AS9" s="20">
        <f t="shared" si="1"/>
        <v>-0.56388445862130077</v>
      </c>
      <c r="AT9" s="20">
        <f t="shared" si="1"/>
        <v>-0.88132062929315313</v>
      </c>
      <c r="AU9" s="20">
        <f t="shared" si="1"/>
        <v>-0.64192187585602367</v>
      </c>
      <c r="AV9" s="20">
        <f t="shared" si="1"/>
        <v>0.44028268551236749</v>
      </c>
      <c r="AW9" s="20">
        <f t="shared" si="1"/>
        <v>0.5285768817017733</v>
      </c>
      <c r="AX9" s="20">
        <f t="shared" si="1"/>
        <v>0.44514956092206365</v>
      </c>
      <c r="AY9" s="20">
        <f t="shared" si="1"/>
        <v>0.49946312517660357</v>
      </c>
      <c r="AZ9" s="20">
        <f t="shared" si="1"/>
        <v>0.53001756346798656</v>
      </c>
      <c r="BA9" s="20">
        <f t="shared" si="1"/>
        <v>0.1643814862510416</v>
      </c>
      <c r="BB9" s="20">
        <f t="shared" si="1"/>
        <v>-3.1000234090225062E-2</v>
      </c>
    </row>
    <row r="10" spans="1:54" x14ac:dyDescent="0.35">
      <c r="A10" s="13" t="s">
        <v>42</v>
      </c>
      <c r="B10" s="14">
        <v>279316</v>
      </c>
      <c r="C10" s="14">
        <v>256129</v>
      </c>
      <c r="D10" s="14">
        <f t="shared" si="2"/>
        <v>-23187</v>
      </c>
      <c r="E10" s="15">
        <f t="shared" si="3"/>
        <v>-8.3013504417935244E-2</v>
      </c>
      <c r="F10" s="12"/>
      <c r="G10" s="17">
        <v>17140</v>
      </c>
      <c r="H10" s="17">
        <v>19229</v>
      </c>
      <c r="I10" s="17">
        <v>17947</v>
      </c>
      <c r="J10" s="17">
        <v>20775</v>
      </c>
      <c r="K10" s="17">
        <v>18267</v>
      </c>
      <c r="L10" s="17">
        <v>24786</v>
      </c>
      <c r="M10" s="17">
        <v>37821</v>
      </c>
      <c r="N10" s="17">
        <v>36001</v>
      </c>
      <c r="O10" s="17">
        <v>19894</v>
      </c>
      <c r="P10" s="17">
        <v>22899</v>
      </c>
      <c r="Q10" s="17">
        <v>22062</v>
      </c>
      <c r="R10" s="17">
        <v>22495</v>
      </c>
      <c r="S10" s="18">
        <v>15790</v>
      </c>
      <c r="T10" s="18">
        <v>19887</v>
      </c>
      <c r="U10" s="18">
        <v>8394</v>
      </c>
      <c r="V10" s="18">
        <v>2827</v>
      </c>
      <c r="W10" s="18">
        <v>6976</v>
      </c>
      <c r="X10" s="18">
        <v>29474</v>
      </c>
      <c r="Y10" s="18">
        <v>52516</v>
      </c>
      <c r="Z10" s="18">
        <v>46206</v>
      </c>
      <c r="AA10" s="18">
        <v>22471</v>
      </c>
      <c r="AB10" s="18">
        <v>25898</v>
      </c>
      <c r="AC10" s="18">
        <v>19691</v>
      </c>
      <c r="AD10" s="18">
        <v>5999</v>
      </c>
      <c r="AE10" s="19">
        <f t="shared" si="4"/>
        <v>-1350</v>
      </c>
      <c r="AF10" s="19">
        <f t="shared" si="0"/>
        <v>658</v>
      </c>
      <c r="AG10" s="19">
        <f t="shared" si="0"/>
        <v>-9553</v>
      </c>
      <c r="AH10" s="19">
        <f t="shared" si="0"/>
        <v>-17948</v>
      </c>
      <c r="AI10" s="19">
        <f t="shared" si="0"/>
        <v>-11291</v>
      </c>
      <c r="AJ10" s="19">
        <f t="shared" si="0"/>
        <v>4688</v>
      </c>
      <c r="AK10" s="19">
        <f t="shared" si="0"/>
        <v>14695</v>
      </c>
      <c r="AL10" s="19">
        <f t="shared" si="0"/>
        <v>10205</v>
      </c>
      <c r="AM10" s="19">
        <f t="shared" si="0"/>
        <v>2577</v>
      </c>
      <c r="AN10" s="19">
        <f t="shared" si="0"/>
        <v>2999</v>
      </c>
      <c r="AO10" s="19">
        <f t="shared" si="0"/>
        <v>-2371</v>
      </c>
      <c r="AP10" s="19">
        <f t="shared" si="0"/>
        <v>-16496</v>
      </c>
      <c r="AQ10" s="20">
        <f t="shared" si="5"/>
        <v>-7.8763127187864643E-2</v>
      </c>
      <c r="AR10" s="20">
        <f t="shared" si="1"/>
        <v>3.4219148161630873E-2</v>
      </c>
      <c r="AS10" s="20">
        <f t="shared" si="1"/>
        <v>-0.53228951913968914</v>
      </c>
      <c r="AT10" s="20">
        <f t="shared" si="1"/>
        <v>-0.8639229843561973</v>
      </c>
      <c r="AU10" s="20">
        <f t="shared" si="1"/>
        <v>-0.61810915859199644</v>
      </c>
      <c r="AV10" s="20">
        <f t="shared" si="1"/>
        <v>0.18913903009763577</v>
      </c>
      <c r="AW10" s="20">
        <f t="shared" si="1"/>
        <v>0.3885407577800693</v>
      </c>
      <c r="AX10" s="20">
        <f t="shared" si="1"/>
        <v>0.28346434821254968</v>
      </c>
      <c r="AY10" s="20">
        <f t="shared" si="1"/>
        <v>0.12953654368151202</v>
      </c>
      <c r="AZ10" s="20">
        <f t="shared" si="1"/>
        <v>0.1309664177474999</v>
      </c>
      <c r="BA10" s="20">
        <f t="shared" si="1"/>
        <v>-0.1074698576738283</v>
      </c>
      <c r="BB10" s="20">
        <f t="shared" si="1"/>
        <v>-0.73331851522560565</v>
      </c>
    </row>
    <row r="11" spans="1:54" x14ac:dyDescent="0.35">
      <c r="A11" s="13" t="s">
        <v>51</v>
      </c>
      <c r="B11" s="14">
        <v>294477</v>
      </c>
      <c r="C11" s="14">
        <v>239480</v>
      </c>
      <c r="D11" s="14">
        <f t="shared" si="2"/>
        <v>-54997</v>
      </c>
      <c r="E11" s="15">
        <f t="shared" si="3"/>
        <v>-0.18676161465920937</v>
      </c>
      <c r="F11" s="12"/>
      <c r="G11" s="17">
        <v>21106</v>
      </c>
      <c r="H11" s="17">
        <v>21278</v>
      </c>
      <c r="I11" s="17">
        <v>24725</v>
      </c>
      <c r="J11" s="17">
        <v>23602</v>
      </c>
      <c r="K11" s="17">
        <v>21927</v>
      </c>
      <c r="L11" s="17">
        <v>24603</v>
      </c>
      <c r="M11" s="17">
        <v>29687</v>
      </c>
      <c r="N11" s="17">
        <v>27597</v>
      </c>
      <c r="O11" s="17">
        <v>22995</v>
      </c>
      <c r="P11" s="17">
        <v>26451</v>
      </c>
      <c r="Q11" s="17">
        <v>25172</v>
      </c>
      <c r="R11" s="17">
        <v>25334</v>
      </c>
      <c r="S11" s="18">
        <v>21030</v>
      </c>
      <c r="T11" s="18">
        <v>23222</v>
      </c>
      <c r="U11" s="18">
        <v>10473</v>
      </c>
      <c r="V11" s="18">
        <v>3635</v>
      </c>
      <c r="W11" s="18">
        <v>7007</v>
      </c>
      <c r="X11" s="18">
        <v>17411</v>
      </c>
      <c r="Y11" s="18">
        <v>35701</v>
      </c>
      <c r="Z11" s="18">
        <v>27017</v>
      </c>
      <c r="AA11" s="18">
        <v>21939</v>
      </c>
      <c r="AB11" s="18">
        <v>29925</v>
      </c>
      <c r="AC11" s="18">
        <v>21693</v>
      </c>
      <c r="AD11" s="18">
        <v>20427</v>
      </c>
      <c r="AE11" s="19">
        <f t="shared" si="4"/>
        <v>-76</v>
      </c>
      <c r="AF11" s="19">
        <f t="shared" si="0"/>
        <v>1944</v>
      </c>
      <c r="AG11" s="19">
        <f t="shared" si="0"/>
        <v>-14252</v>
      </c>
      <c r="AH11" s="19">
        <f t="shared" si="0"/>
        <v>-19967</v>
      </c>
      <c r="AI11" s="19">
        <f t="shared" si="0"/>
        <v>-14920</v>
      </c>
      <c r="AJ11" s="19">
        <f t="shared" si="0"/>
        <v>-7192</v>
      </c>
      <c r="AK11" s="19">
        <f t="shared" si="0"/>
        <v>6014</v>
      </c>
      <c r="AL11" s="19">
        <f t="shared" si="0"/>
        <v>-580</v>
      </c>
      <c r="AM11" s="19">
        <f t="shared" si="0"/>
        <v>-1056</v>
      </c>
      <c r="AN11" s="19">
        <f t="shared" si="0"/>
        <v>3474</v>
      </c>
      <c r="AO11" s="19">
        <f t="shared" si="0"/>
        <v>-3479</v>
      </c>
      <c r="AP11" s="19">
        <f t="shared" si="0"/>
        <v>-4907</v>
      </c>
      <c r="AQ11" s="20">
        <f t="shared" si="5"/>
        <v>-3.6008717900123189E-3</v>
      </c>
      <c r="AR11" s="20">
        <f t="shared" si="1"/>
        <v>9.136197010997274E-2</v>
      </c>
      <c r="AS11" s="20">
        <f t="shared" si="1"/>
        <v>-0.57642062689585438</v>
      </c>
      <c r="AT11" s="20">
        <f t="shared" si="1"/>
        <v>-0.84598762816710449</v>
      </c>
      <c r="AU11" s="20">
        <f t="shared" si="1"/>
        <v>-0.68043964062571261</v>
      </c>
      <c r="AV11" s="20">
        <f t="shared" si="1"/>
        <v>-0.29232207454375481</v>
      </c>
      <c r="AW11" s="20">
        <f t="shared" si="1"/>
        <v>0.20258025398322499</v>
      </c>
      <c r="AX11" s="20">
        <f t="shared" si="1"/>
        <v>-2.1016777185926008E-2</v>
      </c>
      <c r="AY11" s="20">
        <f t="shared" si="1"/>
        <v>-4.5923026744944556E-2</v>
      </c>
      <c r="AZ11" s="20">
        <f t="shared" si="1"/>
        <v>0.13133718952024498</v>
      </c>
      <c r="BA11" s="20">
        <f t="shared" si="1"/>
        <v>-0.13820912124582871</v>
      </c>
      <c r="BB11" s="20">
        <f t="shared" si="1"/>
        <v>-0.19369227125601957</v>
      </c>
    </row>
    <row r="12" spans="1:54" x14ac:dyDescent="0.35">
      <c r="A12" s="13" t="s">
        <v>125</v>
      </c>
      <c r="B12" s="14">
        <v>255264</v>
      </c>
      <c r="C12" s="14">
        <v>206182</v>
      </c>
      <c r="D12" s="14">
        <f t="shared" si="2"/>
        <v>-49082</v>
      </c>
      <c r="E12" s="15">
        <f t="shared" si="3"/>
        <v>-0.19227936567631942</v>
      </c>
      <c r="F12" s="12"/>
      <c r="G12" s="17">
        <v>19413</v>
      </c>
      <c r="H12" s="17">
        <v>19532</v>
      </c>
      <c r="I12" s="17">
        <v>22815</v>
      </c>
      <c r="J12" s="17">
        <v>21535</v>
      </c>
      <c r="K12" s="17">
        <v>18546</v>
      </c>
      <c r="L12" s="17">
        <v>19993</v>
      </c>
      <c r="M12" s="17">
        <v>20900</v>
      </c>
      <c r="N12" s="17">
        <v>20864</v>
      </c>
      <c r="O12" s="17">
        <v>20073</v>
      </c>
      <c r="P12" s="17">
        <v>24295</v>
      </c>
      <c r="Q12" s="17">
        <v>23440</v>
      </c>
      <c r="R12" s="17">
        <v>23858</v>
      </c>
      <c r="S12" s="18">
        <v>19654</v>
      </c>
      <c r="T12" s="18">
        <v>21431</v>
      </c>
      <c r="U12" s="18">
        <v>9474</v>
      </c>
      <c r="V12" s="18">
        <v>2857</v>
      </c>
      <c r="W12" s="18">
        <v>5656</v>
      </c>
      <c r="X12" s="18">
        <v>13787</v>
      </c>
      <c r="Y12" s="18">
        <v>27169</v>
      </c>
      <c r="Z12" s="18">
        <v>20526</v>
      </c>
      <c r="AA12" s="18">
        <v>18535</v>
      </c>
      <c r="AB12" s="18">
        <v>27980</v>
      </c>
      <c r="AC12" s="18">
        <v>20103</v>
      </c>
      <c r="AD12" s="18">
        <v>19010</v>
      </c>
      <c r="AE12" s="19">
        <f t="shared" si="4"/>
        <v>241</v>
      </c>
      <c r="AF12" s="19">
        <f t="shared" si="0"/>
        <v>1899</v>
      </c>
      <c r="AG12" s="19">
        <f t="shared" si="0"/>
        <v>-13341</v>
      </c>
      <c r="AH12" s="19">
        <f t="shared" si="0"/>
        <v>-18678</v>
      </c>
      <c r="AI12" s="19">
        <f t="shared" si="0"/>
        <v>-12890</v>
      </c>
      <c r="AJ12" s="19">
        <f t="shared" si="0"/>
        <v>-6206</v>
      </c>
      <c r="AK12" s="19">
        <f t="shared" si="0"/>
        <v>6269</v>
      </c>
      <c r="AL12" s="19">
        <f t="shared" si="0"/>
        <v>-338</v>
      </c>
      <c r="AM12" s="19">
        <f t="shared" si="0"/>
        <v>-1538</v>
      </c>
      <c r="AN12" s="19">
        <f t="shared" si="0"/>
        <v>3685</v>
      </c>
      <c r="AO12" s="19">
        <f t="shared" si="0"/>
        <v>-3337</v>
      </c>
      <c r="AP12" s="19">
        <f t="shared" si="0"/>
        <v>-4848</v>
      </c>
      <c r="AQ12" s="20">
        <f t="shared" si="5"/>
        <v>1.2414361510328131E-2</v>
      </c>
      <c r="AR12" s="20">
        <f t="shared" si="1"/>
        <v>9.7225066557444201E-2</v>
      </c>
      <c r="AS12" s="20">
        <f t="shared" si="1"/>
        <v>-0.5847468770545694</v>
      </c>
      <c r="AT12" s="20">
        <f t="shared" si="1"/>
        <v>-0.86733224982586488</v>
      </c>
      <c r="AU12" s="20">
        <f t="shared" si="1"/>
        <v>-0.69502857759085512</v>
      </c>
      <c r="AV12" s="20">
        <f t="shared" si="1"/>
        <v>-0.31040864302505877</v>
      </c>
      <c r="AW12" s="20">
        <f t="shared" si="1"/>
        <v>0.29995215311004786</v>
      </c>
      <c r="AX12" s="20">
        <f t="shared" si="1"/>
        <v>-1.6200153374233129E-2</v>
      </c>
      <c r="AY12" s="20">
        <f t="shared" si="1"/>
        <v>-7.6620335774423357E-2</v>
      </c>
      <c r="AZ12" s="20">
        <f t="shared" si="1"/>
        <v>0.15167729985593745</v>
      </c>
      <c r="BA12" s="20">
        <f t="shared" si="1"/>
        <v>-0.14236348122866893</v>
      </c>
      <c r="BB12" s="20">
        <f t="shared" si="1"/>
        <v>-0.20320228015759914</v>
      </c>
    </row>
    <row r="13" spans="1:54" x14ac:dyDescent="0.35">
      <c r="A13" s="13" t="s">
        <v>50</v>
      </c>
      <c r="B13" s="14">
        <v>197971</v>
      </c>
      <c r="C13" s="14">
        <v>191154</v>
      </c>
      <c r="D13" s="14">
        <f t="shared" si="2"/>
        <v>-6817</v>
      </c>
      <c r="E13" s="15">
        <f t="shared" si="3"/>
        <v>-3.4434336342191535E-2</v>
      </c>
      <c r="F13" s="12"/>
      <c r="G13" s="17">
        <v>9231</v>
      </c>
      <c r="H13" s="17">
        <v>10024</v>
      </c>
      <c r="I13" s="17">
        <v>10494</v>
      </c>
      <c r="J13" s="17">
        <v>11751</v>
      </c>
      <c r="K13" s="17">
        <v>12783</v>
      </c>
      <c r="L13" s="17">
        <v>21979</v>
      </c>
      <c r="M13" s="17">
        <v>37577</v>
      </c>
      <c r="N13" s="17">
        <v>27950</v>
      </c>
      <c r="O13" s="17">
        <v>14450</v>
      </c>
      <c r="P13" s="17">
        <v>16024</v>
      </c>
      <c r="Q13" s="17">
        <v>12477</v>
      </c>
      <c r="R13" s="17">
        <v>13231</v>
      </c>
      <c r="S13" s="18">
        <v>11442</v>
      </c>
      <c r="T13" s="18">
        <v>12091</v>
      </c>
      <c r="U13" s="18">
        <v>4666</v>
      </c>
      <c r="V13" s="18">
        <v>1611</v>
      </c>
      <c r="W13" s="18">
        <v>2742</v>
      </c>
      <c r="X13" s="18">
        <v>20152</v>
      </c>
      <c r="Y13" s="18">
        <v>45183</v>
      </c>
      <c r="Z13" s="18">
        <v>34981</v>
      </c>
      <c r="AA13" s="18">
        <v>14934</v>
      </c>
      <c r="AB13" s="18">
        <v>19158</v>
      </c>
      <c r="AC13" s="18">
        <v>12493</v>
      </c>
      <c r="AD13" s="18">
        <v>11701</v>
      </c>
      <c r="AE13" s="19">
        <f t="shared" si="4"/>
        <v>2211</v>
      </c>
      <c r="AF13" s="19">
        <f t="shared" si="0"/>
        <v>2067</v>
      </c>
      <c r="AG13" s="19">
        <f t="shared" si="0"/>
        <v>-5828</v>
      </c>
      <c r="AH13" s="19">
        <f t="shared" si="0"/>
        <v>-10140</v>
      </c>
      <c r="AI13" s="19">
        <f t="shared" si="0"/>
        <v>-10041</v>
      </c>
      <c r="AJ13" s="19">
        <f t="shared" si="0"/>
        <v>-1827</v>
      </c>
      <c r="AK13" s="19">
        <f t="shared" si="0"/>
        <v>7606</v>
      </c>
      <c r="AL13" s="19">
        <f t="shared" si="0"/>
        <v>7031</v>
      </c>
      <c r="AM13" s="19">
        <f t="shared" si="0"/>
        <v>484</v>
      </c>
      <c r="AN13" s="19">
        <f t="shared" si="0"/>
        <v>3134</v>
      </c>
      <c r="AO13" s="19">
        <f t="shared" si="0"/>
        <v>16</v>
      </c>
      <c r="AP13" s="19">
        <f t="shared" si="0"/>
        <v>-1530</v>
      </c>
      <c r="AQ13" s="20">
        <f t="shared" si="5"/>
        <v>0.23951901202469938</v>
      </c>
      <c r="AR13" s="20">
        <f t="shared" si="1"/>
        <v>0.20620510774142059</v>
      </c>
      <c r="AS13" s="20">
        <f t="shared" si="1"/>
        <v>-0.5553649704593101</v>
      </c>
      <c r="AT13" s="20">
        <f t="shared" si="1"/>
        <v>-0.86290528465662497</v>
      </c>
      <c r="AU13" s="20">
        <f t="shared" si="1"/>
        <v>-0.78549636235625442</v>
      </c>
      <c r="AV13" s="20">
        <f t="shared" si="1"/>
        <v>-8.3124800946357894E-2</v>
      </c>
      <c r="AW13" s="20">
        <f t="shared" si="1"/>
        <v>0.20241104931207921</v>
      </c>
      <c r="AX13" s="20">
        <f t="shared" si="1"/>
        <v>0.25155635062611809</v>
      </c>
      <c r="AY13" s="20">
        <f t="shared" si="1"/>
        <v>3.3494809688581317E-2</v>
      </c>
      <c r="AZ13" s="20">
        <f t="shared" si="1"/>
        <v>0.19558162755866201</v>
      </c>
      <c r="BA13" s="20">
        <f t="shared" si="1"/>
        <v>1.2823595415564638E-3</v>
      </c>
      <c r="BB13" s="20">
        <f t="shared" si="1"/>
        <v>-0.1156375179502683</v>
      </c>
    </row>
    <row r="14" spans="1:54" x14ac:dyDescent="0.35">
      <c r="A14" s="13" t="s">
        <v>46</v>
      </c>
      <c r="B14" s="14">
        <v>172197</v>
      </c>
      <c r="C14" s="14">
        <v>154977</v>
      </c>
      <c r="D14" s="14">
        <f t="shared" si="2"/>
        <v>-17220</v>
      </c>
      <c r="E14" s="15">
        <f t="shared" si="3"/>
        <v>-0.1000017421906305</v>
      </c>
      <c r="F14" s="12"/>
      <c r="G14" s="17">
        <v>8674</v>
      </c>
      <c r="H14" s="17">
        <v>11235</v>
      </c>
      <c r="I14" s="17">
        <v>11979</v>
      </c>
      <c r="J14" s="17">
        <v>12146</v>
      </c>
      <c r="K14" s="17">
        <v>11133</v>
      </c>
      <c r="L14" s="17">
        <v>18041</v>
      </c>
      <c r="M14" s="17">
        <v>25238</v>
      </c>
      <c r="N14" s="17">
        <v>26876</v>
      </c>
      <c r="O14" s="17">
        <v>11806</v>
      </c>
      <c r="P14" s="17">
        <v>12743</v>
      </c>
      <c r="Q14" s="17">
        <v>11193</v>
      </c>
      <c r="R14" s="17">
        <v>11133</v>
      </c>
      <c r="S14" s="18">
        <v>9901</v>
      </c>
      <c r="T14" s="18">
        <v>10981</v>
      </c>
      <c r="U14" s="18">
        <v>5580</v>
      </c>
      <c r="V14" s="18">
        <v>2588</v>
      </c>
      <c r="W14" s="18">
        <v>5033</v>
      </c>
      <c r="X14" s="18">
        <v>14606</v>
      </c>
      <c r="Y14" s="18">
        <v>28986</v>
      </c>
      <c r="Z14" s="18">
        <v>29180</v>
      </c>
      <c r="AA14" s="18">
        <v>11230</v>
      </c>
      <c r="AB14" s="18">
        <v>14602</v>
      </c>
      <c r="AC14" s="18">
        <v>11083</v>
      </c>
      <c r="AD14" s="18">
        <v>11207</v>
      </c>
      <c r="AE14" s="19">
        <f t="shared" si="4"/>
        <v>1227</v>
      </c>
      <c r="AF14" s="19">
        <f t="shared" si="0"/>
        <v>-254</v>
      </c>
      <c r="AG14" s="19">
        <f t="shared" si="0"/>
        <v>-6399</v>
      </c>
      <c r="AH14" s="19">
        <f t="shared" si="0"/>
        <v>-9558</v>
      </c>
      <c r="AI14" s="19">
        <f t="shared" si="0"/>
        <v>-6100</v>
      </c>
      <c r="AJ14" s="19">
        <f t="shared" si="0"/>
        <v>-3435</v>
      </c>
      <c r="AK14" s="19">
        <f t="shared" si="0"/>
        <v>3748</v>
      </c>
      <c r="AL14" s="19">
        <f t="shared" si="0"/>
        <v>2304</v>
      </c>
      <c r="AM14" s="19">
        <f t="shared" si="0"/>
        <v>-576</v>
      </c>
      <c r="AN14" s="19">
        <f t="shared" si="0"/>
        <v>1859</v>
      </c>
      <c r="AO14" s="19">
        <f t="shared" si="0"/>
        <v>-110</v>
      </c>
      <c r="AP14" s="19">
        <f t="shared" si="0"/>
        <v>74</v>
      </c>
      <c r="AQ14" s="20">
        <f t="shared" si="5"/>
        <v>0.14145722849896242</v>
      </c>
      <c r="AR14" s="20">
        <f t="shared" si="1"/>
        <v>-2.2607921673342236E-2</v>
      </c>
      <c r="AS14" s="20">
        <f t="shared" si="1"/>
        <v>-0.53418482344102181</v>
      </c>
      <c r="AT14" s="20">
        <f t="shared" si="1"/>
        <v>-0.78692573686810474</v>
      </c>
      <c r="AU14" s="20">
        <f t="shared" si="1"/>
        <v>-0.54792059642504265</v>
      </c>
      <c r="AV14" s="20">
        <f t="shared" si="1"/>
        <v>-0.19039964525248046</v>
      </c>
      <c r="AW14" s="20">
        <f t="shared" si="1"/>
        <v>0.14850622077819162</v>
      </c>
      <c r="AX14" s="20">
        <f t="shared" si="1"/>
        <v>8.5727042714689686E-2</v>
      </c>
      <c r="AY14" s="20">
        <f t="shared" si="1"/>
        <v>-4.8788751482297138E-2</v>
      </c>
      <c r="AZ14" s="20">
        <f t="shared" si="1"/>
        <v>0.14588401475319784</v>
      </c>
      <c r="BA14" s="20">
        <f t="shared" si="1"/>
        <v>-9.8275708031805593E-3</v>
      </c>
      <c r="BB14" s="20">
        <f t="shared" si="1"/>
        <v>6.6469055959759273E-3</v>
      </c>
    </row>
    <row r="15" spans="1:54" x14ac:dyDescent="0.35">
      <c r="A15" s="13" t="s">
        <v>40</v>
      </c>
      <c r="B15" s="14">
        <v>185482</v>
      </c>
      <c r="C15" s="14">
        <v>137112</v>
      </c>
      <c r="D15" s="14">
        <f t="shared" si="2"/>
        <v>-48370</v>
      </c>
      <c r="E15" s="15">
        <f t="shared" si="3"/>
        <v>-0.26078002178108928</v>
      </c>
      <c r="F15" s="12"/>
      <c r="G15" s="17">
        <v>10487</v>
      </c>
      <c r="H15" s="17">
        <v>12514</v>
      </c>
      <c r="I15" s="17">
        <v>11848</v>
      </c>
      <c r="J15" s="17">
        <v>10899</v>
      </c>
      <c r="K15" s="17">
        <v>12683</v>
      </c>
      <c r="L15" s="17">
        <v>22297</v>
      </c>
      <c r="M15" s="17">
        <v>29219</v>
      </c>
      <c r="N15" s="17">
        <v>25861</v>
      </c>
      <c r="O15" s="17">
        <v>11119</v>
      </c>
      <c r="P15" s="17">
        <v>12683</v>
      </c>
      <c r="Q15" s="17">
        <v>13137</v>
      </c>
      <c r="R15" s="17">
        <v>12735</v>
      </c>
      <c r="S15" s="18">
        <v>11769</v>
      </c>
      <c r="T15" s="18">
        <v>14042</v>
      </c>
      <c r="U15" s="18">
        <v>5860</v>
      </c>
      <c r="V15" s="18">
        <v>1573</v>
      </c>
      <c r="W15" s="18">
        <v>3597</v>
      </c>
      <c r="X15" s="18">
        <v>13553</v>
      </c>
      <c r="Y15" s="18">
        <v>21367</v>
      </c>
      <c r="Z15" s="18">
        <v>23463</v>
      </c>
      <c r="AA15" s="18">
        <v>11802</v>
      </c>
      <c r="AB15" s="18">
        <v>13592</v>
      </c>
      <c r="AC15" s="18">
        <v>9283</v>
      </c>
      <c r="AD15" s="18">
        <v>7211</v>
      </c>
      <c r="AE15" s="19">
        <f t="shared" si="4"/>
        <v>1282</v>
      </c>
      <c r="AF15" s="19">
        <f t="shared" si="0"/>
        <v>1528</v>
      </c>
      <c r="AG15" s="19">
        <f t="shared" si="0"/>
        <v>-5988</v>
      </c>
      <c r="AH15" s="19">
        <f t="shared" si="0"/>
        <v>-9326</v>
      </c>
      <c r="AI15" s="19">
        <f t="shared" si="0"/>
        <v>-9086</v>
      </c>
      <c r="AJ15" s="19">
        <f t="shared" si="0"/>
        <v>-8744</v>
      </c>
      <c r="AK15" s="19">
        <f t="shared" si="0"/>
        <v>-7852</v>
      </c>
      <c r="AL15" s="19">
        <f t="shared" si="0"/>
        <v>-2398</v>
      </c>
      <c r="AM15" s="19">
        <f t="shared" si="0"/>
        <v>683</v>
      </c>
      <c r="AN15" s="19">
        <f t="shared" si="0"/>
        <v>909</v>
      </c>
      <c r="AO15" s="19">
        <f t="shared" si="0"/>
        <v>-3854</v>
      </c>
      <c r="AP15" s="19">
        <f t="shared" si="0"/>
        <v>-5524</v>
      </c>
      <c r="AQ15" s="20">
        <f t="shared" si="5"/>
        <v>0.12224659101745018</v>
      </c>
      <c r="AR15" s="20">
        <f t="shared" si="1"/>
        <v>0.12210324436630973</v>
      </c>
      <c r="AS15" s="20">
        <f t="shared" si="1"/>
        <v>-0.50540175557056044</v>
      </c>
      <c r="AT15" s="20">
        <f t="shared" si="1"/>
        <v>-0.85567483255344523</v>
      </c>
      <c r="AU15" s="20">
        <f t="shared" si="1"/>
        <v>-0.71639202081526454</v>
      </c>
      <c r="AV15" s="20">
        <f t="shared" si="1"/>
        <v>-0.39216038032022243</v>
      </c>
      <c r="AW15" s="20">
        <f t="shared" si="1"/>
        <v>-0.26872925151442556</v>
      </c>
      <c r="AX15" s="20">
        <f t="shared" si="1"/>
        <v>-9.2726499361973622E-2</v>
      </c>
      <c r="AY15" s="20">
        <f t="shared" si="1"/>
        <v>6.1426387265041821E-2</v>
      </c>
      <c r="AZ15" s="20">
        <f t="shared" si="1"/>
        <v>7.1670740361113303E-2</v>
      </c>
      <c r="BA15" s="20">
        <f t="shared" si="1"/>
        <v>-0.29336987135571285</v>
      </c>
      <c r="BB15" s="20">
        <f t="shared" si="1"/>
        <v>-0.43376521397722811</v>
      </c>
    </row>
    <row r="16" spans="1:54" x14ac:dyDescent="0.35">
      <c r="A16" s="13" t="s">
        <v>52</v>
      </c>
      <c r="B16" s="14">
        <v>140117</v>
      </c>
      <c r="C16" s="14">
        <v>125336</v>
      </c>
      <c r="D16" s="14">
        <f t="shared" si="2"/>
        <v>-14781</v>
      </c>
      <c r="E16" s="15">
        <f t="shared" si="3"/>
        <v>-0.1054904115846043</v>
      </c>
      <c r="F16" s="12"/>
      <c r="G16" s="17">
        <v>9111</v>
      </c>
      <c r="H16" s="17">
        <v>11981</v>
      </c>
      <c r="I16" s="17">
        <v>6749</v>
      </c>
      <c r="J16" s="17">
        <v>5948</v>
      </c>
      <c r="K16" s="17">
        <v>8083</v>
      </c>
      <c r="L16" s="17">
        <v>18663</v>
      </c>
      <c r="M16" s="17">
        <v>23345</v>
      </c>
      <c r="N16" s="17">
        <v>22690</v>
      </c>
      <c r="O16" s="17">
        <v>7371</v>
      </c>
      <c r="P16" s="17">
        <v>7646</v>
      </c>
      <c r="Q16" s="17">
        <v>7361</v>
      </c>
      <c r="R16" s="17">
        <v>11169</v>
      </c>
      <c r="S16" s="18">
        <v>8386</v>
      </c>
      <c r="T16" s="18">
        <v>9246</v>
      </c>
      <c r="U16" s="18">
        <v>3778</v>
      </c>
      <c r="V16" s="18">
        <v>1273</v>
      </c>
      <c r="W16" s="18">
        <v>2560</v>
      </c>
      <c r="X16" s="18">
        <v>10128</v>
      </c>
      <c r="Y16" s="18">
        <v>27929</v>
      </c>
      <c r="Z16" s="18">
        <v>22779</v>
      </c>
      <c r="AA16" s="18">
        <v>12353</v>
      </c>
      <c r="AB16" s="18">
        <v>10452</v>
      </c>
      <c r="AC16" s="18">
        <v>6205</v>
      </c>
      <c r="AD16" s="18">
        <v>10247</v>
      </c>
      <c r="AE16" s="19">
        <f t="shared" si="4"/>
        <v>-725</v>
      </c>
      <c r="AF16" s="19">
        <f t="shared" si="0"/>
        <v>-2735</v>
      </c>
      <c r="AG16" s="19">
        <f t="shared" si="0"/>
        <v>-2971</v>
      </c>
      <c r="AH16" s="19">
        <f t="shared" si="0"/>
        <v>-4675</v>
      </c>
      <c r="AI16" s="19">
        <f t="shared" si="0"/>
        <v>-5523</v>
      </c>
      <c r="AJ16" s="19">
        <f t="shared" si="0"/>
        <v>-8535</v>
      </c>
      <c r="AK16" s="19">
        <f t="shared" si="0"/>
        <v>4584</v>
      </c>
      <c r="AL16" s="19">
        <f t="shared" si="0"/>
        <v>89</v>
      </c>
      <c r="AM16" s="19">
        <f t="shared" si="0"/>
        <v>4982</v>
      </c>
      <c r="AN16" s="19">
        <f t="shared" si="0"/>
        <v>2806</v>
      </c>
      <c r="AO16" s="19">
        <f t="shared" si="0"/>
        <v>-1156</v>
      </c>
      <c r="AP16" s="19">
        <f t="shared" si="0"/>
        <v>-922</v>
      </c>
      <c r="AQ16" s="20">
        <f t="shared" si="5"/>
        <v>-7.9574141148062785E-2</v>
      </c>
      <c r="AR16" s="20">
        <f t="shared" si="1"/>
        <v>-0.22827810700275436</v>
      </c>
      <c r="AS16" s="20">
        <f t="shared" si="1"/>
        <v>-0.44021336494295449</v>
      </c>
      <c r="AT16" s="20">
        <f t="shared" si="1"/>
        <v>-0.78597848016139882</v>
      </c>
      <c r="AU16" s="20">
        <f t="shared" si="1"/>
        <v>-0.68328590869726591</v>
      </c>
      <c r="AV16" s="20">
        <f t="shared" si="1"/>
        <v>-0.45732197395917057</v>
      </c>
      <c r="AW16" s="20">
        <f t="shared" si="1"/>
        <v>0.19635896337545514</v>
      </c>
      <c r="AX16" s="20">
        <f t="shared" si="1"/>
        <v>3.9224327897752313E-3</v>
      </c>
      <c r="AY16" s="20">
        <f t="shared" si="1"/>
        <v>0.67589200922534254</v>
      </c>
      <c r="AZ16" s="20">
        <f t="shared" si="1"/>
        <v>0.36698927543813759</v>
      </c>
      <c r="BA16" s="20">
        <f t="shared" si="1"/>
        <v>-0.15704387990762125</v>
      </c>
      <c r="BB16" s="20">
        <f t="shared" si="1"/>
        <v>-8.2549914943146202E-2</v>
      </c>
    </row>
    <row r="17" spans="1:54" x14ac:dyDescent="0.35">
      <c r="A17" s="13" t="s">
        <v>54</v>
      </c>
      <c r="B17" s="14">
        <v>142896</v>
      </c>
      <c r="C17" s="14">
        <v>119780</v>
      </c>
      <c r="D17" s="14">
        <f t="shared" si="2"/>
        <v>-23116</v>
      </c>
      <c r="E17" s="15">
        <f t="shared" si="3"/>
        <v>-0.16176799910424364</v>
      </c>
      <c r="F17" s="12"/>
      <c r="G17" s="17">
        <v>7811</v>
      </c>
      <c r="H17" s="17">
        <v>8722</v>
      </c>
      <c r="I17" s="17">
        <v>8528</v>
      </c>
      <c r="J17" s="17">
        <v>8000</v>
      </c>
      <c r="K17" s="17">
        <v>9621</v>
      </c>
      <c r="L17" s="17">
        <v>16222</v>
      </c>
      <c r="M17" s="17">
        <v>22732</v>
      </c>
      <c r="N17" s="17">
        <v>23000</v>
      </c>
      <c r="O17" s="17">
        <v>8880</v>
      </c>
      <c r="P17" s="17">
        <v>10345</v>
      </c>
      <c r="Q17" s="17">
        <v>9457</v>
      </c>
      <c r="R17" s="17">
        <v>9578</v>
      </c>
      <c r="S17" s="18">
        <v>7292</v>
      </c>
      <c r="T17" s="18">
        <v>7365</v>
      </c>
      <c r="U17" s="18">
        <v>2769</v>
      </c>
      <c r="V17" s="18">
        <v>657</v>
      </c>
      <c r="W17" s="18">
        <v>2797</v>
      </c>
      <c r="X17" s="18">
        <v>11969</v>
      </c>
      <c r="Y17" s="18">
        <v>23560</v>
      </c>
      <c r="Z17" s="18">
        <v>22126</v>
      </c>
      <c r="AA17" s="18">
        <v>10763</v>
      </c>
      <c r="AB17" s="18">
        <v>12167</v>
      </c>
      <c r="AC17" s="18">
        <v>9635</v>
      </c>
      <c r="AD17" s="18">
        <v>8680</v>
      </c>
      <c r="AE17" s="19">
        <f t="shared" si="4"/>
        <v>-519</v>
      </c>
      <c r="AF17" s="19">
        <f t="shared" si="0"/>
        <v>-1357</v>
      </c>
      <c r="AG17" s="19">
        <f t="shared" si="0"/>
        <v>-5759</v>
      </c>
      <c r="AH17" s="19">
        <f t="shared" si="0"/>
        <v>-7343</v>
      </c>
      <c r="AI17" s="19">
        <f t="shared" si="0"/>
        <v>-6824</v>
      </c>
      <c r="AJ17" s="19">
        <f t="shared" si="0"/>
        <v>-4253</v>
      </c>
      <c r="AK17" s="19">
        <f t="shared" si="0"/>
        <v>828</v>
      </c>
      <c r="AL17" s="19">
        <f t="shared" si="0"/>
        <v>-874</v>
      </c>
      <c r="AM17" s="19">
        <f t="shared" si="0"/>
        <v>1883</v>
      </c>
      <c r="AN17" s="19">
        <f t="shared" si="0"/>
        <v>1822</v>
      </c>
      <c r="AO17" s="19">
        <f t="shared" si="0"/>
        <v>178</v>
      </c>
      <c r="AP17" s="19">
        <f t="shared" si="0"/>
        <v>-898</v>
      </c>
      <c r="AQ17" s="20">
        <f t="shared" si="5"/>
        <v>-6.644475739341954E-2</v>
      </c>
      <c r="AR17" s="20">
        <f t="shared" si="1"/>
        <v>-0.15558358174730566</v>
      </c>
      <c r="AS17" s="20">
        <f t="shared" si="1"/>
        <v>-0.67530487804878048</v>
      </c>
      <c r="AT17" s="20">
        <f t="shared" si="1"/>
        <v>-0.917875</v>
      </c>
      <c r="AU17" s="20">
        <f t="shared" si="1"/>
        <v>-0.70928177944080661</v>
      </c>
      <c r="AV17" s="20">
        <f t="shared" si="1"/>
        <v>-0.26217482431266181</v>
      </c>
      <c r="AW17" s="20">
        <f t="shared" si="1"/>
        <v>3.6424423719866268E-2</v>
      </c>
      <c r="AX17" s="20">
        <f t="shared" si="1"/>
        <v>-3.7999999999999999E-2</v>
      </c>
      <c r="AY17" s="20">
        <f t="shared" si="1"/>
        <v>0.21204954954954955</v>
      </c>
      <c r="AZ17" s="20">
        <f t="shared" si="1"/>
        <v>0.17612373127114547</v>
      </c>
      <c r="BA17" s="20">
        <f t="shared" si="1"/>
        <v>1.8822036586655388E-2</v>
      </c>
      <c r="BB17" s="20">
        <f t="shared" si="1"/>
        <v>-9.3756525370641053E-2</v>
      </c>
    </row>
    <row r="18" spans="1:54" x14ac:dyDescent="0.35">
      <c r="A18" s="13" t="s">
        <v>45</v>
      </c>
      <c r="B18" s="14">
        <v>112057</v>
      </c>
      <c r="C18" s="14">
        <v>112611</v>
      </c>
      <c r="D18" s="14">
        <f t="shared" si="2"/>
        <v>554</v>
      </c>
      <c r="E18" s="40">
        <f t="shared" si="3"/>
        <v>4.9439124731163603E-3</v>
      </c>
      <c r="F18" s="12"/>
      <c r="G18" s="17">
        <v>3778</v>
      </c>
      <c r="H18" s="17">
        <v>5379</v>
      </c>
      <c r="I18" s="17">
        <v>6238</v>
      </c>
      <c r="J18" s="17">
        <v>6599</v>
      </c>
      <c r="K18" s="17">
        <v>7355</v>
      </c>
      <c r="L18" s="17">
        <v>12305</v>
      </c>
      <c r="M18" s="17">
        <v>21556</v>
      </c>
      <c r="N18" s="17">
        <v>19348</v>
      </c>
      <c r="O18" s="17">
        <v>7519</v>
      </c>
      <c r="P18" s="17">
        <v>7225</v>
      </c>
      <c r="Q18" s="17">
        <v>7487</v>
      </c>
      <c r="R18" s="17">
        <v>7268</v>
      </c>
      <c r="S18" s="18">
        <v>3813</v>
      </c>
      <c r="T18" s="18">
        <v>6543</v>
      </c>
      <c r="U18" s="18">
        <v>3252</v>
      </c>
      <c r="V18" s="18">
        <v>2726</v>
      </c>
      <c r="W18" s="18">
        <v>4356</v>
      </c>
      <c r="X18" s="18">
        <v>13158</v>
      </c>
      <c r="Y18" s="18">
        <v>23558</v>
      </c>
      <c r="Z18" s="18">
        <v>26622</v>
      </c>
      <c r="AA18" s="18">
        <v>8973</v>
      </c>
      <c r="AB18" s="18">
        <v>9374</v>
      </c>
      <c r="AC18" s="18">
        <v>5273</v>
      </c>
      <c r="AD18" s="18">
        <v>4963</v>
      </c>
      <c r="AE18" s="19">
        <f t="shared" si="4"/>
        <v>35</v>
      </c>
      <c r="AF18" s="19">
        <f t="shared" si="0"/>
        <v>1164</v>
      </c>
      <c r="AG18" s="19">
        <f t="shared" si="0"/>
        <v>-2986</v>
      </c>
      <c r="AH18" s="19">
        <f t="shared" si="0"/>
        <v>-3873</v>
      </c>
      <c r="AI18" s="19">
        <f t="shared" si="0"/>
        <v>-2999</v>
      </c>
      <c r="AJ18" s="19">
        <f t="shared" si="0"/>
        <v>853</v>
      </c>
      <c r="AK18" s="19">
        <f t="shared" si="0"/>
        <v>2002</v>
      </c>
      <c r="AL18" s="19">
        <f t="shared" si="0"/>
        <v>7274</v>
      </c>
      <c r="AM18" s="19">
        <f t="shared" si="0"/>
        <v>1454</v>
      </c>
      <c r="AN18" s="19">
        <f t="shared" si="0"/>
        <v>2149</v>
      </c>
      <c r="AO18" s="19">
        <f t="shared" si="0"/>
        <v>-2214</v>
      </c>
      <c r="AP18" s="19">
        <f t="shared" si="0"/>
        <v>-2305</v>
      </c>
      <c r="AQ18" s="20">
        <f t="shared" si="5"/>
        <v>9.2641609317098989E-3</v>
      </c>
      <c r="AR18" s="20">
        <f t="shared" si="1"/>
        <v>0.21639709983268265</v>
      </c>
      <c r="AS18" s="20">
        <f t="shared" si="1"/>
        <v>-0.4786790638025008</v>
      </c>
      <c r="AT18" s="20">
        <f t="shared" si="1"/>
        <v>-0.58690710713744509</v>
      </c>
      <c r="AU18" s="20">
        <f t="shared" si="1"/>
        <v>-0.40774983004758669</v>
      </c>
      <c r="AV18" s="20">
        <f t="shared" si="1"/>
        <v>6.9321414059325473E-2</v>
      </c>
      <c r="AW18" s="20">
        <f t="shared" si="1"/>
        <v>9.2874373724253112E-2</v>
      </c>
      <c r="AX18" s="20">
        <f t="shared" si="1"/>
        <v>0.37595617118048374</v>
      </c>
      <c r="AY18" s="20">
        <f t="shared" si="1"/>
        <v>0.19337677882697168</v>
      </c>
      <c r="AZ18" s="20">
        <f t="shared" si="1"/>
        <v>0.29743944636678199</v>
      </c>
      <c r="BA18" s="20">
        <f t="shared" si="1"/>
        <v>-0.29571256845198346</v>
      </c>
      <c r="BB18" s="20">
        <f t="shared" si="1"/>
        <v>-0.31714364336818934</v>
      </c>
    </row>
    <row r="19" spans="1:54" x14ac:dyDescent="0.35">
      <c r="A19" s="13" t="s">
        <v>53</v>
      </c>
      <c r="B19" s="14">
        <v>77875</v>
      </c>
      <c r="C19" s="14">
        <v>70185</v>
      </c>
      <c r="D19" s="14">
        <f t="shared" si="2"/>
        <v>-7690</v>
      </c>
      <c r="E19" s="15">
        <f t="shared" si="3"/>
        <v>-9.8747993579454255E-2</v>
      </c>
      <c r="F19" s="12"/>
      <c r="G19" s="17">
        <v>3423</v>
      </c>
      <c r="H19" s="17">
        <v>3066</v>
      </c>
      <c r="I19" s="17">
        <v>3405</v>
      </c>
      <c r="J19" s="17">
        <v>3819</v>
      </c>
      <c r="K19" s="17">
        <v>4927</v>
      </c>
      <c r="L19" s="17">
        <v>9261</v>
      </c>
      <c r="M19" s="17">
        <v>17462</v>
      </c>
      <c r="N19" s="17">
        <v>14308</v>
      </c>
      <c r="O19" s="17">
        <v>4877</v>
      </c>
      <c r="P19" s="17">
        <v>4864</v>
      </c>
      <c r="Q19" s="17">
        <v>4674</v>
      </c>
      <c r="R19" s="17">
        <v>3789</v>
      </c>
      <c r="S19" s="18">
        <v>3187</v>
      </c>
      <c r="T19" s="18">
        <v>4564</v>
      </c>
      <c r="U19" s="18">
        <v>2613</v>
      </c>
      <c r="V19" s="18">
        <v>1729</v>
      </c>
      <c r="W19" s="18">
        <v>3660</v>
      </c>
      <c r="X19" s="18">
        <v>6045</v>
      </c>
      <c r="Y19" s="18">
        <v>13869</v>
      </c>
      <c r="Z19" s="18">
        <v>13454</v>
      </c>
      <c r="AA19" s="18">
        <v>5381</v>
      </c>
      <c r="AB19" s="18">
        <v>6148</v>
      </c>
      <c r="AC19" s="18">
        <v>4941</v>
      </c>
      <c r="AD19" s="18">
        <v>4594</v>
      </c>
      <c r="AE19" s="19">
        <f t="shared" si="4"/>
        <v>-236</v>
      </c>
      <c r="AF19" s="19">
        <f t="shared" si="0"/>
        <v>1498</v>
      </c>
      <c r="AG19" s="19">
        <f t="shared" si="0"/>
        <v>-792</v>
      </c>
      <c r="AH19" s="19">
        <f t="shared" si="0"/>
        <v>-2090</v>
      </c>
      <c r="AI19" s="19">
        <f t="shared" si="0"/>
        <v>-1267</v>
      </c>
      <c r="AJ19" s="19">
        <f t="shared" si="0"/>
        <v>-3216</v>
      </c>
      <c r="AK19" s="19">
        <f t="shared" si="0"/>
        <v>-3593</v>
      </c>
      <c r="AL19" s="19">
        <f t="shared" si="0"/>
        <v>-854</v>
      </c>
      <c r="AM19" s="19">
        <f t="shared" si="0"/>
        <v>504</v>
      </c>
      <c r="AN19" s="19">
        <f t="shared" si="0"/>
        <v>1284</v>
      </c>
      <c r="AO19" s="19">
        <f t="shared" si="0"/>
        <v>267</v>
      </c>
      <c r="AP19" s="19">
        <f t="shared" si="0"/>
        <v>805</v>
      </c>
      <c r="AQ19" s="20">
        <f t="shared" si="5"/>
        <v>-6.8945369558866487E-2</v>
      </c>
      <c r="AR19" s="20">
        <f t="shared" si="1"/>
        <v>0.48858447488584472</v>
      </c>
      <c r="AS19" s="20">
        <f t="shared" si="1"/>
        <v>-0.23259911894273128</v>
      </c>
      <c r="AT19" s="20">
        <f t="shared" si="1"/>
        <v>-0.54726368159203975</v>
      </c>
      <c r="AU19" s="20">
        <f t="shared" si="1"/>
        <v>-0.2571544550436371</v>
      </c>
      <c r="AV19" s="20">
        <f t="shared" si="1"/>
        <v>-0.34726271460965341</v>
      </c>
      <c r="AW19" s="20">
        <f t="shared" si="1"/>
        <v>-0.20576108120490208</v>
      </c>
      <c r="AX19" s="20">
        <f t="shared" si="1"/>
        <v>-5.9686888454011738E-2</v>
      </c>
      <c r="AY19" s="20">
        <f t="shared" si="1"/>
        <v>0.10334221857699405</v>
      </c>
      <c r="AZ19" s="20">
        <f t="shared" si="1"/>
        <v>0.26398026315789475</v>
      </c>
      <c r="BA19" s="20">
        <f t="shared" si="1"/>
        <v>5.7124518613607192E-2</v>
      </c>
      <c r="BB19" s="20">
        <f t="shared" si="1"/>
        <v>0.21245711269464237</v>
      </c>
    </row>
    <row r="20" spans="1:54" x14ac:dyDescent="0.35">
      <c r="A20" s="13" t="s">
        <v>41</v>
      </c>
      <c r="B20" s="14">
        <v>31229</v>
      </c>
      <c r="C20" s="14">
        <v>38835</v>
      </c>
      <c r="D20" s="14">
        <f t="shared" si="2"/>
        <v>7606</v>
      </c>
      <c r="E20" s="15">
        <f t="shared" si="3"/>
        <v>0.24355566940984341</v>
      </c>
      <c r="F20" s="12"/>
      <c r="G20" s="17">
        <v>1041</v>
      </c>
      <c r="H20" s="17">
        <v>993</v>
      </c>
      <c r="I20" s="17">
        <v>710</v>
      </c>
      <c r="J20" s="17">
        <v>1318</v>
      </c>
      <c r="K20" s="17">
        <v>1792</v>
      </c>
      <c r="L20" s="17">
        <v>4537</v>
      </c>
      <c r="M20" s="17">
        <v>8923</v>
      </c>
      <c r="N20" s="17">
        <v>6667</v>
      </c>
      <c r="O20" s="17">
        <v>1504</v>
      </c>
      <c r="P20" s="17">
        <v>1314</v>
      </c>
      <c r="Q20" s="17">
        <v>1467</v>
      </c>
      <c r="R20" s="17">
        <v>963</v>
      </c>
      <c r="S20" s="18">
        <v>936</v>
      </c>
      <c r="T20" s="18">
        <v>1064</v>
      </c>
      <c r="U20" s="18">
        <v>516</v>
      </c>
      <c r="V20" s="18">
        <v>67</v>
      </c>
      <c r="W20" s="18">
        <v>1099</v>
      </c>
      <c r="X20" s="18">
        <v>3824</v>
      </c>
      <c r="Y20" s="18">
        <v>10989</v>
      </c>
      <c r="Z20" s="18">
        <v>10370</v>
      </c>
      <c r="AA20" s="18">
        <v>4005</v>
      </c>
      <c r="AB20" s="18">
        <v>2659</v>
      </c>
      <c r="AC20" s="18">
        <v>1743</v>
      </c>
      <c r="AD20" s="18">
        <v>1563</v>
      </c>
      <c r="AE20" s="19">
        <f t="shared" si="4"/>
        <v>-105</v>
      </c>
      <c r="AF20" s="19">
        <f t="shared" si="0"/>
        <v>71</v>
      </c>
      <c r="AG20" s="19">
        <f t="shared" si="0"/>
        <v>-194</v>
      </c>
      <c r="AH20" s="19">
        <f t="shared" si="0"/>
        <v>-1251</v>
      </c>
      <c r="AI20" s="19">
        <f t="shared" si="0"/>
        <v>-693</v>
      </c>
      <c r="AJ20" s="19">
        <f t="shared" si="0"/>
        <v>-713</v>
      </c>
      <c r="AK20" s="19">
        <f t="shared" si="0"/>
        <v>2066</v>
      </c>
      <c r="AL20" s="19">
        <f t="shared" si="0"/>
        <v>3703</v>
      </c>
      <c r="AM20" s="19">
        <f t="shared" si="0"/>
        <v>2501</v>
      </c>
      <c r="AN20" s="19">
        <f t="shared" si="0"/>
        <v>1345</v>
      </c>
      <c r="AO20" s="19">
        <f t="shared" si="0"/>
        <v>276</v>
      </c>
      <c r="AP20" s="19">
        <f t="shared" si="0"/>
        <v>600</v>
      </c>
      <c r="AQ20" s="20">
        <f t="shared" si="5"/>
        <v>-0.10086455331412104</v>
      </c>
      <c r="AR20" s="20">
        <f t="shared" si="1"/>
        <v>7.1500503524672715E-2</v>
      </c>
      <c r="AS20" s="20">
        <f t="shared" si="1"/>
        <v>-0.27323943661971833</v>
      </c>
      <c r="AT20" s="20">
        <f t="shared" si="1"/>
        <v>-0.9491654021244309</v>
      </c>
      <c r="AU20" s="20">
        <f t="shared" si="1"/>
        <v>-0.38671875</v>
      </c>
      <c r="AV20" s="20">
        <f t="shared" si="1"/>
        <v>-0.15715230328410845</v>
      </c>
      <c r="AW20" s="20">
        <f t="shared" si="1"/>
        <v>0.23153647876274797</v>
      </c>
      <c r="AX20" s="20">
        <f t="shared" si="1"/>
        <v>0.55542222888855552</v>
      </c>
      <c r="AY20" s="20">
        <f t="shared" si="1"/>
        <v>1.6628989361702127</v>
      </c>
      <c r="AZ20" s="20">
        <f t="shared" si="1"/>
        <v>1.0235920852359208</v>
      </c>
      <c r="BA20" s="20">
        <f t="shared" si="1"/>
        <v>0.18813905930470348</v>
      </c>
      <c r="BB20" s="20">
        <f t="shared" si="1"/>
        <v>0.62305295950155759</v>
      </c>
    </row>
    <row r="21" spans="1:54" x14ac:dyDescent="0.35">
      <c r="A21" s="13" t="s">
        <v>47</v>
      </c>
      <c r="B21" s="14">
        <v>35024</v>
      </c>
      <c r="C21" s="14">
        <v>33733</v>
      </c>
      <c r="D21" s="14">
        <f t="shared" si="2"/>
        <v>-1291</v>
      </c>
      <c r="E21" s="15">
        <f t="shared" si="3"/>
        <v>-3.6860438556418455E-2</v>
      </c>
      <c r="F21" s="12"/>
      <c r="G21" s="17">
        <v>1359</v>
      </c>
      <c r="H21" s="17">
        <v>982</v>
      </c>
      <c r="I21" s="17">
        <v>1257</v>
      </c>
      <c r="J21" s="17">
        <v>1262</v>
      </c>
      <c r="K21" s="17">
        <v>2708</v>
      </c>
      <c r="L21" s="17">
        <v>4206</v>
      </c>
      <c r="M21" s="17">
        <v>7595</v>
      </c>
      <c r="N21" s="17">
        <v>7735</v>
      </c>
      <c r="O21" s="17">
        <v>2575</v>
      </c>
      <c r="P21" s="17">
        <v>1853</v>
      </c>
      <c r="Q21" s="17">
        <v>1719</v>
      </c>
      <c r="R21" s="17">
        <v>1773</v>
      </c>
      <c r="S21" s="18">
        <v>1211</v>
      </c>
      <c r="T21" s="18">
        <v>1123</v>
      </c>
      <c r="U21" s="18">
        <v>579</v>
      </c>
      <c r="V21" s="18">
        <v>589</v>
      </c>
      <c r="W21" s="18">
        <v>1701</v>
      </c>
      <c r="X21" s="18">
        <v>3078</v>
      </c>
      <c r="Y21" s="18">
        <v>8925</v>
      </c>
      <c r="Z21" s="18">
        <v>9681</v>
      </c>
      <c r="AA21" s="18">
        <v>3504</v>
      </c>
      <c r="AB21" s="18">
        <v>1309</v>
      </c>
      <c r="AC21" s="18">
        <v>949</v>
      </c>
      <c r="AD21" s="18">
        <v>1084</v>
      </c>
      <c r="AE21" s="19">
        <f t="shared" si="4"/>
        <v>-148</v>
      </c>
      <c r="AF21" s="19">
        <f t="shared" si="0"/>
        <v>141</v>
      </c>
      <c r="AG21" s="19">
        <f t="shared" si="0"/>
        <v>-678</v>
      </c>
      <c r="AH21" s="19">
        <f t="shared" si="0"/>
        <v>-673</v>
      </c>
      <c r="AI21" s="19">
        <f t="shared" si="0"/>
        <v>-1007</v>
      </c>
      <c r="AJ21" s="19">
        <f t="shared" si="0"/>
        <v>-1128</v>
      </c>
      <c r="AK21" s="19">
        <f t="shared" si="0"/>
        <v>1330</v>
      </c>
      <c r="AL21" s="19">
        <f t="shared" si="0"/>
        <v>1946</v>
      </c>
      <c r="AM21" s="19">
        <f t="shared" si="0"/>
        <v>929</v>
      </c>
      <c r="AN21" s="19">
        <f t="shared" si="0"/>
        <v>-544</v>
      </c>
      <c r="AO21" s="19">
        <f t="shared" si="0"/>
        <v>-770</v>
      </c>
      <c r="AP21" s="19">
        <f t="shared" si="0"/>
        <v>-689</v>
      </c>
      <c r="AQ21" s="20">
        <f t="shared" si="5"/>
        <v>-0.10890360559234731</v>
      </c>
      <c r="AR21" s="20">
        <f t="shared" si="1"/>
        <v>0.14358452138492872</v>
      </c>
      <c r="AS21" s="20">
        <f t="shared" si="1"/>
        <v>-0.53937947494033411</v>
      </c>
      <c r="AT21" s="20">
        <f t="shared" si="1"/>
        <v>-0.5332805071315373</v>
      </c>
      <c r="AU21" s="20">
        <f t="shared" si="1"/>
        <v>-0.37186115214180204</v>
      </c>
      <c r="AV21" s="20">
        <f t="shared" si="1"/>
        <v>-0.26818830242510699</v>
      </c>
      <c r="AW21" s="20">
        <f t="shared" si="1"/>
        <v>0.17511520737327188</v>
      </c>
      <c r="AX21" s="20">
        <f t="shared" si="1"/>
        <v>0.25158371040723981</v>
      </c>
      <c r="AY21" s="20">
        <f t="shared" si="1"/>
        <v>0.36077669902912624</v>
      </c>
      <c r="AZ21" s="20">
        <f t="shared" si="1"/>
        <v>-0.29357798165137616</v>
      </c>
      <c r="BA21" s="20">
        <f t="shared" si="1"/>
        <v>-0.447934845840605</v>
      </c>
      <c r="BB21" s="20">
        <f t="shared" si="1"/>
        <v>-0.38860688099266777</v>
      </c>
    </row>
    <row r="22" spans="1:54" x14ac:dyDescent="0.35">
      <c r="A22" s="13" t="s">
        <v>44</v>
      </c>
      <c r="B22" s="14">
        <v>39475</v>
      </c>
      <c r="C22" s="14">
        <v>28222</v>
      </c>
      <c r="D22" s="14">
        <f t="shared" si="2"/>
        <v>-11253</v>
      </c>
      <c r="E22" s="15">
        <f t="shared" si="3"/>
        <v>-0.2850664977834072</v>
      </c>
      <c r="F22" s="12"/>
      <c r="G22" s="17">
        <v>2410</v>
      </c>
      <c r="H22" s="17">
        <v>2202</v>
      </c>
      <c r="I22" s="17">
        <v>2093</v>
      </c>
      <c r="J22" s="17">
        <v>1750</v>
      </c>
      <c r="K22" s="17">
        <v>2769</v>
      </c>
      <c r="L22" s="17">
        <v>4981</v>
      </c>
      <c r="M22" s="17">
        <v>5298</v>
      </c>
      <c r="N22" s="17">
        <v>7677</v>
      </c>
      <c r="O22" s="17">
        <v>3431</v>
      </c>
      <c r="P22" s="17">
        <v>2535</v>
      </c>
      <c r="Q22" s="17">
        <v>2261</v>
      </c>
      <c r="R22" s="17">
        <v>2068</v>
      </c>
      <c r="S22" s="18">
        <v>1980</v>
      </c>
      <c r="T22" s="18">
        <v>3364</v>
      </c>
      <c r="U22" s="18">
        <v>1498</v>
      </c>
      <c r="V22" s="18">
        <v>733</v>
      </c>
      <c r="W22" s="18">
        <v>1085</v>
      </c>
      <c r="X22" s="18">
        <v>2053</v>
      </c>
      <c r="Y22" s="18">
        <v>4295</v>
      </c>
      <c r="Z22" s="18">
        <v>5683</v>
      </c>
      <c r="AA22" s="18">
        <v>1377</v>
      </c>
      <c r="AB22" s="18">
        <v>2162</v>
      </c>
      <c r="AC22" s="18">
        <v>1327</v>
      </c>
      <c r="AD22" s="18">
        <v>2665</v>
      </c>
      <c r="AE22" s="19">
        <f t="shared" si="4"/>
        <v>-430</v>
      </c>
      <c r="AF22" s="19">
        <f t="shared" si="4"/>
        <v>1162</v>
      </c>
      <c r="AG22" s="19">
        <f t="shared" si="4"/>
        <v>-595</v>
      </c>
      <c r="AH22" s="19">
        <f t="shared" si="4"/>
        <v>-1017</v>
      </c>
      <c r="AI22" s="19">
        <f t="shared" si="4"/>
        <v>-1684</v>
      </c>
      <c r="AJ22" s="19">
        <f t="shared" si="4"/>
        <v>-2928</v>
      </c>
      <c r="AK22" s="19">
        <f t="shared" si="4"/>
        <v>-1003</v>
      </c>
      <c r="AL22" s="19">
        <f t="shared" si="4"/>
        <v>-1994</v>
      </c>
      <c r="AM22" s="19">
        <f t="shared" si="4"/>
        <v>-2054</v>
      </c>
      <c r="AN22" s="19">
        <f t="shared" si="4"/>
        <v>-373</v>
      </c>
      <c r="AO22" s="19">
        <f t="shared" si="4"/>
        <v>-934</v>
      </c>
      <c r="AP22" s="19">
        <f t="shared" si="4"/>
        <v>597</v>
      </c>
      <c r="AQ22" s="20">
        <f t="shared" si="5"/>
        <v>-0.17842323651452283</v>
      </c>
      <c r="AR22" s="20">
        <f t="shared" si="5"/>
        <v>0.52770208900999094</v>
      </c>
      <c r="AS22" s="20">
        <f t="shared" si="5"/>
        <v>-0.28428093645484948</v>
      </c>
      <c r="AT22" s="20">
        <f t="shared" si="5"/>
        <v>-0.58114285714285718</v>
      </c>
      <c r="AU22" s="20">
        <f t="shared" si="5"/>
        <v>-0.60816179126038283</v>
      </c>
      <c r="AV22" s="20">
        <f t="shared" si="5"/>
        <v>-0.58783376831961454</v>
      </c>
      <c r="AW22" s="20">
        <f t="shared" si="5"/>
        <v>-0.18931672329180824</v>
      </c>
      <c r="AX22" s="20">
        <f t="shared" si="5"/>
        <v>-0.25973687638400417</v>
      </c>
      <c r="AY22" s="20">
        <f t="shared" si="5"/>
        <v>-0.59865928300786941</v>
      </c>
      <c r="AZ22" s="20">
        <f t="shared" si="5"/>
        <v>-0.14714003944773177</v>
      </c>
      <c r="BA22" s="20">
        <f t="shared" si="5"/>
        <v>-0.41309155241043788</v>
      </c>
      <c r="BB22" s="20">
        <f t="shared" si="5"/>
        <v>0.28868471953578334</v>
      </c>
    </row>
    <row r="23" spans="1:54" x14ac:dyDescent="0.35">
      <c r="A23" s="13" t="s">
        <v>43</v>
      </c>
      <c r="B23" s="14">
        <v>23684</v>
      </c>
      <c r="C23" s="14">
        <v>27735</v>
      </c>
      <c r="D23" s="14">
        <f t="shared" si="2"/>
        <v>4051</v>
      </c>
      <c r="E23" s="15">
        <f t="shared" si="3"/>
        <v>0.17104374261104544</v>
      </c>
      <c r="F23" s="12"/>
      <c r="G23" s="17">
        <v>984</v>
      </c>
      <c r="H23" s="17">
        <v>1075</v>
      </c>
      <c r="I23" s="17">
        <v>1264</v>
      </c>
      <c r="J23" s="17">
        <v>1635</v>
      </c>
      <c r="K23" s="17">
        <v>1831</v>
      </c>
      <c r="L23" s="17">
        <v>2465</v>
      </c>
      <c r="M23" s="17">
        <v>4437</v>
      </c>
      <c r="N23" s="17">
        <v>3909</v>
      </c>
      <c r="O23" s="17">
        <v>1641</v>
      </c>
      <c r="P23" s="17">
        <v>1620</v>
      </c>
      <c r="Q23" s="17">
        <v>1465</v>
      </c>
      <c r="R23" s="17">
        <v>1358</v>
      </c>
      <c r="S23" s="18">
        <v>1959</v>
      </c>
      <c r="T23" s="18">
        <v>1710</v>
      </c>
      <c r="U23" s="18">
        <v>1209</v>
      </c>
      <c r="V23" s="18">
        <v>1005</v>
      </c>
      <c r="W23" s="18">
        <v>1605</v>
      </c>
      <c r="X23" s="18">
        <v>2935</v>
      </c>
      <c r="Y23" s="18">
        <v>4852</v>
      </c>
      <c r="Z23" s="18">
        <v>5745</v>
      </c>
      <c r="AA23" s="18">
        <v>2190</v>
      </c>
      <c r="AB23" s="18">
        <v>1297</v>
      </c>
      <c r="AC23" s="18">
        <v>1520</v>
      </c>
      <c r="AD23" s="18">
        <v>1708</v>
      </c>
      <c r="AE23" s="19">
        <f t="shared" si="4"/>
        <v>975</v>
      </c>
      <c r="AF23" s="19">
        <f t="shared" si="4"/>
        <v>635</v>
      </c>
      <c r="AG23" s="19">
        <f t="shared" si="4"/>
        <v>-55</v>
      </c>
      <c r="AH23" s="19">
        <f t="shared" si="4"/>
        <v>-630</v>
      </c>
      <c r="AI23" s="19">
        <f t="shared" si="4"/>
        <v>-226</v>
      </c>
      <c r="AJ23" s="19">
        <f t="shared" si="4"/>
        <v>470</v>
      </c>
      <c r="AK23" s="19">
        <f t="shared" si="4"/>
        <v>415</v>
      </c>
      <c r="AL23" s="19">
        <f t="shared" si="4"/>
        <v>1836</v>
      </c>
      <c r="AM23" s="19">
        <f t="shared" si="4"/>
        <v>549</v>
      </c>
      <c r="AN23" s="19">
        <f t="shared" si="4"/>
        <v>-323</v>
      </c>
      <c r="AO23" s="19">
        <f t="shared" si="4"/>
        <v>55</v>
      </c>
      <c r="AP23" s="19">
        <f t="shared" si="4"/>
        <v>350</v>
      </c>
      <c r="AQ23" s="20">
        <f t="shared" si="5"/>
        <v>0.99085365853658536</v>
      </c>
      <c r="AR23" s="20">
        <f t="shared" si="5"/>
        <v>0.59069767441860466</v>
      </c>
      <c r="AS23" s="20">
        <f t="shared" si="5"/>
        <v>-4.3512658227848104E-2</v>
      </c>
      <c r="AT23" s="20">
        <f t="shared" si="5"/>
        <v>-0.38532110091743121</v>
      </c>
      <c r="AU23" s="20">
        <f t="shared" si="5"/>
        <v>-0.12342981977061715</v>
      </c>
      <c r="AV23" s="20">
        <f t="shared" si="5"/>
        <v>0.19066937119675456</v>
      </c>
      <c r="AW23" s="20">
        <f t="shared" si="5"/>
        <v>9.3531665539779124E-2</v>
      </c>
      <c r="AX23" s="20">
        <f t="shared" si="5"/>
        <v>0.4696853415195702</v>
      </c>
      <c r="AY23" s="20">
        <f t="shared" si="5"/>
        <v>0.33455210237659966</v>
      </c>
      <c r="AZ23" s="20">
        <f t="shared" si="5"/>
        <v>-0.19938271604938271</v>
      </c>
      <c r="BA23" s="20">
        <f t="shared" si="5"/>
        <v>3.7542662116040959E-2</v>
      </c>
      <c r="BB23" s="20">
        <f t="shared" si="5"/>
        <v>0.25773195876288657</v>
      </c>
    </row>
    <row r="24" spans="1:54" x14ac:dyDescent="0.35">
      <c r="A24" s="13" t="s">
        <v>49</v>
      </c>
      <c r="B24" s="14">
        <v>25854</v>
      </c>
      <c r="C24" s="14">
        <v>21436</v>
      </c>
      <c r="D24" s="14">
        <f t="shared" si="2"/>
        <v>-4418</v>
      </c>
      <c r="E24" s="15">
        <f t="shared" si="3"/>
        <v>-0.17088264871973388</v>
      </c>
      <c r="F24" s="12"/>
      <c r="G24" s="17">
        <v>1427</v>
      </c>
      <c r="H24" s="17">
        <v>1437</v>
      </c>
      <c r="I24" s="17">
        <v>1224</v>
      </c>
      <c r="J24" s="17">
        <v>1570</v>
      </c>
      <c r="K24" s="17">
        <v>2041</v>
      </c>
      <c r="L24" s="17">
        <v>3046</v>
      </c>
      <c r="M24" s="17">
        <v>2230</v>
      </c>
      <c r="N24" s="17">
        <v>4859</v>
      </c>
      <c r="O24" s="17">
        <v>2772</v>
      </c>
      <c r="P24" s="17">
        <v>1923</v>
      </c>
      <c r="Q24" s="17">
        <v>1775</v>
      </c>
      <c r="R24" s="17">
        <v>1550</v>
      </c>
      <c r="S24" s="18">
        <v>1161</v>
      </c>
      <c r="T24" s="18">
        <v>1123</v>
      </c>
      <c r="U24" s="18">
        <v>897</v>
      </c>
      <c r="V24" s="18">
        <v>1104</v>
      </c>
      <c r="W24" s="18">
        <v>1120</v>
      </c>
      <c r="X24" s="18">
        <v>1882</v>
      </c>
      <c r="Y24" s="18">
        <v>2211</v>
      </c>
      <c r="Z24" s="18">
        <v>3673</v>
      </c>
      <c r="AA24" s="18">
        <v>2352</v>
      </c>
      <c r="AB24" s="18">
        <v>2159</v>
      </c>
      <c r="AC24" s="18">
        <v>2032</v>
      </c>
      <c r="AD24" s="18">
        <v>1722</v>
      </c>
      <c r="AE24" s="19">
        <f t="shared" si="4"/>
        <v>-266</v>
      </c>
      <c r="AF24" s="19">
        <f t="shared" si="4"/>
        <v>-314</v>
      </c>
      <c r="AG24" s="19">
        <f t="shared" si="4"/>
        <v>-327</v>
      </c>
      <c r="AH24" s="19">
        <f t="shared" si="4"/>
        <v>-466</v>
      </c>
      <c r="AI24" s="19">
        <f t="shared" si="4"/>
        <v>-921</v>
      </c>
      <c r="AJ24" s="19">
        <f t="shared" si="4"/>
        <v>-1164</v>
      </c>
      <c r="AK24" s="19">
        <f t="shared" si="4"/>
        <v>-19</v>
      </c>
      <c r="AL24" s="19">
        <f t="shared" si="4"/>
        <v>-1186</v>
      </c>
      <c r="AM24" s="19">
        <f t="shared" si="4"/>
        <v>-420</v>
      </c>
      <c r="AN24" s="19">
        <f t="shared" si="4"/>
        <v>236</v>
      </c>
      <c r="AO24" s="19">
        <f t="shared" si="4"/>
        <v>257</v>
      </c>
      <c r="AP24" s="19">
        <f t="shared" si="4"/>
        <v>172</v>
      </c>
      <c r="AQ24" s="20">
        <f t="shared" si="5"/>
        <v>-0.18640504555010512</v>
      </c>
      <c r="AR24" s="20">
        <f t="shared" si="5"/>
        <v>-0.21851078636047322</v>
      </c>
      <c r="AS24" s="20">
        <f t="shared" si="5"/>
        <v>-0.26715686274509803</v>
      </c>
      <c r="AT24" s="20">
        <f t="shared" si="5"/>
        <v>-0.29681528662420381</v>
      </c>
      <c r="AU24" s="20">
        <f t="shared" si="5"/>
        <v>-0.45124938755512006</v>
      </c>
      <c r="AV24" s="20">
        <f t="shared" si="5"/>
        <v>-0.38214051214707812</v>
      </c>
      <c r="AW24" s="20">
        <f t="shared" si="5"/>
        <v>-8.5201793721973087E-3</v>
      </c>
      <c r="AX24" s="20">
        <f t="shared" si="5"/>
        <v>-0.2440831446799753</v>
      </c>
      <c r="AY24" s="20">
        <f t="shared" si="5"/>
        <v>-0.15151515151515152</v>
      </c>
      <c r="AZ24" s="20">
        <f t="shared" si="5"/>
        <v>0.12272490899635985</v>
      </c>
      <c r="BA24" s="20">
        <f t="shared" si="5"/>
        <v>0.14478873239436621</v>
      </c>
      <c r="BB24" s="20">
        <f t="shared" si="5"/>
        <v>0.11096774193548387</v>
      </c>
    </row>
    <row r="25" spans="1:54" x14ac:dyDescent="0.35">
      <c r="A25" s="87" t="s">
        <v>122</v>
      </c>
    </row>
    <row r="26" spans="1:54" x14ac:dyDescent="0.35">
      <c r="B26" s="47"/>
      <c r="C26" s="47"/>
    </row>
  </sheetData>
  <mergeCells count="4">
    <mergeCell ref="AE3:AP3"/>
    <mergeCell ref="AQ3:BB3"/>
    <mergeCell ref="B4:C4"/>
    <mergeCell ref="D4:E5"/>
  </mergeCells>
  <conditionalFormatting sqref="D6:E24">
    <cfRule type="cellIs" dxfId="29" priority="5" operator="lessThan">
      <formula>0</formula>
    </cfRule>
  </conditionalFormatting>
  <conditionalFormatting sqref="AE6:BB24">
    <cfRule type="cellIs" dxfId="28" priority="4" operator="lessThan">
      <formula>0</formula>
    </cfRule>
  </conditionalFormatting>
  <conditionalFormatting sqref="E2">
    <cfRule type="cellIs" dxfId="27" priority="3" operator="lessThan">
      <formula>0</formula>
    </cfRule>
  </conditionalFormatting>
  <conditionalFormatting sqref="E2">
    <cfRule type="cellIs" dxfId="26" priority="2" operator="lessThan">
      <formula>0</formula>
    </cfRule>
  </conditionalFormatting>
  <conditionalFormatting sqref="D3:E5">
    <cfRule type="cellIs" dxfId="25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CEE5-8EA9-4E68-BD96-48049B8491B0}">
  <dimension ref="A1:BC25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4.5" x14ac:dyDescent="0.35"/>
  <cols>
    <col min="1" max="1" width="15.08984375" customWidth="1"/>
    <col min="2" max="3" width="9.1796875" customWidth="1"/>
    <col min="4" max="4" width="9.90625" customWidth="1"/>
    <col min="5" max="5" width="7.1796875" customWidth="1"/>
    <col min="6" max="6" width="4.26953125" customWidth="1"/>
    <col min="43" max="54" width="7.7265625" customWidth="1"/>
  </cols>
  <sheetData>
    <row r="1" spans="1:55" x14ac:dyDescent="0.35">
      <c r="A1" s="35" t="s">
        <v>37</v>
      </c>
      <c r="B1" s="35"/>
      <c r="D1" s="35"/>
      <c r="E1" s="35"/>
      <c r="F1" s="35"/>
    </row>
    <row r="2" spans="1:55" x14ac:dyDescent="0.35">
      <c r="A2" s="22" t="s">
        <v>39</v>
      </c>
      <c r="B2" s="22"/>
      <c r="D2" s="39"/>
      <c r="E2" s="39" t="s">
        <v>60</v>
      </c>
      <c r="F2" s="39"/>
    </row>
    <row r="3" spans="1:55" x14ac:dyDescent="0.35">
      <c r="A3" s="22"/>
      <c r="B3" s="85"/>
      <c r="C3" s="85"/>
      <c r="D3" s="85"/>
      <c r="E3" s="86"/>
      <c r="F3" s="43"/>
      <c r="G3" s="76" t="s">
        <v>87</v>
      </c>
      <c r="H3" s="76" t="s">
        <v>88</v>
      </c>
      <c r="I3" s="76" t="s">
        <v>89</v>
      </c>
      <c r="J3" s="76" t="s">
        <v>90</v>
      </c>
      <c r="K3" s="76" t="s">
        <v>91</v>
      </c>
      <c r="L3" s="76" t="s">
        <v>92</v>
      </c>
      <c r="M3" s="76" t="s">
        <v>93</v>
      </c>
      <c r="N3" s="76" t="s">
        <v>5</v>
      </c>
      <c r="O3" s="76" t="s">
        <v>94</v>
      </c>
      <c r="P3" s="76" t="s">
        <v>95</v>
      </c>
      <c r="Q3" s="76" t="s">
        <v>35</v>
      </c>
      <c r="R3" s="76" t="s">
        <v>96</v>
      </c>
      <c r="S3" s="79" t="s">
        <v>87</v>
      </c>
      <c r="T3" s="79" t="s">
        <v>88</v>
      </c>
      <c r="U3" s="79" t="s">
        <v>89</v>
      </c>
      <c r="V3" s="79" t="s">
        <v>90</v>
      </c>
      <c r="W3" s="79" t="s">
        <v>91</v>
      </c>
      <c r="X3" s="79" t="s">
        <v>92</v>
      </c>
      <c r="Y3" s="79" t="s">
        <v>93</v>
      </c>
      <c r="Z3" s="79" t="s">
        <v>5</v>
      </c>
      <c r="AA3" s="79" t="s">
        <v>94</v>
      </c>
      <c r="AB3" s="79" t="s">
        <v>95</v>
      </c>
      <c r="AC3" s="79" t="s">
        <v>35</v>
      </c>
      <c r="AD3" s="79" t="s">
        <v>96</v>
      </c>
      <c r="AE3" s="90" t="s">
        <v>98</v>
      </c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 t="s">
        <v>98</v>
      </c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5" x14ac:dyDescent="0.35">
      <c r="A4" s="75"/>
      <c r="B4" s="88" t="s">
        <v>99</v>
      </c>
      <c r="C4" s="88"/>
      <c r="D4" s="89" t="s">
        <v>97</v>
      </c>
      <c r="E4" s="89"/>
      <c r="F4" s="43"/>
      <c r="G4" s="76" t="s">
        <v>58</v>
      </c>
      <c r="H4" s="76" t="s">
        <v>57</v>
      </c>
      <c r="I4" s="76" t="s">
        <v>0</v>
      </c>
      <c r="J4" s="76" t="s">
        <v>1</v>
      </c>
      <c r="K4" s="76" t="s">
        <v>2</v>
      </c>
      <c r="L4" s="76" t="s">
        <v>3</v>
      </c>
      <c r="M4" s="76" t="s">
        <v>4</v>
      </c>
      <c r="N4" s="76" t="s">
        <v>5</v>
      </c>
      <c r="O4" s="76" t="s">
        <v>33</v>
      </c>
      <c r="P4" s="76" t="s">
        <v>34</v>
      </c>
      <c r="Q4" s="76" t="s">
        <v>35</v>
      </c>
      <c r="R4" s="76" t="s">
        <v>36</v>
      </c>
      <c r="S4" s="77" t="s">
        <v>58</v>
      </c>
      <c r="T4" s="77" t="s">
        <v>57</v>
      </c>
      <c r="U4" s="77" t="s">
        <v>0</v>
      </c>
      <c r="V4" s="77" t="s">
        <v>1</v>
      </c>
      <c r="W4" s="77" t="s">
        <v>2</v>
      </c>
      <c r="X4" s="77" t="s">
        <v>3</v>
      </c>
      <c r="Y4" s="77" t="s">
        <v>4</v>
      </c>
      <c r="Z4" s="77" t="s">
        <v>5</v>
      </c>
      <c r="AA4" s="77" t="s">
        <v>33</v>
      </c>
      <c r="AB4" s="77" t="s">
        <v>34</v>
      </c>
      <c r="AC4" s="77" t="s">
        <v>35</v>
      </c>
      <c r="AD4" s="77" t="s">
        <v>36</v>
      </c>
      <c r="AE4" s="80" t="s">
        <v>87</v>
      </c>
      <c r="AF4" s="80" t="s">
        <v>88</v>
      </c>
      <c r="AG4" s="80" t="s">
        <v>89</v>
      </c>
      <c r="AH4" s="80" t="s">
        <v>90</v>
      </c>
      <c r="AI4" s="80" t="s">
        <v>91</v>
      </c>
      <c r="AJ4" s="80" t="s">
        <v>92</v>
      </c>
      <c r="AK4" s="80" t="s">
        <v>93</v>
      </c>
      <c r="AL4" s="80" t="s">
        <v>5</v>
      </c>
      <c r="AM4" s="80" t="s">
        <v>94</v>
      </c>
      <c r="AN4" s="80" t="s">
        <v>95</v>
      </c>
      <c r="AO4" s="80" t="s">
        <v>35</v>
      </c>
      <c r="AP4" s="80" t="s">
        <v>96</v>
      </c>
      <c r="AQ4" s="82" t="s">
        <v>87</v>
      </c>
      <c r="AR4" s="82" t="s">
        <v>88</v>
      </c>
      <c r="AS4" s="82" t="s">
        <v>89</v>
      </c>
      <c r="AT4" s="82" t="s">
        <v>90</v>
      </c>
      <c r="AU4" s="82" t="s">
        <v>91</v>
      </c>
      <c r="AV4" s="82" t="s">
        <v>92</v>
      </c>
      <c r="AW4" s="82" t="s">
        <v>93</v>
      </c>
      <c r="AX4" s="82" t="s">
        <v>5</v>
      </c>
      <c r="AY4" s="82" t="s">
        <v>94</v>
      </c>
      <c r="AZ4" s="82" t="s">
        <v>95</v>
      </c>
      <c r="BA4" s="82" t="s">
        <v>35</v>
      </c>
      <c r="BB4" s="82" t="s">
        <v>96</v>
      </c>
    </row>
    <row r="5" spans="1:55" x14ac:dyDescent="0.35">
      <c r="A5" s="8"/>
      <c r="B5" s="74" t="s">
        <v>6</v>
      </c>
      <c r="C5" s="74" t="s">
        <v>7</v>
      </c>
      <c r="D5" s="89"/>
      <c r="E5" s="89"/>
      <c r="F5" s="12"/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81" t="s">
        <v>58</v>
      </c>
      <c r="AF5" s="81" t="s">
        <v>57</v>
      </c>
      <c r="AG5" s="81" t="s">
        <v>0</v>
      </c>
      <c r="AH5" s="81" t="s">
        <v>1</v>
      </c>
      <c r="AI5" s="81" t="s">
        <v>2</v>
      </c>
      <c r="AJ5" s="81" t="s">
        <v>3</v>
      </c>
      <c r="AK5" s="81" t="s">
        <v>4</v>
      </c>
      <c r="AL5" s="81" t="s">
        <v>5</v>
      </c>
      <c r="AM5" s="81" t="s">
        <v>33</v>
      </c>
      <c r="AN5" s="81" t="s">
        <v>34</v>
      </c>
      <c r="AO5" s="81" t="s">
        <v>35</v>
      </c>
      <c r="AP5" s="81" t="s">
        <v>36</v>
      </c>
      <c r="AQ5" s="83" t="s">
        <v>58</v>
      </c>
      <c r="AR5" s="83" t="s">
        <v>57</v>
      </c>
      <c r="AS5" s="83" t="s">
        <v>0</v>
      </c>
      <c r="AT5" s="83" t="s">
        <v>1</v>
      </c>
      <c r="AU5" s="83" t="s">
        <v>2</v>
      </c>
      <c r="AV5" s="83" t="s">
        <v>3</v>
      </c>
      <c r="AW5" s="83" t="s">
        <v>4</v>
      </c>
      <c r="AX5" s="83" t="s">
        <v>5</v>
      </c>
      <c r="AY5" s="83" t="s">
        <v>33</v>
      </c>
      <c r="AZ5" s="83" t="s">
        <v>34</v>
      </c>
      <c r="BA5" s="83" t="s">
        <v>35</v>
      </c>
      <c r="BB5" s="83" t="s">
        <v>36</v>
      </c>
    </row>
    <row r="6" spans="1:55" x14ac:dyDescent="0.35">
      <c r="A6" s="13" t="s">
        <v>121</v>
      </c>
      <c r="B6" s="14">
        <v>4375637</v>
      </c>
      <c r="C6" s="14">
        <v>1403802</v>
      </c>
      <c r="D6" s="14">
        <f t="shared" ref="D6:D24" si="0">C6-B6</f>
        <v>-2971835</v>
      </c>
      <c r="E6" s="15">
        <f t="shared" ref="E6:E24" si="1">(C6-B6)/B6</f>
        <v>-0.67917768315790361</v>
      </c>
      <c r="F6" s="12"/>
      <c r="G6" s="17">
        <v>239453</v>
      </c>
      <c r="H6" s="17">
        <v>208196</v>
      </c>
      <c r="I6" s="17">
        <v>246242</v>
      </c>
      <c r="J6" s="17">
        <v>306105</v>
      </c>
      <c r="K6" s="17">
        <v>405898</v>
      </c>
      <c r="L6" s="17">
        <v>479609</v>
      </c>
      <c r="M6" s="17">
        <v>634178</v>
      </c>
      <c r="N6" s="17">
        <v>540613</v>
      </c>
      <c r="O6" s="17">
        <v>368178</v>
      </c>
      <c r="P6" s="17">
        <v>346141</v>
      </c>
      <c r="Q6" s="17">
        <v>288615</v>
      </c>
      <c r="R6" s="17">
        <v>312409</v>
      </c>
      <c r="S6" s="18">
        <v>258925</v>
      </c>
      <c r="T6" s="18">
        <v>234320</v>
      </c>
      <c r="U6" s="18">
        <v>94051</v>
      </c>
      <c r="V6" s="18">
        <v>9044</v>
      </c>
      <c r="W6" s="18">
        <v>16967</v>
      </c>
      <c r="X6" s="18">
        <v>83271</v>
      </c>
      <c r="Y6" s="18">
        <v>259405</v>
      </c>
      <c r="Z6" s="18">
        <v>214030</v>
      </c>
      <c r="AA6" s="18">
        <v>89233</v>
      </c>
      <c r="AB6" s="18">
        <v>53574</v>
      </c>
      <c r="AC6" s="18">
        <v>48813</v>
      </c>
      <c r="AD6" s="18">
        <v>42169</v>
      </c>
      <c r="AE6" s="23">
        <f>S6-G6</f>
        <v>19472</v>
      </c>
      <c r="AF6" s="23">
        <f t="shared" ref="AF6:AP21" si="2">T6-H6</f>
        <v>26124</v>
      </c>
      <c r="AG6" s="23">
        <f t="shared" si="2"/>
        <v>-152191</v>
      </c>
      <c r="AH6" s="23">
        <f t="shared" si="2"/>
        <v>-297061</v>
      </c>
      <c r="AI6" s="23">
        <f t="shared" si="2"/>
        <v>-388931</v>
      </c>
      <c r="AJ6" s="23">
        <f t="shared" si="2"/>
        <v>-396338</v>
      </c>
      <c r="AK6" s="23">
        <f t="shared" si="2"/>
        <v>-374773</v>
      </c>
      <c r="AL6" s="23">
        <f t="shared" si="2"/>
        <v>-326583</v>
      </c>
      <c r="AM6" s="23">
        <f t="shared" si="2"/>
        <v>-278945</v>
      </c>
      <c r="AN6" s="23">
        <f t="shared" si="2"/>
        <v>-292567</v>
      </c>
      <c r="AO6" s="23">
        <f t="shared" si="2"/>
        <v>-239802</v>
      </c>
      <c r="AP6" s="23">
        <f t="shared" si="2"/>
        <v>-270240</v>
      </c>
      <c r="AQ6" s="24">
        <f>(S6-G6)/G6</f>
        <v>8.1318672140252998E-2</v>
      </c>
      <c r="AR6" s="24">
        <f t="shared" ref="AR6:BB21" si="3">(T6-H6)/H6</f>
        <v>0.12547791504159542</v>
      </c>
      <c r="AS6" s="24">
        <f t="shared" si="3"/>
        <v>-0.61805459669755769</v>
      </c>
      <c r="AT6" s="24">
        <f t="shared" si="3"/>
        <v>-0.97045458257787365</v>
      </c>
      <c r="AU6" s="24">
        <f t="shared" si="3"/>
        <v>-0.95819885784113246</v>
      </c>
      <c r="AV6" s="24">
        <f t="shared" si="3"/>
        <v>-0.82637731985846807</v>
      </c>
      <c r="AW6" s="24">
        <f t="shared" si="3"/>
        <v>-0.59095868983156152</v>
      </c>
      <c r="AX6" s="24">
        <f t="shared" si="3"/>
        <v>-0.60409757072064485</v>
      </c>
      <c r="AY6" s="24">
        <f t="shared" si="3"/>
        <v>-0.75763625203026796</v>
      </c>
      <c r="AZ6" s="24">
        <f t="shared" si="3"/>
        <v>-0.84522492279157913</v>
      </c>
      <c r="BA6" s="24">
        <f t="shared" si="3"/>
        <v>-0.83087157632139697</v>
      </c>
      <c r="BB6" s="24">
        <f t="shared" si="3"/>
        <v>-0.86501989379307254</v>
      </c>
      <c r="BC6" s="25"/>
    </row>
    <row r="7" spans="1:55" x14ac:dyDescent="0.35">
      <c r="A7" s="13" t="s">
        <v>55</v>
      </c>
      <c r="B7" s="14">
        <v>2815567</v>
      </c>
      <c r="C7" s="14">
        <v>889060</v>
      </c>
      <c r="D7" s="14">
        <f t="shared" si="0"/>
        <v>-1926507</v>
      </c>
      <c r="E7" s="15">
        <f t="shared" si="1"/>
        <v>-0.68423411696471792</v>
      </c>
      <c r="F7" s="12"/>
      <c r="G7" s="17">
        <v>162562</v>
      </c>
      <c r="H7" s="17">
        <v>143525</v>
      </c>
      <c r="I7" s="17">
        <v>163463</v>
      </c>
      <c r="J7" s="17">
        <v>203473</v>
      </c>
      <c r="K7" s="17">
        <v>257004</v>
      </c>
      <c r="L7" s="17">
        <v>293309</v>
      </c>
      <c r="M7" s="17">
        <v>356492</v>
      </c>
      <c r="N7" s="17">
        <v>325026</v>
      </c>
      <c r="O7" s="17">
        <v>241684</v>
      </c>
      <c r="P7" s="17">
        <v>231153</v>
      </c>
      <c r="Q7" s="17">
        <v>201394</v>
      </c>
      <c r="R7" s="17">
        <v>236482</v>
      </c>
      <c r="S7" s="18">
        <v>180856</v>
      </c>
      <c r="T7" s="18">
        <v>166031</v>
      </c>
      <c r="U7" s="18">
        <v>64170</v>
      </c>
      <c r="V7" s="18">
        <v>6576</v>
      </c>
      <c r="W7" s="18">
        <v>11041</v>
      </c>
      <c r="X7" s="18">
        <v>42979</v>
      </c>
      <c r="Y7" s="18">
        <v>141388</v>
      </c>
      <c r="Z7" s="18">
        <v>118416</v>
      </c>
      <c r="AA7" s="18">
        <v>58503</v>
      </c>
      <c r="AB7" s="18">
        <v>37952</v>
      </c>
      <c r="AC7" s="18">
        <v>33180</v>
      </c>
      <c r="AD7" s="18">
        <v>27968</v>
      </c>
      <c r="AE7" s="23">
        <f t="shared" ref="AE7:AP24" si="4">S7-G7</f>
        <v>18294</v>
      </c>
      <c r="AF7" s="23">
        <f t="shared" si="2"/>
        <v>22506</v>
      </c>
      <c r="AG7" s="23">
        <f t="shared" si="2"/>
        <v>-99293</v>
      </c>
      <c r="AH7" s="23">
        <f t="shared" si="2"/>
        <v>-196897</v>
      </c>
      <c r="AI7" s="23">
        <f t="shared" si="2"/>
        <v>-245963</v>
      </c>
      <c r="AJ7" s="23">
        <f t="shared" si="2"/>
        <v>-250330</v>
      </c>
      <c r="AK7" s="23">
        <f t="shared" si="2"/>
        <v>-215104</v>
      </c>
      <c r="AL7" s="23">
        <f t="shared" si="2"/>
        <v>-206610</v>
      </c>
      <c r="AM7" s="23">
        <f t="shared" si="2"/>
        <v>-183181</v>
      </c>
      <c r="AN7" s="23">
        <f t="shared" si="2"/>
        <v>-193201</v>
      </c>
      <c r="AO7" s="23">
        <f t="shared" si="2"/>
        <v>-168214</v>
      </c>
      <c r="AP7" s="23">
        <f t="shared" si="2"/>
        <v>-208514</v>
      </c>
      <c r="AQ7" s="24">
        <f t="shared" ref="AQ7:BB24" si="5">(S7-G7)/G7</f>
        <v>0.11253552490741994</v>
      </c>
      <c r="AR7" s="24">
        <f t="shared" si="3"/>
        <v>0.15680891830691518</v>
      </c>
      <c r="AS7" s="24">
        <f t="shared" si="3"/>
        <v>-0.60743409823629813</v>
      </c>
      <c r="AT7" s="24">
        <f t="shared" si="3"/>
        <v>-0.9676812156895509</v>
      </c>
      <c r="AU7" s="24">
        <f t="shared" si="3"/>
        <v>-0.95703957915051907</v>
      </c>
      <c r="AV7" s="24">
        <f t="shared" si="3"/>
        <v>-0.85346852636639181</v>
      </c>
      <c r="AW7" s="24">
        <f t="shared" si="3"/>
        <v>-0.60339081942932804</v>
      </c>
      <c r="AX7" s="24">
        <f t="shared" si="3"/>
        <v>-0.63567222314522531</v>
      </c>
      <c r="AY7" s="24">
        <f t="shared" si="3"/>
        <v>-0.75793598252263283</v>
      </c>
      <c r="AZ7" s="24">
        <f t="shared" si="3"/>
        <v>-0.83581437402932257</v>
      </c>
      <c r="BA7" s="24">
        <f t="shared" si="3"/>
        <v>-0.83524831921507092</v>
      </c>
      <c r="BB7" s="24">
        <f t="shared" si="3"/>
        <v>-0.88173307059311068</v>
      </c>
      <c r="BC7" s="25"/>
    </row>
    <row r="8" spans="1:55" x14ac:dyDescent="0.35">
      <c r="A8" s="13" t="s">
        <v>48</v>
      </c>
      <c r="B8" s="14">
        <v>540607</v>
      </c>
      <c r="C8" s="14">
        <v>190159</v>
      </c>
      <c r="D8" s="14">
        <f t="shared" si="0"/>
        <v>-350448</v>
      </c>
      <c r="E8" s="15">
        <f t="shared" si="1"/>
        <v>-0.64824909777342876</v>
      </c>
      <c r="F8" s="12"/>
      <c r="G8" s="17">
        <v>24702</v>
      </c>
      <c r="H8" s="17">
        <v>22460</v>
      </c>
      <c r="I8" s="17">
        <v>27195</v>
      </c>
      <c r="J8" s="17">
        <v>35420</v>
      </c>
      <c r="K8" s="17">
        <v>50944</v>
      </c>
      <c r="L8" s="17">
        <v>65990</v>
      </c>
      <c r="M8" s="17">
        <v>102325</v>
      </c>
      <c r="N8" s="17">
        <v>68538</v>
      </c>
      <c r="O8" s="17">
        <v>45527</v>
      </c>
      <c r="P8" s="17">
        <v>40436</v>
      </c>
      <c r="Q8" s="17">
        <v>29749</v>
      </c>
      <c r="R8" s="17">
        <v>27321</v>
      </c>
      <c r="S8" s="18">
        <v>24888</v>
      </c>
      <c r="T8" s="18">
        <v>26823</v>
      </c>
      <c r="U8" s="18">
        <v>10842</v>
      </c>
      <c r="V8" s="18">
        <v>689</v>
      </c>
      <c r="W8" s="18">
        <v>1416</v>
      </c>
      <c r="X8" s="18">
        <v>17898</v>
      </c>
      <c r="Y8" s="18">
        <v>54906</v>
      </c>
      <c r="Z8" s="18">
        <v>37492</v>
      </c>
      <c r="AA8" s="18">
        <v>7497</v>
      </c>
      <c r="AB8" s="18">
        <v>2485</v>
      </c>
      <c r="AC8" s="18">
        <v>3083</v>
      </c>
      <c r="AD8" s="18">
        <v>2140</v>
      </c>
      <c r="AE8" s="23">
        <f t="shared" si="4"/>
        <v>186</v>
      </c>
      <c r="AF8" s="23">
        <f t="shared" si="2"/>
        <v>4363</v>
      </c>
      <c r="AG8" s="23">
        <f t="shared" si="2"/>
        <v>-16353</v>
      </c>
      <c r="AH8" s="23">
        <f t="shared" si="2"/>
        <v>-34731</v>
      </c>
      <c r="AI8" s="23">
        <f t="shared" si="2"/>
        <v>-49528</v>
      </c>
      <c r="AJ8" s="23">
        <f t="shared" si="2"/>
        <v>-48092</v>
      </c>
      <c r="AK8" s="23">
        <f t="shared" si="2"/>
        <v>-47419</v>
      </c>
      <c r="AL8" s="23">
        <f t="shared" si="2"/>
        <v>-31046</v>
      </c>
      <c r="AM8" s="23">
        <f t="shared" si="2"/>
        <v>-38030</v>
      </c>
      <c r="AN8" s="23">
        <f t="shared" si="2"/>
        <v>-37951</v>
      </c>
      <c r="AO8" s="23">
        <f t="shared" si="2"/>
        <v>-26666</v>
      </c>
      <c r="AP8" s="23">
        <f t="shared" si="2"/>
        <v>-25181</v>
      </c>
      <c r="AQ8" s="24">
        <f t="shared" si="5"/>
        <v>7.5297546757347586E-3</v>
      </c>
      <c r="AR8" s="24">
        <f t="shared" si="3"/>
        <v>0.19425645592163845</v>
      </c>
      <c r="AS8" s="24">
        <f t="shared" si="3"/>
        <v>-0.60132377275234417</v>
      </c>
      <c r="AT8" s="24">
        <f t="shared" si="3"/>
        <v>-0.98054771315640876</v>
      </c>
      <c r="AU8" s="24">
        <f t="shared" si="3"/>
        <v>-0.97220477386934678</v>
      </c>
      <c r="AV8" s="24">
        <f t="shared" si="3"/>
        <v>-0.72877708743749048</v>
      </c>
      <c r="AW8" s="24">
        <f t="shared" si="3"/>
        <v>-0.46341558758856582</v>
      </c>
      <c r="AX8" s="24">
        <f t="shared" si="3"/>
        <v>-0.45297499197525459</v>
      </c>
      <c r="AY8" s="24">
        <f t="shared" si="3"/>
        <v>-0.83532848639269008</v>
      </c>
      <c r="AZ8" s="24">
        <f t="shared" si="3"/>
        <v>-0.93854486101493717</v>
      </c>
      <c r="BA8" s="24">
        <f t="shared" si="3"/>
        <v>-0.8963662644122492</v>
      </c>
      <c r="BB8" s="24">
        <f t="shared" si="3"/>
        <v>-0.92167197393946054</v>
      </c>
      <c r="BC8" s="25"/>
    </row>
    <row r="9" spans="1:55" x14ac:dyDescent="0.35">
      <c r="A9" s="13" t="s">
        <v>124</v>
      </c>
      <c r="B9" s="14">
        <v>516358</v>
      </c>
      <c r="C9" s="14">
        <v>181975</v>
      </c>
      <c r="D9" s="14">
        <f t="shared" si="0"/>
        <v>-334383</v>
      </c>
      <c r="E9" s="15">
        <f t="shared" si="1"/>
        <v>-0.64757977992013294</v>
      </c>
      <c r="F9" s="12"/>
      <c r="G9" s="17">
        <v>24358</v>
      </c>
      <c r="H9" s="17">
        <v>22100</v>
      </c>
      <c r="I9" s="17">
        <v>26863</v>
      </c>
      <c r="J9" s="17">
        <v>34867</v>
      </c>
      <c r="K9" s="17">
        <v>49968</v>
      </c>
      <c r="L9" s="17">
        <v>61491</v>
      </c>
      <c r="M9" s="17">
        <v>92787</v>
      </c>
      <c r="N9" s="17">
        <v>64179</v>
      </c>
      <c r="O9" s="17">
        <v>44023</v>
      </c>
      <c r="P9" s="17">
        <v>39197</v>
      </c>
      <c r="Q9" s="17">
        <v>29542</v>
      </c>
      <c r="R9" s="17">
        <v>26983</v>
      </c>
      <c r="S9" s="18">
        <v>24681</v>
      </c>
      <c r="T9" s="18">
        <v>26696</v>
      </c>
      <c r="U9" s="18">
        <v>10657</v>
      </c>
      <c r="V9" s="18">
        <v>672</v>
      </c>
      <c r="W9" s="18">
        <v>1363</v>
      </c>
      <c r="X9" s="18">
        <v>17085</v>
      </c>
      <c r="Y9" s="18">
        <v>51799</v>
      </c>
      <c r="Z9" s="18">
        <v>34755</v>
      </c>
      <c r="AA9" s="18">
        <v>7286</v>
      </c>
      <c r="AB9" s="18">
        <v>2474</v>
      </c>
      <c r="AC9" s="18">
        <v>2654</v>
      </c>
      <c r="AD9" s="18">
        <v>1853</v>
      </c>
      <c r="AE9" s="23">
        <f t="shared" si="4"/>
        <v>323</v>
      </c>
      <c r="AF9" s="23">
        <f t="shared" si="2"/>
        <v>4596</v>
      </c>
      <c r="AG9" s="23">
        <f t="shared" si="2"/>
        <v>-16206</v>
      </c>
      <c r="AH9" s="23">
        <f t="shared" si="2"/>
        <v>-34195</v>
      </c>
      <c r="AI9" s="23">
        <f t="shared" si="2"/>
        <v>-48605</v>
      </c>
      <c r="AJ9" s="23">
        <f t="shared" si="2"/>
        <v>-44406</v>
      </c>
      <c r="AK9" s="23">
        <f t="shared" si="2"/>
        <v>-40988</v>
      </c>
      <c r="AL9" s="23">
        <f t="shared" si="2"/>
        <v>-29424</v>
      </c>
      <c r="AM9" s="23">
        <f t="shared" si="2"/>
        <v>-36737</v>
      </c>
      <c r="AN9" s="23">
        <f t="shared" si="2"/>
        <v>-36723</v>
      </c>
      <c r="AO9" s="23">
        <f t="shared" si="2"/>
        <v>-26888</v>
      </c>
      <c r="AP9" s="23">
        <f t="shared" si="2"/>
        <v>-25130</v>
      </c>
      <c r="AQ9" s="24">
        <f t="shared" si="5"/>
        <v>1.3260530421216849E-2</v>
      </c>
      <c r="AR9" s="24">
        <f t="shared" si="3"/>
        <v>0.20796380090497738</v>
      </c>
      <c r="AS9" s="24">
        <f t="shared" si="3"/>
        <v>-0.60328332650858063</v>
      </c>
      <c r="AT9" s="24">
        <f t="shared" si="3"/>
        <v>-0.98072676169443884</v>
      </c>
      <c r="AU9" s="24">
        <f t="shared" si="3"/>
        <v>-0.97272254242715339</v>
      </c>
      <c r="AV9" s="24">
        <f t="shared" si="3"/>
        <v>-0.72215446162853103</v>
      </c>
      <c r="AW9" s="24">
        <f t="shared" si="3"/>
        <v>-0.44174291657236464</v>
      </c>
      <c r="AX9" s="24">
        <f t="shared" si="3"/>
        <v>-0.45846772308699107</v>
      </c>
      <c r="AY9" s="24">
        <f t="shared" si="3"/>
        <v>-0.83449560457033822</v>
      </c>
      <c r="AZ9" s="24">
        <f t="shared" si="3"/>
        <v>-0.936882924713626</v>
      </c>
      <c r="BA9" s="24">
        <f t="shared" si="3"/>
        <v>-0.91016180353395171</v>
      </c>
      <c r="BB9" s="24">
        <f t="shared" si="3"/>
        <v>-0.93132713189786165</v>
      </c>
      <c r="BC9" s="25"/>
    </row>
    <row r="10" spans="1:55" x14ac:dyDescent="0.35">
      <c r="A10" s="13" t="s">
        <v>51</v>
      </c>
      <c r="B10" s="14">
        <v>269700</v>
      </c>
      <c r="C10" s="14">
        <v>88086</v>
      </c>
      <c r="D10" s="14">
        <f t="shared" si="0"/>
        <v>-181614</v>
      </c>
      <c r="E10" s="15">
        <f t="shared" si="1"/>
        <v>-0.67339265850945496</v>
      </c>
      <c r="F10" s="12"/>
      <c r="G10" s="17">
        <v>13045</v>
      </c>
      <c r="H10" s="17">
        <v>12035</v>
      </c>
      <c r="I10" s="17">
        <v>16454</v>
      </c>
      <c r="J10" s="17">
        <v>19601</v>
      </c>
      <c r="K10" s="17">
        <v>27268</v>
      </c>
      <c r="L10" s="17">
        <v>32386</v>
      </c>
      <c r="M10" s="17">
        <v>44736</v>
      </c>
      <c r="N10" s="17">
        <v>35895</v>
      </c>
      <c r="O10" s="17">
        <v>21345</v>
      </c>
      <c r="P10" s="17">
        <v>17605</v>
      </c>
      <c r="Q10" s="17">
        <v>15178</v>
      </c>
      <c r="R10" s="17">
        <v>14152</v>
      </c>
      <c r="S10" s="18">
        <v>13237</v>
      </c>
      <c r="T10" s="18">
        <v>12666</v>
      </c>
      <c r="U10" s="18">
        <v>4593</v>
      </c>
      <c r="V10" s="18">
        <v>292</v>
      </c>
      <c r="W10" s="18">
        <v>809</v>
      </c>
      <c r="X10" s="18">
        <v>5158</v>
      </c>
      <c r="Y10" s="18">
        <v>18489</v>
      </c>
      <c r="Z10" s="18">
        <v>15749</v>
      </c>
      <c r="AA10" s="18">
        <v>7016</v>
      </c>
      <c r="AB10" s="18">
        <v>3560</v>
      </c>
      <c r="AC10" s="18">
        <v>2839</v>
      </c>
      <c r="AD10" s="18">
        <v>3678</v>
      </c>
      <c r="AE10" s="23">
        <f t="shared" si="4"/>
        <v>192</v>
      </c>
      <c r="AF10" s="23">
        <f t="shared" si="2"/>
        <v>631</v>
      </c>
      <c r="AG10" s="23">
        <f t="shared" si="2"/>
        <v>-11861</v>
      </c>
      <c r="AH10" s="23">
        <f t="shared" si="2"/>
        <v>-19309</v>
      </c>
      <c r="AI10" s="23">
        <f t="shared" si="2"/>
        <v>-26459</v>
      </c>
      <c r="AJ10" s="23">
        <f t="shared" si="2"/>
        <v>-27228</v>
      </c>
      <c r="AK10" s="23">
        <f t="shared" si="2"/>
        <v>-26247</v>
      </c>
      <c r="AL10" s="23">
        <f t="shared" si="2"/>
        <v>-20146</v>
      </c>
      <c r="AM10" s="23">
        <f t="shared" si="2"/>
        <v>-14329</v>
      </c>
      <c r="AN10" s="23">
        <f t="shared" si="2"/>
        <v>-14045</v>
      </c>
      <c r="AO10" s="23">
        <f t="shared" si="2"/>
        <v>-12339</v>
      </c>
      <c r="AP10" s="23">
        <f t="shared" si="2"/>
        <v>-10474</v>
      </c>
      <c r="AQ10" s="24">
        <f t="shared" si="5"/>
        <v>1.471828286699885E-2</v>
      </c>
      <c r="AR10" s="24">
        <f t="shared" si="3"/>
        <v>5.2430411300373909E-2</v>
      </c>
      <c r="AS10" s="24">
        <f t="shared" si="3"/>
        <v>-0.7208581499939225</v>
      </c>
      <c r="AT10" s="24">
        <f t="shared" si="3"/>
        <v>-0.98510280087750624</v>
      </c>
      <c r="AU10" s="24">
        <f t="shared" si="3"/>
        <v>-0.97033152413084933</v>
      </c>
      <c r="AV10" s="24">
        <f t="shared" si="3"/>
        <v>-0.84073365034274072</v>
      </c>
      <c r="AW10" s="24">
        <f t="shared" si="3"/>
        <v>-0.58670869098712441</v>
      </c>
      <c r="AX10" s="24">
        <f t="shared" si="3"/>
        <v>-0.56124808469146126</v>
      </c>
      <c r="AY10" s="24">
        <f t="shared" si="3"/>
        <v>-0.6713047552119934</v>
      </c>
      <c r="AZ10" s="24">
        <f t="shared" si="3"/>
        <v>-0.79778472024992897</v>
      </c>
      <c r="BA10" s="24">
        <f t="shared" si="3"/>
        <v>-0.8129529582290157</v>
      </c>
      <c r="BB10" s="24">
        <f t="shared" si="3"/>
        <v>-0.74010740531373653</v>
      </c>
      <c r="BC10" s="25"/>
    </row>
    <row r="11" spans="1:55" x14ac:dyDescent="0.35">
      <c r="A11" s="13" t="s">
        <v>125</v>
      </c>
      <c r="B11" s="14">
        <v>253176</v>
      </c>
      <c r="C11" s="14">
        <v>82942</v>
      </c>
      <c r="D11" s="14">
        <f t="shared" si="0"/>
        <v>-170234</v>
      </c>
      <c r="E11" s="15">
        <f t="shared" si="1"/>
        <v>-0.67239390779536767</v>
      </c>
      <c r="F11" s="12"/>
      <c r="G11" s="17">
        <v>12333</v>
      </c>
      <c r="H11" s="17">
        <v>11112</v>
      </c>
      <c r="I11" s="17">
        <v>15524</v>
      </c>
      <c r="J11" s="17">
        <v>18104</v>
      </c>
      <c r="K11" s="17">
        <v>25406</v>
      </c>
      <c r="L11" s="17">
        <v>29987</v>
      </c>
      <c r="M11" s="17">
        <v>41496</v>
      </c>
      <c r="N11" s="17">
        <v>33835</v>
      </c>
      <c r="O11" s="17">
        <v>20307</v>
      </c>
      <c r="P11" s="17">
        <v>16978</v>
      </c>
      <c r="Q11" s="17">
        <v>14550</v>
      </c>
      <c r="R11" s="17">
        <v>13544</v>
      </c>
      <c r="S11" s="18">
        <v>12674</v>
      </c>
      <c r="T11" s="18">
        <v>12223</v>
      </c>
      <c r="U11" s="18">
        <v>4315</v>
      </c>
      <c r="V11" s="18">
        <v>260</v>
      </c>
      <c r="W11" s="18">
        <v>751</v>
      </c>
      <c r="X11" s="18">
        <v>4767</v>
      </c>
      <c r="Y11" s="18">
        <v>17397</v>
      </c>
      <c r="Z11" s="18">
        <v>14673</v>
      </c>
      <c r="AA11" s="18">
        <v>6396</v>
      </c>
      <c r="AB11" s="18">
        <v>3295</v>
      </c>
      <c r="AC11" s="18">
        <v>2618</v>
      </c>
      <c r="AD11" s="18">
        <v>3573</v>
      </c>
      <c r="AE11" s="23">
        <f t="shared" si="4"/>
        <v>341</v>
      </c>
      <c r="AF11" s="23">
        <f t="shared" si="2"/>
        <v>1111</v>
      </c>
      <c r="AG11" s="23">
        <f t="shared" si="2"/>
        <v>-11209</v>
      </c>
      <c r="AH11" s="23">
        <f t="shared" si="2"/>
        <v>-17844</v>
      </c>
      <c r="AI11" s="23">
        <f t="shared" si="2"/>
        <v>-24655</v>
      </c>
      <c r="AJ11" s="23">
        <f t="shared" si="2"/>
        <v>-25220</v>
      </c>
      <c r="AK11" s="23">
        <f t="shared" si="2"/>
        <v>-24099</v>
      </c>
      <c r="AL11" s="23">
        <f t="shared" si="2"/>
        <v>-19162</v>
      </c>
      <c r="AM11" s="23">
        <f t="shared" si="2"/>
        <v>-13911</v>
      </c>
      <c r="AN11" s="23">
        <f t="shared" si="2"/>
        <v>-13683</v>
      </c>
      <c r="AO11" s="23">
        <f t="shared" si="2"/>
        <v>-11932</v>
      </c>
      <c r="AP11" s="23">
        <f t="shared" si="2"/>
        <v>-9971</v>
      </c>
      <c r="AQ11" s="24">
        <f t="shared" si="5"/>
        <v>2.7649395929619718E-2</v>
      </c>
      <c r="AR11" s="24">
        <f t="shared" si="3"/>
        <v>9.998200143988481E-2</v>
      </c>
      <c r="AS11" s="24">
        <f t="shared" si="3"/>
        <v>-0.72204328781241944</v>
      </c>
      <c r="AT11" s="24">
        <f t="shared" si="3"/>
        <v>-0.98563853292090142</v>
      </c>
      <c r="AU11" s="24">
        <f t="shared" si="3"/>
        <v>-0.97044005353066209</v>
      </c>
      <c r="AV11" s="24">
        <f t="shared" si="3"/>
        <v>-0.84103111348250914</v>
      </c>
      <c r="AW11" s="24">
        <f t="shared" si="3"/>
        <v>-0.58075477154424526</v>
      </c>
      <c r="AX11" s="24">
        <f t="shared" si="3"/>
        <v>-0.56633663366336628</v>
      </c>
      <c r="AY11" s="24">
        <f t="shared" si="3"/>
        <v>-0.6850347170926282</v>
      </c>
      <c r="AZ11" s="24">
        <f t="shared" si="3"/>
        <v>-0.80592531511367649</v>
      </c>
      <c r="BA11" s="24">
        <f t="shared" si="3"/>
        <v>-0.82006872852233681</v>
      </c>
      <c r="BB11" s="24">
        <f t="shared" si="3"/>
        <v>-0.73619314825753102</v>
      </c>
      <c r="BC11" s="25"/>
    </row>
    <row r="12" spans="1:55" x14ac:dyDescent="0.35">
      <c r="A12" s="13" t="s">
        <v>42</v>
      </c>
      <c r="B12" s="14">
        <v>201801</v>
      </c>
      <c r="C12" s="14">
        <v>54408</v>
      </c>
      <c r="D12" s="14">
        <f t="shared" si="0"/>
        <v>-147393</v>
      </c>
      <c r="E12" s="15">
        <f t="shared" si="1"/>
        <v>-0.73038785734461176</v>
      </c>
      <c r="F12" s="12"/>
      <c r="G12" s="17">
        <v>15856</v>
      </c>
      <c r="H12" s="17">
        <v>10933</v>
      </c>
      <c r="I12" s="17">
        <v>15435</v>
      </c>
      <c r="J12" s="17">
        <v>14953</v>
      </c>
      <c r="K12" s="17">
        <v>19161</v>
      </c>
      <c r="L12" s="17">
        <v>18416</v>
      </c>
      <c r="M12" s="17">
        <v>24100</v>
      </c>
      <c r="N12" s="17">
        <v>24105</v>
      </c>
      <c r="O12" s="17">
        <v>15138</v>
      </c>
      <c r="P12" s="17">
        <v>16908</v>
      </c>
      <c r="Q12" s="17">
        <v>15242</v>
      </c>
      <c r="R12" s="17">
        <v>11554</v>
      </c>
      <c r="S12" s="18">
        <v>16768</v>
      </c>
      <c r="T12" s="18">
        <v>11183</v>
      </c>
      <c r="U12" s="18">
        <v>5982</v>
      </c>
      <c r="V12" s="18">
        <v>249</v>
      </c>
      <c r="W12" s="18">
        <v>920</v>
      </c>
      <c r="X12" s="18">
        <v>2584</v>
      </c>
      <c r="Y12" s="18">
        <v>4863</v>
      </c>
      <c r="Z12" s="18">
        <v>5676</v>
      </c>
      <c r="AA12" s="18">
        <v>2561</v>
      </c>
      <c r="AB12" s="18">
        <v>1354</v>
      </c>
      <c r="AC12" s="18">
        <v>1316</v>
      </c>
      <c r="AD12" s="18">
        <v>952</v>
      </c>
      <c r="AE12" s="23">
        <f t="shared" si="4"/>
        <v>912</v>
      </c>
      <c r="AF12" s="23">
        <f t="shared" si="2"/>
        <v>250</v>
      </c>
      <c r="AG12" s="23">
        <f t="shared" si="2"/>
        <v>-9453</v>
      </c>
      <c r="AH12" s="23">
        <f t="shared" si="2"/>
        <v>-14704</v>
      </c>
      <c r="AI12" s="23">
        <f t="shared" si="2"/>
        <v>-18241</v>
      </c>
      <c r="AJ12" s="23">
        <f t="shared" si="2"/>
        <v>-15832</v>
      </c>
      <c r="AK12" s="23">
        <f t="shared" si="2"/>
        <v>-19237</v>
      </c>
      <c r="AL12" s="23">
        <f t="shared" si="2"/>
        <v>-18429</v>
      </c>
      <c r="AM12" s="23">
        <f t="shared" si="2"/>
        <v>-12577</v>
      </c>
      <c r="AN12" s="23">
        <f t="shared" si="2"/>
        <v>-15554</v>
      </c>
      <c r="AO12" s="23">
        <f t="shared" si="2"/>
        <v>-13926</v>
      </c>
      <c r="AP12" s="23">
        <f t="shared" si="2"/>
        <v>-10602</v>
      </c>
      <c r="AQ12" s="24">
        <f t="shared" si="5"/>
        <v>5.7517658930373361E-2</v>
      </c>
      <c r="AR12" s="24">
        <f t="shared" si="3"/>
        <v>2.2866550809475899E-2</v>
      </c>
      <c r="AS12" s="24">
        <f t="shared" si="3"/>
        <v>-0.6124392614188533</v>
      </c>
      <c r="AT12" s="24">
        <f t="shared" si="3"/>
        <v>-0.98334782317929514</v>
      </c>
      <c r="AU12" s="24">
        <f t="shared" si="3"/>
        <v>-0.95198580449872139</v>
      </c>
      <c r="AV12" s="24">
        <f t="shared" si="3"/>
        <v>-0.85968722849695911</v>
      </c>
      <c r="AW12" s="24">
        <f t="shared" si="3"/>
        <v>-0.7982157676348548</v>
      </c>
      <c r="AX12" s="24">
        <f t="shared" si="3"/>
        <v>-0.76453018046048538</v>
      </c>
      <c r="AY12" s="24">
        <f t="shared" si="3"/>
        <v>-0.83082309420002642</v>
      </c>
      <c r="AZ12" s="24">
        <f t="shared" si="3"/>
        <v>-0.9199195647030991</v>
      </c>
      <c r="BA12" s="24">
        <f t="shared" si="3"/>
        <v>-0.91365962472116524</v>
      </c>
      <c r="BB12" s="24">
        <f t="shared" si="3"/>
        <v>-0.91760429288558076</v>
      </c>
      <c r="BC12" s="25"/>
    </row>
    <row r="13" spans="1:55" x14ac:dyDescent="0.35">
      <c r="A13" s="13" t="s">
        <v>50</v>
      </c>
      <c r="B13" s="14">
        <v>128194</v>
      </c>
      <c r="C13" s="14">
        <v>44238</v>
      </c>
      <c r="D13" s="14">
        <f t="shared" si="0"/>
        <v>-83956</v>
      </c>
      <c r="E13" s="15">
        <f t="shared" si="1"/>
        <v>-0.65491364650451656</v>
      </c>
      <c r="F13" s="12"/>
      <c r="G13" s="17">
        <v>2282</v>
      </c>
      <c r="H13" s="17">
        <v>1565</v>
      </c>
      <c r="I13" s="17">
        <v>3491</v>
      </c>
      <c r="J13" s="17">
        <v>5550</v>
      </c>
      <c r="K13" s="17">
        <v>12442</v>
      </c>
      <c r="L13" s="17">
        <v>20175</v>
      </c>
      <c r="M13" s="17">
        <v>32747</v>
      </c>
      <c r="N13" s="17">
        <v>26721</v>
      </c>
      <c r="O13" s="17">
        <v>9416</v>
      </c>
      <c r="P13" s="17">
        <v>7206</v>
      </c>
      <c r="Q13" s="17">
        <v>3829</v>
      </c>
      <c r="R13" s="17">
        <v>2770</v>
      </c>
      <c r="S13" s="18">
        <v>2565</v>
      </c>
      <c r="T13" s="18">
        <v>1630</v>
      </c>
      <c r="U13" s="18">
        <v>789</v>
      </c>
      <c r="V13" s="18">
        <v>0</v>
      </c>
      <c r="W13" s="18">
        <v>199</v>
      </c>
      <c r="X13" s="18">
        <v>4997</v>
      </c>
      <c r="Y13" s="18">
        <v>14998</v>
      </c>
      <c r="Z13" s="18">
        <v>14407</v>
      </c>
      <c r="AA13" s="18">
        <v>2753</v>
      </c>
      <c r="AB13" s="18">
        <v>1070</v>
      </c>
      <c r="AC13" s="18">
        <v>484</v>
      </c>
      <c r="AD13" s="18">
        <v>346</v>
      </c>
      <c r="AE13" s="23">
        <f t="shared" si="4"/>
        <v>283</v>
      </c>
      <c r="AF13" s="23">
        <f t="shared" si="2"/>
        <v>65</v>
      </c>
      <c r="AG13" s="23">
        <f t="shared" si="2"/>
        <v>-2702</v>
      </c>
      <c r="AH13" s="23">
        <f t="shared" si="2"/>
        <v>-5550</v>
      </c>
      <c r="AI13" s="23">
        <f t="shared" si="2"/>
        <v>-12243</v>
      </c>
      <c r="AJ13" s="23">
        <f t="shared" si="2"/>
        <v>-15178</v>
      </c>
      <c r="AK13" s="23">
        <f t="shared" si="2"/>
        <v>-17749</v>
      </c>
      <c r="AL13" s="23">
        <f t="shared" si="2"/>
        <v>-12314</v>
      </c>
      <c r="AM13" s="23">
        <f t="shared" si="2"/>
        <v>-6663</v>
      </c>
      <c r="AN13" s="23">
        <f t="shared" si="2"/>
        <v>-6136</v>
      </c>
      <c r="AO13" s="23">
        <f t="shared" si="2"/>
        <v>-3345</v>
      </c>
      <c r="AP13" s="23">
        <f t="shared" si="2"/>
        <v>-2424</v>
      </c>
      <c r="AQ13" s="24">
        <f t="shared" si="5"/>
        <v>0.12401402278702892</v>
      </c>
      <c r="AR13" s="24">
        <f t="shared" si="3"/>
        <v>4.1533546325878593E-2</v>
      </c>
      <c r="AS13" s="24">
        <f t="shared" si="3"/>
        <v>-0.77399026067029508</v>
      </c>
      <c r="AT13" s="24">
        <f t="shared" si="3"/>
        <v>-1</v>
      </c>
      <c r="AU13" s="24">
        <f t="shared" si="3"/>
        <v>-0.98400578685098861</v>
      </c>
      <c r="AV13" s="24">
        <f t="shared" si="3"/>
        <v>-0.75231722428748449</v>
      </c>
      <c r="AW13" s="24">
        <f t="shared" si="3"/>
        <v>-0.54200384768070353</v>
      </c>
      <c r="AX13" s="24">
        <f t="shared" si="3"/>
        <v>-0.46083604655514387</v>
      </c>
      <c r="AY13" s="24">
        <f t="shared" si="3"/>
        <v>-0.70762531860662703</v>
      </c>
      <c r="AZ13" s="24">
        <f t="shared" si="3"/>
        <v>-0.85151262836525121</v>
      </c>
      <c r="BA13" s="24">
        <f t="shared" si="3"/>
        <v>-0.87359623922695218</v>
      </c>
      <c r="BB13" s="24">
        <f t="shared" si="3"/>
        <v>-0.87509025270758123</v>
      </c>
      <c r="BC13" s="25"/>
    </row>
    <row r="14" spans="1:55" x14ac:dyDescent="0.35">
      <c r="A14" s="13" t="s">
        <v>40</v>
      </c>
      <c r="B14" s="14">
        <v>140482</v>
      </c>
      <c r="C14" s="14">
        <v>37625</v>
      </c>
      <c r="D14" s="14">
        <f t="shared" si="0"/>
        <v>-102857</v>
      </c>
      <c r="E14" s="41">
        <f t="shared" si="1"/>
        <v>-0.73217209322190746</v>
      </c>
      <c r="F14" s="12"/>
      <c r="G14" s="17">
        <v>6464</v>
      </c>
      <c r="H14" s="17">
        <v>6753</v>
      </c>
      <c r="I14" s="17">
        <v>6757</v>
      </c>
      <c r="J14" s="17">
        <v>8392</v>
      </c>
      <c r="K14" s="17">
        <v>11464</v>
      </c>
      <c r="L14" s="17">
        <v>16317</v>
      </c>
      <c r="M14" s="17">
        <v>23287</v>
      </c>
      <c r="N14" s="17">
        <v>18636</v>
      </c>
      <c r="O14" s="17">
        <v>12422</v>
      </c>
      <c r="P14" s="17">
        <v>11039</v>
      </c>
      <c r="Q14" s="17">
        <v>9174</v>
      </c>
      <c r="R14" s="17">
        <v>9777</v>
      </c>
      <c r="S14" s="18">
        <v>7535</v>
      </c>
      <c r="T14" s="18">
        <v>6456</v>
      </c>
      <c r="U14" s="18">
        <v>1974</v>
      </c>
      <c r="V14" s="18">
        <v>49</v>
      </c>
      <c r="W14" s="18">
        <v>574</v>
      </c>
      <c r="X14" s="18">
        <v>2800</v>
      </c>
      <c r="Y14" s="18">
        <v>8258</v>
      </c>
      <c r="Z14" s="18">
        <v>5845</v>
      </c>
      <c r="AA14" s="18">
        <v>2307</v>
      </c>
      <c r="AB14" s="18">
        <v>583</v>
      </c>
      <c r="AC14" s="18">
        <v>880</v>
      </c>
      <c r="AD14" s="18">
        <v>364</v>
      </c>
      <c r="AE14" s="23">
        <f t="shared" si="4"/>
        <v>1071</v>
      </c>
      <c r="AF14" s="23">
        <f t="shared" si="2"/>
        <v>-297</v>
      </c>
      <c r="AG14" s="23">
        <f t="shared" si="2"/>
        <v>-4783</v>
      </c>
      <c r="AH14" s="23">
        <f t="shared" si="2"/>
        <v>-8343</v>
      </c>
      <c r="AI14" s="23">
        <f t="shared" si="2"/>
        <v>-10890</v>
      </c>
      <c r="AJ14" s="23">
        <f t="shared" si="2"/>
        <v>-13517</v>
      </c>
      <c r="AK14" s="23">
        <f t="shared" si="2"/>
        <v>-15029</v>
      </c>
      <c r="AL14" s="23">
        <f t="shared" si="2"/>
        <v>-12791</v>
      </c>
      <c r="AM14" s="23">
        <f t="shared" si="2"/>
        <v>-10115</v>
      </c>
      <c r="AN14" s="23">
        <f t="shared" si="2"/>
        <v>-10456</v>
      </c>
      <c r="AO14" s="23">
        <f t="shared" si="2"/>
        <v>-8294</v>
      </c>
      <c r="AP14" s="23">
        <f t="shared" si="2"/>
        <v>-9413</v>
      </c>
      <c r="AQ14" s="24">
        <f t="shared" si="5"/>
        <v>0.16568688118811881</v>
      </c>
      <c r="AR14" s="24">
        <f t="shared" si="3"/>
        <v>-4.3980453131941356E-2</v>
      </c>
      <c r="AS14" s="24">
        <f t="shared" si="3"/>
        <v>-0.70785851709338465</v>
      </c>
      <c r="AT14" s="24">
        <f t="shared" si="3"/>
        <v>-0.99416110581506201</v>
      </c>
      <c r="AU14" s="24">
        <f t="shared" si="3"/>
        <v>-0.94993021632937891</v>
      </c>
      <c r="AV14" s="24">
        <f t="shared" si="3"/>
        <v>-0.8283998283998284</v>
      </c>
      <c r="AW14" s="24">
        <f t="shared" si="3"/>
        <v>-0.64538154335036713</v>
      </c>
      <c r="AX14" s="24">
        <f t="shared" si="3"/>
        <v>-0.68635973384846538</v>
      </c>
      <c r="AY14" s="24">
        <f t="shared" si="3"/>
        <v>-0.81428111415231041</v>
      </c>
      <c r="AZ14" s="24">
        <f t="shared" si="3"/>
        <v>-0.94718724522148745</v>
      </c>
      <c r="BA14" s="24">
        <f t="shared" si="3"/>
        <v>-0.90407673860911275</v>
      </c>
      <c r="BB14" s="24">
        <f t="shared" si="3"/>
        <v>-0.96276976577682316</v>
      </c>
      <c r="BC14" s="25"/>
    </row>
    <row r="15" spans="1:55" x14ac:dyDescent="0.35">
      <c r="A15" s="13" t="s">
        <v>46</v>
      </c>
      <c r="B15" s="14">
        <v>72464</v>
      </c>
      <c r="C15" s="14">
        <v>26367</v>
      </c>
      <c r="D15" s="14">
        <f t="shared" si="0"/>
        <v>-46097</v>
      </c>
      <c r="E15" s="15">
        <f t="shared" si="1"/>
        <v>-0.63613656436299404</v>
      </c>
      <c r="F15" s="12"/>
      <c r="G15" s="17">
        <v>3583</v>
      </c>
      <c r="H15" s="17">
        <v>2050</v>
      </c>
      <c r="I15" s="17">
        <v>3040</v>
      </c>
      <c r="J15" s="17">
        <v>3841</v>
      </c>
      <c r="K15" s="17">
        <v>6473</v>
      </c>
      <c r="L15" s="17">
        <v>8928</v>
      </c>
      <c r="M15" s="17">
        <v>14206</v>
      </c>
      <c r="N15" s="17">
        <v>12863</v>
      </c>
      <c r="O15" s="17">
        <v>6139</v>
      </c>
      <c r="P15" s="17">
        <v>5326</v>
      </c>
      <c r="Q15" s="17">
        <v>3211</v>
      </c>
      <c r="R15" s="17">
        <v>2804</v>
      </c>
      <c r="S15" s="18">
        <v>4412</v>
      </c>
      <c r="T15" s="18">
        <v>2537</v>
      </c>
      <c r="U15" s="18">
        <v>2091</v>
      </c>
      <c r="V15" s="18">
        <v>208</v>
      </c>
      <c r="W15" s="18">
        <v>323</v>
      </c>
      <c r="X15" s="18">
        <v>1620</v>
      </c>
      <c r="Y15" s="18">
        <v>4460</v>
      </c>
      <c r="Z15" s="18">
        <v>4346</v>
      </c>
      <c r="AA15" s="18">
        <v>2353</v>
      </c>
      <c r="AB15" s="18">
        <v>1498</v>
      </c>
      <c r="AC15" s="18">
        <v>1553</v>
      </c>
      <c r="AD15" s="18">
        <v>966</v>
      </c>
      <c r="AE15" s="23">
        <f t="shared" si="4"/>
        <v>829</v>
      </c>
      <c r="AF15" s="23">
        <f t="shared" si="2"/>
        <v>487</v>
      </c>
      <c r="AG15" s="23">
        <f t="shared" si="2"/>
        <v>-949</v>
      </c>
      <c r="AH15" s="23">
        <f t="shared" si="2"/>
        <v>-3633</v>
      </c>
      <c r="AI15" s="23">
        <f t="shared" si="2"/>
        <v>-6150</v>
      </c>
      <c r="AJ15" s="23">
        <f t="shared" si="2"/>
        <v>-7308</v>
      </c>
      <c r="AK15" s="23">
        <f t="shared" si="2"/>
        <v>-9746</v>
      </c>
      <c r="AL15" s="23">
        <f t="shared" si="2"/>
        <v>-8517</v>
      </c>
      <c r="AM15" s="23">
        <f t="shared" si="2"/>
        <v>-3786</v>
      </c>
      <c r="AN15" s="23">
        <f t="shared" si="2"/>
        <v>-3828</v>
      </c>
      <c r="AO15" s="23">
        <f t="shared" si="2"/>
        <v>-1658</v>
      </c>
      <c r="AP15" s="23">
        <f t="shared" si="2"/>
        <v>-1838</v>
      </c>
      <c r="AQ15" s="24">
        <f t="shared" si="5"/>
        <v>0.23137036003349148</v>
      </c>
      <c r="AR15" s="24">
        <f t="shared" si="3"/>
        <v>0.23756097560975609</v>
      </c>
      <c r="AS15" s="24">
        <f t="shared" si="3"/>
        <v>-0.31217105263157896</v>
      </c>
      <c r="AT15" s="24">
        <f t="shared" si="3"/>
        <v>-0.94584743556365525</v>
      </c>
      <c r="AU15" s="24">
        <f t="shared" si="3"/>
        <v>-0.95010041711725635</v>
      </c>
      <c r="AV15" s="24">
        <f t="shared" si="3"/>
        <v>-0.81854838709677424</v>
      </c>
      <c r="AW15" s="24">
        <f t="shared" si="3"/>
        <v>-0.6860481486695762</v>
      </c>
      <c r="AX15" s="24">
        <f t="shared" si="3"/>
        <v>-0.66213169556091112</v>
      </c>
      <c r="AY15" s="24">
        <f t="shared" si="3"/>
        <v>-0.61671281967747194</v>
      </c>
      <c r="AZ15" s="24">
        <f t="shared" si="3"/>
        <v>-0.71873826511453254</v>
      </c>
      <c r="BA15" s="24">
        <f t="shared" si="3"/>
        <v>-0.5163500467144192</v>
      </c>
      <c r="BB15" s="24">
        <f t="shared" si="3"/>
        <v>-0.65549215406562056</v>
      </c>
      <c r="BC15" s="25"/>
    </row>
    <row r="16" spans="1:55" x14ac:dyDescent="0.35">
      <c r="A16" s="13" t="s">
        <v>52</v>
      </c>
      <c r="B16" s="14">
        <v>46976</v>
      </c>
      <c r="C16" s="14">
        <v>16489</v>
      </c>
      <c r="D16" s="14">
        <f t="shared" si="0"/>
        <v>-30487</v>
      </c>
      <c r="E16" s="15">
        <f t="shared" si="1"/>
        <v>-0.6489909741144414</v>
      </c>
      <c r="F16" s="12"/>
      <c r="G16" s="17">
        <v>4225</v>
      </c>
      <c r="H16" s="17">
        <v>3317</v>
      </c>
      <c r="I16" s="17">
        <v>2118</v>
      </c>
      <c r="J16" s="17">
        <v>2963</v>
      </c>
      <c r="K16" s="17">
        <v>5588</v>
      </c>
      <c r="L16" s="17">
        <v>6225</v>
      </c>
      <c r="M16" s="17">
        <v>7712</v>
      </c>
      <c r="N16" s="17">
        <v>7078</v>
      </c>
      <c r="O16" s="17">
        <v>3074</v>
      </c>
      <c r="P16" s="17">
        <v>1910</v>
      </c>
      <c r="Q16" s="17">
        <v>1077</v>
      </c>
      <c r="R16" s="17">
        <v>1689</v>
      </c>
      <c r="S16" s="18">
        <v>1944</v>
      </c>
      <c r="T16" s="18">
        <v>2024</v>
      </c>
      <c r="U16" s="18">
        <v>324</v>
      </c>
      <c r="V16" s="18">
        <v>0</v>
      </c>
      <c r="W16" s="18">
        <v>483</v>
      </c>
      <c r="X16" s="18">
        <v>1052</v>
      </c>
      <c r="Y16" s="18">
        <v>1969</v>
      </c>
      <c r="Z16" s="18">
        <v>2025</v>
      </c>
      <c r="AA16" s="18">
        <v>1460</v>
      </c>
      <c r="AB16" s="18">
        <v>1497</v>
      </c>
      <c r="AC16" s="18">
        <v>1721</v>
      </c>
      <c r="AD16" s="18">
        <v>1990</v>
      </c>
      <c r="AE16" s="23">
        <f t="shared" si="4"/>
        <v>-2281</v>
      </c>
      <c r="AF16" s="23">
        <f t="shared" si="2"/>
        <v>-1293</v>
      </c>
      <c r="AG16" s="23">
        <f t="shared" si="2"/>
        <v>-1794</v>
      </c>
      <c r="AH16" s="23">
        <f t="shared" si="2"/>
        <v>-2963</v>
      </c>
      <c r="AI16" s="23">
        <f t="shared" si="2"/>
        <v>-5105</v>
      </c>
      <c r="AJ16" s="23">
        <f t="shared" si="2"/>
        <v>-5173</v>
      </c>
      <c r="AK16" s="23">
        <f t="shared" si="2"/>
        <v>-5743</v>
      </c>
      <c r="AL16" s="23">
        <f t="shared" si="2"/>
        <v>-5053</v>
      </c>
      <c r="AM16" s="23">
        <f t="shared" si="2"/>
        <v>-1614</v>
      </c>
      <c r="AN16" s="23">
        <f t="shared" si="2"/>
        <v>-413</v>
      </c>
      <c r="AO16" s="23">
        <f t="shared" si="2"/>
        <v>644</v>
      </c>
      <c r="AP16" s="23">
        <f t="shared" si="2"/>
        <v>301</v>
      </c>
      <c r="AQ16" s="24">
        <f t="shared" si="5"/>
        <v>-0.53988165680473377</v>
      </c>
      <c r="AR16" s="24">
        <f t="shared" si="3"/>
        <v>-0.38981006933976486</v>
      </c>
      <c r="AS16" s="24">
        <f t="shared" si="3"/>
        <v>-0.84702549575070818</v>
      </c>
      <c r="AT16" s="24">
        <f t="shared" si="3"/>
        <v>-1</v>
      </c>
      <c r="AU16" s="24">
        <f t="shared" si="3"/>
        <v>-0.91356478167501787</v>
      </c>
      <c r="AV16" s="24">
        <f t="shared" si="3"/>
        <v>-0.831004016064257</v>
      </c>
      <c r="AW16" s="24">
        <f t="shared" si="3"/>
        <v>-0.74468360995850624</v>
      </c>
      <c r="AX16" s="24">
        <f t="shared" si="3"/>
        <v>-0.71390223226900251</v>
      </c>
      <c r="AY16" s="24">
        <f t="shared" si="3"/>
        <v>-0.52504879635653867</v>
      </c>
      <c r="AZ16" s="24">
        <f t="shared" si="3"/>
        <v>-0.21623036649214661</v>
      </c>
      <c r="BA16" s="24">
        <f t="shared" si="3"/>
        <v>0.59795728876508825</v>
      </c>
      <c r="BB16" s="24">
        <f t="shared" si="3"/>
        <v>0.17821195973949083</v>
      </c>
      <c r="BC16" s="25"/>
    </row>
    <row r="17" spans="1:55" x14ac:dyDescent="0.35">
      <c r="A17" s="13" t="s">
        <v>45</v>
      </c>
      <c r="B17" s="14">
        <v>66437</v>
      </c>
      <c r="C17" s="14">
        <v>13436</v>
      </c>
      <c r="D17" s="14">
        <f t="shared" si="0"/>
        <v>-53001</v>
      </c>
      <c r="E17" s="15">
        <f t="shared" si="1"/>
        <v>-0.79776329454972383</v>
      </c>
      <c r="F17" s="12"/>
      <c r="G17" s="17">
        <v>1006</v>
      </c>
      <c r="H17" s="17">
        <v>1530</v>
      </c>
      <c r="I17" s="17">
        <v>3014</v>
      </c>
      <c r="J17" s="17">
        <v>5973</v>
      </c>
      <c r="K17" s="17">
        <v>6981</v>
      </c>
      <c r="L17" s="17">
        <v>7066</v>
      </c>
      <c r="M17" s="17">
        <v>11421</v>
      </c>
      <c r="N17" s="17">
        <v>9572</v>
      </c>
      <c r="O17" s="17">
        <v>6288</v>
      </c>
      <c r="P17" s="17">
        <v>7224</v>
      </c>
      <c r="Q17" s="17">
        <v>4398</v>
      </c>
      <c r="R17" s="17">
        <v>1964</v>
      </c>
      <c r="S17" s="18">
        <v>1277</v>
      </c>
      <c r="T17" s="18">
        <v>1183</v>
      </c>
      <c r="U17" s="18">
        <v>972</v>
      </c>
      <c r="V17" s="18">
        <v>87</v>
      </c>
      <c r="W17" s="18">
        <v>112</v>
      </c>
      <c r="X17" s="18">
        <v>899</v>
      </c>
      <c r="Y17" s="18">
        <v>3848</v>
      </c>
      <c r="Z17" s="18">
        <v>3148</v>
      </c>
      <c r="AA17" s="18">
        <v>1194</v>
      </c>
      <c r="AB17" s="18">
        <v>434</v>
      </c>
      <c r="AC17" s="18">
        <v>114</v>
      </c>
      <c r="AD17" s="18">
        <v>168</v>
      </c>
      <c r="AE17" s="23">
        <f t="shared" si="4"/>
        <v>271</v>
      </c>
      <c r="AF17" s="23">
        <f t="shared" si="2"/>
        <v>-347</v>
      </c>
      <c r="AG17" s="23">
        <f t="shared" si="2"/>
        <v>-2042</v>
      </c>
      <c r="AH17" s="23">
        <f t="shared" si="2"/>
        <v>-5886</v>
      </c>
      <c r="AI17" s="23">
        <f t="shared" si="2"/>
        <v>-6869</v>
      </c>
      <c r="AJ17" s="23">
        <f t="shared" si="2"/>
        <v>-6167</v>
      </c>
      <c r="AK17" s="23">
        <f t="shared" si="2"/>
        <v>-7573</v>
      </c>
      <c r="AL17" s="23">
        <f t="shared" si="2"/>
        <v>-6424</v>
      </c>
      <c r="AM17" s="23">
        <f t="shared" si="2"/>
        <v>-5094</v>
      </c>
      <c r="AN17" s="23">
        <f t="shared" si="2"/>
        <v>-6790</v>
      </c>
      <c r="AO17" s="23">
        <f t="shared" si="2"/>
        <v>-4284</v>
      </c>
      <c r="AP17" s="23">
        <f t="shared" si="2"/>
        <v>-1796</v>
      </c>
      <c r="AQ17" s="24">
        <f t="shared" si="5"/>
        <v>0.26938369781312127</v>
      </c>
      <c r="AR17" s="24">
        <f t="shared" si="3"/>
        <v>-0.22679738562091503</v>
      </c>
      <c r="AS17" s="24">
        <f t="shared" si="3"/>
        <v>-0.67750497677504973</v>
      </c>
      <c r="AT17" s="24">
        <f t="shared" si="3"/>
        <v>-0.98543445504771476</v>
      </c>
      <c r="AU17" s="24">
        <f t="shared" si="3"/>
        <v>-0.9839564532301962</v>
      </c>
      <c r="AV17" s="24">
        <f t="shared" si="3"/>
        <v>-0.87277101613359753</v>
      </c>
      <c r="AW17" s="24">
        <f t="shared" si="3"/>
        <v>-0.66307678837229667</v>
      </c>
      <c r="AX17" s="24">
        <f t="shared" si="3"/>
        <v>-0.67112411199331379</v>
      </c>
      <c r="AY17" s="24">
        <f t="shared" si="3"/>
        <v>-0.81011450381679384</v>
      </c>
      <c r="AZ17" s="24">
        <f t="shared" si="3"/>
        <v>-0.93992248062015504</v>
      </c>
      <c r="BA17" s="24">
        <f t="shared" si="3"/>
        <v>-0.97407912687585263</v>
      </c>
      <c r="BB17" s="24">
        <f t="shared" si="3"/>
        <v>-0.91446028513238287</v>
      </c>
      <c r="BC17" s="25"/>
    </row>
    <row r="18" spans="1:55" x14ac:dyDescent="0.35">
      <c r="A18" s="13" t="s">
        <v>54</v>
      </c>
      <c r="B18" s="14">
        <v>28328</v>
      </c>
      <c r="C18" s="14">
        <v>12123</v>
      </c>
      <c r="D18" s="14">
        <f t="shared" si="0"/>
        <v>-16205</v>
      </c>
      <c r="E18" s="15">
        <f t="shared" si="1"/>
        <v>-0.57204885625529511</v>
      </c>
      <c r="F18" s="12"/>
      <c r="G18" s="17">
        <v>2478</v>
      </c>
      <c r="H18" s="17">
        <v>1208</v>
      </c>
      <c r="I18" s="17">
        <v>1624</v>
      </c>
      <c r="J18" s="17">
        <v>2051</v>
      </c>
      <c r="K18" s="17">
        <v>2560</v>
      </c>
      <c r="L18" s="17">
        <v>3404</v>
      </c>
      <c r="M18" s="17">
        <v>4155</v>
      </c>
      <c r="N18" s="17">
        <v>3329</v>
      </c>
      <c r="O18" s="17">
        <v>1925</v>
      </c>
      <c r="P18" s="17">
        <v>1793</v>
      </c>
      <c r="Q18" s="17">
        <v>2031</v>
      </c>
      <c r="R18" s="17">
        <v>1770</v>
      </c>
      <c r="S18" s="18">
        <v>2803</v>
      </c>
      <c r="T18" s="18">
        <v>1710</v>
      </c>
      <c r="U18" s="18">
        <v>987</v>
      </c>
      <c r="V18" s="18">
        <v>120</v>
      </c>
      <c r="W18" s="18">
        <v>180</v>
      </c>
      <c r="X18" s="18">
        <v>845</v>
      </c>
      <c r="Y18" s="18">
        <v>1502</v>
      </c>
      <c r="Z18" s="18">
        <v>1905</v>
      </c>
      <c r="AA18" s="18">
        <v>575</v>
      </c>
      <c r="AB18" s="18">
        <v>426</v>
      </c>
      <c r="AC18" s="18">
        <v>512</v>
      </c>
      <c r="AD18" s="18">
        <v>558</v>
      </c>
      <c r="AE18" s="23">
        <f t="shared" si="4"/>
        <v>325</v>
      </c>
      <c r="AF18" s="23">
        <f t="shared" si="2"/>
        <v>502</v>
      </c>
      <c r="AG18" s="23">
        <f t="shared" si="2"/>
        <v>-637</v>
      </c>
      <c r="AH18" s="23">
        <f t="shared" si="2"/>
        <v>-1931</v>
      </c>
      <c r="AI18" s="23">
        <f t="shared" si="2"/>
        <v>-2380</v>
      </c>
      <c r="AJ18" s="23">
        <f t="shared" si="2"/>
        <v>-2559</v>
      </c>
      <c r="AK18" s="23">
        <f t="shared" si="2"/>
        <v>-2653</v>
      </c>
      <c r="AL18" s="23">
        <f t="shared" si="2"/>
        <v>-1424</v>
      </c>
      <c r="AM18" s="23">
        <f t="shared" si="2"/>
        <v>-1350</v>
      </c>
      <c r="AN18" s="23">
        <f t="shared" si="2"/>
        <v>-1367</v>
      </c>
      <c r="AO18" s="23">
        <f t="shared" si="2"/>
        <v>-1519</v>
      </c>
      <c r="AP18" s="23">
        <f t="shared" si="2"/>
        <v>-1212</v>
      </c>
      <c r="AQ18" s="24">
        <f t="shared" si="5"/>
        <v>0.1311541565778854</v>
      </c>
      <c r="AR18" s="24">
        <f t="shared" si="3"/>
        <v>0.41556291390728478</v>
      </c>
      <c r="AS18" s="24">
        <f t="shared" si="3"/>
        <v>-0.39224137931034481</v>
      </c>
      <c r="AT18" s="24">
        <f t="shared" si="3"/>
        <v>-0.94149195514383233</v>
      </c>
      <c r="AU18" s="24">
        <f t="shared" si="3"/>
        <v>-0.9296875</v>
      </c>
      <c r="AV18" s="24">
        <f t="shared" si="3"/>
        <v>-0.75176263219741479</v>
      </c>
      <c r="AW18" s="24">
        <f t="shared" si="3"/>
        <v>-0.63850782190132371</v>
      </c>
      <c r="AX18" s="24">
        <f t="shared" si="3"/>
        <v>-0.42775608290778011</v>
      </c>
      <c r="AY18" s="24">
        <f t="shared" si="3"/>
        <v>-0.70129870129870131</v>
      </c>
      <c r="AZ18" s="24">
        <f t="shared" si="3"/>
        <v>-0.762409369771333</v>
      </c>
      <c r="BA18" s="24">
        <f t="shared" si="3"/>
        <v>-0.74790743476120136</v>
      </c>
      <c r="BB18" s="24">
        <f t="shared" si="3"/>
        <v>-0.68474576271186438</v>
      </c>
      <c r="BC18" s="25"/>
    </row>
    <row r="19" spans="1:55" x14ac:dyDescent="0.35">
      <c r="A19" s="13" t="s">
        <v>53</v>
      </c>
      <c r="B19" s="14">
        <v>21624</v>
      </c>
      <c r="C19" s="14">
        <v>8910</v>
      </c>
      <c r="D19" s="14">
        <f t="shared" si="0"/>
        <v>-12714</v>
      </c>
      <c r="E19" s="15">
        <f t="shared" si="1"/>
        <v>-0.58795782463928969</v>
      </c>
      <c r="F19" s="12"/>
      <c r="G19" s="17">
        <v>893</v>
      </c>
      <c r="H19" s="17">
        <v>668</v>
      </c>
      <c r="I19" s="17">
        <v>1141</v>
      </c>
      <c r="J19" s="17">
        <v>1350</v>
      </c>
      <c r="K19" s="17">
        <v>2434</v>
      </c>
      <c r="L19" s="17">
        <v>2448</v>
      </c>
      <c r="M19" s="17">
        <v>4888</v>
      </c>
      <c r="N19" s="17">
        <v>2552</v>
      </c>
      <c r="O19" s="17">
        <v>2084</v>
      </c>
      <c r="P19" s="17">
        <v>1554</v>
      </c>
      <c r="Q19" s="17">
        <v>986</v>
      </c>
      <c r="R19" s="17">
        <v>626</v>
      </c>
      <c r="S19" s="18">
        <v>717</v>
      </c>
      <c r="T19" s="18">
        <v>630</v>
      </c>
      <c r="U19" s="18">
        <v>448</v>
      </c>
      <c r="V19" s="18">
        <v>51</v>
      </c>
      <c r="W19" s="18">
        <v>163</v>
      </c>
      <c r="X19" s="18">
        <v>777</v>
      </c>
      <c r="Y19" s="18">
        <v>1761</v>
      </c>
      <c r="Z19" s="18">
        <v>1787</v>
      </c>
      <c r="AA19" s="18">
        <v>945</v>
      </c>
      <c r="AB19" s="18">
        <v>585</v>
      </c>
      <c r="AC19" s="18">
        <v>541</v>
      </c>
      <c r="AD19" s="18">
        <v>505</v>
      </c>
      <c r="AE19" s="23">
        <f t="shared" si="4"/>
        <v>-176</v>
      </c>
      <c r="AF19" s="23">
        <f t="shared" si="2"/>
        <v>-38</v>
      </c>
      <c r="AG19" s="23">
        <f t="shared" si="2"/>
        <v>-693</v>
      </c>
      <c r="AH19" s="23">
        <f t="shared" si="2"/>
        <v>-1299</v>
      </c>
      <c r="AI19" s="23">
        <f t="shared" si="2"/>
        <v>-2271</v>
      </c>
      <c r="AJ19" s="23">
        <f t="shared" si="2"/>
        <v>-1671</v>
      </c>
      <c r="AK19" s="23">
        <f t="shared" si="2"/>
        <v>-3127</v>
      </c>
      <c r="AL19" s="23">
        <f t="shared" si="2"/>
        <v>-765</v>
      </c>
      <c r="AM19" s="23">
        <f t="shared" si="2"/>
        <v>-1139</v>
      </c>
      <c r="AN19" s="23">
        <f t="shared" si="2"/>
        <v>-969</v>
      </c>
      <c r="AO19" s="23">
        <f t="shared" si="2"/>
        <v>-445</v>
      </c>
      <c r="AP19" s="23">
        <f t="shared" si="2"/>
        <v>-121</v>
      </c>
      <c r="AQ19" s="24">
        <f t="shared" si="5"/>
        <v>-0.19708846584546472</v>
      </c>
      <c r="AR19" s="24">
        <f t="shared" si="3"/>
        <v>-5.6886227544910177E-2</v>
      </c>
      <c r="AS19" s="24">
        <f t="shared" si="3"/>
        <v>-0.6073619631901841</v>
      </c>
      <c r="AT19" s="24">
        <f t="shared" si="3"/>
        <v>-0.9622222222222222</v>
      </c>
      <c r="AU19" s="24">
        <f t="shared" si="3"/>
        <v>-0.93303204601479051</v>
      </c>
      <c r="AV19" s="24">
        <f t="shared" si="3"/>
        <v>-0.68259803921568629</v>
      </c>
      <c r="AW19" s="24">
        <f t="shared" si="3"/>
        <v>-0.63972995090016371</v>
      </c>
      <c r="AX19" s="24">
        <f t="shared" si="3"/>
        <v>-0.29976489028213166</v>
      </c>
      <c r="AY19" s="24">
        <f t="shared" si="3"/>
        <v>-0.54654510556621883</v>
      </c>
      <c r="AZ19" s="24">
        <f t="shared" si="3"/>
        <v>-0.62355212355212353</v>
      </c>
      <c r="BA19" s="24">
        <f t="shared" si="3"/>
        <v>-0.4513184584178499</v>
      </c>
      <c r="BB19" s="24">
        <f t="shared" si="3"/>
        <v>-0.19329073482428116</v>
      </c>
      <c r="BC19" s="25"/>
    </row>
    <row r="20" spans="1:55" x14ac:dyDescent="0.35">
      <c r="A20" s="13" t="s">
        <v>43</v>
      </c>
      <c r="B20" s="14">
        <v>14419</v>
      </c>
      <c r="C20" s="14">
        <v>8279</v>
      </c>
      <c r="D20" s="14">
        <f t="shared" si="0"/>
        <v>-6140</v>
      </c>
      <c r="E20" s="15">
        <f t="shared" si="1"/>
        <v>-0.42582703377488035</v>
      </c>
      <c r="F20" s="12"/>
      <c r="G20" s="17">
        <v>1170</v>
      </c>
      <c r="H20" s="17">
        <v>1131</v>
      </c>
      <c r="I20" s="17">
        <v>1024</v>
      </c>
      <c r="J20" s="17">
        <v>1205</v>
      </c>
      <c r="K20" s="17">
        <v>1037</v>
      </c>
      <c r="L20" s="17">
        <v>1351</v>
      </c>
      <c r="M20" s="17">
        <v>3407</v>
      </c>
      <c r="N20" s="17">
        <v>2023</v>
      </c>
      <c r="O20" s="17">
        <v>816</v>
      </c>
      <c r="P20" s="17">
        <v>738</v>
      </c>
      <c r="Q20" s="17">
        <v>233</v>
      </c>
      <c r="R20" s="17">
        <v>284</v>
      </c>
      <c r="S20" s="18">
        <v>229</v>
      </c>
      <c r="T20" s="18">
        <v>278</v>
      </c>
      <c r="U20" s="18">
        <v>158</v>
      </c>
      <c r="V20" s="18">
        <v>112</v>
      </c>
      <c r="W20" s="18">
        <v>98</v>
      </c>
      <c r="X20" s="18">
        <v>312</v>
      </c>
      <c r="Y20" s="18">
        <v>967</v>
      </c>
      <c r="Z20" s="18">
        <v>1028</v>
      </c>
      <c r="AA20" s="18">
        <v>1172</v>
      </c>
      <c r="AB20" s="18">
        <v>984</v>
      </c>
      <c r="AC20" s="18">
        <v>1166</v>
      </c>
      <c r="AD20" s="18">
        <v>1775</v>
      </c>
      <c r="AE20" s="23">
        <f t="shared" si="4"/>
        <v>-941</v>
      </c>
      <c r="AF20" s="23">
        <f t="shared" si="2"/>
        <v>-853</v>
      </c>
      <c r="AG20" s="23">
        <f t="shared" si="2"/>
        <v>-866</v>
      </c>
      <c r="AH20" s="23">
        <f t="shared" si="2"/>
        <v>-1093</v>
      </c>
      <c r="AI20" s="23">
        <f t="shared" si="2"/>
        <v>-939</v>
      </c>
      <c r="AJ20" s="23">
        <f t="shared" si="2"/>
        <v>-1039</v>
      </c>
      <c r="AK20" s="23">
        <f t="shared" si="2"/>
        <v>-2440</v>
      </c>
      <c r="AL20" s="23">
        <f t="shared" si="2"/>
        <v>-995</v>
      </c>
      <c r="AM20" s="23">
        <f t="shared" si="2"/>
        <v>356</v>
      </c>
      <c r="AN20" s="23">
        <f t="shared" si="2"/>
        <v>246</v>
      </c>
      <c r="AO20" s="23">
        <f t="shared" si="2"/>
        <v>933</v>
      </c>
      <c r="AP20" s="23">
        <f t="shared" si="2"/>
        <v>1491</v>
      </c>
      <c r="AQ20" s="24">
        <f t="shared" si="5"/>
        <v>-0.8042735042735043</v>
      </c>
      <c r="AR20" s="24">
        <f t="shared" si="3"/>
        <v>-0.7541998231653404</v>
      </c>
      <c r="AS20" s="24">
        <f t="shared" si="3"/>
        <v>-0.845703125</v>
      </c>
      <c r="AT20" s="24">
        <f t="shared" si="3"/>
        <v>-0.90705394190871369</v>
      </c>
      <c r="AU20" s="24">
        <f t="shared" si="3"/>
        <v>-0.90549662487946003</v>
      </c>
      <c r="AV20" s="24">
        <f t="shared" si="3"/>
        <v>-0.76905995558845297</v>
      </c>
      <c r="AW20" s="24">
        <f t="shared" si="3"/>
        <v>-0.71617258585265631</v>
      </c>
      <c r="AX20" s="24">
        <f t="shared" si="3"/>
        <v>-0.49184379634206626</v>
      </c>
      <c r="AY20" s="24">
        <f t="shared" si="3"/>
        <v>0.43627450980392157</v>
      </c>
      <c r="AZ20" s="24">
        <f t="shared" si="3"/>
        <v>0.33333333333333331</v>
      </c>
      <c r="BA20" s="24">
        <f t="shared" si="3"/>
        <v>4.0042918454935625</v>
      </c>
      <c r="BB20" s="24">
        <f t="shared" si="3"/>
        <v>5.25</v>
      </c>
      <c r="BC20" s="25"/>
    </row>
    <row r="21" spans="1:55" x14ac:dyDescent="0.35">
      <c r="A21" s="13" t="s">
        <v>47</v>
      </c>
      <c r="B21" s="14">
        <v>8435</v>
      </c>
      <c r="C21" s="14">
        <v>4831</v>
      </c>
      <c r="D21" s="14">
        <f t="shared" si="0"/>
        <v>-3604</v>
      </c>
      <c r="E21" s="15">
        <f t="shared" si="1"/>
        <v>-0.42726733847065795</v>
      </c>
      <c r="F21" s="12"/>
      <c r="G21" s="17">
        <v>454</v>
      </c>
      <c r="H21" s="17">
        <v>283</v>
      </c>
      <c r="I21" s="17">
        <v>448</v>
      </c>
      <c r="J21" s="17">
        <v>352</v>
      </c>
      <c r="K21" s="17">
        <v>591</v>
      </c>
      <c r="L21" s="17">
        <v>684</v>
      </c>
      <c r="M21" s="17">
        <v>1051</v>
      </c>
      <c r="N21" s="17">
        <v>1241</v>
      </c>
      <c r="O21" s="17">
        <v>800</v>
      </c>
      <c r="P21" s="17">
        <v>1096</v>
      </c>
      <c r="Q21" s="17">
        <v>947</v>
      </c>
      <c r="R21" s="17">
        <v>488</v>
      </c>
      <c r="S21" s="18">
        <v>1084</v>
      </c>
      <c r="T21" s="18">
        <v>429</v>
      </c>
      <c r="U21" s="18">
        <v>293</v>
      </c>
      <c r="V21" s="18">
        <v>372</v>
      </c>
      <c r="W21" s="18">
        <v>136</v>
      </c>
      <c r="X21" s="18">
        <v>353</v>
      </c>
      <c r="Y21" s="18">
        <v>722</v>
      </c>
      <c r="Z21" s="18">
        <v>548</v>
      </c>
      <c r="AA21" s="18">
        <v>261</v>
      </c>
      <c r="AB21" s="18">
        <v>203</v>
      </c>
      <c r="AC21" s="18">
        <v>280</v>
      </c>
      <c r="AD21" s="18">
        <v>150</v>
      </c>
      <c r="AE21" s="23">
        <f t="shared" si="4"/>
        <v>630</v>
      </c>
      <c r="AF21" s="23">
        <f t="shared" si="2"/>
        <v>146</v>
      </c>
      <c r="AG21" s="23">
        <f t="shared" si="2"/>
        <v>-155</v>
      </c>
      <c r="AH21" s="23">
        <f t="shared" si="2"/>
        <v>20</v>
      </c>
      <c r="AI21" s="23">
        <f t="shared" si="2"/>
        <v>-455</v>
      </c>
      <c r="AJ21" s="23">
        <f t="shared" si="2"/>
        <v>-331</v>
      </c>
      <c r="AK21" s="23">
        <f t="shared" si="2"/>
        <v>-329</v>
      </c>
      <c r="AL21" s="23">
        <f t="shared" si="2"/>
        <v>-693</v>
      </c>
      <c r="AM21" s="23">
        <f t="shared" si="2"/>
        <v>-539</v>
      </c>
      <c r="AN21" s="23">
        <f t="shared" si="2"/>
        <v>-893</v>
      </c>
      <c r="AO21" s="23">
        <f t="shared" si="2"/>
        <v>-667</v>
      </c>
      <c r="AP21" s="23">
        <f t="shared" si="2"/>
        <v>-338</v>
      </c>
      <c r="AQ21" s="24">
        <f t="shared" si="5"/>
        <v>1.3876651982378854</v>
      </c>
      <c r="AR21" s="24">
        <f t="shared" si="3"/>
        <v>0.51590106007067138</v>
      </c>
      <c r="AS21" s="24">
        <f t="shared" si="3"/>
        <v>-0.34598214285714285</v>
      </c>
      <c r="AT21" s="24">
        <f t="shared" si="3"/>
        <v>5.6818181818181816E-2</v>
      </c>
      <c r="AU21" s="24">
        <f t="shared" si="3"/>
        <v>-0.76988155668358715</v>
      </c>
      <c r="AV21" s="24">
        <f t="shared" si="3"/>
        <v>-0.48391812865497075</v>
      </c>
      <c r="AW21" s="24">
        <f t="shared" si="3"/>
        <v>-0.31303520456707895</v>
      </c>
      <c r="AX21" s="24">
        <f t="shared" si="3"/>
        <v>-0.55842062852538277</v>
      </c>
      <c r="AY21" s="24">
        <f t="shared" si="3"/>
        <v>-0.67374999999999996</v>
      </c>
      <c r="AZ21" s="24">
        <f t="shared" si="3"/>
        <v>-0.81478102189781021</v>
      </c>
      <c r="BA21" s="24">
        <f t="shared" si="3"/>
        <v>-0.70432946145723341</v>
      </c>
      <c r="BB21" s="24">
        <f t="shared" si="3"/>
        <v>-0.69262295081967218</v>
      </c>
      <c r="BC21" s="25"/>
    </row>
    <row r="22" spans="1:55" x14ac:dyDescent="0.35">
      <c r="A22" s="13" t="s">
        <v>44</v>
      </c>
      <c r="B22" s="14">
        <v>6739</v>
      </c>
      <c r="C22" s="14">
        <v>3538</v>
      </c>
      <c r="D22" s="14">
        <f t="shared" si="0"/>
        <v>-3201</v>
      </c>
      <c r="E22" s="15">
        <f t="shared" si="1"/>
        <v>-0.47499629025077905</v>
      </c>
      <c r="F22" s="12"/>
      <c r="G22" s="17">
        <v>278</v>
      </c>
      <c r="H22" s="17">
        <v>405</v>
      </c>
      <c r="I22" s="17">
        <v>389</v>
      </c>
      <c r="J22" s="17">
        <v>459</v>
      </c>
      <c r="K22" s="17">
        <v>658</v>
      </c>
      <c r="L22" s="17">
        <v>1032</v>
      </c>
      <c r="M22" s="17">
        <v>590</v>
      </c>
      <c r="N22" s="17">
        <v>589</v>
      </c>
      <c r="O22" s="17">
        <v>319</v>
      </c>
      <c r="P22" s="17">
        <v>970</v>
      </c>
      <c r="Q22" s="17">
        <v>689</v>
      </c>
      <c r="R22" s="17">
        <v>361</v>
      </c>
      <c r="S22" s="18">
        <v>283</v>
      </c>
      <c r="T22" s="18">
        <v>463</v>
      </c>
      <c r="U22" s="18">
        <v>157</v>
      </c>
      <c r="V22" s="18">
        <v>88</v>
      </c>
      <c r="W22" s="18">
        <v>244</v>
      </c>
      <c r="X22" s="18">
        <v>451</v>
      </c>
      <c r="Y22" s="18">
        <v>731</v>
      </c>
      <c r="Z22" s="18">
        <v>380</v>
      </c>
      <c r="AA22" s="18">
        <v>186</v>
      </c>
      <c r="AB22" s="18">
        <v>245</v>
      </c>
      <c r="AC22" s="18">
        <v>201</v>
      </c>
      <c r="AD22" s="18">
        <v>109</v>
      </c>
      <c r="AE22" s="23">
        <f t="shared" si="4"/>
        <v>5</v>
      </c>
      <c r="AF22" s="23">
        <f t="shared" si="4"/>
        <v>58</v>
      </c>
      <c r="AG22" s="23">
        <f t="shared" si="4"/>
        <v>-232</v>
      </c>
      <c r="AH22" s="23">
        <f t="shared" si="4"/>
        <v>-371</v>
      </c>
      <c r="AI22" s="23">
        <f t="shared" si="4"/>
        <v>-414</v>
      </c>
      <c r="AJ22" s="23">
        <f t="shared" si="4"/>
        <v>-581</v>
      </c>
      <c r="AK22" s="23">
        <f t="shared" si="4"/>
        <v>141</v>
      </c>
      <c r="AL22" s="23">
        <f t="shared" si="4"/>
        <v>-209</v>
      </c>
      <c r="AM22" s="23">
        <f t="shared" si="4"/>
        <v>-133</v>
      </c>
      <c r="AN22" s="23">
        <f t="shared" si="4"/>
        <v>-725</v>
      </c>
      <c r="AO22" s="23">
        <f t="shared" si="4"/>
        <v>-488</v>
      </c>
      <c r="AP22" s="23">
        <f t="shared" si="4"/>
        <v>-252</v>
      </c>
      <c r="AQ22" s="24">
        <f t="shared" si="5"/>
        <v>1.7985611510791366E-2</v>
      </c>
      <c r="AR22" s="24">
        <f t="shared" si="5"/>
        <v>0.14320987654320988</v>
      </c>
      <c r="AS22" s="24">
        <f t="shared" si="5"/>
        <v>-0.59640102827763497</v>
      </c>
      <c r="AT22" s="24">
        <f t="shared" si="5"/>
        <v>-0.80827886710239649</v>
      </c>
      <c r="AU22" s="24">
        <f t="shared" si="5"/>
        <v>-0.62917933130699089</v>
      </c>
      <c r="AV22" s="24">
        <f t="shared" si="5"/>
        <v>-0.56298449612403101</v>
      </c>
      <c r="AW22" s="24">
        <f t="shared" si="5"/>
        <v>0.23898305084745763</v>
      </c>
      <c r="AX22" s="24">
        <f t="shared" si="5"/>
        <v>-0.35483870967741937</v>
      </c>
      <c r="AY22" s="24">
        <f t="shared" si="5"/>
        <v>-0.41692789968652039</v>
      </c>
      <c r="AZ22" s="24">
        <f t="shared" si="5"/>
        <v>-0.74742268041237114</v>
      </c>
      <c r="BA22" s="24">
        <f t="shared" si="5"/>
        <v>-0.70827285921625549</v>
      </c>
      <c r="BB22" s="24">
        <f t="shared" si="5"/>
        <v>-0.69806094182825484</v>
      </c>
      <c r="BC22" s="25"/>
    </row>
    <row r="23" spans="1:55" x14ac:dyDescent="0.35">
      <c r="A23" s="13" t="s">
        <v>41</v>
      </c>
      <c r="B23" s="14">
        <v>9125</v>
      </c>
      <c r="C23" s="14">
        <v>3174</v>
      </c>
      <c r="D23" s="14">
        <f t="shared" si="0"/>
        <v>-5951</v>
      </c>
      <c r="E23" s="15">
        <f t="shared" si="1"/>
        <v>-0.65216438356164386</v>
      </c>
      <c r="F23" s="12"/>
      <c r="G23" s="17">
        <v>217</v>
      </c>
      <c r="H23" s="17">
        <v>188</v>
      </c>
      <c r="I23" s="17">
        <v>309</v>
      </c>
      <c r="J23" s="17">
        <v>296</v>
      </c>
      <c r="K23" s="17">
        <v>569</v>
      </c>
      <c r="L23" s="17">
        <v>1315</v>
      </c>
      <c r="M23" s="17">
        <v>2739</v>
      </c>
      <c r="N23" s="17">
        <v>1843</v>
      </c>
      <c r="O23" s="17">
        <v>578</v>
      </c>
      <c r="P23" s="17">
        <v>776</v>
      </c>
      <c r="Q23" s="17">
        <v>168</v>
      </c>
      <c r="R23" s="17">
        <v>127</v>
      </c>
      <c r="S23" s="18">
        <v>92</v>
      </c>
      <c r="T23" s="18">
        <v>42</v>
      </c>
      <c r="U23" s="18">
        <v>42</v>
      </c>
      <c r="V23" s="18">
        <v>3</v>
      </c>
      <c r="W23" s="18">
        <v>32</v>
      </c>
      <c r="X23" s="18">
        <v>284</v>
      </c>
      <c r="Y23" s="18">
        <v>447</v>
      </c>
      <c r="Z23" s="18">
        <v>731</v>
      </c>
      <c r="AA23" s="18">
        <v>188</v>
      </c>
      <c r="AB23" s="18">
        <v>591</v>
      </c>
      <c r="AC23" s="18">
        <v>448</v>
      </c>
      <c r="AD23" s="18">
        <v>274</v>
      </c>
      <c r="AE23" s="23">
        <f t="shared" si="4"/>
        <v>-125</v>
      </c>
      <c r="AF23" s="23">
        <f t="shared" si="4"/>
        <v>-146</v>
      </c>
      <c r="AG23" s="23">
        <f t="shared" si="4"/>
        <v>-267</v>
      </c>
      <c r="AH23" s="23">
        <f t="shared" si="4"/>
        <v>-293</v>
      </c>
      <c r="AI23" s="23">
        <f t="shared" si="4"/>
        <v>-537</v>
      </c>
      <c r="AJ23" s="23">
        <f t="shared" si="4"/>
        <v>-1031</v>
      </c>
      <c r="AK23" s="23">
        <f t="shared" si="4"/>
        <v>-2292</v>
      </c>
      <c r="AL23" s="23">
        <f t="shared" si="4"/>
        <v>-1112</v>
      </c>
      <c r="AM23" s="23">
        <f t="shared" si="4"/>
        <v>-390</v>
      </c>
      <c r="AN23" s="23">
        <f t="shared" si="4"/>
        <v>-185</v>
      </c>
      <c r="AO23" s="23">
        <f t="shared" si="4"/>
        <v>280</v>
      </c>
      <c r="AP23" s="23">
        <f t="shared" si="4"/>
        <v>147</v>
      </c>
      <c r="AQ23" s="24">
        <f t="shared" si="5"/>
        <v>-0.57603686635944695</v>
      </c>
      <c r="AR23" s="24">
        <f t="shared" si="5"/>
        <v>-0.77659574468085102</v>
      </c>
      <c r="AS23" s="24">
        <f t="shared" si="5"/>
        <v>-0.86407766990291257</v>
      </c>
      <c r="AT23" s="24">
        <f t="shared" si="5"/>
        <v>-0.98986486486486491</v>
      </c>
      <c r="AU23" s="24">
        <f t="shared" si="5"/>
        <v>-0.94376098418277676</v>
      </c>
      <c r="AV23" s="24">
        <f t="shared" si="5"/>
        <v>-0.78403041825095054</v>
      </c>
      <c r="AW23" s="24">
        <f t="shared" si="5"/>
        <v>-0.83680175246440303</v>
      </c>
      <c r="AX23" s="24">
        <f t="shared" si="5"/>
        <v>-0.60336408030385247</v>
      </c>
      <c r="AY23" s="24">
        <f t="shared" si="5"/>
        <v>-0.67474048442906576</v>
      </c>
      <c r="AZ23" s="24">
        <f t="shared" si="5"/>
        <v>-0.23840206185567012</v>
      </c>
      <c r="BA23" s="24">
        <f t="shared" si="5"/>
        <v>1.6666666666666667</v>
      </c>
      <c r="BB23" s="24">
        <f t="shared" si="5"/>
        <v>1.1574803149606299</v>
      </c>
      <c r="BC23" s="25"/>
    </row>
    <row r="24" spans="1:55" x14ac:dyDescent="0.35">
      <c r="A24" s="13" t="s">
        <v>49</v>
      </c>
      <c r="B24" s="14">
        <v>4739</v>
      </c>
      <c r="C24" s="14">
        <v>3079</v>
      </c>
      <c r="D24" s="14">
        <f t="shared" si="0"/>
        <v>-1660</v>
      </c>
      <c r="E24" s="41">
        <f t="shared" si="1"/>
        <v>-0.35028487022578603</v>
      </c>
      <c r="F24" s="12"/>
      <c r="G24" s="17">
        <v>238</v>
      </c>
      <c r="H24" s="17">
        <v>145</v>
      </c>
      <c r="I24" s="17">
        <v>340</v>
      </c>
      <c r="J24" s="17">
        <v>226</v>
      </c>
      <c r="K24" s="17">
        <v>724</v>
      </c>
      <c r="L24" s="17">
        <v>563</v>
      </c>
      <c r="M24" s="17">
        <v>322</v>
      </c>
      <c r="N24" s="17">
        <v>602</v>
      </c>
      <c r="O24" s="17">
        <v>623</v>
      </c>
      <c r="P24" s="17">
        <v>407</v>
      </c>
      <c r="Q24" s="17">
        <v>309</v>
      </c>
      <c r="R24" s="17">
        <v>240</v>
      </c>
      <c r="S24" s="18">
        <v>235</v>
      </c>
      <c r="T24" s="18">
        <v>235</v>
      </c>
      <c r="U24" s="18">
        <v>229</v>
      </c>
      <c r="V24" s="18">
        <v>148</v>
      </c>
      <c r="W24" s="18">
        <v>237</v>
      </c>
      <c r="X24" s="18">
        <v>262</v>
      </c>
      <c r="Y24" s="18">
        <v>96</v>
      </c>
      <c r="Z24" s="18">
        <v>547</v>
      </c>
      <c r="AA24" s="18">
        <v>262</v>
      </c>
      <c r="AB24" s="18">
        <v>107</v>
      </c>
      <c r="AC24" s="18">
        <v>495</v>
      </c>
      <c r="AD24" s="18">
        <v>226</v>
      </c>
      <c r="AE24" s="23">
        <f t="shared" si="4"/>
        <v>-3</v>
      </c>
      <c r="AF24" s="23">
        <f t="shared" si="4"/>
        <v>90</v>
      </c>
      <c r="AG24" s="23">
        <f t="shared" si="4"/>
        <v>-111</v>
      </c>
      <c r="AH24" s="23">
        <f t="shared" si="4"/>
        <v>-78</v>
      </c>
      <c r="AI24" s="23">
        <f t="shared" si="4"/>
        <v>-487</v>
      </c>
      <c r="AJ24" s="23">
        <f t="shared" si="4"/>
        <v>-301</v>
      </c>
      <c r="AK24" s="23">
        <f t="shared" si="4"/>
        <v>-226</v>
      </c>
      <c r="AL24" s="23">
        <f t="shared" si="4"/>
        <v>-55</v>
      </c>
      <c r="AM24" s="23">
        <f t="shared" si="4"/>
        <v>-361</v>
      </c>
      <c r="AN24" s="23">
        <f t="shared" si="4"/>
        <v>-300</v>
      </c>
      <c r="AO24" s="23">
        <f t="shared" si="4"/>
        <v>186</v>
      </c>
      <c r="AP24" s="23">
        <f t="shared" si="4"/>
        <v>-14</v>
      </c>
      <c r="AQ24" s="24">
        <f t="shared" si="5"/>
        <v>-1.2605042016806723E-2</v>
      </c>
      <c r="AR24" s="24">
        <f t="shared" si="5"/>
        <v>0.62068965517241381</v>
      </c>
      <c r="AS24" s="24">
        <f t="shared" si="5"/>
        <v>-0.32647058823529412</v>
      </c>
      <c r="AT24" s="24">
        <f t="shared" si="5"/>
        <v>-0.34513274336283184</v>
      </c>
      <c r="AU24" s="24">
        <f t="shared" si="5"/>
        <v>-0.67265193370165743</v>
      </c>
      <c r="AV24" s="24">
        <f t="shared" si="5"/>
        <v>-0.53463587921847244</v>
      </c>
      <c r="AW24" s="24">
        <f t="shared" si="5"/>
        <v>-0.70186335403726707</v>
      </c>
      <c r="AX24" s="24">
        <f t="shared" si="5"/>
        <v>-9.1362126245847178E-2</v>
      </c>
      <c r="AY24" s="24">
        <f t="shared" si="5"/>
        <v>-0.579454253611557</v>
      </c>
      <c r="AZ24" s="24">
        <f t="shared" si="5"/>
        <v>-0.73710073710073709</v>
      </c>
      <c r="BA24" s="24">
        <f t="shared" si="5"/>
        <v>0.60194174757281549</v>
      </c>
      <c r="BB24" s="24">
        <f t="shared" si="5"/>
        <v>-5.8333333333333334E-2</v>
      </c>
      <c r="BC24" s="25"/>
    </row>
    <row r="25" spans="1:55" x14ac:dyDescent="0.35">
      <c r="A25" s="87" t="s">
        <v>122</v>
      </c>
    </row>
  </sheetData>
  <sortState xmlns:xlrd2="http://schemas.microsoft.com/office/spreadsheetml/2017/richdata2" ref="A7:AH24">
    <sortCondition descending="1" ref="C7:C24"/>
  </sortState>
  <mergeCells count="4">
    <mergeCell ref="AE3:AP3"/>
    <mergeCell ref="AQ3:BB3"/>
    <mergeCell ref="B4:C4"/>
    <mergeCell ref="D4:E5"/>
  </mergeCells>
  <conditionalFormatting sqref="D2:F2">
    <cfRule type="cellIs" dxfId="24" priority="4" operator="lessThan">
      <formula>0</formula>
    </cfRule>
  </conditionalFormatting>
  <conditionalFormatting sqref="D6:E24">
    <cfRule type="cellIs" dxfId="23" priority="3" operator="lessThan">
      <formula>0</formula>
    </cfRule>
  </conditionalFormatting>
  <conditionalFormatting sqref="AE6:BB24">
    <cfRule type="cellIs" dxfId="22" priority="2" operator="lessThan">
      <formula>0</formula>
    </cfRule>
  </conditionalFormatting>
  <conditionalFormatting sqref="D3:E5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918D-5E8E-44BD-BB7D-F828C03965DF}">
  <dimension ref="A1:BC20"/>
  <sheetViews>
    <sheetView zoomScale="80" zoomScaleNormal="80" workbookViewId="0">
      <pane xSplit="2" topLeftCell="C1" activePane="topRight" state="frozen"/>
      <selection pane="topRight" activeCell="H3" sqref="H3:BC5"/>
    </sheetView>
  </sheetViews>
  <sheetFormatPr defaultRowHeight="14.5" x14ac:dyDescent="0.35"/>
  <cols>
    <col min="1" max="1" width="19.1796875" customWidth="1"/>
    <col min="2" max="2" width="14.08984375" customWidth="1"/>
    <col min="3" max="3" width="9.6328125" style="4" customWidth="1"/>
    <col min="4" max="4" width="9.7265625" customWidth="1"/>
    <col min="5" max="5" width="9.6328125" customWidth="1"/>
    <col min="6" max="6" width="6.36328125" customWidth="1"/>
    <col min="7" max="7" width="4" customWidth="1"/>
    <col min="8" max="31" width="8.7265625" style="4"/>
    <col min="44" max="55" width="7.81640625" customWidth="1"/>
  </cols>
  <sheetData>
    <row r="1" spans="1:55" x14ac:dyDescent="0.35">
      <c r="A1" s="22" t="s">
        <v>39</v>
      </c>
      <c r="C1" s="39"/>
    </row>
    <row r="2" spans="1:55" x14ac:dyDescent="0.35">
      <c r="A2" s="39" t="s">
        <v>60</v>
      </c>
    </row>
    <row r="3" spans="1:55" x14ac:dyDescent="0.35">
      <c r="B3" s="22"/>
      <c r="C3" s="85"/>
      <c r="D3" s="85"/>
      <c r="E3" s="85"/>
      <c r="F3" s="86"/>
      <c r="G3" s="43"/>
      <c r="H3" s="76" t="s">
        <v>87</v>
      </c>
      <c r="I3" s="76" t="s">
        <v>88</v>
      </c>
      <c r="J3" s="76" t="s">
        <v>89</v>
      </c>
      <c r="K3" s="76" t="s">
        <v>90</v>
      </c>
      <c r="L3" s="76" t="s">
        <v>91</v>
      </c>
      <c r="M3" s="76" t="s">
        <v>92</v>
      </c>
      <c r="N3" s="76" t="s">
        <v>93</v>
      </c>
      <c r="O3" s="76" t="s">
        <v>5</v>
      </c>
      <c r="P3" s="76" t="s">
        <v>94</v>
      </c>
      <c r="Q3" s="76" t="s">
        <v>95</v>
      </c>
      <c r="R3" s="76" t="s">
        <v>35</v>
      </c>
      <c r="S3" s="76" t="s">
        <v>96</v>
      </c>
      <c r="T3" s="79" t="s">
        <v>87</v>
      </c>
      <c r="U3" s="79" t="s">
        <v>88</v>
      </c>
      <c r="V3" s="79" t="s">
        <v>89</v>
      </c>
      <c r="W3" s="79" t="s">
        <v>90</v>
      </c>
      <c r="X3" s="79" t="s">
        <v>91</v>
      </c>
      <c r="Y3" s="79" t="s">
        <v>92</v>
      </c>
      <c r="Z3" s="79" t="s">
        <v>93</v>
      </c>
      <c r="AA3" s="79" t="s">
        <v>5</v>
      </c>
      <c r="AB3" s="79" t="s">
        <v>94</v>
      </c>
      <c r="AC3" s="79" t="s">
        <v>95</v>
      </c>
      <c r="AD3" s="79" t="s">
        <v>35</v>
      </c>
      <c r="AE3" s="79" t="s">
        <v>96</v>
      </c>
      <c r="AF3" s="90" t="s">
        <v>98</v>
      </c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1" t="s">
        <v>98</v>
      </c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</row>
    <row r="4" spans="1:55" x14ac:dyDescent="0.35">
      <c r="A4" s="37"/>
      <c r="B4" s="75"/>
      <c r="C4" s="88" t="s">
        <v>99</v>
      </c>
      <c r="D4" s="88"/>
      <c r="E4" s="89" t="s">
        <v>97</v>
      </c>
      <c r="F4" s="89"/>
      <c r="G4" s="43"/>
      <c r="H4" s="76" t="s">
        <v>58</v>
      </c>
      <c r="I4" s="76" t="s">
        <v>57</v>
      </c>
      <c r="J4" s="76" t="s">
        <v>0</v>
      </c>
      <c r="K4" s="76" t="s">
        <v>1</v>
      </c>
      <c r="L4" s="76" t="s">
        <v>2</v>
      </c>
      <c r="M4" s="76" t="s">
        <v>3</v>
      </c>
      <c r="N4" s="76" t="s">
        <v>4</v>
      </c>
      <c r="O4" s="76" t="s">
        <v>5</v>
      </c>
      <c r="P4" s="76" t="s">
        <v>33</v>
      </c>
      <c r="Q4" s="76" t="s">
        <v>34</v>
      </c>
      <c r="R4" s="76" t="s">
        <v>35</v>
      </c>
      <c r="S4" s="76" t="s">
        <v>36</v>
      </c>
      <c r="T4" s="77" t="s">
        <v>58</v>
      </c>
      <c r="U4" s="77" t="s">
        <v>57</v>
      </c>
      <c r="V4" s="77" t="s">
        <v>0</v>
      </c>
      <c r="W4" s="77" t="s">
        <v>1</v>
      </c>
      <c r="X4" s="77" t="s">
        <v>2</v>
      </c>
      <c r="Y4" s="77" t="s">
        <v>3</v>
      </c>
      <c r="Z4" s="77" t="s">
        <v>4</v>
      </c>
      <c r="AA4" s="77" t="s">
        <v>5</v>
      </c>
      <c r="AB4" s="77" t="s">
        <v>33</v>
      </c>
      <c r="AC4" s="77" t="s">
        <v>34</v>
      </c>
      <c r="AD4" s="77" t="s">
        <v>35</v>
      </c>
      <c r="AE4" s="77" t="s">
        <v>36</v>
      </c>
      <c r="AF4" s="80" t="s">
        <v>87</v>
      </c>
      <c r="AG4" s="80" t="s">
        <v>88</v>
      </c>
      <c r="AH4" s="80" t="s">
        <v>89</v>
      </c>
      <c r="AI4" s="80" t="s">
        <v>90</v>
      </c>
      <c r="AJ4" s="80" t="s">
        <v>91</v>
      </c>
      <c r="AK4" s="80" t="s">
        <v>92</v>
      </c>
      <c r="AL4" s="80" t="s">
        <v>93</v>
      </c>
      <c r="AM4" s="80" t="s">
        <v>5</v>
      </c>
      <c r="AN4" s="80" t="s">
        <v>94</v>
      </c>
      <c r="AO4" s="80" t="s">
        <v>95</v>
      </c>
      <c r="AP4" s="80" t="s">
        <v>35</v>
      </c>
      <c r="AQ4" s="80" t="s">
        <v>96</v>
      </c>
      <c r="AR4" s="82" t="s">
        <v>87</v>
      </c>
      <c r="AS4" s="82" t="s">
        <v>88</v>
      </c>
      <c r="AT4" s="82" t="s">
        <v>89</v>
      </c>
      <c r="AU4" s="82" t="s">
        <v>90</v>
      </c>
      <c r="AV4" s="82" t="s">
        <v>91</v>
      </c>
      <c r="AW4" s="82" t="s">
        <v>92</v>
      </c>
      <c r="AX4" s="82" t="s">
        <v>93</v>
      </c>
      <c r="AY4" s="82" t="s">
        <v>5</v>
      </c>
      <c r="AZ4" s="82" t="s">
        <v>94</v>
      </c>
      <c r="BA4" s="82" t="s">
        <v>95</v>
      </c>
      <c r="BB4" s="82" t="s">
        <v>35</v>
      </c>
      <c r="BC4" s="82" t="s">
        <v>96</v>
      </c>
    </row>
    <row r="5" spans="1:55" x14ac:dyDescent="0.35">
      <c r="A5" s="37"/>
      <c r="B5" s="8"/>
      <c r="C5" s="74" t="s">
        <v>6</v>
      </c>
      <c r="D5" s="74" t="s">
        <v>7</v>
      </c>
      <c r="E5" s="89"/>
      <c r="F5" s="89"/>
      <c r="G5" s="12"/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9" t="s">
        <v>6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0" t="s">
        <v>7</v>
      </c>
      <c r="AA5" s="10" t="s">
        <v>7</v>
      </c>
      <c r="AB5" s="10" t="s">
        <v>7</v>
      </c>
      <c r="AC5" s="10" t="s">
        <v>7</v>
      </c>
      <c r="AD5" s="10" t="s">
        <v>7</v>
      </c>
      <c r="AE5" s="10" t="s">
        <v>7</v>
      </c>
      <c r="AF5" s="81" t="s">
        <v>58</v>
      </c>
      <c r="AG5" s="81" t="s">
        <v>57</v>
      </c>
      <c r="AH5" s="81" t="s">
        <v>0</v>
      </c>
      <c r="AI5" s="81" t="s">
        <v>1</v>
      </c>
      <c r="AJ5" s="81" t="s">
        <v>2</v>
      </c>
      <c r="AK5" s="81" t="s">
        <v>3</v>
      </c>
      <c r="AL5" s="81" t="s">
        <v>4</v>
      </c>
      <c r="AM5" s="81" t="s">
        <v>5</v>
      </c>
      <c r="AN5" s="81" t="s">
        <v>33</v>
      </c>
      <c r="AO5" s="81" t="s">
        <v>34</v>
      </c>
      <c r="AP5" s="81" t="s">
        <v>35</v>
      </c>
      <c r="AQ5" s="81" t="s">
        <v>36</v>
      </c>
      <c r="AR5" s="83" t="s">
        <v>58</v>
      </c>
      <c r="AS5" s="83" t="s">
        <v>57</v>
      </c>
      <c r="AT5" s="83" t="s">
        <v>0</v>
      </c>
      <c r="AU5" s="83" t="s">
        <v>1</v>
      </c>
      <c r="AV5" s="83" t="s">
        <v>2</v>
      </c>
      <c r="AW5" s="83" t="s">
        <v>3</v>
      </c>
      <c r="AX5" s="83" t="s">
        <v>4</v>
      </c>
      <c r="AY5" s="83" t="s">
        <v>5</v>
      </c>
      <c r="AZ5" s="83" t="s">
        <v>33</v>
      </c>
      <c r="BA5" s="83" t="s">
        <v>34</v>
      </c>
      <c r="BB5" s="83" t="s">
        <v>35</v>
      </c>
      <c r="BC5" s="83" t="s">
        <v>36</v>
      </c>
    </row>
    <row r="6" spans="1:55" x14ac:dyDescent="0.35">
      <c r="A6" s="84" t="s">
        <v>129</v>
      </c>
      <c r="B6" s="13" t="s">
        <v>61</v>
      </c>
      <c r="C6" s="14">
        <v>4375637</v>
      </c>
      <c r="D6" s="14">
        <v>1403802</v>
      </c>
      <c r="E6" s="14">
        <f>D6-C6</f>
        <v>-2971835</v>
      </c>
      <c r="F6" s="15">
        <f>(D6-C6)/C6</f>
        <v>-0.67917768315790361</v>
      </c>
      <c r="G6" s="44"/>
      <c r="H6" s="14">
        <v>239453</v>
      </c>
      <c r="I6" s="14">
        <v>208196</v>
      </c>
      <c r="J6" s="14">
        <v>246242</v>
      </c>
      <c r="K6" s="14">
        <v>306105</v>
      </c>
      <c r="L6" s="14">
        <v>405898</v>
      </c>
      <c r="M6" s="14">
        <v>479609</v>
      </c>
      <c r="N6" s="14">
        <v>634178</v>
      </c>
      <c r="O6" s="14">
        <v>540613</v>
      </c>
      <c r="P6" s="14">
        <v>368178</v>
      </c>
      <c r="Q6" s="14">
        <v>346141</v>
      </c>
      <c r="R6" s="14">
        <v>288615</v>
      </c>
      <c r="S6" s="14">
        <v>312409</v>
      </c>
      <c r="T6" s="14">
        <v>258925</v>
      </c>
      <c r="U6" s="14">
        <v>234320</v>
      </c>
      <c r="V6" s="14">
        <v>94051</v>
      </c>
      <c r="W6" s="14">
        <v>9044</v>
      </c>
      <c r="X6" s="14">
        <v>16967</v>
      </c>
      <c r="Y6" s="14">
        <v>83271</v>
      </c>
      <c r="Z6" s="14">
        <v>259405</v>
      </c>
      <c r="AA6" s="14">
        <v>214030</v>
      </c>
      <c r="AB6" s="14">
        <v>89233</v>
      </c>
      <c r="AC6" s="14">
        <v>53574</v>
      </c>
      <c r="AD6" s="14">
        <v>48813</v>
      </c>
      <c r="AE6" s="14">
        <v>42169</v>
      </c>
      <c r="AF6" s="23">
        <f>T6-H6</f>
        <v>19472</v>
      </c>
      <c r="AG6" s="23">
        <f t="shared" ref="AG6:AQ10" si="0">U6-I6</f>
        <v>26124</v>
      </c>
      <c r="AH6" s="23">
        <f t="shared" si="0"/>
        <v>-152191</v>
      </c>
      <c r="AI6" s="23">
        <f t="shared" si="0"/>
        <v>-297061</v>
      </c>
      <c r="AJ6" s="23">
        <f t="shared" si="0"/>
        <v>-388931</v>
      </c>
      <c r="AK6" s="23">
        <f t="shared" si="0"/>
        <v>-396338</v>
      </c>
      <c r="AL6" s="23">
        <f t="shared" si="0"/>
        <v>-374773</v>
      </c>
      <c r="AM6" s="23">
        <f t="shared" si="0"/>
        <v>-326583</v>
      </c>
      <c r="AN6" s="23">
        <f t="shared" si="0"/>
        <v>-278945</v>
      </c>
      <c r="AO6" s="23">
        <f t="shared" si="0"/>
        <v>-292567</v>
      </c>
      <c r="AP6" s="23">
        <f t="shared" si="0"/>
        <v>-239802</v>
      </c>
      <c r="AQ6" s="23">
        <f t="shared" si="0"/>
        <v>-270240</v>
      </c>
      <c r="AR6" s="24">
        <f>(T6-H6)/H6</f>
        <v>8.1318672140252998E-2</v>
      </c>
      <c r="AS6" s="24">
        <f t="shared" ref="AS6:BC10" si="1">(U6-I6)/I6</f>
        <v>0.12547791504159542</v>
      </c>
      <c r="AT6" s="24">
        <f t="shared" si="1"/>
        <v>-0.61805459669755769</v>
      </c>
      <c r="AU6" s="24">
        <f t="shared" si="1"/>
        <v>-0.97045458257787365</v>
      </c>
      <c r="AV6" s="24">
        <f t="shared" si="1"/>
        <v>-0.95819885784113246</v>
      </c>
      <c r="AW6" s="24">
        <f t="shared" si="1"/>
        <v>-0.82637731985846807</v>
      </c>
      <c r="AX6" s="24">
        <f t="shared" si="1"/>
        <v>-0.59095868983156152</v>
      </c>
      <c r="AY6" s="24">
        <f t="shared" si="1"/>
        <v>-0.60409757072064485</v>
      </c>
      <c r="AZ6" s="24">
        <f t="shared" si="1"/>
        <v>-0.75763625203026796</v>
      </c>
      <c r="BA6" s="24">
        <f t="shared" si="1"/>
        <v>-0.84522492279157913</v>
      </c>
      <c r="BB6" s="24">
        <f t="shared" si="1"/>
        <v>-0.83087157632139697</v>
      </c>
      <c r="BC6" s="24">
        <f t="shared" si="1"/>
        <v>-0.86501989379307254</v>
      </c>
    </row>
    <row r="7" spans="1:55" x14ac:dyDescent="0.35">
      <c r="A7" s="84" t="s">
        <v>130</v>
      </c>
      <c r="B7" s="13" t="s">
        <v>62</v>
      </c>
      <c r="C7" s="14">
        <v>2935833</v>
      </c>
      <c r="D7" s="14">
        <v>910215</v>
      </c>
      <c r="E7" s="14">
        <f t="shared" ref="E7:E10" si="2">D7-C7</f>
        <v>-2025618</v>
      </c>
      <c r="F7" s="15">
        <f t="shared" ref="F7:F10" si="3">(D7-C7)/C7</f>
        <v>-0.68996363212757672</v>
      </c>
      <c r="G7" s="44"/>
      <c r="H7" s="14">
        <v>145764</v>
      </c>
      <c r="I7" s="14">
        <v>117642</v>
      </c>
      <c r="J7" s="14">
        <v>144347</v>
      </c>
      <c r="K7" s="14">
        <v>187531</v>
      </c>
      <c r="L7" s="14">
        <v>260691</v>
      </c>
      <c r="M7" s="14">
        <v>349204</v>
      </c>
      <c r="N7" s="14">
        <v>497381</v>
      </c>
      <c r="O7" s="14">
        <v>401656</v>
      </c>
      <c r="P7" s="14">
        <v>230227</v>
      </c>
      <c r="Q7" s="14">
        <v>211610</v>
      </c>
      <c r="R7" s="14">
        <v>173555</v>
      </c>
      <c r="S7" s="14">
        <v>216225</v>
      </c>
      <c r="T7" s="14">
        <v>170907</v>
      </c>
      <c r="U7" s="14">
        <v>143233</v>
      </c>
      <c r="V7" s="14">
        <v>50852</v>
      </c>
      <c r="W7" s="14">
        <v>1878</v>
      </c>
      <c r="X7" s="14">
        <v>4903</v>
      </c>
      <c r="Y7" s="14">
        <v>57623</v>
      </c>
      <c r="Z7" s="14">
        <v>210607</v>
      </c>
      <c r="AA7" s="14">
        <v>157942</v>
      </c>
      <c r="AB7" s="14">
        <v>49791</v>
      </c>
      <c r="AC7" s="14">
        <v>23556</v>
      </c>
      <c r="AD7" s="14">
        <v>20619</v>
      </c>
      <c r="AE7" s="14">
        <v>18304</v>
      </c>
      <c r="AF7" s="23">
        <f t="shared" ref="AF7:AF10" si="4">T7-H7</f>
        <v>25143</v>
      </c>
      <c r="AG7" s="23">
        <f t="shared" si="0"/>
        <v>25591</v>
      </c>
      <c r="AH7" s="23">
        <f t="shared" si="0"/>
        <v>-93495</v>
      </c>
      <c r="AI7" s="23">
        <f t="shared" si="0"/>
        <v>-185653</v>
      </c>
      <c r="AJ7" s="23">
        <f t="shared" si="0"/>
        <v>-255788</v>
      </c>
      <c r="AK7" s="23">
        <f t="shared" si="0"/>
        <v>-291581</v>
      </c>
      <c r="AL7" s="23">
        <f t="shared" si="0"/>
        <v>-286774</v>
      </c>
      <c r="AM7" s="23">
        <f t="shared" si="0"/>
        <v>-243714</v>
      </c>
      <c r="AN7" s="23">
        <f t="shared" si="0"/>
        <v>-180436</v>
      </c>
      <c r="AO7" s="23">
        <f t="shared" si="0"/>
        <v>-188054</v>
      </c>
      <c r="AP7" s="23">
        <f t="shared" si="0"/>
        <v>-152936</v>
      </c>
      <c r="AQ7" s="23">
        <f t="shared" si="0"/>
        <v>-197921</v>
      </c>
      <c r="AR7" s="24">
        <f t="shared" ref="AR7:AR10" si="5">(T7-H7)/H7</f>
        <v>0.17249115007820862</v>
      </c>
      <c r="AS7" s="24">
        <f t="shared" si="1"/>
        <v>0.21753285391271826</v>
      </c>
      <c r="AT7" s="24">
        <f t="shared" si="1"/>
        <v>-0.64771003207548472</v>
      </c>
      <c r="AU7" s="24">
        <f t="shared" si="1"/>
        <v>-0.98998565570492347</v>
      </c>
      <c r="AV7" s="24">
        <f t="shared" si="1"/>
        <v>-0.98119229279108211</v>
      </c>
      <c r="AW7" s="24">
        <f t="shared" si="1"/>
        <v>-0.8349875717345735</v>
      </c>
      <c r="AX7" s="24">
        <f t="shared" si="1"/>
        <v>-0.57656806351670042</v>
      </c>
      <c r="AY7" s="24">
        <f t="shared" si="1"/>
        <v>-0.60677295994582425</v>
      </c>
      <c r="AZ7" s="24">
        <f t="shared" si="1"/>
        <v>-0.78373083956269252</v>
      </c>
      <c r="BA7" s="24">
        <f t="shared" si="1"/>
        <v>-0.88868200935683572</v>
      </c>
      <c r="BB7" s="24">
        <f t="shared" si="1"/>
        <v>-0.8811961625997522</v>
      </c>
      <c r="BC7" s="24">
        <f t="shared" si="1"/>
        <v>-0.91534743901029025</v>
      </c>
    </row>
    <row r="8" spans="1:55" x14ac:dyDescent="0.35">
      <c r="A8" s="84" t="s">
        <v>131</v>
      </c>
      <c r="B8" s="13" t="s">
        <v>63</v>
      </c>
      <c r="C8" s="14">
        <v>990897</v>
      </c>
      <c r="D8" s="14">
        <v>356417</v>
      </c>
      <c r="E8" s="14">
        <f t="shared" si="2"/>
        <v>-634480</v>
      </c>
      <c r="F8" s="41">
        <f t="shared" si="3"/>
        <v>-0.64030873037258162</v>
      </c>
      <c r="G8" s="45"/>
      <c r="H8" s="14">
        <v>64529</v>
      </c>
      <c r="I8" s="14">
        <v>63000</v>
      </c>
      <c r="J8" s="14">
        <v>69088</v>
      </c>
      <c r="K8" s="14">
        <v>83589</v>
      </c>
      <c r="L8" s="14">
        <v>98362</v>
      </c>
      <c r="M8" s="14">
        <v>93725</v>
      </c>
      <c r="N8" s="14">
        <v>95270</v>
      </c>
      <c r="O8" s="14">
        <v>96117</v>
      </c>
      <c r="P8" s="14">
        <v>91782</v>
      </c>
      <c r="Q8" s="14">
        <v>88712</v>
      </c>
      <c r="R8" s="14">
        <v>77488</v>
      </c>
      <c r="S8" s="14">
        <v>69235</v>
      </c>
      <c r="T8" s="14">
        <v>58552</v>
      </c>
      <c r="U8" s="14">
        <v>59651</v>
      </c>
      <c r="V8" s="14">
        <v>29071</v>
      </c>
      <c r="W8" s="14">
        <v>5518</v>
      </c>
      <c r="X8" s="14">
        <v>9807</v>
      </c>
      <c r="Y8" s="14">
        <v>20571</v>
      </c>
      <c r="Z8" s="14">
        <v>38169</v>
      </c>
      <c r="AA8" s="14">
        <v>42619</v>
      </c>
      <c r="AB8" s="14">
        <v>29044</v>
      </c>
      <c r="AC8" s="14">
        <v>22711</v>
      </c>
      <c r="AD8" s="14">
        <v>21615</v>
      </c>
      <c r="AE8" s="14">
        <v>19089</v>
      </c>
      <c r="AF8" s="23">
        <f t="shared" si="4"/>
        <v>-5977</v>
      </c>
      <c r="AG8" s="23">
        <f t="shared" si="0"/>
        <v>-3349</v>
      </c>
      <c r="AH8" s="23">
        <f t="shared" si="0"/>
        <v>-40017</v>
      </c>
      <c r="AI8" s="23">
        <f t="shared" si="0"/>
        <v>-78071</v>
      </c>
      <c r="AJ8" s="23">
        <f t="shared" si="0"/>
        <v>-88555</v>
      </c>
      <c r="AK8" s="23">
        <f t="shared" si="0"/>
        <v>-73154</v>
      </c>
      <c r="AL8" s="23">
        <f t="shared" si="0"/>
        <v>-57101</v>
      </c>
      <c r="AM8" s="23">
        <f t="shared" si="0"/>
        <v>-53498</v>
      </c>
      <c r="AN8" s="23">
        <f t="shared" si="0"/>
        <v>-62738</v>
      </c>
      <c r="AO8" s="23">
        <f t="shared" si="0"/>
        <v>-66001</v>
      </c>
      <c r="AP8" s="23">
        <f t="shared" si="0"/>
        <v>-55873</v>
      </c>
      <c r="AQ8" s="23">
        <f t="shared" si="0"/>
        <v>-50146</v>
      </c>
      <c r="AR8" s="24">
        <f t="shared" si="5"/>
        <v>-9.2625021308248998E-2</v>
      </c>
      <c r="AS8" s="24">
        <f t="shared" si="1"/>
        <v>-5.3158730158730155E-2</v>
      </c>
      <c r="AT8" s="24">
        <f t="shared" si="1"/>
        <v>-0.57921780917091248</v>
      </c>
      <c r="AU8" s="24">
        <f t="shared" si="1"/>
        <v>-0.93398652932802162</v>
      </c>
      <c r="AV8" s="24">
        <f t="shared" si="1"/>
        <v>-0.90029686260954433</v>
      </c>
      <c r="AW8" s="24">
        <f t="shared" si="1"/>
        <v>-0.78051747132568683</v>
      </c>
      <c r="AX8" s="24">
        <f t="shared" si="1"/>
        <v>-0.59935971449564396</v>
      </c>
      <c r="AY8" s="24">
        <f t="shared" si="1"/>
        <v>-0.55659248624072744</v>
      </c>
      <c r="AZ8" s="24">
        <f t="shared" si="1"/>
        <v>-0.68355450959883202</v>
      </c>
      <c r="BA8" s="24">
        <f t="shared" si="1"/>
        <v>-0.74399179366940216</v>
      </c>
      <c r="BB8" s="24">
        <f t="shared" si="1"/>
        <v>-0.72105358249019202</v>
      </c>
      <c r="BC8" s="24">
        <f t="shared" si="1"/>
        <v>-0.72428684913699715</v>
      </c>
    </row>
    <row r="9" spans="1:55" x14ac:dyDescent="0.35">
      <c r="A9" s="84" t="s">
        <v>132</v>
      </c>
      <c r="B9" s="13" t="s">
        <v>64</v>
      </c>
      <c r="C9" s="14">
        <v>96097</v>
      </c>
      <c r="D9" s="14">
        <v>20740</v>
      </c>
      <c r="E9" s="14">
        <f t="shared" si="2"/>
        <v>-75357</v>
      </c>
      <c r="F9" s="15">
        <f t="shared" si="3"/>
        <v>-0.78417640509068964</v>
      </c>
      <c r="G9" s="44"/>
      <c r="H9" s="14">
        <v>4920</v>
      </c>
      <c r="I9" s="14">
        <v>6564</v>
      </c>
      <c r="J9" s="14">
        <v>4466</v>
      </c>
      <c r="K9" s="14">
        <v>7207</v>
      </c>
      <c r="L9" s="14">
        <v>8992</v>
      </c>
      <c r="M9" s="14">
        <v>8689</v>
      </c>
      <c r="N9" s="14">
        <v>6047</v>
      </c>
      <c r="O9" s="14">
        <v>9392</v>
      </c>
      <c r="P9" s="14">
        <v>13398</v>
      </c>
      <c r="Q9" s="14">
        <v>10504</v>
      </c>
      <c r="R9" s="14">
        <v>10268</v>
      </c>
      <c r="S9" s="14">
        <v>5650</v>
      </c>
      <c r="T9" s="14">
        <v>5032</v>
      </c>
      <c r="U9" s="14">
        <v>5035</v>
      </c>
      <c r="V9" s="14">
        <v>5449</v>
      </c>
      <c r="W9" s="14">
        <v>295</v>
      </c>
      <c r="X9" s="14">
        <v>0</v>
      </c>
      <c r="Y9" s="14">
        <v>167</v>
      </c>
      <c r="Z9" s="14">
        <v>958</v>
      </c>
      <c r="AA9" s="14">
        <v>1417</v>
      </c>
      <c r="AB9" s="14">
        <v>1289</v>
      </c>
      <c r="AC9" s="14">
        <v>852</v>
      </c>
      <c r="AD9" s="14">
        <v>235</v>
      </c>
      <c r="AE9" s="14">
        <v>11</v>
      </c>
      <c r="AF9" s="23">
        <f t="shared" si="4"/>
        <v>112</v>
      </c>
      <c r="AG9" s="23">
        <f t="shared" si="0"/>
        <v>-1529</v>
      </c>
      <c r="AH9" s="23">
        <f t="shared" si="0"/>
        <v>983</v>
      </c>
      <c r="AI9" s="23">
        <f t="shared" si="0"/>
        <v>-6912</v>
      </c>
      <c r="AJ9" s="23">
        <f t="shared" si="0"/>
        <v>-8992</v>
      </c>
      <c r="AK9" s="23">
        <f t="shared" si="0"/>
        <v>-8522</v>
      </c>
      <c r="AL9" s="23">
        <f t="shared" si="0"/>
        <v>-5089</v>
      </c>
      <c r="AM9" s="23">
        <f t="shared" si="0"/>
        <v>-7975</v>
      </c>
      <c r="AN9" s="23">
        <f t="shared" si="0"/>
        <v>-12109</v>
      </c>
      <c r="AO9" s="23">
        <f t="shared" si="0"/>
        <v>-9652</v>
      </c>
      <c r="AP9" s="23">
        <f t="shared" si="0"/>
        <v>-10033</v>
      </c>
      <c r="AQ9" s="23">
        <f t="shared" si="0"/>
        <v>-5639</v>
      </c>
      <c r="AR9" s="24">
        <f t="shared" si="5"/>
        <v>2.2764227642276424E-2</v>
      </c>
      <c r="AS9" s="24">
        <f t="shared" si="1"/>
        <v>-0.23293723339427178</v>
      </c>
      <c r="AT9" s="24">
        <f t="shared" si="1"/>
        <v>0.22010747872816838</v>
      </c>
      <c r="AU9" s="24">
        <f t="shared" si="1"/>
        <v>-0.95906757319272928</v>
      </c>
      <c r="AV9" s="24">
        <f t="shared" si="1"/>
        <v>-1</v>
      </c>
      <c r="AW9" s="24">
        <f t="shared" si="1"/>
        <v>-0.9807802969271493</v>
      </c>
      <c r="AX9" s="24">
        <f t="shared" si="1"/>
        <v>-0.84157433438068463</v>
      </c>
      <c r="AY9" s="24">
        <f t="shared" si="1"/>
        <v>-0.84912691652470185</v>
      </c>
      <c r="AZ9" s="24">
        <f t="shared" si="1"/>
        <v>-0.90379161068816238</v>
      </c>
      <c r="BA9" s="24">
        <f t="shared" si="1"/>
        <v>-0.9188880426504189</v>
      </c>
      <c r="BB9" s="24">
        <f t="shared" si="1"/>
        <v>-0.9771133619010518</v>
      </c>
      <c r="BC9" s="24">
        <f t="shared" si="1"/>
        <v>-0.9980530973451327</v>
      </c>
    </row>
    <row r="10" spans="1:55" x14ac:dyDescent="0.35">
      <c r="A10" s="84" t="s">
        <v>133</v>
      </c>
      <c r="B10" s="13" t="s">
        <v>65</v>
      </c>
      <c r="C10" s="14">
        <v>448907</v>
      </c>
      <c r="D10" s="14">
        <v>137170</v>
      </c>
      <c r="E10" s="14">
        <f t="shared" si="2"/>
        <v>-311737</v>
      </c>
      <c r="F10" s="15">
        <f t="shared" si="3"/>
        <v>-0.69443559579155589</v>
      </c>
      <c r="G10" s="44"/>
      <c r="H10" s="14">
        <v>29160</v>
      </c>
      <c r="I10" s="14">
        <v>27554</v>
      </c>
      <c r="J10" s="14">
        <v>32807</v>
      </c>
      <c r="K10" s="14">
        <v>34985</v>
      </c>
      <c r="L10" s="14">
        <v>46845</v>
      </c>
      <c r="M10" s="14">
        <v>36680</v>
      </c>
      <c r="N10" s="14">
        <v>41527</v>
      </c>
      <c r="O10" s="14">
        <v>42840</v>
      </c>
      <c r="P10" s="14">
        <v>46169</v>
      </c>
      <c r="Q10" s="14">
        <v>45819</v>
      </c>
      <c r="R10" s="14">
        <v>37572</v>
      </c>
      <c r="S10" s="14">
        <v>26949</v>
      </c>
      <c r="T10" s="14">
        <v>29466</v>
      </c>
      <c r="U10" s="14">
        <v>31436</v>
      </c>
      <c r="V10" s="14">
        <v>14128</v>
      </c>
      <c r="W10" s="14">
        <v>1648</v>
      </c>
      <c r="X10" s="14">
        <v>2257</v>
      </c>
      <c r="Y10" s="14">
        <v>5077</v>
      </c>
      <c r="Z10" s="14">
        <v>10629</v>
      </c>
      <c r="AA10" s="14">
        <v>13469</v>
      </c>
      <c r="AB10" s="14">
        <v>10398</v>
      </c>
      <c r="AC10" s="14">
        <v>7307</v>
      </c>
      <c r="AD10" s="14">
        <v>6579</v>
      </c>
      <c r="AE10" s="14">
        <v>4776</v>
      </c>
      <c r="AF10" s="23">
        <f t="shared" si="4"/>
        <v>306</v>
      </c>
      <c r="AG10" s="23">
        <f t="shared" si="0"/>
        <v>3882</v>
      </c>
      <c r="AH10" s="23">
        <f t="shared" si="0"/>
        <v>-18679</v>
      </c>
      <c r="AI10" s="23">
        <f t="shared" si="0"/>
        <v>-33337</v>
      </c>
      <c r="AJ10" s="23">
        <f t="shared" si="0"/>
        <v>-44588</v>
      </c>
      <c r="AK10" s="23">
        <f t="shared" si="0"/>
        <v>-31603</v>
      </c>
      <c r="AL10" s="23">
        <f t="shared" si="0"/>
        <v>-30898</v>
      </c>
      <c r="AM10" s="23">
        <f t="shared" si="0"/>
        <v>-29371</v>
      </c>
      <c r="AN10" s="23">
        <f t="shared" si="0"/>
        <v>-35771</v>
      </c>
      <c r="AO10" s="23">
        <f t="shared" si="0"/>
        <v>-38512</v>
      </c>
      <c r="AP10" s="23">
        <f t="shared" si="0"/>
        <v>-30993</v>
      </c>
      <c r="AQ10" s="23">
        <f t="shared" si="0"/>
        <v>-22173</v>
      </c>
      <c r="AR10" s="24">
        <f t="shared" si="5"/>
        <v>1.0493827160493827E-2</v>
      </c>
      <c r="AS10" s="24">
        <f t="shared" si="1"/>
        <v>0.1408869855556362</v>
      </c>
      <c r="AT10" s="24">
        <f t="shared" si="1"/>
        <v>-0.56936019751882216</v>
      </c>
      <c r="AU10" s="24">
        <f t="shared" si="1"/>
        <v>-0.95289409747034448</v>
      </c>
      <c r="AV10" s="24">
        <f t="shared" si="1"/>
        <v>-0.95181983135873627</v>
      </c>
      <c r="AW10" s="24">
        <f t="shared" si="1"/>
        <v>-0.86158669574700109</v>
      </c>
      <c r="AX10" s="24">
        <f t="shared" si="1"/>
        <v>-0.74404604233390326</v>
      </c>
      <c r="AY10" s="24">
        <f t="shared" si="1"/>
        <v>-0.68559757236227825</v>
      </c>
      <c r="AZ10" s="24">
        <f t="shared" si="1"/>
        <v>-0.77478394593775046</v>
      </c>
      <c r="BA10" s="24">
        <f t="shared" si="1"/>
        <v>-0.84052467317051882</v>
      </c>
      <c r="BB10" s="24">
        <f t="shared" si="1"/>
        <v>-0.82489619929734914</v>
      </c>
      <c r="BC10" s="24">
        <f t="shared" si="1"/>
        <v>-0.82277635533786042</v>
      </c>
    </row>
    <row r="11" spans="1:55" x14ac:dyDescent="0.35">
      <c r="B11" s="42"/>
    </row>
    <row r="12" spans="1:55" x14ac:dyDescent="0.35">
      <c r="A12" s="39" t="s">
        <v>59</v>
      </c>
    </row>
    <row r="13" spans="1:55" x14ac:dyDescent="0.35">
      <c r="B13" s="22"/>
      <c r="C13" s="85"/>
      <c r="D13" s="85"/>
      <c r="E13" s="85"/>
      <c r="F13" s="86"/>
      <c r="G13" s="43"/>
      <c r="H13" s="76" t="s">
        <v>87</v>
      </c>
      <c r="I13" s="76" t="s">
        <v>88</v>
      </c>
      <c r="J13" s="76" t="s">
        <v>89</v>
      </c>
      <c r="K13" s="76" t="s">
        <v>90</v>
      </c>
      <c r="L13" s="76" t="s">
        <v>91</v>
      </c>
      <c r="M13" s="76" t="s">
        <v>92</v>
      </c>
      <c r="N13" s="76" t="s">
        <v>93</v>
      </c>
      <c r="O13" s="76" t="s">
        <v>5</v>
      </c>
      <c r="P13" s="76" t="s">
        <v>94</v>
      </c>
      <c r="Q13" s="76" t="s">
        <v>95</v>
      </c>
      <c r="R13" s="76" t="s">
        <v>35</v>
      </c>
      <c r="S13" s="76" t="s">
        <v>96</v>
      </c>
      <c r="T13" s="79" t="s">
        <v>87</v>
      </c>
      <c r="U13" s="79" t="s">
        <v>88</v>
      </c>
      <c r="V13" s="79" t="s">
        <v>89</v>
      </c>
      <c r="W13" s="79" t="s">
        <v>90</v>
      </c>
      <c r="X13" s="79" t="s">
        <v>91</v>
      </c>
      <c r="Y13" s="79" t="s">
        <v>92</v>
      </c>
      <c r="Z13" s="79" t="s">
        <v>93</v>
      </c>
      <c r="AA13" s="79" t="s">
        <v>5</v>
      </c>
      <c r="AB13" s="79" t="s">
        <v>94</v>
      </c>
      <c r="AC13" s="79" t="s">
        <v>95</v>
      </c>
      <c r="AD13" s="79" t="s">
        <v>35</v>
      </c>
      <c r="AE13" s="79" t="s">
        <v>96</v>
      </c>
      <c r="AF13" s="90" t="s">
        <v>98</v>
      </c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1" t="s">
        <v>98</v>
      </c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</row>
    <row r="14" spans="1:55" x14ac:dyDescent="0.35">
      <c r="A14" s="37"/>
      <c r="B14" s="75"/>
      <c r="C14" s="88" t="s">
        <v>99</v>
      </c>
      <c r="D14" s="88"/>
      <c r="E14" s="89" t="s">
        <v>97</v>
      </c>
      <c r="F14" s="89"/>
      <c r="G14" s="43"/>
      <c r="H14" s="76" t="s">
        <v>58</v>
      </c>
      <c r="I14" s="76" t="s">
        <v>57</v>
      </c>
      <c r="J14" s="76" t="s">
        <v>0</v>
      </c>
      <c r="K14" s="76" t="s">
        <v>1</v>
      </c>
      <c r="L14" s="76" t="s">
        <v>2</v>
      </c>
      <c r="M14" s="76" t="s">
        <v>3</v>
      </c>
      <c r="N14" s="76" t="s">
        <v>4</v>
      </c>
      <c r="O14" s="76" t="s">
        <v>5</v>
      </c>
      <c r="P14" s="76" t="s">
        <v>33</v>
      </c>
      <c r="Q14" s="76" t="s">
        <v>34</v>
      </c>
      <c r="R14" s="76" t="s">
        <v>35</v>
      </c>
      <c r="S14" s="76" t="s">
        <v>36</v>
      </c>
      <c r="T14" s="77" t="s">
        <v>58</v>
      </c>
      <c r="U14" s="77" t="s">
        <v>57</v>
      </c>
      <c r="V14" s="77" t="s">
        <v>0</v>
      </c>
      <c r="W14" s="77" t="s">
        <v>1</v>
      </c>
      <c r="X14" s="77" t="s">
        <v>2</v>
      </c>
      <c r="Y14" s="77" t="s">
        <v>3</v>
      </c>
      <c r="Z14" s="77" t="s">
        <v>4</v>
      </c>
      <c r="AA14" s="77" t="s">
        <v>5</v>
      </c>
      <c r="AB14" s="77" t="s">
        <v>33</v>
      </c>
      <c r="AC14" s="77" t="s">
        <v>34</v>
      </c>
      <c r="AD14" s="77" t="s">
        <v>35</v>
      </c>
      <c r="AE14" s="77" t="s">
        <v>36</v>
      </c>
      <c r="AF14" s="80" t="s">
        <v>87</v>
      </c>
      <c r="AG14" s="80" t="s">
        <v>88</v>
      </c>
      <c r="AH14" s="80" t="s">
        <v>89</v>
      </c>
      <c r="AI14" s="80" t="s">
        <v>90</v>
      </c>
      <c r="AJ14" s="80" t="s">
        <v>91</v>
      </c>
      <c r="AK14" s="80" t="s">
        <v>92</v>
      </c>
      <c r="AL14" s="80" t="s">
        <v>93</v>
      </c>
      <c r="AM14" s="80" t="s">
        <v>5</v>
      </c>
      <c r="AN14" s="80" t="s">
        <v>94</v>
      </c>
      <c r="AO14" s="80" t="s">
        <v>95</v>
      </c>
      <c r="AP14" s="80" t="s">
        <v>35</v>
      </c>
      <c r="AQ14" s="80" t="s">
        <v>96</v>
      </c>
      <c r="AR14" s="82" t="s">
        <v>87</v>
      </c>
      <c r="AS14" s="82" t="s">
        <v>88</v>
      </c>
      <c r="AT14" s="82" t="s">
        <v>89</v>
      </c>
      <c r="AU14" s="82" t="s">
        <v>90</v>
      </c>
      <c r="AV14" s="82" t="s">
        <v>91</v>
      </c>
      <c r="AW14" s="82" t="s">
        <v>92</v>
      </c>
      <c r="AX14" s="82" t="s">
        <v>93</v>
      </c>
      <c r="AY14" s="82" t="s">
        <v>5</v>
      </c>
      <c r="AZ14" s="82" t="s">
        <v>94</v>
      </c>
      <c r="BA14" s="82" t="s">
        <v>95</v>
      </c>
      <c r="BB14" s="82" t="s">
        <v>35</v>
      </c>
      <c r="BC14" s="82" t="s">
        <v>96</v>
      </c>
    </row>
    <row r="15" spans="1:55" x14ac:dyDescent="0.35">
      <c r="A15" s="37"/>
      <c r="B15" s="8"/>
      <c r="C15" s="74" t="s">
        <v>6</v>
      </c>
      <c r="D15" s="74" t="s">
        <v>7</v>
      </c>
      <c r="E15" s="89"/>
      <c r="F15" s="89"/>
      <c r="G15" s="12"/>
      <c r="H15" s="9" t="s">
        <v>6</v>
      </c>
      <c r="I15" s="9" t="s">
        <v>6</v>
      </c>
      <c r="J15" s="9" t="s">
        <v>6</v>
      </c>
      <c r="K15" s="9" t="s">
        <v>6</v>
      </c>
      <c r="L15" s="9" t="s">
        <v>6</v>
      </c>
      <c r="M15" s="9" t="s">
        <v>6</v>
      </c>
      <c r="N15" s="9" t="s">
        <v>6</v>
      </c>
      <c r="O15" s="9" t="s">
        <v>6</v>
      </c>
      <c r="P15" s="9" t="s">
        <v>6</v>
      </c>
      <c r="Q15" s="9" t="s">
        <v>6</v>
      </c>
      <c r="R15" s="9" t="s">
        <v>6</v>
      </c>
      <c r="S15" s="9" t="s">
        <v>6</v>
      </c>
      <c r="T15" s="10" t="s">
        <v>7</v>
      </c>
      <c r="U15" s="10" t="s">
        <v>7</v>
      </c>
      <c r="V15" s="10" t="s">
        <v>7</v>
      </c>
      <c r="W15" s="10" t="s">
        <v>7</v>
      </c>
      <c r="X15" s="10" t="s">
        <v>7</v>
      </c>
      <c r="Y15" s="10" t="s">
        <v>7</v>
      </c>
      <c r="Z15" s="10" t="s">
        <v>7</v>
      </c>
      <c r="AA15" s="10" t="s">
        <v>7</v>
      </c>
      <c r="AB15" s="10" t="s">
        <v>7</v>
      </c>
      <c r="AC15" s="10" t="s">
        <v>7</v>
      </c>
      <c r="AD15" s="10" t="s">
        <v>7</v>
      </c>
      <c r="AE15" s="10" t="s">
        <v>7</v>
      </c>
      <c r="AF15" s="81" t="s">
        <v>58</v>
      </c>
      <c r="AG15" s="81" t="s">
        <v>57</v>
      </c>
      <c r="AH15" s="81" t="s">
        <v>0</v>
      </c>
      <c r="AI15" s="81" t="s">
        <v>1</v>
      </c>
      <c r="AJ15" s="81" t="s">
        <v>2</v>
      </c>
      <c r="AK15" s="81" t="s">
        <v>3</v>
      </c>
      <c r="AL15" s="81" t="s">
        <v>4</v>
      </c>
      <c r="AM15" s="81" t="s">
        <v>5</v>
      </c>
      <c r="AN15" s="81" t="s">
        <v>33</v>
      </c>
      <c r="AO15" s="81" t="s">
        <v>34</v>
      </c>
      <c r="AP15" s="81" t="s">
        <v>35</v>
      </c>
      <c r="AQ15" s="81" t="s">
        <v>36</v>
      </c>
      <c r="AR15" s="83" t="s">
        <v>58</v>
      </c>
      <c r="AS15" s="83" t="s">
        <v>57</v>
      </c>
      <c r="AT15" s="83" t="s">
        <v>0</v>
      </c>
      <c r="AU15" s="83" t="s">
        <v>1</v>
      </c>
      <c r="AV15" s="83" t="s">
        <v>2</v>
      </c>
      <c r="AW15" s="83" t="s">
        <v>3</v>
      </c>
      <c r="AX15" s="83" t="s">
        <v>4</v>
      </c>
      <c r="AY15" s="83" t="s">
        <v>5</v>
      </c>
      <c r="AZ15" s="83" t="s">
        <v>33</v>
      </c>
      <c r="BA15" s="83" t="s">
        <v>34</v>
      </c>
      <c r="BB15" s="83" t="s">
        <v>35</v>
      </c>
      <c r="BC15" s="83" t="s">
        <v>36</v>
      </c>
    </row>
    <row r="16" spans="1:55" x14ac:dyDescent="0.35">
      <c r="A16" s="84" t="s">
        <v>129</v>
      </c>
      <c r="B16" s="13" t="s">
        <v>61</v>
      </c>
      <c r="C16" s="14">
        <v>2591410</v>
      </c>
      <c r="D16" s="14">
        <v>2270210</v>
      </c>
      <c r="E16" s="14">
        <f>D16-C16</f>
        <v>-321200</v>
      </c>
      <c r="F16" s="15">
        <f>(D16-C16)/C16</f>
        <v>-0.1239479665510282</v>
      </c>
      <c r="G16" s="44"/>
      <c r="H16" s="14">
        <v>155230</v>
      </c>
      <c r="I16" s="14">
        <v>171453</v>
      </c>
      <c r="J16" s="14">
        <v>174655</v>
      </c>
      <c r="K16" s="14">
        <v>175689</v>
      </c>
      <c r="L16" s="14">
        <v>181785</v>
      </c>
      <c r="M16" s="14">
        <v>263938</v>
      </c>
      <c r="N16" s="14">
        <v>366434</v>
      </c>
      <c r="O16" s="14">
        <v>344526</v>
      </c>
      <c r="P16" s="14">
        <v>175897</v>
      </c>
      <c r="Q16" s="14">
        <v>198889</v>
      </c>
      <c r="R16" s="14">
        <v>189981</v>
      </c>
      <c r="S16" s="14">
        <v>192933</v>
      </c>
      <c r="T16" s="14">
        <v>152122</v>
      </c>
      <c r="U16" s="14">
        <v>180264</v>
      </c>
      <c r="V16" s="14">
        <v>83116</v>
      </c>
      <c r="W16" s="14">
        <v>34034</v>
      </c>
      <c r="X16" s="14">
        <v>66450</v>
      </c>
      <c r="Y16" s="14">
        <v>218080</v>
      </c>
      <c r="Z16" s="14">
        <v>392808</v>
      </c>
      <c r="AA16" s="14">
        <v>377153</v>
      </c>
      <c r="AB16" s="14">
        <v>195622</v>
      </c>
      <c r="AC16" s="14">
        <v>230385</v>
      </c>
      <c r="AD16" s="14">
        <v>175615</v>
      </c>
      <c r="AE16" s="14">
        <v>164561</v>
      </c>
      <c r="AF16" s="23">
        <f>T16-H16</f>
        <v>-3108</v>
      </c>
      <c r="AG16" s="23">
        <f t="shared" ref="AG16:AG20" si="6">U16-I16</f>
        <v>8811</v>
      </c>
      <c r="AH16" s="23">
        <f t="shared" ref="AH16:AH20" si="7">V16-J16</f>
        <v>-91539</v>
      </c>
      <c r="AI16" s="23">
        <f t="shared" ref="AI16:AI20" si="8">W16-K16</f>
        <v>-141655</v>
      </c>
      <c r="AJ16" s="23">
        <f t="shared" ref="AJ16:AJ20" si="9">X16-L16</f>
        <v>-115335</v>
      </c>
      <c r="AK16" s="23">
        <f t="shared" ref="AK16:AK20" si="10">Y16-M16</f>
        <v>-45858</v>
      </c>
      <c r="AL16" s="23">
        <f t="shared" ref="AL16:AL20" si="11">Z16-N16</f>
        <v>26374</v>
      </c>
      <c r="AM16" s="23">
        <f t="shared" ref="AM16:AM20" si="12">AA16-O16</f>
        <v>32627</v>
      </c>
      <c r="AN16" s="23">
        <f t="shared" ref="AN16:AN20" si="13">AB16-P16</f>
        <v>19725</v>
      </c>
      <c r="AO16" s="23">
        <f t="shared" ref="AO16:AO20" si="14">AC16-Q16</f>
        <v>31496</v>
      </c>
      <c r="AP16" s="23">
        <f t="shared" ref="AP16:AP20" si="15">AD16-R16</f>
        <v>-14366</v>
      </c>
      <c r="AQ16" s="23">
        <f t="shared" ref="AQ16:AQ20" si="16">AE16-S16</f>
        <v>-28372</v>
      </c>
      <c r="AR16" s="24">
        <f>(T16-H16)/H16</f>
        <v>-2.0021902982670876E-2</v>
      </c>
      <c r="AS16" s="24">
        <f t="shared" ref="AS16:AS20" si="17">(U16-I16)/I16</f>
        <v>5.1390176899791778E-2</v>
      </c>
      <c r="AT16" s="24">
        <f t="shared" ref="AT16:AT20" si="18">(V16-J16)/J16</f>
        <v>-0.52411325183934043</v>
      </c>
      <c r="AU16" s="24">
        <f t="shared" ref="AU16:AU20" si="19">(W16-K16)/K16</f>
        <v>-0.80628269271269115</v>
      </c>
      <c r="AV16" s="24">
        <f t="shared" ref="AV16:AV20" si="20">(X16-L16)/L16</f>
        <v>-0.63445828863767639</v>
      </c>
      <c r="AW16" s="24">
        <f t="shared" ref="AW16:AW20" si="21">(Y16-M16)/M16</f>
        <v>-0.17374534928657487</v>
      </c>
      <c r="AX16" s="24">
        <f t="shared" ref="AX16:AX20" si="22">(Z16-N16)/N16</f>
        <v>7.1974762167266143E-2</v>
      </c>
      <c r="AY16" s="24">
        <f t="shared" ref="AY16:AY20" si="23">(AA16-O16)/O16</f>
        <v>9.4701125604453651E-2</v>
      </c>
      <c r="AZ16" s="24">
        <f t="shared" ref="AZ16:AZ20" si="24">(AB16-P16)/P16</f>
        <v>0.11213949072468547</v>
      </c>
      <c r="BA16" s="24">
        <f t="shared" ref="BA16:BA20" si="25">(AC16-Q16)/Q16</f>
        <v>0.15835968806721337</v>
      </c>
      <c r="BB16" s="24">
        <f t="shared" ref="BB16:BB20" si="26">(AD16-R16)/R16</f>
        <v>-7.561808812460194E-2</v>
      </c>
      <c r="BC16" s="24">
        <f t="shared" ref="BC16:BC20" si="27">(AE16-S16)/S16</f>
        <v>-0.14705623195617132</v>
      </c>
    </row>
    <row r="17" spans="1:55" x14ac:dyDescent="0.35">
      <c r="A17" s="84" t="s">
        <v>130</v>
      </c>
      <c r="B17" s="13" t="s">
        <v>62</v>
      </c>
      <c r="C17" s="14">
        <v>1476021</v>
      </c>
      <c r="D17" s="14">
        <v>1395254</v>
      </c>
      <c r="E17" s="14">
        <f t="shared" ref="E17:E20" si="28">D17-C17</f>
        <v>-80767</v>
      </c>
      <c r="F17" s="41">
        <f t="shared" ref="F17:F20" si="29">(D17-C17)/C17</f>
        <v>-5.471941117368926E-2</v>
      </c>
      <c r="G17" s="46"/>
      <c r="H17" s="14">
        <v>80430</v>
      </c>
      <c r="I17" s="14">
        <v>93293</v>
      </c>
      <c r="J17" s="14">
        <v>92640</v>
      </c>
      <c r="K17" s="14">
        <v>94028</v>
      </c>
      <c r="L17" s="14">
        <v>94647</v>
      </c>
      <c r="M17" s="14">
        <v>159320</v>
      </c>
      <c r="N17" s="14">
        <v>240007</v>
      </c>
      <c r="O17" s="14">
        <v>213841</v>
      </c>
      <c r="P17" s="14">
        <v>90334</v>
      </c>
      <c r="Q17" s="14">
        <v>103195</v>
      </c>
      <c r="R17" s="14">
        <v>99018</v>
      </c>
      <c r="S17" s="14">
        <v>115268</v>
      </c>
      <c r="T17" s="14">
        <v>88842</v>
      </c>
      <c r="U17" s="14">
        <v>105819</v>
      </c>
      <c r="V17" s="14">
        <v>40475</v>
      </c>
      <c r="W17" s="14">
        <v>10039</v>
      </c>
      <c r="X17" s="14">
        <v>27731</v>
      </c>
      <c r="Y17" s="14">
        <v>136722</v>
      </c>
      <c r="Z17" s="14">
        <v>267493</v>
      </c>
      <c r="AA17" s="14">
        <v>248524</v>
      </c>
      <c r="AB17" s="14">
        <v>117353</v>
      </c>
      <c r="AC17" s="14">
        <v>140479</v>
      </c>
      <c r="AD17" s="14">
        <v>103352</v>
      </c>
      <c r="AE17" s="14">
        <v>108425</v>
      </c>
      <c r="AF17" s="23">
        <f t="shared" ref="AF17:AF20" si="30">T17-H17</f>
        <v>8412</v>
      </c>
      <c r="AG17" s="23">
        <f t="shared" si="6"/>
        <v>12526</v>
      </c>
      <c r="AH17" s="23">
        <f t="shared" si="7"/>
        <v>-52165</v>
      </c>
      <c r="AI17" s="23">
        <f t="shared" si="8"/>
        <v>-83989</v>
      </c>
      <c r="AJ17" s="23">
        <f t="shared" si="9"/>
        <v>-66916</v>
      </c>
      <c r="AK17" s="23">
        <f t="shared" si="10"/>
        <v>-22598</v>
      </c>
      <c r="AL17" s="23">
        <f t="shared" si="11"/>
        <v>27486</v>
      </c>
      <c r="AM17" s="23">
        <f t="shared" si="12"/>
        <v>34683</v>
      </c>
      <c r="AN17" s="23">
        <f t="shared" si="13"/>
        <v>27019</v>
      </c>
      <c r="AO17" s="23">
        <f t="shared" si="14"/>
        <v>37284</v>
      </c>
      <c r="AP17" s="23">
        <f t="shared" si="15"/>
        <v>4334</v>
      </c>
      <c r="AQ17" s="23">
        <f t="shared" si="16"/>
        <v>-6843</v>
      </c>
      <c r="AR17" s="24">
        <f t="shared" ref="AR17:AR20" si="31">(T17-H17)/H17</f>
        <v>0.10458784035807535</v>
      </c>
      <c r="AS17" s="24">
        <f t="shared" si="17"/>
        <v>0.1342651645889831</v>
      </c>
      <c r="AT17" s="24">
        <f t="shared" si="18"/>
        <v>-0.56309369602763382</v>
      </c>
      <c r="AU17" s="24">
        <f t="shared" si="19"/>
        <v>-0.89323393031862852</v>
      </c>
      <c r="AV17" s="24">
        <f t="shared" si="20"/>
        <v>-0.70700603294346365</v>
      </c>
      <c r="AW17" s="24">
        <f t="shared" si="21"/>
        <v>-0.14184032136580468</v>
      </c>
      <c r="AX17" s="24">
        <f t="shared" si="22"/>
        <v>0.11452165978492294</v>
      </c>
      <c r="AY17" s="24">
        <f t="shared" si="23"/>
        <v>0.16219059955761525</v>
      </c>
      <c r="AZ17" s="24">
        <f t="shared" si="24"/>
        <v>0.29910111364491776</v>
      </c>
      <c r="BA17" s="24">
        <f t="shared" si="25"/>
        <v>0.36129657444643637</v>
      </c>
      <c r="BB17" s="24">
        <f t="shared" si="26"/>
        <v>4.3769819628754369E-2</v>
      </c>
      <c r="BC17" s="24">
        <f t="shared" si="27"/>
        <v>-5.9365999236561752E-2</v>
      </c>
    </row>
    <row r="18" spans="1:55" x14ac:dyDescent="0.35">
      <c r="A18" s="84" t="s">
        <v>131</v>
      </c>
      <c r="B18" s="13" t="s">
        <v>63</v>
      </c>
      <c r="C18" s="14">
        <v>668447</v>
      </c>
      <c r="D18" s="14">
        <v>509482</v>
      </c>
      <c r="E18" s="14">
        <f t="shared" si="28"/>
        <v>-158965</v>
      </c>
      <c r="F18" s="41">
        <f t="shared" si="29"/>
        <v>-0.23781242192724331</v>
      </c>
      <c r="G18" s="45"/>
      <c r="H18" s="14">
        <v>45956</v>
      </c>
      <c r="I18" s="14">
        <v>45636</v>
      </c>
      <c r="J18" s="14">
        <v>50013</v>
      </c>
      <c r="K18" s="14">
        <v>54344</v>
      </c>
      <c r="L18" s="14">
        <v>59273</v>
      </c>
      <c r="M18" s="14">
        <v>57166</v>
      </c>
      <c r="N18" s="14">
        <v>61706</v>
      </c>
      <c r="O18" s="14">
        <v>67429</v>
      </c>
      <c r="P18" s="14">
        <v>59530</v>
      </c>
      <c r="Q18" s="14">
        <v>63377</v>
      </c>
      <c r="R18" s="14">
        <v>60517</v>
      </c>
      <c r="S18" s="14">
        <v>43500</v>
      </c>
      <c r="T18" s="14">
        <v>41345</v>
      </c>
      <c r="U18" s="14">
        <v>45594</v>
      </c>
      <c r="V18" s="14">
        <v>28940</v>
      </c>
      <c r="W18" s="14">
        <v>19512</v>
      </c>
      <c r="X18" s="14">
        <v>30612</v>
      </c>
      <c r="Y18" s="14">
        <v>41131</v>
      </c>
      <c r="Z18" s="14">
        <v>54156</v>
      </c>
      <c r="AA18" s="14">
        <v>63414</v>
      </c>
      <c r="AB18" s="14">
        <v>49808</v>
      </c>
      <c r="AC18" s="14">
        <v>54325</v>
      </c>
      <c r="AD18" s="14">
        <v>45206</v>
      </c>
      <c r="AE18" s="14">
        <v>35439</v>
      </c>
      <c r="AF18" s="23">
        <f t="shared" si="30"/>
        <v>-4611</v>
      </c>
      <c r="AG18" s="23">
        <f t="shared" si="6"/>
        <v>-42</v>
      </c>
      <c r="AH18" s="23">
        <f t="shared" si="7"/>
        <v>-21073</v>
      </c>
      <c r="AI18" s="23">
        <f t="shared" si="8"/>
        <v>-34832</v>
      </c>
      <c r="AJ18" s="23">
        <f t="shared" si="9"/>
        <v>-28661</v>
      </c>
      <c r="AK18" s="23">
        <f t="shared" si="10"/>
        <v>-16035</v>
      </c>
      <c r="AL18" s="23">
        <f t="shared" si="11"/>
        <v>-7550</v>
      </c>
      <c r="AM18" s="23">
        <f t="shared" si="12"/>
        <v>-4015</v>
      </c>
      <c r="AN18" s="23">
        <f t="shared" si="13"/>
        <v>-9722</v>
      </c>
      <c r="AO18" s="23">
        <f t="shared" si="14"/>
        <v>-9052</v>
      </c>
      <c r="AP18" s="23">
        <f t="shared" si="15"/>
        <v>-15311</v>
      </c>
      <c r="AQ18" s="23">
        <f t="shared" si="16"/>
        <v>-8061</v>
      </c>
      <c r="AR18" s="24">
        <f t="shared" si="31"/>
        <v>-0.10033510314213595</v>
      </c>
      <c r="AS18" s="24">
        <f t="shared" si="17"/>
        <v>-9.2032605837496714E-4</v>
      </c>
      <c r="AT18" s="24">
        <f t="shared" si="18"/>
        <v>-0.42135044888329032</v>
      </c>
      <c r="AU18" s="24">
        <f t="shared" si="19"/>
        <v>-0.64095392315619015</v>
      </c>
      <c r="AV18" s="24">
        <f t="shared" si="20"/>
        <v>-0.48354225363993725</v>
      </c>
      <c r="AW18" s="24">
        <f t="shared" si="21"/>
        <v>-0.28049889794633176</v>
      </c>
      <c r="AX18" s="24">
        <f t="shared" si="22"/>
        <v>-0.12235439017275468</v>
      </c>
      <c r="AY18" s="24">
        <f t="shared" si="23"/>
        <v>-5.9544113067077964E-2</v>
      </c>
      <c r="AZ18" s="24">
        <f t="shared" si="24"/>
        <v>-0.16331261548798925</v>
      </c>
      <c r="BA18" s="24">
        <f t="shared" si="25"/>
        <v>-0.14282783975259164</v>
      </c>
      <c r="BB18" s="24">
        <f t="shared" si="26"/>
        <v>-0.2530032883322042</v>
      </c>
      <c r="BC18" s="24">
        <f t="shared" si="27"/>
        <v>-0.18531034482758621</v>
      </c>
    </row>
    <row r="19" spans="1:55" x14ac:dyDescent="0.35">
      <c r="A19" s="84" t="s">
        <v>132</v>
      </c>
      <c r="B19" s="13" t="s">
        <v>64</v>
      </c>
      <c r="C19" s="14">
        <v>57822</v>
      </c>
      <c r="D19" s="14">
        <v>23630</v>
      </c>
      <c r="E19" s="14">
        <f t="shared" si="28"/>
        <v>-34192</v>
      </c>
      <c r="F19" s="15">
        <f t="shared" si="29"/>
        <v>-0.59133201895472309</v>
      </c>
      <c r="G19" s="44"/>
      <c r="H19" s="14">
        <v>3835</v>
      </c>
      <c r="I19" s="14">
        <v>4822</v>
      </c>
      <c r="J19" s="14">
        <v>3728</v>
      </c>
      <c r="K19" s="14">
        <v>3886</v>
      </c>
      <c r="L19" s="14">
        <v>5141</v>
      </c>
      <c r="M19" s="14">
        <v>4771</v>
      </c>
      <c r="N19" s="14">
        <v>4073</v>
      </c>
      <c r="O19" s="14">
        <v>6223</v>
      </c>
      <c r="P19" s="14">
        <v>6438</v>
      </c>
      <c r="Q19" s="14">
        <v>4998</v>
      </c>
      <c r="R19" s="14">
        <v>6009</v>
      </c>
      <c r="S19" s="14">
        <v>3898</v>
      </c>
      <c r="T19" s="14">
        <v>3142</v>
      </c>
      <c r="U19" s="14">
        <v>3998</v>
      </c>
      <c r="V19" s="14">
        <v>1671</v>
      </c>
      <c r="W19" s="14">
        <v>21</v>
      </c>
      <c r="X19" s="14">
        <v>37</v>
      </c>
      <c r="Y19" s="14">
        <v>913</v>
      </c>
      <c r="Z19" s="14">
        <v>2457</v>
      </c>
      <c r="AA19" s="14">
        <v>5214</v>
      </c>
      <c r="AB19" s="14">
        <v>2124</v>
      </c>
      <c r="AC19" s="14">
        <v>2114</v>
      </c>
      <c r="AD19" s="14">
        <v>1736</v>
      </c>
      <c r="AE19" s="14">
        <v>203</v>
      </c>
      <c r="AF19" s="23">
        <f t="shared" si="30"/>
        <v>-693</v>
      </c>
      <c r="AG19" s="23">
        <f t="shared" si="6"/>
        <v>-824</v>
      </c>
      <c r="AH19" s="23">
        <f t="shared" si="7"/>
        <v>-2057</v>
      </c>
      <c r="AI19" s="23">
        <f t="shared" si="8"/>
        <v>-3865</v>
      </c>
      <c r="AJ19" s="23">
        <f t="shared" si="9"/>
        <v>-5104</v>
      </c>
      <c r="AK19" s="23">
        <f t="shared" si="10"/>
        <v>-3858</v>
      </c>
      <c r="AL19" s="23">
        <f t="shared" si="11"/>
        <v>-1616</v>
      </c>
      <c r="AM19" s="23">
        <f t="shared" si="12"/>
        <v>-1009</v>
      </c>
      <c r="AN19" s="23">
        <f t="shared" si="13"/>
        <v>-4314</v>
      </c>
      <c r="AO19" s="23">
        <f t="shared" si="14"/>
        <v>-2884</v>
      </c>
      <c r="AP19" s="23">
        <f t="shared" si="15"/>
        <v>-4273</v>
      </c>
      <c r="AQ19" s="23">
        <f t="shared" si="16"/>
        <v>-3695</v>
      </c>
      <c r="AR19" s="24">
        <f t="shared" si="31"/>
        <v>-0.18070404172099086</v>
      </c>
      <c r="AS19" s="24">
        <f t="shared" si="17"/>
        <v>-0.1708834508502696</v>
      </c>
      <c r="AT19" s="24">
        <f t="shared" si="18"/>
        <v>-0.55177038626609443</v>
      </c>
      <c r="AU19" s="24">
        <f t="shared" si="19"/>
        <v>-0.99459598558929485</v>
      </c>
      <c r="AV19" s="24">
        <f t="shared" si="20"/>
        <v>-0.99280295662322504</v>
      </c>
      <c r="AW19" s="24">
        <f t="shared" si="21"/>
        <v>-0.80863550618319013</v>
      </c>
      <c r="AX19" s="24">
        <f t="shared" si="22"/>
        <v>-0.39675914559292902</v>
      </c>
      <c r="AY19" s="24">
        <f t="shared" si="23"/>
        <v>-0.16214044672987304</v>
      </c>
      <c r="AZ19" s="24">
        <f t="shared" si="24"/>
        <v>-0.67008387698042871</v>
      </c>
      <c r="BA19" s="24">
        <f t="shared" si="25"/>
        <v>-0.57703081232492992</v>
      </c>
      <c r="BB19" s="24">
        <f t="shared" si="26"/>
        <v>-0.71110001664170408</v>
      </c>
      <c r="BC19" s="24">
        <f t="shared" si="27"/>
        <v>-0.94792201128783993</v>
      </c>
    </row>
    <row r="20" spans="1:55" x14ac:dyDescent="0.35">
      <c r="A20" s="84" t="s">
        <v>133</v>
      </c>
      <c r="B20" s="13" t="s">
        <v>65</v>
      </c>
      <c r="C20" s="14">
        <v>446942</v>
      </c>
      <c r="D20" s="14">
        <v>365474</v>
      </c>
      <c r="E20" s="14">
        <f t="shared" si="28"/>
        <v>-81468</v>
      </c>
      <c r="F20" s="15">
        <f t="shared" si="29"/>
        <v>-0.18227868493003566</v>
      </c>
      <c r="G20" s="44"/>
      <c r="H20" s="14">
        <v>28844</v>
      </c>
      <c r="I20" s="14">
        <v>32524</v>
      </c>
      <c r="J20" s="14">
        <v>32002</v>
      </c>
      <c r="K20" s="14">
        <v>27317</v>
      </c>
      <c r="L20" s="14">
        <v>27865</v>
      </c>
      <c r="M20" s="14">
        <v>47452</v>
      </c>
      <c r="N20" s="14">
        <v>64721</v>
      </c>
      <c r="O20" s="14">
        <v>63256</v>
      </c>
      <c r="P20" s="14">
        <v>26033</v>
      </c>
      <c r="Q20" s="14">
        <v>32317</v>
      </c>
      <c r="R20" s="14">
        <v>30446</v>
      </c>
      <c r="S20" s="14">
        <v>34165</v>
      </c>
      <c r="T20" s="14">
        <v>21935</v>
      </c>
      <c r="U20" s="14">
        <v>28851</v>
      </c>
      <c r="V20" s="14">
        <v>13701</v>
      </c>
      <c r="W20" s="14">
        <v>4483</v>
      </c>
      <c r="X20" s="14">
        <v>8107</v>
      </c>
      <c r="Y20" s="14">
        <v>40227</v>
      </c>
      <c r="Z20" s="14">
        <v>71159</v>
      </c>
      <c r="AA20" s="14">
        <v>65215</v>
      </c>
      <c r="AB20" s="14">
        <v>28461</v>
      </c>
      <c r="AC20" s="14">
        <v>35581</v>
      </c>
      <c r="AD20" s="14">
        <v>27057</v>
      </c>
      <c r="AE20" s="14">
        <v>20697</v>
      </c>
      <c r="AF20" s="23">
        <f t="shared" si="30"/>
        <v>-6909</v>
      </c>
      <c r="AG20" s="23">
        <f t="shared" si="6"/>
        <v>-3673</v>
      </c>
      <c r="AH20" s="23">
        <f t="shared" si="7"/>
        <v>-18301</v>
      </c>
      <c r="AI20" s="23">
        <f t="shared" si="8"/>
        <v>-22834</v>
      </c>
      <c r="AJ20" s="23">
        <f t="shared" si="9"/>
        <v>-19758</v>
      </c>
      <c r="AK20" s="23">
        <f t="shared" si="10"/>
        <v>-7225</v>
      </c>
      <c r="AL20" s="23">
        <f t="shared" si="11"/>
        <v>6438</v>
      </c>
      <c r="AM20" s="23">
        <f t="shared" si="12"/>
        <v>1959</v>
      </c>
      <c r="AN20" s="23">
        <f t="shared" si="13"/>
        <v>2428</v>
      </c>
      <c r="AO20" s="23">
        <f t="shared" si="14"/>
        <v>3264</v>
      </c>
      <c r="AP20" s="23">
        <f t="shared" si="15"/>
        <v>-3389</v>
      </c>
      <c r="AQ20" s="23">
        <f t="shared" si="16"/>
        <v>-13468</v>
      </c>
      <c r="AR20" s="24">
        <f t="shared" si="31"/>
        <v>-0.23952988489807239</v>
      </c>
      <c r="AS20" s="24">
        <f t="shared" si="17"/>
        <v>-0.11293198868527857</v>
      </c>
      <c r="AT20" s="24">
        <f t="shared" si="18"/>
        <v>-0.57187050809324413</v>
      </c>
      <c r="AU20" s="24">
        <f t="shared" si="19"/>
        <v>-0.83588973899037233</v>
      </c>
      <c r="AV20" s="24">
        <f t="shared" si="20"/>
        <v>-0.7090615467432263</v>
      </c>
      <c r="AW20" s="24">
        <f t="shared" si="21"/>
        <v>-0.15225912501053696</v>
      </c>
      <c r="AX20" s="24">
        <f t="shared" si="22"/>
        <v>9.9473123097603561E-2</v>
      </c>
      <c r="AY20" s="24">
        <f t="shared" si="23"/>
        <v>3.0969394207664095E-2</v>
      </c>
      <c r="AZ20" s="24">
        <f t="shared" si="24"/>
        <v>9.326623900434064E-2</v>
      </c>
      <c r="BA20" s="24">
        <f t="shared" si="25"/>
        <v>0.10099947396107312</v>
      </c>
      <c r="BB20" s="24">
        <f t="shared" si="26"/>
        <v>-0.11131183078236878</v>
      </c>
      <c r="BC20" s="24">
        <f t="shared" si="27"/>
        <v>-0.39420459534611446</v>
      </c>
    </row>
  </sheetData>
  <mergeCells count="8">
    <mergeCell ref="C14:D14"/>
    <mergeCell ref="E14:F15"/>
    <mergeCell ref="AF3:AQ3"/>
    <mergeCell ref="AR3:BC3"/>
    <mergeCell ref="C4:D4"/>
    <mergeCell ref="E4:F5"/>
    <mergeCell ref="AF13:AQ13"/>
    <mergeCell ref="AR13:BC13"/>
  </mergeCells>
  <conditionalFormatting sqref="C1 A2">
    <cfRule type="cellIs" dxfId="20" priority="9" operator="lessThan">
      <formula>0</formula>
    </cfRule>
  </conditionalFormatting>
  <conditionalFormatting sqref="A12">
    <cfRule type="cellIs" dxfId="19" priority="8" operator="lessThan">
      <formula>0</formula>
    </cfRule>
  </conditionalFormatting>
  <conditionalFormatting sqref="A12">
    <cfRule type="cellIs" dxfId="18" priority="7" operator="lessThan">
      <formula>0</formula>
    </cfRule>
  </conditionalFormatting>
  <conditionalFormatting sqref="E6:G10">
    <cfRule type="cellIs" dxfId="17" priority="6" operator="lessThan">
      <formula>0</formula>
    </cfRule>
  </conditionalFormatting>
  <conditionalFormatting sqref="E16:G20">
    <cfRule type="cellIs" dxfId="16" priority="5" operator="lessThan">
      <formula>0</formula>
    </cfRule>
  </conditionalFormatting>
  <conditionalFormatting sqref="AF6:BC10">
    <cfRule type="cellIs" dxfId="15" priority="4" operator="lessThan">
      <formula>0</formula>
    </cfRule>
  </conditionalFormatting>
  <conditionalFormatting sqref="AF16:BC20">
    <cfRule type="cellIs" dxfId="14" priority="3" operator="lessThan">
      <formula>0</formula>
    </cfRule>
  </conditionalFormatting>
  <conditionalFormatting sqref="E3:F5">
    <cfRule type="cellIs" dxfId="13" priority="2" operator="lessThan">
      <formula>0</formula>
    </cfRule>
  </conditionalFormatting>
  <conditionalFormatting sqref="E13:F15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C683-B16D-4EBB-9327-FFB51C83DC1D}">
  <dimension ref="A1:AW34"/>
  <sheetViews>
    <sheetView workbookViewId="0">
      <pane xSplit="1" topLeftCell="B1" activePane="topRight" state="frozen"/>
      <selection activeCell="A13" sqref="A13"/>
      <selection pane="topRight" activeCell="I20" sqref="I20"/>
    </sheetView>
  </sheetViews>
  <sheetFormatPr defaultRowHeight="14.5" x14ac:dyDescent="0.35"/>
  <cols>
    <col min="1" max="1" width="14.54296875" customWidth="1"/>
    <col min="2" max="3" width="8.7265625" style="4"/>
    <col min="5" max="5" width="7.1796875" style="6" customWidth="1"/>
    <col min="6" max="37" width="7.26953125" customWidth="1"/>
    <col min="38" max="49" width="6.26953125" customWidth="1"/>
  </cols>
  <sheetData>
    <row r="1" spans="1:5" x14ac:dyDescent="0.35">
      <c r="A1" s="35" t="s">
        <v>37</v>
      </c>
    </row>
    <row r="2" spans="1:5" x14ac:dyDescent="0.35">
      <c r="A2" s="22" t="s">
        <v>39</v>
      </c>
      <c r="C2" s="22" t="s">
        <v>69</v>
      </c>
    </row>
    <row r="3" spans="1:5" x14ac:dyDescent="0.35">
      <c r="A3" s="38"/>
      <c r="B3" s="49" t="s">
        <v>6</v>
      </c>
      <c r="C3" s="49" t="s">
        <v>7</v>
      </c>
      <c r="D3" s="37" t="s">
        <v>128</v>
      </c>
      <c r="E3" s="20"/>
    </row>
    <row r="4" spans="1:5" x14ac:dyDescent="0.35">
      <c r="A4" s="13" t="s">
        <v>121</v>
      </c>
      <c r="B4" s="14">
        <v>279961</v>
      </c>
      <c r="C4" s="14">
        <v>161427</v>
      </c>
      <c r="D4" s="19">
        <v>-118534</v>
      </c>
      <c r="E4" s="20">
        <v>-0.42339468711713418</v>
      </c>
    </row>
    <row r="5" spans="1:5" x14ac:dyDescent="0.35">
      <c r="A5" s="13" t="s">
        <v>55</v>
      </c>
      <c r="B5" s="14">
        <v>108543</v>
      </c>
      <c r="C5" s="14">
        <v>64465</v>
      </c>
      <c r="D5" s="19">
        <v>-44078</v>
      </c>
      <c r="E5" s="20">
        <v>-0.40608790986060822</v>
      </c>
    </row>
    <row r="6" spans="1:5" x14ac:dyDescent="0.35">
      <c r="A6" s="13" t="s">
        <v>48</v>
      </c>
      <c r="B6" s="14">
        <v>62515</v>
      </c>
      <c r="C6" s="14">
        <v>38184</v>
      </c>
      <c r="D6" s="19">
        <v>-24331</v>
      </c>
      <c r="E6" s="20">
        <v>-0.38920259137806928</v>
      </c>
    </row>
    <row r="7" spans="1:5" x14ac:dyDescent="0.35">
      <c r="A7" s="13" t="s">
        <v>124</v>
      </c>
      <c r="B7" s="14">
        <v>58763</v>
      </c>
      <c r="C7" s="14">
        <v>35615</v>
      </c>
      <c r="D7" s="19">
        <v>-23148</v>
      </c>
      <c r="E7" s="20">
        <v>-0.39392134506407095</v>
      </c>
    </row>
    <row r="8" spans="1:5" x14ac:dyDescent="0.35">
      <c r="A8" s="13" t="s">
        <v>51</v>
      </c>
      <c r="B8" s="14">
        <v>40571</v>
      </c>
      <c r="C8" s="14">
        <v>19126</v>
      </c>
      <c r="D8" s="19">
        <v>-21445</v>
      </c>
      <c r="E8" s="20">
        <v>-0.5285795272485273</v>
      </c>
    </row>
    <row r="9" spans="1:5" x14ac:dyDescent="0.35">
      <c r="A9" s="13" t="s">
        <v>125</v>
      </c>
      <c r="B9" s="14">
        <v>35979</v>
      </c>
      <c r="C9" s="14">
        <v>17718</v>
      </c>
      <c r="D9" s="19">
        <v>-18261</v>
      </c>
      <c r="E9" s="20">
        <v>-0.50754606853998163</v>
      </c>
    </row>
    <row r="10" spans="1:5" x14ac:dyDescent="0.35">
      <c r="A10" s="13" t="s">
        <v>50</v>
      </c>
      <c r="B10" s="14">
        <v>22011</v>
      </c>
      <c r="C10" s="14">
        <v>12040</v>
      </c>
      <c r="D10" s="19">
        <v>-9971</v>
      </c>
      <c r="E10" s="20">
        <v>-0.4530007723411022</v>
      </c>
    </row>
    <row r="11" spans="1:5" x14ac:dyDescent="0.35">
      <c r="A11" s="13" t="s">
        <v>40</v>
      </c>
      <c r="B11" s="14">
        <v>11684</v>
      </c>
      <c r="C11" s="14">
        <v>7917</v>
      </c>
      <c r="D11" s="19">
        <v>-3767</v>
      </c>
      <c r="E11" s="20">
        <v>-0.32240671003081134</v>
      </c>
    </row>
    <row r="12" spans="1:5" x14ac:dyDescent="0.35">
      <c r="A12" s="13" t="s">
        <v>42</v>
      </c>
      <c r="B12" s="14">
        <v>7861</v>
      </c>
      <c r="C12" s="14">
        <v>4496</v>
      </c>
      <c r="D12" s="19">
        <v>-3365</v>
      </c>
      <c r="E12" s="20">
        <v>-0.42806258745706655</v>
      </c>
    </row>
    <row r="13" spans="1:5" x14ac:dyDescent="0.35">
      <c r="A13" s="13" t="s">
        <v>54</v>
      </c>
      <c r="B13" s="14">
        <v>8164</v>
      </c>
      <c r="C13" s="14">
        <v>4362</v>
      </c>
      <c r="D13" s="19">
        <v>-3802</v>
      </c>
      <c r="E13" s="20">
        <v>-0.46570308672219501</v>
      </c>
    </row>
    <row r="14" spans="1:5" x14ac:dyDescent="0.35">
      <c r="A14" s="13" t="s">
        <v>52</v>
      </c>
      <c r="B14" s="14">
        <v>4994</v>
      </c>
      <c r="C14" s="14">
        <v>2989</v>
      </c>
      <c r="D14" s="19">
        <v>-2005</v>
      </c>
      <c r="E14" s="20">
        <v>-0.40148177813376051</v>
      </c>
    </row>
    <row r="15" spans="1:5" x14ac:dyDescent="0.35">
      <c r="A15" s="13" t="s">
        <v>46</v>
      </c>
      <c r="B15" s="14">
        <v>3958</v>
      </c>
      <c r="C15" s="14">
        <v>2504</v>
      </c>
      <c r="D15" s="19">
        <v>-1454</v>
      </c>
      <c r="E15" s="20">
        <v>-0.36735725113693785</v>
      </c>
    </row>
    <row r="16" spans="1:5" x14ac:dyDescent="0.35">
      <c r="A16" s="13" t="s">
        <v>45</v>
      </c>
      <c r="B16" s="14">
        <v>2385</v>
      </c>
      <c r="C16" s="14">
        <v>1618</v>
      </c>
      <c r="D16" s="19">
        <v>-767</v>
      </c>
      <c r="E16" s="20">
        <v>-0.32159329140461218</v>
      </c>
    </row>
    <row r="17" spans="1:49" x14ac:dyDescent="0.35">
      <c r="A17" s="13" t="s">
        <v>47</v>
      </c>
      <c r="B17" s="14">
        <v>1031</v>
      </c>
      <c r="C17" s="14">
        <v>984</v>
      </c>
      <c r="D17" s="19">
        <v>-47</v>
      </c>
      <c r="E17" s="20">
        <v>-4.5586808923375362E-2</v>
      </c>
    </row>
    <row r="18" spans="1:49" x14ac:dyDescent="0.35">
      <c r="A18" s="13" t="s">
        <v>41</v>
      </c>
      <c r="B18" s="14">
        <v>1378</v>
      </c>
      <c r="C18" s="14">
        <v>898</v>
      </c>
      <c r="D18" s="19">
        <v>-480</v>
      </c>
      <c r="E18" s="20">
        <v>-0.34833091436865021</v>
      </c>
    </row>
    <row r="19" spans="1:49" x14ac:dyDescent="0.35">
      <c r="A19" s="13" t="s">
        <v>53</v>
      </c>
      <c r="B19" s="14">
        <v>1500</v>
      </c>
      <c r="C19" s="14">
        <v>784</v>
      </c>
      <c r="D19" s="19">
        <v>-716</v>
      </c>
      <c r="E19" s="20">
        <v>-0.47733333333333333</v>
      </c>
    </row>
    <row r="20" spans="1:49" x14ac:dyDescent="0.35">
      <c r="A20" s="13" t="s">
        <v>43</v>
      </c>
      <c r="B20" s="14">
        <v>2205</v>
      </c>
      <c r="C20" s="14">
        <v>701</v>
      </c>
      <c r="D20" s="19">
        <v>-1504</v>
      </c>
      <c r="E20" s="20">
        <v>-0.6820861678004535</v>
      </c>
    </row>
    <row r="21" spans="1:49" x14ac:dyDescent="0.35">
      <c r="A21" s="13" t="s">
        <v>44</v>
      </c>
      <c r="B21" s="14">
        <v>805</v>
      </c>
      <c r="C21" s="14">
        <v>196</v>
      </c>
      <c r="D21" s="19">
        <v>-609</v>
      </c>
      <c r="E21" s="20">
        <v>-0.75652173913043474</v>
      </c>
    </row>
    <row r="22" spans="1:49" x14ac:dyDescent="0.35">
      <c r="A22" s="13" t="s">
        <v>49</v>
      </c>
      <c r="B22" s="14">
        <v>356</v>
      </c>
      <c r="C22" s="14">
        <v>163</v>
      </c>
      <c r="D22" s="19">
        <v>-193</v>
      </c>
      <c r="E22" s="20">
        <v>-0.5421348314606742</v>
      </c>
    </row>
    <row r="23" spans="1:49" x14ac:dyDescent="0.35">
      <c r="A23" s="87" t="s">
        <v>122</v>
      </c>
    </row>
    <row r="24" spans="1:49" x14ac:dyDescent="0.35">
      <c r="A24" s="87"/>
    </row>
    <row r="25" spans="1:49" x14ac:dyDescent="0.35">
      <c r="A25" s="13"/>
      <c r="B25" s="76" t="s">
        <v>87</v>
      </c>
      <c r="C25" s="76" t="s">
        <v>88</v>
      </c>
      <c r="D25" s="76" t="s">
        <v>89</v>
      </c>
      <c r="E25" s="76" t="s">
        <v>90</v>
      </c>
      <c r="F25" s="76" t="s">
        <v>91</v>
      </c>
      <c r="G25" s="76" t="s">
        <v>92</v>
      </c>
      <c r="H25" s="76" t="s">
        <v>93</v>
      </c>
      <c r="I25" s="76" t="s">
        <v>5</v>
      </c>
      <c r="J25" s="76" t="s">
        <v>94</v>
      </c>
      <c r="K25" s="76" t="s">
        <v>95</v>
      </c>
      <c r="L25" s="76" t="s">
        <v>35</v>
      </c>
      <c r="M25" s="76" t="s">
        <v>96</v>
      </c>
      <c r="N25" s="79" t="s">
        <v>87</v>
      </c>
      <c r="O25" s="79" t="s">
        <v>88</v>
      </c>
      <c r="P25" s="79" t="s">
        <v>89</v>
      </c>
      <c r="Q25" s="79" t="s">
        <v>90</v>
      </c>
      <c r="R25" s="79" t="s">
        <v>91</v>
      </c>
      <c r="S25" s="79" t="s">
        <v>92</v>
      </c>
      <c r="T25" s="79" t="s">
        <v>93</v>
      </c>
      <c r="U25" s="79" t="s">
        <v>5</v>
      </c>
      <c r="V25" s="79" t="s">
        <v>94</v>
      </c>
      <c r="W25" s="79" t="s">
        <v>95</v>
      </c>
      <c r="X25" s="79" t="s">
        <v>35</v>
      </c>
      <c r="Y25" s="79" t="s">
        <v>96</v>
      </c>
      <c r="Z25" s="90" t="s">
        <v>98</v>
      </c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1" t="s">
        <v>98</v>
      </c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</row>
    <row r="26" spans="1:49" x14ac:dyDescent="0.35">
      <c r="A26" s="13"/>
      <c r="B26" s="76" t="s">
        <v>58</v>
      </c>
      <c r="C26" s="76" t="s">
        <v>57</v>
      </c>
      <c r="D26" s="76" t="s">
        <v>0</v>
      </c>
      <c r="E26" s="76" t="s">
        <v>1</v>
      </c>
      <c r="F26" s="76" t="s">
        <v>2</v>
      </c>
      <c r="G26" s="76" t="s">
        <v>3</v>
      </c>
      <c r="H26" s="76" t="s">
        <v>4</v>
      </c>
      <c r="I26" s="76" t="s">
        <v>5</v>
      </c>
      <c r="J26" s="76" t="s">
        <v>33</v>
      </c>
      <c r="K26" s="76" t="s">
        <v>34</v>
      </c>
      <c r="L26" s="76" t="s">
        <v>35</v>
      </c>
      <c r="M26" s="76" t="s">
        <v>36</v>
      </c>
      <c r="N26" s="77" t="s">
        <v>58</v>
      </c>
      <c r="O26" s="77" t="s">
        <v>57</v>
      </c>
      <c r="P26" s="77" t="s">
        <v>0</v>
      </c>
      <c r="Q26" s="77" t="s">
        <v>1</v>
      </c>
      <c r="R26" s="77" t="s">
        <v>2</v>
      </c>
      <c r="S26" s="77" t="s">
        <v>3</v>
      </c>
      <c r="T26" s="77" t="s">
        <v>4</v>
      </c>
      <c r="U26" s="77" t="s">
        <v>5</v>
      </c>
      <c r="V26" s="77" t="s">
        <v>33</v>
      </c>
      <c r="W26" s="77" t="s">
        <v>34</v>
      </c>
      <c r="X26" s="77" t="s">
        <v>35</v>
      </c>
      <c r="Y26" s="77" t="s">
        <v>36</v>
      </c>
      <c r="Z26" s="80" t="s">
        <v>87</v>
      </c>
      <c r="AA26" s="80" t="s">
        <v>88</v>
      </c>
      <c r="AB26" s="80" t="s">
        <v>89</v>
      </c>
      <c r="AC26" s="80" t="s">
        <v>90</v>
      </c>
      <c r="AD26" s="80" t="s">
        <v>91</v>
      </c>
      <c r="AE26" s="80" t="s">
        <v>92</v>
      </c>
      <c r="AF26" s="80" t="s">
        <v>93</v>
      </c>
      <c r="AG26" s="80" t="s">
        <v>5</v>
      </c>
      <c r="AH26" s="80" t="s">
        <v>94</v>
      </c>
      <c r="AI26" s="80" t="s">
        <v>95</v>
      </c>
      <c r="AJ26" s="80" t="s">
        <v>35</v>
      </c>
      <c r="AK26" s="80" t="s">
        <v>96</v>
      </c>
      <c r="AL26" s="82" t="s">
        <v>87</v>
      </c>
      <c r="AM26" s="82" t="s">
        <v>88</v>
      </c>
      <c r="AN26" s="82" t="s">
        <v>89</v>
      </c>
      <c r="AO26" s="82" t="s">
        <v>90</v>
      </c>
      <c r="AP26" s="82" t="s">
        <v>91</v>
      </c>
      <c r="AQ26" s="82" t="s">
        <v>92</v>
      </c>
      <c r="AR26" s="82" t="s">
        <v>93</v>
      </c>
      <c r="AS26" s="82" t="s">
        <v>5</v>
      </c>
      <c r="AT26" s="82" t="s">
        <v>94</v>
      </c>
      <c r="AU26" s="82" t="s">
        <v>95</v>
      </c>
      <c r="AV26" s="82" t="s">
        <v>35</v>
      </c>
      <c r="AW26" s="82" t="s">
        <v>96</v>
      </c>
    </row>
    <row r="27" spans="1:49" x14ac:dyDescent="0.35">
      <c r="A27" s="13"/>
      <c r="B27" s="9" t="s">
        <v>6</v>
      </c>
      <c r="C27" s="9" t="s">
        <v>6</v>
      </c>
      <c r="D27" s="9" t="s">
        <v>6</v>
      </c>
      <c r="E27" s="9" t="s">
        <v>6</v>
      </c>
      <c r="F27" s="9" t="s">
        <v>6</v>
      </c>
      <c r="G27" s="9" t="s">
        <v>6</v>
      </c>
      <c r="H27" s="9" t="s">
        <v>6</v>
      </c>
      <c r="I27" s="9" t="s">
        <v>6</v>
      </c>
      <c r="J27" s="9" t="s">
        <v>6</v>
      </c>
      <c r="K27" s="9" t="s">
        <v>6</v>
      </c>
      <c r="L27" s="9" t="s">
        <v>6</v>
      </c>
      <c r="M27" s="9" t="s">
        <v>6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81" t="s">
        <v>58</v>
      </c>
      <c r="AA27" s="81" t="s">
        <v>57</v>
      </c>
      <c r="AB27" s="81" t="s">
        <v>0</v>
      </c>
      <c r="AC27" s="81" t="s">
        <v>1</v>
      </c>
      <c r="AD27" s="81" t="s">
        <v>2</v>
      </c>
      <c r="AE27" s="81" t="s">
        <v>3</v>
      </c>
      <c r="AF27" s="81" t="s">
        <v>4</v>
      </c>
      <c r="AG27" s="81" t="s">
        <v>5</v>
      </c>
      <c r="AH27" s="81" t="s">
        <v>33</v>
      </c>
      <c r="AI27" s="81" t="s">
        <v>34</v>
      </c>
      <c r="AJ27" s="81" t="s">
        <v>35</v>
      </c>
      <c r="AK27" s="81" t="s">
        <v>36</v>
      </c>
      <c r="AL27" s="83" t="s">
        <v>58</v>
      </c>
      <c r="AM27" s="83" t="s">
        <v>57</v>
      </c>
      <c r="AN27" s="83" t="s">
        <v>0</v>
      </c>
      <c r="AO27" s="83" t="s">
        <v>1</v>
      </c>
      <c r="AP27" s="83" t="s">
        <v>2</v>
      </c>
      <c r="AQ27" s="83" t="s">
        <v>3</v>
      </c>
      <c r="AR27" s="83" t="s">
        <v>4</v>
      </c>
      <c r="AS27" s="83" t="s">
        <v>5</v>
      </c>
      <c r="AT27" s="83" t="s">
        <v>33</v>
      </c>
      <c r="AU27" s="83" t="s">
        <v>34</v>
      </c>
      <c r="AV27" s="83" t="s">
        <v>35</v>
      </c>
      <c r="AW27" s="83" t="s">
        <v>36</v>
      </c>
    </row>
    <row r="28" spans="1:49" s="4" customFormat="1" x14ac:dyDescent="0.35">
      <c r="A28" s="13" t="s">
        <v>121</v>
      </c>
      <c r="B28" s="14">
        <v>16084</v>
      </c>
      <c r="C28" s="14">
        <v>17455</v>
      </c>
      <c r="D28" s="14">
        <v>21629</v>
      </c>
      <c r="E28" s="14">
        <v>21471</v>
      </c>
      <c r="F28" s="14">
        <v>23984</v>
      </c>
      <c r="G28" s="14">
        <v>26278</v>
      </c>
      <c r="H28" s="14">
        <v>29836</v>
      </c>
      <c r="I28" s="14">
        <v>31740</v>
      </c>
      <c r="J28" s="14">
        <v>20454</v>
      </c>
      <c r="K28" s="14">
        <v>23504</v>
      </c>
      <c r="L28" s="14">
        <v>23183</v>
      </c>
      <c r="M28" s="14">
        <v>24343</v>
      </c>
      <c r="N28" s="14">
        <v>16082</v>
      </c>
      <c r="O28" s="14">
        <v>17233</v>
      </c>
      <c r="P28" s="14">
        <v>7375</v>
      </c>
      <c r="Q28" s="14">
        <v>1105</v>
      </c>
      <c r="R28" s="14">
        <v>3562</v>
      </c>
      <c r="S28" s="14">
        <v>17580</v>
      </c>
      <c r="T28" s="14">
        <v>28733</v>
      </c>
      <c r="U28" s="14">
        <v>45627</v>
      </c>
      <c r="V28" s="14">
        <v>11410</v>
      </c>
      <c r="W28" s="14">
        <v>5635</v>
      </c>
      <c r="X28" s="14">
        <v>3511</v>
      </c>
      <c r="Y28" s="14">
        <v>3574</v>
      </c>
      <c r="Z28" s="19">
        <f>N28-B28</f>
        <v>-2</v>
      </c>
      <c r="AA28" s="19">
        <f t="shared" ref="AA28:AK31" si="0">O28-C28</f>
        <v>-222</v>
      </c>
      <c r="AB28" s="19">
        <f t="shared" si="0"/>
        <v>-14254</v>
      </c>
      <c r="AC28" s="19">
        <f t="shared" si="0"/>
        <v>-20366</v>
      </c>
      <c r="AD28" s="19">
        <f t="shared" si="0"/>
        <v>-20422</v>
      </c>
      <c r="AE28" s="19">
        <f t="shared" si="0"/>
        <v>-8698</v>
      </c>
      <c r="AF28" s="19">
        <f t="shared" si="0"/>
        <v>-1103</v>
      </c>
      <c r="AG28" s="19">
        <f t="shared" si="0"/>
        <v>13887</v>
      </c>
      <c r="AH28" s="19">
        <f t="shared" si="0"/>
        <v>-9044</v>
      </c>
      <c r="AI28" s="19">
        <f t="shared" si="0"/>
        <v>-17869</v>
      </c>
      <c r="AJ28" s="19">
        <f t="shared" si="0"/>
        <v>-19672</v>
      </c>
      <c r="AK28" s="19">
        <f t="shared" si="0"/>
        <v>-20769</v>
      </c>
      <c r="AL28" s="20">
        <f>(N28-B28)/B28</f>
        <v>-1.2434717731907486E-4</v>
      </c>
      <c r="AM28" s="20">
        <f t="shared" ref="AM28:AW31" si="1">(O28-C28)/C28</f>
        <v>-1.2718418791177313E-2</v>
      </c>
      <c r="AN28" s="20">
        <f t="shared" si="1"/>
        <v>-0.65902260853483752</v>
      </c>
      <c r="AO28" s="20">
        <f t="shared" si="1"/>
        <v>-0.948535233570863</v>
      </c>
      <c r="AP28" s="20">
        <f t="shared" si="1"/>
        <v>-0.85148432288192133</v>
      </c>
      <c r="AQ28" s="20">
        <f t="shared" si="1"/>
        <v>-0.33099931501636348</v>
      </c>
      <c r="AR28" s="20">
        <f t="shared" si="1"/>
        <v>-3.6968762568708943E-2</v>
      </c>
      <c r="AS28" s="20">
        <f t="shared" si="1"/>
        <v>0.43752362948960305</v>
      </c>
      <c r="AT28" s="20">
        <f t="shared" si="1"/>
        <v>-0.44216290212183434</v>
      </c>
      <c r="AU28" s="20">
        <f t="shared" si="1"/>
        <v>-0.76025357385976855</v>
      </c>
      <c r="AV28" s="20">
        <f t="shared" si="1"/>
        <v>-0.84855281887590039</v>
      </c>
      <c r="AW28" s="20">
        <f t="shared" si="1"/>
        <v>-0.85318161278396254</v>
      </c>
    </row>
    <row r="29" spans="1:49" s="4" customFormat="1" x14ac:dyDescent="0.35">
      <c r="A29" s="49" t="s">
        <v>55</v>
      </c>
      <c r="B29" s="14">
        <v>7367</v>
      </c>
      <c r="C29" s="14">
        <v>6996</v>
      </c>
      <c r="D29" s="14">
        <v>6919</v>
      </c>
      <c r="E29" s="14">
        <v>9260</v>
      </c>
      <c r="F29" s="14">
        <v>10443</v>
      </c>
      <c r="G29" s="14">
        <v>10773</v>
      </c>
      <c r="H29" s="14">
        <v>8648</v>
      </c>
      <c r="I29" s="14">
        <v>10533</v>
      </c>
      <c r="J29" s="14">
        <v>8386</v>
      </c>
      <c r="K29" s="14">
        <v>10008</v>
      </c>
      <c r="L29" s="14">
        <v>9129</v>
      </c>
      <c r="M29" s="14">
        <v>10081</v>
      </c>
      <c r="N29" s="14">
        <v>6380</v>
      </c>
      <c r="O29" s="14">
        <v>7060</v>
      </c>
      <c r="P29" s="14">
        <v>3245</v>
      </c>
      <c r="Q29" s="14">
        <v>855</v>
      </c>
      <c r="R29" s="14">
        <v>2146</v>
      </c>
      <c r="S29" s="14">
        <v>5021</v>
      </c>
      <c r="T29" s="14">
        <v>8431</v>
      </c>
      <c r="U29" s="14">
        <v>17298</v>
      </c>
      <c r="V29" s="14">
        <v>6095</v>
      </c>
      <c r="W29" s="14">
        <v>3754</v>
      </c>
      <c r="X29" s="14">
        <v>1954</v>
      </c>
      <c r="Y29" s="14">
        <v>2226</v>
      </c>
      <c r="Z29" s="19">
        <f t="shared" ref="Z29:Z31" si="2">N29-B29</f>
        <v>-987</v>
      </c>
      <c r="AA29" s="19">
        <f t="shared" si="0"/>
        <v>64</v>
      </c>
      <c r="AB29" s="19">
        <f t="shared" si="0"/>
        <v>-3674</v>
      </c>
      <c r="AC29" s="19">
        <f t="shared" si="0"/>
        <v>-8405</v>
      </c>
      <c r="AD29" s="19">
        <f t="shared" si="0"/>
        <v>-8297</v>
      </c>
      <c r="AE29" s="19">
        <f t="shared" si="0"/>
        <v>-5752</v>
      </c>
      <c r="AF29" s="19">
        <f t="shared" si="0"/>
        <v>-217</v>
      </c>
      <c r="AG29" s="19">
        <f t="shared" si="0"/>
        <v>6765</v>
      </c>
      <c r="AH29" s="19">
        <f t="shared" si="0"/>
        <v>-2291</v>
      </c>
      <c r="AI29" s="19">
        <f t="shared" si="0"/>
        <v>-6254</v>
      </c>
      <c r="AJ29" s="19">
        <f t="shared" si="0"/>
        <v>-7175</v>
      </c>
      <c r="AK29" s="19">
        <f t="shared" si="0"/>
        <v>-7855</v>
      </c>
      <c r="AL29" s="20">
        <f t="shared" ref="AL29:AL31" si="3">(N29-B29)/B29</f>
        <v>-0.13397583819736664</v>
      </c>
      <c r="AM29" s="20">
        <f t="shared" si="1"/>
        <v>9.1480846197827329E-3</v>
      </c>
      <c r="AN29" s="20">
        <f t="shared" si="1"/>
        <v>-0.53100158982511925</v>
      </c>
      <c r="AO29" s="20">
        <f t="shared" si="1"/>
        <v>-0.90766738660907131</v>
      </c>
      <c r="AP29" s="20">
        <f t="shared" si="1"/>
        <v>-0.7945034951642248</v>
      </c>
      <c r="AQ29" s="20">
        <f t="shared" si="1"/>
        <v>-0.53392741112039355</v>
      </c>
      <c r="AR29" s="20">
        <f t="shared" si="1"/>
        <v>-2.5092506938020353E-2</v>
      </c>
      <c r="AS29" s="20">
        <f t="shared" si="1"/>
        <v>0.64226716035317577</v>
      </c>
      <c r="AT29" s="20">
        <f t="shared" si="1"/>
        <v>-0.27319341760076316</v>
      </c>
      <c r="AU29" s="20">
        <f t="shared" si="1"/>
        <v>-0.62490007993605112</v>
      </c>
      <c r="AV29" s="20">
        <f t="shared" si="1"/>
        <v>-0.78595684083689343</v>
      </c>
      <c r="AW29" s="20">
        <f t="shared" si="1"/>
        <v>-0.77918857256224583</v>
      </c>
    </row>
    <row r="30" spans="1:49" s="73" customFormat="1" x14ac:dyDescent="0.35">
      <c r="A30" s="27" t="s">
        <v>127</v>
      </c>
      <c r="B30" s="54">
        <v>3766</v>
      </c>
      <c r="C30" s="54">
        <v>4566</v>
      </c>
      <c r="D30" s="54">
        <v>6375</v>
      </c>
      <c r="E30" s="54">
        <v>4628</v>
      </c>
      <c r="F30" s="54">
        <v>3759</v>
      </c>
      <c r="G30" s="54">
        <v>3647</v>
      </c>
      <c r="H30" s="54">
        <v>3105</v>
      </c>
      <c r="I30" s="54">
        <v>5804</v>
      </c>
      <c r="J30" s="54">
        <v>3273</v>
      </c>
      <c r="K30" s="54">
        <v>5249</v>
      </c>
      <c r="L30" s="54">
        <v>7000</v>
      </c>
      <c r="M30" s="54">
        <v>7591</v>
      </c>
      <c r="N30" s="54">
        <v>4935</v>
      </c>
      <c r="O30" s="54">
        <v>4992</v>
      </c>
      <c r="P30" s="54">
        <v>1745</v>
      </c>
      <c r="Q30" s="54">
        <v>93</v>
      </c>
      <c r="R30" s="54">
        <v>531</v>
      </c>
      <c r="S30" s="54">
        <v>5291</v>
      </c>
      <c r="T30" s="54">
        <v>5712</v>
      </c>
      <c r="U30" s="54">
        <v>9777</v>
      </c>
      <c r="V30" s="54">
        <v>1486</v>
      </c>
      <c r="W30" s="54">
        <v>493</v>
      </c>
      <c r="X30" s="54">
        <v>267</v>
      </c>
      <c r="Y30" s="54">
        <v>293</v>
      </c>
      <c r="Z30" s="57">
        <f t="shared" si="2"/>
        <v>1169</v>
      </c>
      <c r="AA30" s="57">
        <f t="shared" si="0"/>
        <v>426</v>
      </c>
      <c r="AB30" s="57">
        <f t="shared" si="0"/>
        <v>-4630</v>
      </c>
      <c r="AC30" s="57">
        <f t="shared" si="0"/>
        <v>-4535</v>
      </c>
      <c r="AD30" s="57">
        <f t="shared" si="0"/>
        <v>-3228</v>
      </c>
      <c r="AE30" s="57">
        <f t="shared" si="0"/>
        <v>1644</v>
      </c>
      <c r="AF30" s="57">
        <f t="shared" si="0"/>
        <v>2607</v>
      </c>
      <c r="AG30" s="57">
        <f t="shared" si="0"/>
        <v>3973</v>
      </c>
      <c r="AH30" s="57">
        <f t="shared" si="0"/>
        <v>-1787</v>
      </c>
      <c r="AI30" s="57">
        <f t="shared" si="0"/>
        <v>-4756</v>
      </c>
      <c r="AJ30" s="57">
        <f t="shared" si="0"/>
        <v>-6733</v>
      </c>
      <c r="AK30" s="57">
        <f t="shared" si="0"/>
        <v>-7298</v>
      </c>
      <c r="AL30" s="72">
        <f t="shared" si="3"/>
        <v>0.3104089219330855</v>
      </c>
      <c r="AM30" s="72">
        <f t="shared" si="1"/>
        <v>9.329829172141918E-2</v>
      </c>
      <c r="AN30" s="72">
        <f t="shared" si="1"/>
        <v>-0.72627450980392161</v>
      </c>
      <c r="AO30" s="72">
        <f t="shared" si="1"/>
        <v>-0.97990492653413996</v>
      </c>
      <c r="AP30" s="72">
        <f t="shared" si="1"/>
        <v>-0.85873902633679167</v>
      </c>
      <c r="AQ30" s="72">
        <f t="shared" si="1"/>
        <v>0.45078146421716481</v>
      </c>
      <c r="AR30" s="72">
        <f t="shared" si="1"/>
        <v>0.83961352657004829</v>
      </c>
      <c r="AS30" s="72">
        <f t="shared" si="1"/>
        <v>0.68452791178497585</v>
      </c>
      <c r="AT30" s="72">
        <f t="shared" si="1"/>
        <v>-0.5459822792545066</v>
      </c>
      <c r="AU30" s="72">
        <f t="shared" si="1"/>
        <v>-0.90607734806629836</v>
      </c>
      <c r="AV30" s="72">
        <f t="shared" si="1"/>
        <v>-0.96185714285714285</v>
      </c>
      <c r="AW30" s="72">
        <f t="shared" si="1"/>
        <v>-0.96140165986036097</v>
      </c>
    </row>
    <row r="31" spans="1:49" s="4" customFormat="1" x14ac:dyDescent="0.35">
      <c r="A31" s="49" t="s">
        <v>126</v>
      </c>
      <c r="B31" s="14">
        <v>1635</v>
      </c>
      <c r="C31" s="14">
        <v>1498</v>
      </c>
      <c r="D31" s="14">
        <v>3408</v>
      </c>
      <c r="E31" s="14">
        <v>2359</v>
      </c>
      <c r="F31" s="14">
        <v>3019</v>
      </c>
      <c r="G31" s="14">
        <v>3534</v>
      </c>
      <c r="H31" s="14">
        <v>5955</v>
      </c>
      <c r="I31" s="14">
        <v>4652</v>
      </c>
      <c r="J31" s="14">
        <v>2421</v>
      </c>
      <c r="K31" s="14">
        <v>2993</v>
      </c>
      <c r="L31" s="14">
        <v>1987</v>
      </c>
      <c r="M31" s="14">
        <v>2518</v>
      </c>
      <c r="N31" s="14">
        <v>1713</v>
      </c>
      <c r="O31" s="14">
        <v>1897</v>
      </c>
      <c r="P31" s="14">
        <v>514</v>
      </c>
      <c r="Q31" s="14">
        <v>49</v>
      </c>
      <c r="R31" s="14">
        <v>362</v>
      </c>
      <c r="S31" s="14">
        <v>1501</v>
      </c>
      <c r="T31" s="14">
        <v>4560</v>
      </c>
      <c r="U31" s="14">
        <v>5161</v>
      </c>
      <c r="V31" s="14">
        <v>625</v>
      </c>
      <c r="W31" s="14">
        <v>423</v>
      </c>
      <c r="X31" s="14">
        <v>374</v>
      </c>
      <c r="Y31" s="14">
        <v>539</v>
      </c>
      <c r="Z31" s="19">
        <f t="shared" si="2"/>
        <v>78</v>
      </c>
      <c r="AA31" s="19">
        <f t="shared" si="0"/>
        <v>399</v>
      </c>
      <c r="AB31" s="19">
        <f t="shared" si="0"/>
        <v>-2894</v>
      </c>
      <c r="AC31" s="19">
        <f t="shared" si="0"/>
        <v>-2310</v>
      </c>
      <c r="AD31" s="19">
        <f t="shared" si="0"/>
        <v>-2657</v>
      </c>
      <c r="AE31" s="19">
        <f t="shared" si="0"/>
        <v>-2033</v>
      </c>
      <c r="AF31" s="19">
        <f t="shared" si="0"/>
        <v>-1395</v>
      </c>
      <c r="AG31" s="19">
        <f t="shared" si="0"/>
        <v>509</v>
      </c>
      <c r="AH31" s="19">
        <f t="shared" si="0"/>
        <v>-1796</v>
      </c>
      <c r="AI31" s="19">
        <f t="shared" si="0"/>
        <v>-2570</v>
      </c>
      <c r="AJ31" s="19">
        <f t="shared" si="0"/>
        <v>-1613</v>
      </c>
      <c r="AK31" s="19">
        <f t="shared" si="0"/>
        <v>-1979</v>
      </c>
      <c r="AL31" s="20">
        <f t="shared" si="3"/>
        <v>4.7706422018348627E-2</v>
      </c>
      <c r="AM31" s="20">
        <f t="shared" si="1"/>
        <v>0.26635514018691586</v>
      </c>
      <c r="AN31" s="20">
        <f t="shared" si="1"/>
        <v>-0.8491784037558685</v>
      </c>
      <c r="AO31" s="20">
        <f t="shared" si="1"/>
        <v>-0.97922848664688422</v>
      </c>
      <c r="AP31" s="20">
        <f t="shared" si="1"/>
        <v>-0.88009274594236497</v>
      </c>
      <c r="AQ31" s="20">
        <f t="shared" si="1"/>
        <v>-0.57526881720430112</v>
      </c>
      <c r="AR31" s="20">
        <f t="shared" si="1"/>
        <v>-0.23425692695214106</v>
      </c>
      <c r="AS31" s="20">
        <f t="shared" si="1"/>
        <v>0.1094153052450559</v>
      </c>
      <c r="AT31" s="20">
        <f t="shared" si="1"/>
        <v>-0.74184221396117311</v>
      </c>
      <c r="AU31" s="20">
        <f t="shared" si="1"/>
        <v>-0.8586702305379218</v>
      </c>
      <c r="AV31" s="20">
        <f t="shared" si="1"/>
        <v>-0.81177654755913442</v>
      </c>
      <c r="AW31" s="20">
        <f t="shared" si="1"/>
        <v>-0.7859412231930103</v>
      </c>
    </row>
    <row r="32" spans="1:49" s="4" customFormat="1" x14ac:dyDescent="0.35">
      <c r="A32" s="49" t="s">
        <v>50</v>
      </c>
      <c r="B32" s="14">
        <v>689</v>
      </c>
      <c r="C32" s="14">
        <v>759</v>
      </c>
      <c r="D32" s="14">
        <v>994</v>
      </c>
      <c r="E32" s="14">
        <v>1418</v>
      </c>
      <c r="F32" s="14">
        <v>2087</v>
      </c>
      <c r="G32" s="14">
        <v>2339</v>
      </c>
      <c r="H32" s="14">
        <v>3912</v>
      </c>
      <c r="I32" s="14">
        <v>3935</v>
      </c>
      <c r="J32" s="14">
        <v>1736</v>
      </c>
      <c r="K32" s="14">
        <v>1763</v>
      </c>
      <c r="L32" s="14">
        <v>1408</v>
      </c>
      <c r="M32" s="14">
        <v>971</v>
      </c>
      <c r="N32" s="55">
        <v>614</v>
      </c>
      <c r="O32" s="56">
        <v>586</v>
      </c>
      <c r="P32" s="57">
        <v>200</v>
      </c>
      <c r="Q32" s="57">
        <v>0</v>
      </c>
      <c r="R32" s="57">
        <v>88</v>
      </c>
      <c r="S32" s="57">
        <v>1994</v>
      </c>
      <c r="T32" s="57">
        <v>3379</v>
      </c>
      <c r="U32" s="58">
        <v>4567</v>
      </c>
      <c r="V32" s="58">
        <v>905</v>
      </c>
      <c r="W32" s="58">
        <v>170</v>
      </c>
      <c r="X32" s="14">
        <v>106</v>
      </c>
      <c r="Y32" s="14">
        <v>78</v>
      </c>
      <c r="Z32" s="19">
        <f t="shared" ref="Z32" si="4">N32-B32</f>
        <v>-75</v>
      </c>
      <c r="AA32" s="19">
        <f t="shared" ref="AA32" si="5">O32-C32</f>
        <v>-173</v>
      </c>
      <c r="AB32" s="19">
        <f t="shared" ref="AB32" si="6">P32-D32</f>
        <v>-794</v>
      </c>
      <c r="AC32" s="19">
        <f t="shared" ref="AC32" si="7">Q32-E32</f>
        <v>-1418</v>
      </c>
      <c r="AD32" s="19">
        <f t="shared" ref="AD32" si="8">R32-F32</f>
        <v>-1999</v>
      </c>
      <c r="AE32" s="19">
        <f t="shared" ref="AE32" si="9">S32-G32</f>
        <v>-345</v>
      </c>
      <c r="AF32" s="19">
        <f t="shared" ref="AF32" si="10">T32-H32</f>
        <v>-533</v>
      </c>
      <c r="AG32" s="19">
        <f t="shared" ref="AG32" si="11">U32-I32</f>
        <v>632</v>
      </c>
      <c r="AH32" s="19">
        <f t="shared" ref="AH32" si="12">V32-J32</f>
        <v>-831</v>
      </c>
      <c r="AI32" s="19">
        <f t="shared" ref="AI32" si="13">W32-K32</f>
        <v>-1593</v>
      </c>
      <c r="AJ32" s="19">
        <f t="shared" ref="AJ32" si="14">X32-L32</f>
        <v>-1302</v>
      </c>
      <c r="AK32" s="19">
        <f t="shared" ref="AK32" si="15">Y32-M32</f>
        <v>-893</v>
      </c>
      <c r="AL32" s="20">
        <f t="shared" ref="AL32" si="16">(N32-B32)/B32</f>
        <v>-0.10885341074020319</v>
      </c>
      <c r="AM32" s="20">
        <f t="shared" ref="AM32" si="17">(O32-C32)/C32</f>
        <v>-0.22793148880105402</v>
      </c>
      <c r="AN32" s="20">
        <f t="shared" ref="AN32" si="18">(P32-D32)/D32</f>
        <v>-0.79879275653923543</v>
      </c>
      <c r="AO32" s="20">
        <f t="shared" ref="AO32" si="19">(Q32-E32)/E32</f>
        <v>-1</v>
      </c>
      <c r="AP32" s="20">
        <f t="shared" ref="AP32" si="20">(R32-F32)/F32</f>
        <v>-0.95783421178725447</v>
      </c>
      <c r="AQ32" s="20">
        <f t="shared" ref="AQ32" si="21">(S32-G32)/G32</f>
        <v>-0.14749893116716545</v>
      </c>
      <c r="AR32" s="20">
        <f t="shared" ref="AR32" si="22">(T32-H32)/H32</f>
        <v>-0.1362474437627812</v>
      </c>
      <c r="AS32" s="20">
        <f t="shared" ref="AS32" si="23">(U32-I32)/I32</f>
        <v>0.16060991105463787</v>
      </c>
      <c r="AT32" s="20">
        <f t="shared" ref="AT32" si="24">(V32-J32)/J32</f>
        <v>-0.47868663594470046</v>
      </c>
      <c r="AU32" s="20">
        <f t="shared" ref="AU32" si="25">(W32-K32)/K32</f>
        <v>-0.90357345433919456</v>
      </c>
      <c r="AV32" s="20">
        <f t="shared" ref="AV32" si="26">(X32-L32)/L32</f>
        <v>-0.92471590909090906</v>
      </c>
      <c r="AW32" s="20">
        <f t="shared" ref="AW32" si="27">(Y32-M32)/M32</f>
        <v>-0.91967044284243049</v>
      </c>
    </row>
    <row r="33" spans="1:4" x14ac:dyDescent="0.35">
      <c r="A33" s="52"/>
      <c r="B33" s="51"/>
      <c r="D33" s="52"/>
    </row>
    <row r="34" spans="1:4" x14ac:dyDescent="0.35">
      <c r="A34" s="52"/>
      <c r="B34" s="51"/>
      <c r="D34" s="52"/>
    </row>
  </sheetData>
  <mergeCells count="2">
    <mergeCell ref="Z25:AK25"/>
    <mergeCell ref="AL25:AW25"/>
  </mergeCells>
  <conditionalFormatting sqref="D4:E24 D35:E1048576 D33:D34 N28:N31 B28:B31">
    <cfRule type="cellIs" dxfId="11" priority="6" operator="lessThan">
      <formula>0</formula>
    </cfRule>
  </conditionalFormatting>
  <conditionalFormatting sqref="D1:E2 E3">
    <cfRule type="cellIs" dxfId="10" priority="4" operator="lessThan">
      <formula>0</formula>
    </cfRule>
  </conditionalFormatting>
  <conditionalFormatting sqref="E4:E22">
    <cfRule type="colorScale" priority="3">
      <colorScale>
        <cfvo type="min"/>
        <cfvo type="max"/>
        <color rgb="FFFFEF9C"/>
        <color rgb="FF63BE7B"/>
      </colorScale>
    </cfRule>
  </conditionalFormatting>
  <conditionalFormatting sqref="Z28:AW32">
    <cfRule type="cellIs" dxfId="9" priority="2" operator="lessThan">
      <formula>0</formula>
    </cfRule>
  </conditionalFormatting>
  <conditionalFormatting sqref="D3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E125-73F2-40C9-9DB4-051B0EB34EEF}">
  <dimension ref="A1:AW45"/>
  <sheetViews>
    <sheetView workbookViewId="0">
      <pane xSplit="1" topLeftCell="B1" activePane="topRight" state="frozen"/>
      <selection activeCell="A22" sqref="A22"/>
      <selection pane="topRight" activeCell="L12" sqref="L12"/>
    </sheetView>
  </sheetViews>
  <sheetFormatPr defaultRowHeight="14.5" x14ac:dyDescent="0.35"/>
  <cols>
    <col min="1" max="1" width="12.6328125" customWidth="1"/>
    <col min="2" max="3" width="7.7265625" style="4" customWidth="1"/>
    <col min="4" max="4" width="7.36328125" customWidth="1"/>
    <col min="5" max="5" width="7" style="6" customWidth="1"/>
    <col min="6" max="14" width="7" customWidth="1"/>
    <col min="15" max="18" width="7.54296875" customWidth="1"/>
    <col min="19" max="49" width="7" customWidth="1"/>
  </cols>
  <sheetData>
    <row r="1" spans="1:5" x14ac:dyDescent="0.35">
      <c r="A1" s="35" t="s">
        <v>37</v>
      </c>
    </row>
    <row r="2" spans="1:5" x14ac:dyDescent="0.35">
      <c r="A2" s="22" t="s">
        <v>39</v>
      </c>
      <c r="D2" s="22" t="s">
        <v>68</v>
      </c>
    </row>
    <row r="3" spans="1:5" x14ac:dyDescent="0.35">
      <c r="A3" s="38"/>
      <c r="B3" s="49" t="s">
        <v>6</v>
      </c>
      <c r="C3" s="49" t="s">
        <v>7</v>
      </c>
      <c r="D3" s="37" t="s">
        <v>128</v>
      </c>
      <c r="E3" s="20"/>
    </row>
    <row r="4" spans="1:5" x14ac:dyDescent="0.35">
      <c r="A4" s="13" t="s">
        <v>121</v>
      </c>
      <c r="B4" s="14">
        <v>132033</v>
      </c>
      <c r="C4" s="14">
        <v>70739</v>
      </c>
      <c r="D4" s="19">
        <v>-61294</v>
      </c>
      <c r="E4" s="20">
        <v>-0.46423242674179938</v>
      </c>
    </row>
    <row r="5" spans="1:5" x14ac:dyDescent="0.35">
      <c r="A5" s="13" t="s">
        <v>55</v>
      </c>
      <c r="B5" s="14">
        <v>87804</v>
      </c>
      <c r="C5" s="14">
        <v>36322</v>
      </c>
      <c r="D5" s="19">
        <v>-51482</v>
      </c>
      <c r="E5" s="20">
        <v>-0.58632864106418847</v>
      </c>
    </row>
    <row r="6" spans="1:5" x14ac:dyDescent="0.35">
      <c r="A6" s="13" t="s">
        <v>50</v>
      </c>
      <c r="B6" s="14">
        <v>8932</v>
      </c>
      <c r="C6" s="14">
        <v>10496</v>
      </c>
      <c r="D6" s="19">
        <v>1564</v>
      </c>
      <c r="E6" s="20">
        <v>0.17510076130765787</v>
      </c>
    </row>
    <row r="7" spans="1:5" x14ac:dyDescent="0.35">
      <c r="A7" s="13" t="s">
        <v>48</v>
      </c>
      <c r="B7" s="14">
        <v>7857</v>
      </c>
      <c r="C7" s="14">
        <v>8558</v>
      </c>
      <c r="D7" s="19">
        <v>701</v>
      </c>
      <c r="E7" s="20">
        <v>8.9219803996436295E-2</v>
      </c>
    </row>
    <row r="8" spans="1:5" x14ac:dyDescent="0.35">
      <c r="A8" s="13" t="s">
        <v>124</v>
      </c>
      <c r="B8" s="14">
        <v>7128</v>
      </c>
      <c r="C8" s="14">
        <v>7437</v>
      </c>
      <c r="D8" s="19">
        <v>309</v>
      </c>
      <c r="E8" s="20">
        <v>4.3350168350168347E-2</v>
      </c>
    </row>
    <row r="9" spans="1:5" x14ac:dyDescent="0.35">
      <c r="A9" s="13" t="s">
        <v>51</v>
      </c>
      <c r="B9" s="14">
        <v>12010</v>
      </c>
      <c r="C9" s="14">
        <v>5220</v>
      </c>
      <c r="D9" s="19">
        <v>-6790</v>
      </c>
      <c r="E9" s="20">
        <v>-0.56536219816819322</v>
      </c>
    </row>
    <row r="10" spans="1:5" x14ac:dyDescent="0.35">
      <c r="A10" s="13" t="s">
        <v>125</v>
      </c>
      <c r="B10" s="14">
        <v>10621</v>
      </c>
      <c r="C10" s="14">
        <v>4960</v>
      </c>
      <c r="D10" s="19">
        <v>-5661</v>
      </c>
      <c r="E10" s="20">
        <v>-0.53300065907165051</v>
      </c>
    </row>
    <row r="11" spans="1:5" x14ac:dyDescent="0.35">
      <c r="A11" s="13" t="s">
        <v>42</v>
      </c>
      <c r="B11" s="14">
        <v>3839</v>
      </c>
      <c r="C11" s="14">
        <v>2273</v>
      </c>
      <c r="D11" s="19">
        <v>-1566</v>
      </c>
      <c r="E11" s="20">
        <v>-0.40791872883563429</v>
      </c>
    </row>
    <row r="12" spans="1:5" x14ac:dyDescent="0.35">
      <c r="A12" s="13" t="s">
        <v>52</v>
      </c>
      <c r="B12" s="14">
        <v>1982</v>
      </c>
      <c r="C12" s="14">
        <v>2221</v>
      </c>
      <c r="D12" s="19">
        <v>239</v>
      </c>
      <c r="E12" s="20">
        <v>0.12058526740665994</v>
      </c>
    </row>
    <row r="13" spans="1:5" x14ac:dyDescent="0.35">
      <c r="A13" s="13" t="s">
        <v>40</v>
      </c>
      <c r="B13" s="14">
        <v>3908</v>
      </c>
      <c r="C13" s="14">
        <v>2211</v>
      </c>
      <c r="D13" s="19">
        <v>-1697</v>
      </c>
      <c r="E13" s="20">
        <v>-0.43423746161719551</v>
      </c>
    </row>
    <row r="14" spans="1:5" x14ac:dyDescent="0.35">
      <c r="A14" s="13" t="s">
        <v>46</v>
      </c>
      <c r="B14" s="14">
        <v>1610</v>
      </c>
      <c r="C14" s="14">
        <v>1071</v>
      </c>
      <c r="D14" s="19">
        <v>-539</v>
      </c>
      <c r="E14" s="20">
        <v>-0.33478260869565218</v>
      </c>
    </row>
    <row r="15" spans="1:5" x14ac:dyDescent="0.35">
      <c r="A15" s="13" t="s">
        <v>53</v>
      </c>
      <c r="B15" s="14">
        <v>1108</v>
      </c>
      <c r="C15" s="14">
        <v>658</v>
      </c>
      <c r="D15" s="19">
        <v>-450</v>
      </c>
      <c r="E15" s="20">
        <v>-0.40613718411552346</v>
      </c>
    </row>
    <row r="16" spans="1:5" x14ac:dyDescent="0.35">
      <c r="A16" s="13" t="s">
        <v>45</v>
      </c>
      <c r="B16" s="14">
        <v>313</v>
      </c>
      <c r="C16" s="14">
        <v>441</v>
      </c>
      <c r="D16" s="19">
        <v>128</v>
      </c>
      <c r="E16" s="20">
        <v>0.40894568690095845</v>
      </c>
    </row>
    <row r="17" spans="1:49" x14ac:dyDescent="0.35">
      <c r="A17" s="13" t="s">
        <v>47</v>
      </c>
      <c r="B17" s="14">
        <v>198</v>
      </c>
      <c r="C17" s="14">
        <v>335</v>
      </c>
      <c r="D17" s="19">
        <v>137</v>
      </c>
      <c r="E17" s="20">
        <v>0.69191919191919193</v>
      </c>
      <c r="F17" s="4"/>
    </row>
    <row r="18" spans="1:49" x14ac:dyDescent="0.35">
      <c r="A18" s="13" t="s">
        <v>54</v>
      </c>
      <c r="B18" s="14">
        <v>853</v>
      </c>
      <c r="C18" s="14">
        <v>242</v>
      </c>
      <c r="D18" s="19">
        <v>-611</v>
      </c>
      <c r="E18" s="20">
        <v>-0.71629542790152401</v>
      </c>
    </row>
    <row r="19" spans="1:49" x14ac:dyDescent="0.35">
      <c r="A19" s="13" t="s">
        <v>44</v>
      </c>
      <c r="B19" s="14">
        <v>156</v>
      </c>
      <c r="C19" s="14">
        <v>208</v>
      </c>
      <c r="D19" s="19">
        <v>52</v>
      </c>
      <c r="E19" s="20">
        <v>0.33333333333333331</v>
      </c>
    </row>
    <row r="20" spans="1:49" x14ac:dyDescent="0.35">
      <c r="A20" s="13" t="s">
        <v>43</v>
      </c>
      <c r="B20" s="14">
        <v>764</v>
      </c>
      <c r="C20" s="14">
        <v>191</v>
      </c>
      <c r="D20" s="19">
        <v>-573</v>
      </c>
      <c r="E20" s="20">
        <v>-0.75</v>
      </c>
    </row>
    <row r="21" spans="1:49" x14ac:dyDescent="0.35">
      <c r="A21" s="13" t="s">
        <v>49</v>
      </c>
      <c r="B21" s="14">
        <v>528</v>
      </c>
      <c r="C21" s="50">
        <v>178</v>
      </c>
      <c r="D21" s="19">
        <v>-350</v>
      </c>
      <c r="E21" s="20">
        <v>-0.66287878787878785</v>
      </c>
    </row>
    <row r="22" spans="1:49" x14ac:dyDescent="0.35">
      <c r="A22" s="13" t="s">
        <v>41</v>
      </c>
      <c r="B22" s="14">
        <v>171</v>
      </c>
      <c r="C22" s="14">
        <v>114</v>
      </c>
      <c r="D22" s="19">
        <v>-57</v>
      </c>
      <c r="E22" s="20">
        <v>-0.33333333333333331</v>
      </c>
    </row>
    <row r="23" spans="1:49" x14ac:dyDescent="0.35">
      <c r="A23" s="87" t="s">
        <v>122</v>
      </c>
    </row>
    <row r="24" spans="1:49" x14ac:dyDescent="0.35">
      <c r="A24" s="48"/>
      <c r="B24" s="3"/>
      <c r="C24" s="3"/>
    </row>
    <row r="25" spans="1:49" x14ac:dyDescent="0.35">
      <c r="A25" s="51"/>
      <c r="B25" s="3"/>
      <c r="C25" s="3"/>
    </row>
    <row r="26" spans="1:49" x14ac:dyDescent="0.35">
      <c r="A26" s="13"/>
      <c r="B26" s="76" t="s">
        <v>87</v>
      </c>
      <c r="C26" s="76" t="s">
        <v>88</v>
      </c>
      <c r="D26" s="76" t="s">
        <v>89</v>
      </c>
      <c r="E26" s="76" t="s">
        <v>90</v>
      </c>
      <c r="F26" s="76" t="s">
        <v>91</v>
      </c>
      <c r="G26" s="76" t="s">
        <v>92</v>
      </c>
      <c r="H26" s="76" t="s">
        <v>93</v>
      </c>
      <c r="I26" s="76" t="s">
        <v>5</v>
      </c>
      <c r="J26" s="76" t="s">
        <v>94</v>
      </c>
      <c r="K26" s="76" t="s">
        <v>95</v>
      </c>
      <c r="L26" s="76" t="s">
        <v>35</v>
      </c>
      <c r="M26" s="76" t="s">
        <v>96</v>
      </c>
      <c r="N26" s="79" t="s">
        <v>87</v>
      </c>
      <c r="O26" s="79" t="s">
        <v>88</v>
      </c>
      <c r="P26" s="79" t="s">
        <v>89</v>
      </c>
      <c r="Q26" s="79" t="s">
        <v>90</v>
      </c>
      <c r="R26" s="79" t="s">
        <v>91</v>
      </c>
      <c r="S26" s="79" t="s">
        <v>92</v>
      </c>
      <c r="T26" s="79" t="s">
        <v>93</v>
      </c>
      <c r="U26" s="79" t="s">
        <v>5</v>
      </c>
      <c r="V26" s="79" t="s">
        <v>94</v>
      </c>
      <c r="W26" s="79" t="s">
        <v>95</v>
      </c>
      <c r="X26" s="79" t="s">
        <v>35</v>
      </c>
      <c r="Y26" s="79" t="s">
        <v>96</v>
      </c>
      <c r="Z26" s="90" t="s">
        <v>98</v>
      </c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 t="s">
        <v>98</v>
      </c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</row>
    <row r="27" spans="1:49" x14ac:dyDescent="0.35">
      <c r="A27" s="13"/>
      <c r="B27" s="76" t="s">
        <v>58</v>
      </c>
      <c r="C27" s="76" t="s">
        <v>57</v>
      </c>
      <c r="D27" s="76" t="s">
        <v>0</v>
      </c>
      <c r="E27" s="76" t="s">
        <v>1</v>
      </c>
      <c r="F27" s="76" t="s">
        <v>2</v>
      </c>
      <c r="G27" s="76" t="s">
        <v>3</v>
      </c>
      <c r="H27" s="76" t="s">
        <v>4</v>
      </c>
      <c r="I27" s="76" t="s">
        <v>5</v>
      </c>
      <c r="J27" s="76" t="s">
        <v>33</v>
      </c>
      <c r="K27" s="76" t="s">
        <v>34</v>
      </c>
      <c r="L27" s="76" t="s">
        <v>35</v>
      </c>
      <c r="M27" s="76" t="s">
        <v>36</v>
      </c>
      <c r="N27" s="77" t="s">
        <v>58</v>
      </c>
      <c r="O27" s="77" t="s">
        <v>57</v>
      </c>
      <c r="P27" s="77" t="s">
        <v>0</v>
      </c>
      <c r="Q27" s="77" t="s">
        <v>1</v>
      </c>
      <c r="R27" s="77" t="s">
        <v>2</v>
      </c>
      <c r="S27" s="77" t="s">
        <v>3</v>
      </c>
      <c r="T27" s="77" t="s">
        <v>4</v>
      </c>
      <c r="U27" s="77" t="s">
        <v>5</v>
      </c>
      <c r="V27" s="77" t="s">
        <v>33</v>
      </c>
      <c r="W27" s="77" t="s">
        <v>34</v>
      </c>
      <c r="X27" s="77" t="s">
        <v>35</v>
      </c>
      <c r="Y27" s="77" t="s">
        <v>36</v>
      </c>
      <c r="Z27" s="80" t="s">
        <v>87</v>
      </c>
      <c r="AA27" s="80" t="s">
        <v>88</v>
      </c>
      <c r="AB27" s="80" t="s">
        <v>89</v>
      </c>
      <c r="AC27" s="80" t="s">
        <v>90</v>
      </c>
      <c r="AD27" s="80" t="s">
        <v>91</v>
      </c>
      <c r="AE27" s="80" t="s">
        <v>92</v>
      </c>
      <c r="AF27" s="80" t="s">
        <v>93</v>
      </c>
      <c r="AG27" s="80" t="s">
        <v>5</v>
      </c>
      <c r="AH27" s="80" t="s">
        <v>94</v>
      </c>
      <c r="AI27" s="80" t="s">
        <v>95</v>
      </c>
      <c r="AJ27" s="80" t="s">
        <v>35</v>
      </c>
      <c r="AK27" s="80" t="s">
        <v>96</v>
      </c>
      <c r="AL27" s="82" t="s">
        <v>87</v>
      </c>
      <c r="AM27" s="82" t="s">
        <v>88</v>
      </c>
      <c r="AN27" s="82" t="s">
        <v>89</v>
      </c>
      <c r="AO27" s="82" t="s">
        <v>90</v>
      </c>
      <c r="AP27" s="82" t="s">
        <v>91</v>
      </c>
      <c r="AQ27" s="82" t="s">
        <v>92</v>
      </c>
      <c r="AR27" s="82" t="s">
        <v>93</v>
      </c>
      <c r="AS27" s="82" t="s">
        <v>5</v>
      </c>
      <c r="AT27" s="82" t="s">
        <v>94</v>
      </c>
      <c r="AU27" s="82" t="s">
        <v>95</v>
      </c>
      <c r="AV27" s="82" t="s">
        <v>35</v>
      </c>
      <c r="AW27" s="82" t="s">
        <v>96</v>
      </c>
    </row>
    <row r="28" spans="1:49" x14ac:dyDescent="0.35">
      <c r="A28" s="13"/>
      <c r="B28" s="9" t="s">
        <v>6</v>
      </c>
      <c r="C28" s="9" t="s">
        <v>6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 t="s">
        <v>6</v>
      </c>
      <c r="L28" s="9" t="s">
        <v>6</v>
      </c>
      <c r="M28" s="9" t="s">
        <v>6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81" t="s">
        <v>58</v>
      </c>
      <c r="AA28" s="81" t="s">
        <v>57</v>
      </c>
      <c r="AB28" s="81" t="s">
        <v>0</v>
      </c>
      <c r="AC28" s="81" t="s">
        <v>1</v>
      </c>
      <c r="AD28" s="81" t="s">
        <v>2</v>
      </c>
      <c r="AE28" s="81" t="s">
        <v>3</v>
      </c>
      <c r="AF28" s="81" t="s">
        <v>4</v>
      </c>
      <c r="AG28" s="81" t="s">
        <v>5</v>
      </c>
      <c r="AH28" s="81" t="s">
        <v>33</v>
      </c>
      <c r="AI28" s="81" t="s">
        <v>34</v>
      </c>
      <c r="AJ28" s="81" t="s">
        <v>35</v>
      </c>
      <c r="AK28" s="81" t="s">
        <v>36</v>
      </c>
      <c r="AL28" s="83" t="s">
        <v>58</v>
      </c>
      <c r="AM28" s="83" t="s">
        <v>57</v>
      </c>
      <c r="AN28" s="83" t="s">
        <v>0</v>
      </c>
      <c r="AO28" s="83" t="s">
        <v>1</v>
      </c>
      <c r="AP28" s="83" t="s">
        <v>2</v>
      </c>
      <c r="AQ28" s="83" t="s">
        <v>3</v>
      </c>
      <c r="AR28" s="83" t="s">
        <v>4</v>
      </c>
      <c r="AS28" s="83" t="s">
        <v>5</v>
      </c>
      <c r="AT28" s="83" t="s">
        <v>33</v>
      </c>
      <c r="AU28" s="83" t="s">
        <v>34</v>
      </c>
      <c r="AV28" s="83" t="s">
        <v>35</v>
      </c>
      <c r="AW28" s="83" t="s">
        <v>36</v>
      </c>
    </row>
    <row r="29" spans="1:49" x14ac:dyDescent="0.35">
      <c r="A29" s="13" t="s">
        <v>121</v>
      </c>
      <c r="B29" s="60">
        <v>6613</v>
      </c>
      <c r="C29" s="60">
        <v>6214</v>
      </c>
      <c r="D29" s="60">
        <v>7552</v>
      </c>
      <c r="E29" s="14">
        <v>10131</v>
      </c>
      <c r="F29" s="14">
        <v>12889</v>
      </c>
      <c r="G29" s="14">
        <v>16571</v>
      </c>
      <c r="H29" s="14">
        <v>15176</v>
      </c>
      <c r="I29" s="14">
        <v>16915</v>
      </c>
      <c r="J29" s="14">
        <v>11380</v>
      </c>
      <c r="K29" s="14">
        <v>11329</v>
      </c>
      <c r="L29" s="60">
        <v>8672</v>
      </c>
      <c r="M29" s="60">
        <v>8591</v>
      </c>
      <c r="N29" s="60">
        <v>5978</v>
      </c>
      <c r="O29" s="60">
        <v>5387</v>
      </c>
      <c r="P29" s="60">
        <v>1949</v>
      </c>
      <c r="Q29" s="60">
        <v>156</v>
      </c>
      <c r="R29" s="60">
        <v>1628</v>
      </c>
      <c r="S29" s="60">
        <v>6797</v>
      </c>
      <c r="T29" s="14">
        <v>16110</v>
      </c>
      <c r="U29" s="14">
        <v>21180</v>
      </c>
      <c r="V29" s="60">
        <v>5696</v>
      </c>
      <c r="W29" s="60">
        <v>1991</v>
      </c>
      <c r="X29" s="60">
        <v>2422</v>
      </c>
      <c r="Y29" s="60">
        <v>1445</v>
      </c>
      <c r="Z29" s="19">
        <f>N29-B29</f>
        <v>-635</v>
      </c>
      <c r="AA29" s="19">
        <f t="shared" ref="AA29:AK33" si="0">O29-C29</f>
        <v>-827</v>
      </c>
      <c r="AB29" s="19">
        <f t="shared" si="0"/>
        <v>-5603</v>
      </c>
      <c r="AC29" s="19">
        <f t="shared" si="0"/>
        <v>-9975</v>
      </c>
      <c r="AD29" s="19">
        <f t="shared" si="0"/>
        <v>-11261</v>
      </c>
      <c r="AE29" s="19">
        <f t="shared" si="0"/>
        <v>-9774</v>
      </c>
      <c r="AF29" s="19">
        <f t="shared" si="0"/>
        <v>934</v>
      </c>
      <c r="AG29" s="19">
        <f t="shared" si="0"/>
        <v>4265</v>
      </c>
      <c r="AH29" s="19">
        <f t="shared" si="0"/>
        <v>-5684</v>
      </c>
      <c r="AI29" s="19">
        <f t="shared" si="0"/>
        <v>-9338</v>
      </c>
      <c r="AJ29" s="19">
        <f t="shared" si="0"/>
        <v>-6250</v>
      </c>
      <c r="AK29" s="19">
        <f t="shared" si="0"/>
        <v>-7146</v>
      </c>
      <c r="AL29" s="20">
        <f>(N29-B29)/B29</f>
        <v>-9.6022985029487376E-2</v>
      </c>
      <c r="AM29" s="20">
        <f t="shared" ref="AM29:AW33" si="1">(O29-C29)/C29</f>
        <v>-0.13308657869327326</v>
      </c>
      <c r="AN29" s="20">
        <f t="shared" si="1"/>
        <v>-0.74192266949152541</v>
      </c>
      <c r="AO29" s="20">
        <f t="shared" si="1"/>
        <v>-0.98460171750074033</v>
      </c>
      <c r="AP29" s="20">
        <f t="shared" si="1"/>
        <v>-0.87369074404531</v>
      </c>
      <c r="AQ29" s="20">
        <f t="shared" si="1"/>
        <v>-0.58982559893790354</v>
      </c>
      <c r="AR29" s="20">
        <f t="shared" si="1"/>
        <v>6.1544544016868742E-2</v>
      </c>
      <c r="AS29" s="20">
        <f t="shared" si="1"/>
        <v>0.25214306828258942</v>
      </c>
      <c r="AT29" s="20">
        <f t="shared" si="1"/>
        <v>-0.49947275922671353</v>
      </c>
      <c r="AU29" s="20">
        <f t="shared" si="1"/>
        <v>-0.82425633330391035</v>
      </c>
      <c r="AV29" s="20">
        <f t="shared" si="1"/>
        <v>-0.72071033210332103</v>
      </c>
      <c r="AW29" s="20">
        <f t="shared" si="1"/>
        <v>-0.8318007216854848</v>
      </c>
    </row>
    <row r="30" spans="1:49" x14ac:dyDescent="0.35">
      <c r="A30" s="49" t="s">
        <v>55</v>
      </c>
      <c r="B30" s="60">
        <v>4930</v>
      </c>
      <c r="C30" s="60">
        <v>4527</v>
      </c>
      <c r="D30" s="60">
        <v>5748</v>
      </c>
      <c r="E30" s="60">
        <v>7393</v>
      </c>
      <c r="F30" s="60">
        <v>8535</v>
      </c>
      <c r="G30" s="14">
        <v>10181</v>
      </c>
      <c r="H30" s="60">
        <v>7711</v>
      </c>
      <c r="I30" s="60">
        <v>9152</v>
      </c>
      <c r="J30" s="60">
        <v>8009</v>
      </c>
      <c r="K30" s="60">
        <v>8759</v>
      </c>
      <c r="L30" s="60">
        <v>6458</v>
      </c>
      <c r="M30" s="60">
        <v>6401</v>
      </c>
      <c r="N30" s="60">
        <v>4370</v>
      </c>
      <c r="O30" s="60">
        <v>3781</v>
      </c>
      <c r="P30" s="60">
        <v>1380</v>
      </c>
      <c r="Q30" s="60">
        <v>82</v>
      </c>
      <c r="R30" s="60">
        <v>705</v>
      </c>
      <c r="S30" s="60">
        <v>2585</v>
      </c>
      <c r="T30" s="60">
        <v>6871</v>
      </c>
      <c r="U30" s="14">
        <v>10122</v>
      </c>
      <c r="V30" s="60">
        <v>3081</v>
      </c>
      <c r="W30" s="60">
        <v>1373</v>
      </c>
      <c r="X30" s="60">
        <v>1291</v>
      </c>
      <c r="Y30" s="60">
        <v>681</v>
      </c>
      <c r="Z30" s="19">
        <f t="shared" ref="Z30:Z33" si="2">N30-B30</f>
        <v>-560</v>
      </c>
      <c r="AA30" s="19">
        <f t="shared" si="0"/>
        <v>-746</v>
      </c>
      <c r="AB30" s="19">
        <f t="shared" si="0"/>
        <v>-4368</v>
      </c>
      <c r="AC30" s="19">
        <f t="shared" si="0"/>
        <v>-7311</v>
      </c>
      <c r="AD30" s="19">
        <f t="shared" si="0"/>
        <v>-7830</v>
      </c>
      <c r="AE30" s="19">
        <f t="shared" si="0"/>
        <v>-7596</v>
      </c>
      <c r="AF30" s="19">
        <f t="shared" si="0"/>
        <v>-840</v>
      </c>
      <c r="AG30" s="19">
        <f t="shared" si="0"/>
        <v>970</v>
      </c>
      <c r="AH30" s="19">
        <f t="shared" si="0"/>
        <v>-4928</v>
      </c>
      <c r="AI30" s="19">
        <f t="shared" si="0"/>
        <v>-7386</v>
      </c>
      <c r="AJ30" s="19">
        <f t="shared" si="0"/>
        <v>-5167</v>
      </c>
      <c r="AK30" s="19">
        <f t="shared" si="0"/>
        <v>-5720</v>
      </c>
      <c r="AL30" s="20">
        <f t="shared" ref="AL30:AL33" si="3">(N30-B30)/B30</f>
        <v>-0.11359026369168357</v>
      </c>
      <c r="AM30" s="20">
        <f t="shared" si="1"/>
        <v>-0.16478904351667772</v>
      </c>
      <c r="AN30" s="20">
        <f t="shared" si="1"/>
        <v>-0.75991649269311068</v>
      </c>
      <c r="AO30" s="20">
        <f t="shared" si="1"/>
        <v>-0.98890842689030167</v>
      </c>
      <c r="AP30" s="20">
        <f t="shared" si="1"/>
        <v>-0.91739894551845347</v>
      </c>
      <c r="AQ30" s="20">
        <f t="shared" si="1"/>
        <v>-0.7460956684019252</v>
      </c>
      <c r="AR30" s="20">
        <f t="shared" si="1"/>
        <v>-0.10893528725197769</v>
      </c>
      <c r="AS30" s="20">
        <f t="shared" si="1"/>
        <v>0.10598776223776224</v>
      </c>
      <c r="AT30" s="20">
        <f t="shared" si="1"/>
        <v>-0.61530777874890752</v>
      </c>
      <c r="AU30" s="20">
        <f t="shared" si="1"/>
        <v>-0.84324694599840166</v>
      </c>
      <c r="AV30" s="20">
        <f t="shared" si="1"/>
        <v>-0.80009290802105915</v>
      </c>
      <c r="AW30" s="20">
        <f t="shared" si="1"/>
        <v>-0.89361037337915949</v>
      </c>
    </row>
    <row r="31" spans="1:49" x14ac:dyDescent="0.35">
      <c r="A31" s="27" t="s">
        <v>127</v>
      </c>
      <c r="B31" s="60">
        <v>199</v>
      </c>
      <c r="C31" s="60">
        <v>218</v>
      </c>
      <c r="D31" s="60">
        <v>231</v>
      </c>
      <c r="E31" s="60">
        <v>419</v>
      </c>
      <c r="F31" s="60">
        <v>806</v>
      </c>
      <c r="G31" s="60">
        <v>1286</v>
      </c>
      <c r="H31" s="60">
        <v>1162</v>
      </c>
      <c r="I31" s="60">
        <v>1244</v>
      </c>
      <c r="J31" s="60">
        <v>730</v>
      </c>
      <c r="K31" s="60">
        <v>319</v>
      </c>
      <c r="L31" s="60">
        <v>265</v>
      </c>
      <c r="M31" s="60">
        <v>249</v>
      </c>
      <c r="N31" s="60">
        <v>162</v>
      </c>
      <c r="O31" s="60">
        <v>143</v>
      </c>
      <c r="P31" s="60">
        <v>72</v>
      </c>
      <c r="Q31" s="60">
        <v>71</v>
      </c>
      <c r="R31" s="60">
        <v>210</v>
      </c>
      <c r="S31" s="60">
        <v>1037</v>
      </c>
      <c r="T31" s="60">
        <v>1914</v>
      </c>
      <c r="U31" s="60">
        <v>3118</v>
      </c>
      <c r="V31" s="60">
        <v>398</v>
      </c>
      <c r="W31" s="60">
        <v>107</v>
      </c>
      <c r="X31" s="60">
        <v>59</v>
      </c>
      <c r="Y31" s="60">
        <v>146</v>
      </c>
      <c r="Z31" s="23">
        <f t="shared" si="2"/>
        <v>-37</v>
      </c>
      <c r="AA31" s="23">
        <f t="shared" si="0"/>
        <v>-75</v>
      </c>
      <c r="AB31" s="23">
        <f t="shared" si="0"/>
        <v>-159</v>
      </c>
      <c r="AC31" s="23">
        <f t="shared" si="0"/>
        <v>-348</v>
      </c>
      <c r="AD31" s="23">
        <f t="shared" si="0"/>
        <v>-596</v>
      </c>
      <c r="AE31" s="23">
        <f t="shared" si="0"/>
        <v>-249</v>
      </c>
      <c r="AF31" s="23">
        <f t="shared" si="0"/>
        <v>752</v>
      </c>
      <c r="AG31" s="23">
        <f t="shared" si="0"/>
        <v>1874</v>
      </c>
      <c r="AH31" s="23">
        <f t="shared" si="0"/>
        <v>-332</v>
      </c>
      <c r="AI31" s="23">
        <f t="shared" si="0"/>
        <v>-212</v>
      </c>
      <c r="AJ31" s="23">
        <f t="shared" si="0"/>
        <v>-206</v>
      </c>
      <c r="AK31" s="23">
        <f t="shared" si="0"/>
        <v>-103</v>
      </c>
      <c r="AL31" s="24">
        <f t="shared" si="3"/>
        <v>-0.18592964824120603</v>
      </c>
      <c r="AM31" s="24">
        <f t="shared" si="1"/>
        <v>-0.34403669724770641</v>
      </c>
      <c r="AN31" s="24">
        <f t="shared" si="1"/>
        <v>-0.68831168831168832</v>
      </c>
      <c r="AO31" s="24">
        <f t="shared" si="1"/>
        <v>-0.83054892601431984</v>
      </c>
      <c r="AP31" s="24">
        <f t="shared" si="1"/>
        <v>-0.73945409429280395</v>
      </c>
      <c r="AQ31" s="24">
        <f t="shared" si="1"/>
        <v>-0.19362363919129083</v>
      </c>
      <c r="AR31" s="24">
        <f t="shared" si="1"/>
        <v>0.64716006884681587</v>
      </c>
      <c r="AS31" s="24">
        <f t="shared" si="1"/>
        <v>1.5064308681672025</v>
      </c>
      <c r="AT31" s="24">
        <f t="shared" si="1"/>
        <v>-0.45479452054794522</v>
      </c>
      <c r="AU31" s="24">
        <f t="shared" si="1"/>
        <v>-0.66457680250783702</v>
      </c>
      <c r="AV31" s="24">
        <f t="shared" si="1"/>
        <v>-0.77735849056603779</v>
      </c>
      <c r="AW31" s="24">
        <f t="shared" si="1"/>
        <v>-0.41365461847389556</v>
      </c>
    </row>
    <row r="32" spans="1:49" x14ac:dyDescent="0.35">
      <c r="A32" s="13" t="s">
        <v>126</v>
      </c>
      <c r="B32" s="60">
        <v>401</v>
      </c>
      <c r="C32" s="60">
        <v>597</v>
      </c>
      <c r="D32" s="60">
        <v>707</v>
      </c>
      <c r="E32" s="60">
        <v>827</v>
      </c>
      <c r="F32" s="60">
        <v>898</v>
      </c>
      <c r="G32" s="60">
        <v>1510</v>
      </c>
      <c r="H32" s="60">
        <v>1519</v>
      </c>
      <c r="I32" s="60">
        <v>1516</v>
      </c>
      <c r="J32" s="60">
        <v>739</v>
      </c>
      <c r="K32" s="60">
        <v>758</v>
      </c>
      <c r="L32" s="60">
        <v>586</v>
      </c>
      <c r="M32" s="60">
        <v>563</v>
      </c>
      <c r="N32" s="60">
        <v>565</v>
      </c>
      <c r="O32" s="60">
        <v>484</v>
      </c>
      <c r="P32" s="60">
        <v>203</v>
      </c>
      <c r="Q32" s="60">
        <v>0</v>
      </c>
      <c r="R32" s="60">
        <v>41</v>
      </c>
      <c r="S32" s="60">
        <v>428</v>
      </c>
      <c r="T32" s="60">
        <v>1210</v>
      </c>
      <c r="U32" s="60">
        <v>1145</v>
      </c>
      <c r="V32" s="60">
        <v>387</v>
      </c>
      <c r="W32" s="60">
        <v>228</v>
      </c>
      <c r="X32" s="60">
        <v>116</v>
      </c>
      <c r="Y32" s="60">
        <v>153</v>
      </c>
      <c r="Z32" s="19">
        <f t="shared" si="2"/>
        <v>164</v>
      </c>
      <c r="AA32" s="19">
        <f t="shared" si="0"/>
        <v>-113</v>
      </c>
      <c r="AB32" s="19">
        <f t="shared" si="0"/>
        <v>-504</v>
      </c>
      <c r="AC32" s="19">
        <f t="shared" si="0"/>
        <v>-827</v>
      </c>
      <c r="AD32" s="19">
        <f t="shared" si="0"/>
        <v>-857</v>
      </c>
      <c r="AE32" s="19">
        <f t="shared" si="0"/>
        <v>-1082</v>
      </c>
      <c r="AF32" s="19">
        <f t="shared" si="0"/>
        <v>-309</v>
      </c>
      <c r="AG32" s="19">
        <f t="shared" si="0"/>
        <v>-371</v>
      </c>
      <c r="AH32" s="19">
        <f t="shared" si="0"/>
        <v>-352</v>
      </c>
      <c r="AI32" s="19">
        <f t="shared" si="0"/>
        <v>-530</v>
      </c>
      <c r="AJ32" s="19">
        <f t="shared" si="0"/>
        <v>-470</v>
      </c>
      <c r="AK32" s="19">
        <f t="shared" si="0"/>
        <v>-410</v>
      </c>
      <c r="AL32" s="20">
        <f t="shared" si="3"/>
        <v>0.40897755610972569</v>
      </c>
      <c r="AM32" s="20">
        <f t="shared" si="1"/>
        <v>-0.18927973199329984</v>
      </c>
      <c r="AN32" s="20">
        <f t="shared" si="1"/>
        <v>-0.71287128712871284</v>
      </c>
      <c r="AO32" s="20">
        <f t="shared" si="1"/>
        <v>-1</v>
      </c>
      <c r="AP32" s="20">
        <f t="shared" si="1"/>
        <v>-0.95434298440979959</v>
      </c>
      <c r="AQ32" s="20">
        <f t="shared" si="1"/>
        <v>-0.71655629139072852</v>
      </c>
      <c r="AR32" s="20">
        <f t="shared" si="1"/>
        <v>-0.20342330480579329</v>
      </c>
      <c r="AS32" s="20">
        <f t="shared" si="1"/>
        <v>-0.24472295514511874</v>
      </c>
      <c r="AT32" s="20">
        <f t="shared" si="1"/>
        <v>-0.47631935047361301</v>
      </c>
      <c r="AU32" s="20">
        <f t="shared" si="1"/>
        <v>-0.69920844327176779</v>
      </c>
      <c r="AV32" s="20">
        <f t="shared" si="1"/>
        <v>-0.80204778156996592</v>
      </c>
      <c r="AW32" s="20">
        <f t="shared" si="1"/>
        <v>-0.72824156305506216</v>
      </c>
    </row>
    <row r="33" spans="1:49" x14ac:dyDescent="0.35">
      <c r="A33" s="49" t="s">
        <v>50</v>
      </c>
      <c r="B33" s="60">
        <v>45</v>
      </c>
      <c r="C33" s="60">
        <v>65</v>
      </c>
      <c r="D33" s="60">
        <v>82</v>
      </c>
      <c r="E33" s="60">
        <v>320</v>
      </c>
      <c r="F33" s="60">
        <v>836</v>
      </c>
      <c r="G33" s="60">
        <v>1440</v>
      </c>
      <c r="H33" s="60">
        <v>1800</v>
      </c>
      <c r="I33" s="60">
        <v>2684</v>
      </c>
      <c r="J33" s="60">
        <v>684</v>
      </c>
      <c r="K33" s="60">
        <v>398</v>
      </c>
      <c r="L33" s="60">
        <v>202</v>
      </c>
      <c r="M33" s="60">
        <v>376</v>
      </c>
      <c r="N33" s="61">
        <v>67</v>
      </c>
      <c r="O33" s="62">
        <v>123</v>
      </c>
      <c r="P33" s="62">
        <v>19</v>
      </c>
      <c r="Q33" s="62">
        <v>0</v>
      </c>
      <c r="R33" s="63">
        <v>36</v>
      </c>
      <c r="S33" s="64">
        <v>1315</v>
      </c>
      <c r="T33" s="64">
        <v>3957</v>
      </c>
      <c r="U33" s="65">
        <v>4188</v>
      </c>
      <c r="V33" s="65">
        <v>595</v>
      </c>
      <c r="W33" s="65">
        <v>65</v>
      </c>
      <c r="X33" s="65">
        <v>77</v>
      </c>
      <c r="Y33" s="65">
        <v>54</v>
      </c>
      <c r="Z33" s="19">
        <f t="shared" si="2"/>
        <v>22</v>
      </c>
      <c r="AA33" s="19">
        <f t="shared" si="0"/>
        <v>58</v>
      </c>
      <c r="AB33" s="19">
        <f t="shared" si="0"/>
        <v>-63</v>
      </c>
      <c r="AC33" s="19">
        <f t="shared" si="0"/>
        <v>-320</v>
      </c>
      <c r="AD33" s="19">
        <f t="shared" si="0"/>
        <v>-800</v>
      </c>
      <c r="AE33" s="19">
        <f t="shared" si="0"/>
        <v>-125</v>
      </c>
      <c r="AF33" s="19">
        <f t="shared" si="0"/>
        <v>2157</v>
      </c>
      <c r="AG33" s="19">
        <f t="shared" si="0"/>
        <v>1504</v>
      </c>
      <c r="AH33" s="19">
        <f t="shared" si="0"/>
        <v>-89</v>
      </c>
      <c r="AI33" s="19">
        <f t="shared" si="0"/>
        <v>-333</v>
      </c>
      <c r="AJ33" s="19">
        <f t="shared" si="0"/>
        <v>-125</v>
      </c>
      <c r="AK33" s="19">
        <f t="shared" si="0"/>
        <v>-322</v>
      </c>
      <c r="AL33" s="20">
        <f t="shared" si="3"/>
        <v>0.48888888888888887</v>
      </c>
      <c r="AM33" s="20">
        <f t="shared" si="1"/>
        <v>0.89230769230769236</v>
      </c>
      <c r="AN33" s="20">
        <f t="shared" si="1"/>
        <v>-0.76829268292682928</v>
      </c>
      <c r="AO33" s="20">
        <f t="shared" si="1"/>
        <v>-1</v>
      </c>
      <c r="AP33" s="20">
        <f t="shared" si="1"/>
        <v>-0.9569377990430622</v>
      </c>
      <c r="AQ33" s="20">
        <f t="shared" si="1"/>
        <v>-8.6805555555555552E-2</v>
      </c>
      <c r="AR33" s="20">
        <f t="shared" si="1"/>
        <v>1.1983333333333333</v>
      </c>
      <c r="AS33" s="20">
        <f t="shared" si="1"/>
        <v>0.56035767511177348</v>
      </c>
      <c r="AT33" s="20">
        <f t="shared" si="1"/>
        <v>-0.13011695906432749</v>
      </c>
      <c r="AU33" s="20">
        <f t="shared" si="1"/>
        <v>-0.83668341708542715</v>
      </c>
      <c r="AV33" s="20">
        <f t="shared" si="1"/>
        <v>-0.61881188118811881</v>
      </c>
      <c r="AW33" s="20">
        <f t="shared" si="1"/>
        <v>-0.8563829787234043</v>
      </c>
    </row>
    <row r="34" spans="1:49" x14ac:dyDescent="0.35">
      <c r="A34" s="59"/>
      <c r="B34" s="59"/>
      <c r="D34" s="59"/>
    </row>
    <row r="35" spans="1:49" x14ac:dyDescent="0.35">
      <c r="A35" s="38"/>
      <c r="B35" s="13" t="s">
        <v>70</v>
      </c>
      <c r="C35" s="13" t="s">
        <v>71</v>
      </c>
      <c r="D35" s="13" t="s">
        <v>72</v>
      </c>
      <c r="E35" s="13" t="s">
        <v>73</v>
      </c>
      <c r="F35" s="13" t="s">
        <v>74</v>
      </c>
      <c r="G35" s="13" t="s">
        <v>75</v>
      </c>
      <c r="H35" s="13" t="s">
        <v>76</v>
      </c>
      <c r="I35" s="13" t="s">
        <v>77</v>
      </c>
      <c r="J35" s="13" t="s">
        <v>78</v>
      </c>
      <c r="K35" s="13" t="s">
        <v>79</v>
      </c>
      <c r="L35" s="13" t="s">
        <v>80</v>
      </c>
      <c r="M35" s="13" t="s">
        <v>81</v>
      </c>
      <c r="N35" s="13" t="s">
        <v>82</v>
      </c>
      <c r="O35" s="13" t="s">
        <v>83</v>
      </c>
      <c r="P35" s="13" t="s">
        <v>84</v>
      </c>
      <c r="Q35" s="13" t="s">
        <v>85</v>
      </c>
      <c r="R35" s="13" t="s">
        <v>6</v>
      </c>
      <c r="S35" s="13" t="s">
        <v>7</v>
      </c>
      <c r="T35" s="37" t="s">
        <v>32</v>
      </c>
      <c r="U35" s="20"/>
    </row>
    <row r="36" spans="1:49" x14ac:dyDescent="0.35">
      <c r="A36" s="13" t="s">
        <v>121</v>
      </c>
      <c r="B36" s="14">
        <v>22168</v>
      </c>
      <c r="C36" s="14">
        <v>32068</v>
      </c>
      <c r="D36" s="14">
        <v>40925</v>
      </c>
      <c r="E36" s="14">
        <v>52202</v>
      </c>
      <c r="F36" s="14">
        <v>61207</v>
      </c>
      <c r="G36" s="14">
        <v>69555</v>
      </c>
      <c r="H36" s="14">
        <v>55465</v>
      </c>
      <c r="I36" s="14">
        <v>55535</v>
      </c>
      <c r="J36" s="14">
        <v>77428</v>
      </c>
      <c r="K36" s="14">
        <v>77585</v>
      </c>
      <c r="L36" s="14">
        <v>93784</v>
      </c>
      <c r="M36" s="14">
        <v>93359</v>
      </c>
      <c r="N36" s="14">
        <v>89860</v>
      </c>
      <c r="O36" s="14">
        <v>110728</v>
      </c>
      <c r="P36" s="14">
        <v>105530</v>
      </c>
      <c r="Q36" s="14">
        <v>106165</v>
      </c>
      <c r="R36" s="14">
        <v>132033</v>
      </c>
      <c r="S36" s="14">
        <v>70739</v>
      </c>
      <c r="T36" s="19">
        <f>S36-R36</f>
        <v>-61294</v>
      </c>
      <c r="U36" s="20">
        <f>(S36-R36)/R36</f>
        <v>-0.46423242674179938</v>
      </c>
    </row>
    <row r="37" spans="1:49" x14ac:dyDescent="0.35">
      <c r="A37" s="69" t="s">
        <v>55</v>
      </c>
      <c r="B37" s="14">
        <v>14474</v>
      </c>
      <c r="C37" s="14">
        <v>21735</v>
      </c>
      <c r="D37" s="14">
        <v>27705</v>
      </c>
      <c r="E37" s="14">
        <v>34808</v>
      </c>
      <c r="F37" s="14">
        <v>43138</v>
      </c>
      <c r="G37" s="14">
        <v>46630</v>
      </c>
      <c r="H37" s="14">
        <v>36366</v>
      </c>
      <c r="I37" s="14">
        <v>37672</v>
      </c>
      <c r="J37" s="14">
        <v>52995</v>
      </c>
      <c r="K37" s="14">
        <v>50835</v>
      </c>
      <c r="L37" s="14">
        <v>64829</v>
      </c>
      <c r="M37" s="14">
        <v>60827</v>
      </c>
      <c r="N37" s="14">
        <v>59005</v>
      </c>
      <c r="O37" s="14">
        <v>73518</v>
      </c>
      <c r="P37" s="14">
        <v>64942</v>
      </c>
      <c r="Q37" s="14">
        <v>66174</v>
      </c>
      <c r="R37" s="14">
        <v>87804</v>
      </c>
      <c r="S37" s="14">
        <v>36322</v>
      </c>
      <c r="T37" s="19">
        <f t="shared" ref="T37:T45" si="4">S37-R37</f>
        <v>-51482</v>
      </c>
      <c r="U37" s="20">
        <f t="shared" ref="U37:U45" si="5">(S37-R37)/R37</f>
        <v>-0.58632864106418847</v>
      </c>
    </row>
    <row r="38" spans="1:49" x14ac:dyDescent="0.35">
      <c r="A38" s="69" t="s">
        <v>40</v>
      </c>
      <c r="B38" s="60">
        <v>525</v>
      </c>
      <c r="C38" s="60">
        <v>1415</v>
      </c>
      <c r="D38" s="60">
        <v>1660</v>
      </c>
      <c r="E38" s="60">
        <v>1750</v>
      </c>
      <c r="F38" s="60">
        <v>1903</v>
      </c>
      <c r="G38" s="60">
        <v>2880</v>
      </c>
      <c r="H38" s="60">
        <v>2037</v>
      </c>
      <c r="I38" s="60">
        <v>1096</v>
      </c>
      <c r="J38" s="60">
        <v>2556</v>
      </c>
      <c r="K38" s="60">
        <v>2854</v>
      </c>
      <c r="L38" s="60">
        <v>3490</v>
      </c>
      <c r="M38" s="60">
        <v>4513</v>
      </c>
      <c r="N38" s="60">
        <v>2679</v>
      </c>
      <c r="O38" s="60">
        <v>5194</v>
      </c>
      <c r="P38" s="60">
        <v>4146</v>
      </c>
      <c r="Q38" s="60">
        <v>3065</v>
      </c>
      <c r="R38" s="60">
        <v>3908</v>
      </c>
      <c r="S38" s="60">
        <v>2211</v>
      </c>
      <c r="T38" s="19">
        <f t="shared" si="4"/>
        <v>-1697</v>
      </c>
      <c r="U38" s="20">
        <f t="shared" si="5"/>
        <v>-0.43423746161719551</v>
      </c>
    </row>
    <row r="39" spans="1:49" x14ac:dyDescent="0.35">
      <c r="A39" s="69" t="s">
        <v>50</v>
      </c>
      <c r="B39" s="60">
        <v>1153</v>
      </c>
      <c r="C39" s="60">
        <v>1764</v>
      </c>
      <c r="D39" s="60">
        <v>2113</v>
      </c>
      <c r="E39" s="60">
        <v>4679</v>
      </c>
      <c r="F39" s="60">
        <v>5184</v>
      </c>
      <c r="G39" s="60">
        <v>6301</v>
      </c>
      <c r="H39" s="60">
        <v>4688</v>
      </c>
      <c r="I39" s="60">
        <v>4057</v>
      </c>
      <c r="J39" s="60">
        <v>4850</v>
      </c>
      <c r="K39" s="60">
        <v>4330</v>
      </c>
      <c r="L39" s="60">
        <v>6265</v>
      </c>
      <c r="M39" s="60">
        <v>5097</v>
      </c>
      <c r="N39" s="60">
        <v>5549</v>
      </c>
      <c r="O39" s="60">
        <v>5898</v>
      </c>
      <c r="P39" s="60">
        <v>7484</v>
      </c>
      <c r="Q39" s="60">
        <v>7200</v>
      </c>
      <c r="R39" s="60">
        <v>8932</v>
      </c>
      <c r="S39" s="60">
        <v>10496</v>
      </c>
      <c r="T39" s="19">
        <f t="shared" si="4"/>
        <v>1564</v>
      </c>
      <c r="U39" s="20">
        <f t="shared" si="5"/>
        <v>0.17510076130765787</v>
      </c>
      <c r="V39" t="s">
        <v>86</v>
      </c>
    </row>
    <row r="40" spans="1:49" x14ac:dyDescent="0.35">
      <c r="A40" s="69" t="s">
        <v>127</v>
      </c>
      <c r="B40" s="60">
        <v>1261</v>
      </c>
      <c r="C40" s="60">
        <v>1700</v>
      </c>
      <c r="D40" s="60">
        <v>1901</v>
      </c>
      <c r="E40" s="60">
        <v>2110</v>
      </c>
      <c r="F40" s="60">
        <v>2567</v>
      </c>
      <c r="G40" s="60">
        <v>2842</v>
      </c>
      <c r="H40" s="60">
        <v>2904</v>
      </c>
      <c r="I40" s="60">
        <v>2820</v>
      </c>
      <c r="J40" s="60">
        <v>4503</v>
      </c>
      <c r="K40" s="60">
        <v>4103</v>
      </c>
      <c r="L40" s="60">
        <v>3932</v>
      </c>
      <c r="M40" s="60">
        <v>4316</v>
      </c>
      <c r="N40" s="60">
        <v>4701</v>
      </c>
      <c r="O40" s="60">
        <v>4940</v>
      </c>
      <c r="P40" s="60">
        <v>5444</v>
      </c>
      <c r="Q40" s="60">
        <v>6144</v>
      </c>
      <c r="R40" s="60">
        <v>7128</v>
      </c>
      <c r="S40" s="60">
        <v>7437</v>
      </c>
      <c r="T40" s="19">
        <f t="shared" si="4"/>
        <v>309</v>
      </c>
      <c r="U40" s="20">
        <f t="shared" si="5"/>
        <v>4.3350168350168347E-2</v>
      </c>
      <c r="V40" t="s">
        <v>86</v>
      </c>
    </row>
    <row r="41" spans="1:49" x14ac:dyDescent="0.35">
      <c r="A41" s="69" t="s">
        <v>126</v>
      </c>
      <c r="B41" s="60">
        <v>2096</v>
      </c>
      <c r="C41" s="60">
        <v>2034</v>
      </c>
      <c r="D41" s="60">
        <v>3403</v>
      </c>
      <c r="E41" s="60">
        <v>3631</v>
      </c>
      <c r="F41" s="60">
        <v>2878</v>
      </c>
      <c r="G41" s="60">
        <v>3661</v>
      </c>
      <c r="H41" s="60">
        <v>3782</v>
      </c>
      <c r="I41" s="60">
        <v>4345</v>
      </c>
      <c r="J41" s="60">
        <v>4836</v>
      </c>
      <c r="K41" s="60">
        <v>6035</v>
      </c>
      <c r="L41" s="60">
        <v>5088</v>
      </c>
      <c r="M41" s="60">
        <v>6088</v>
      </c>
      <c r="N41" s="60">
        <v>6710</v>
      </c>
      <c r="O41" s="60">
        <v>8937</v>
      </c>
      <c r="P41" s="60">
        <v>10933</v>
      </c>
      <c r="Q41" s="60">
        <v>11086</v>
      </c>
      <c r="R41" s="60">
        <v>10621</v>
      </c>
      <c r="S41" s="60">
        <v>4960</v>
      </c>
      <c r="T41" s="19">
        <f t="shared" si="4"/>
        <v>-5661</v>
      </c>
      <c r="U41" s="20">
        <f t="shared" si="5"/>
        <v>-0.53300065907165051</v>
      </c>
    </row>
    <row r="42" spans="1:49" x14ac:dyDescent="0.35">
      <c r="A42" s="69" t="s">
        <v>42</v>
      </c>
      <c r="B42" s="60">
        <v>237</v>
      </c>
      <c r="C42" s="60">
        <v>409</v>
      </c>
      <c r="D42" s="60">
        <v>1724</v>
      </c>
      <c r="E42" s="60">
        <v>1122</v>
      </c>
      <c r="F42" s="60">
        <v>1838</v>
      </c>
      <c r="G42" s="60">
        <v>2132</v>
      </c>
      <c r="H42" s="60">
        <v>1858</v>
      </c>
      <c r="I42" s="60">
        <v>1369</v>
      </c>
      <c r="J42" s="60">
        <v>2093</v>
      </c>
      <c r="K42" s="60">
        <v>3175</v>
      </c>
      <c r="L42" s="60">
        <v>3858</v>
      </c>
      <c r="M42" s="60">
        <v>2955</v>
      </c>
      <c r="N42" s="60">
        <v>2901</v>
      </c>
      <c r="O42" s="60">
        <v>3661</v>
      </c>
      <c r="P42" s="60">
        <v>3536</v>
      </c>
      <c r="Q42" s="60">
        <v>3912</v>
      </c>
      <c r="R42" s="60">
        <v>3839</v>
      </c>
      <c r="S42" s="60">
        <v>2273</v>
      </c>
      <c r="T42" s="19">
        <f t="shared" si="4"/>
        <v>-1566</v>
      </c>
      <c r="U42" s="20">
        <f t="shared" si="5"/>
        <v>-0.40791872883563429</v>
      </c>
    </row>
    <row r="43" spans="1:49" x14ac:dyDescent="0.35">
      <c r="A43" s="69" t="s">
        <v>52</v>
      </c>
      <c r="B43" s="60">
        <v>575</v>
      </c>
      <c r="C43" s="60">
        <v>685</v>
      </c>
      <c r="D43" s="60">
        <v>705</v>
      </c>
      <c r="E43" s="60">
        <v>873</v>
      </c>
      <c r="F43" s="60">
        <v>684</v>
      </c>
      <c r="G43" s="60">
        <v>1119</v>
      </c>
      <c r="H43" s="60">
        <v>482</v>
      </c>
      <c r="I43" s="60">
        <v>610</v>
      </c>
      <c r="J43" s="60">
        <v>947</v>
      </c>
      <c r="K43" s="60">
        <v>1031</v>
      </c>
      <c r="L43" s="60">
        <v>601</v>
      </c>
      <c r="M43" s="60">
        <v>553</v>
      </c>
      <c r="N43" s="60">
        <v>1125</v>
      </c>
      <c r="O43" s="60">
        <v>1272</v>
      </c>
      <c r="P43" s="60">
        <v>959</v>
      </c>
      <c r="Q43" s="60">
        <v>1562</v>
      </c>
      <c r="R43" s="60">
        <v>1982</v>
      </c>
      <c r="S43" s="60">
        <v>2221</v>
      </c>
      <c r="T43" s="19">
        <f t="shared" si="4"/>
        <v>239</v>
      </c>
      <c r="U43" s="20">
        <f t="shared" si="5"/>
        <v>0.12058526740665994</v>
      </c>
      <c r="V43" t="s">
        <v>86</v>
      </c>
    </row>
    <row r="44" spans="1:49" x14ac:dyDescent="0.35">
      <c r="A44" s="69" t="s">
        <v>46</v>
      </c>
      <c r="B44" s="60">
        <v>314</v>
      </c>
      <c r="C44" s="60">
        <v>300</v>
      </c>
      <c r="D44" s="60">
        <v>234</v>
      </c>
      <c r="E44" s="60">
        <v>388</v>
      </c>
      <c r="F44" s="60">
        <v>456</v>
      </c>
      <c r="G44" s="60">
        <v>550</v>
      </c>
      <c r="H44" s="60">
        <v>472</v>
      </c>
      <c r="I44" s="60">
        <v>472</v>
      </c>
      <c r="J44" s="60">
        <v>797</v>
      </c>
      <c r="K44" s="60">
        <v>1145</v>
      </c>
      <c r="L44" s="60">
        <v>849</v>
      </c>
      <c r="M44" s="60">
        <v>1324</v>
      </c>
      <c r="N44" s="60">
        <v>911</v>
      </c>
      <c r="O44" s="60">
        <v>1320</v>
      </c>
      <c r="P44" s="60">
        <v>1326</v>
      </c>
      <c r="Q44" s="60">
        <v>1250</v>
      </c>
      <c r="R44" s="60">
        <v>1610</v>
      </c>
      <c r="S44" s="60">
        <v>1071</v>
      </c>
      <c r="T44" s="19">
        <f t="shared" si="4"/>
        <v>-539</v>
      </c>
      <c r="U44" s="20">
        <f t="shared" si="5"/>
        <v>-0.33478260869565218</v>
      </c>
    </row>
    <row r="45" spans="1:49" x14ac:dyDescent="0.35">
      <c r="A45" s="69" t="s">
        <v>53</v>
      </c>
      <c r="B45" s="60">
        <v>419</v>
      </c>
      <c r="C45" s="60">
        <v>146</v>
      </c>
      <c r="D45" s="60">
        <v>337</v>
      </c>
      <c r="E45" s="60">
        <v>259</v>
      </c>
      <c r="F45" s="60">
        <v>128</v>
      </c>
      <c r="G45" s="60">
        <v>418</v>
      </c>
      <c r="H45" s="60">
        <v>459</v>
      </c>
      <c r="I45" s="60">
        <v>254</v>
      </c>
      <c r="J45" s="60">
        <v>356</v>
      </c>
      <c r="K45" s="60">
        <v>322</v>
      </c>
      <c r="L45" s="60">
        <v>561</v>
      </c>
      <c r="M45" s="60">
        <v>636</v>
      </c>
      <c r="N45" s="60">
        <v>730</v>
      </c>
      <c r="O45" s="60">
        <v>687</v>
      </c>
      <c r="P45" s="60">
        <v>857</v>
      </c>
      <c r="Q45" s="60">
        <v>675</v>
      </c>
      <c r="R45" s="60">
        <v>1108</v>
      </c>
      <c r="S45" s="60">
        <v>658</v>
      </c>
      <c r="T45" s="19">
        <f t="shared" si="4"/>
        <v>-450</v>
      </c>
      <c r="U45" s="20">
        <f t="shared" si="5"/>
        <v>-0.40613718411552346</v>
      </c>
    </row>
  </sheetData>
  <sortState xmlns:xlrd2="http://schemas.microsoft.com/office/spreadsheetml/2017/richdata2" ref="A36:AW45">
    <sortCondition descending="1" ref="T36:T45"/>
  </sortState>
  <mergeCells count="2">
    <mergeCell ref="Z26:AK26"/>
    <mergeCell ref="AL26:AW26"/>
  </mergeCells>
  <conditionalFormatting sqref="D4:E25 N29:N32 B29:B33 D34 C35:C37 C39:D45 D46:E1048576">
    <cfRule type="cellIs" dxfId="7" priority="25" operator="lessThan">
      <formula>0</formula>
    </cfRule>
  </conditionalFormatting>
  <conditionalFormatting sqref="D1:E2 E3">
    <cfRule type="cellIs" dxfId="6" priority="23" operator="lessThan">
      <formula>0</formula>
    </cfRule>
  </conditionalFormatting>
  <conditionalFormatting sqref="E4:E22">
    <cfRule type="colorScale" priority="22">
      <colorScale>
        <cfvo type="min"/>
        <cfvo type="max"/>
        <color rgb="FFFFEF9C"/>
        <color rgb="FF63BE7B"/>
      </colorScale>
    </cfRule>
  </conditionalFormatting>
  <conditionalFormatting sqref="Z29:AW33">
    <cfRule type="cellIs" dxfId="5" priority="21" operator="lessThan">
      <formula>0</formula>
    </cfRule>
  </conditionalFormatting>
  <conditionalFormatting sqref="B37:S37">
    <cfRule type="colorScale" priority="20">
      <colorScale>
        <cfvo type="min"/>
        <cfvo type="max"/>
        <color rgb="FFFFEF9C"/>
        <color rgb="FF63BE7B"/>
      </colorScale>
    </cfRule>
  </conditionalFormatting>
  <conditionalFormatting sqref="B38:S38">
    <cfRule type="colorScale" priority="19">
      <colorScale>
        <cfvo type="min"/>
        <cfvo type="max"/>
        <color rgb="FFFFEF9C"/>
        <color rgb="FF63BE7B"/>
      </colorScale>
    </cfRule>
  </conditionalFormatting>
  <conditionalFormatting sqref="B39:S39">
    <cfRule type="colorScale" priority="18">
      <colorScale>
        <cfvo type="min"/>
        <cfvo type="max"/>
        <color rgb="FFFFEF9C"/>
        <color rgb="FF63BE7B"/>
      </colorScale>
    </cfRule>
  </conditionalFormatting>
  <conditionalFormatting sqref="B40:S40">
    <cfRule type="colorScale" priority="17">
      <colorScale>
        <cfvo type="min"/>
        <cfvo type="max"/>
        <color rgb="FFFFEF9C"/>
        <color rgb="FF63BE7B"/>
      </colorScale>
    </cfRule>
  </conditionalFormatting>
  <conditionalFormatting sqref="B41:S41">
    <cfRule type="colorScale" priority="16">
      <colorScale>
        <cfvo type="min"/>
        <cfvo type="max"/>
        <color rgb="FFFFEF9C"/>
        <color rgb="FF63BE7B"/>
      </colorScale>
    </cfRule>
  </conditionalFormatting>
  <conditionalFormatting sqref="B42:S42">
    <cfRule type="colorScale" priority="15">
      <colorScale>
        <cfvo type="min"/>
        <cfvo type="max"/>
        <color rgb="FFFFEF9C"/>
        <color rgb="FF63BE7B"/>
      </colorScale>
    </cfRule>
  </conditionalFormatting>
  <conditionalFormatting sqref="B43:S43">
    <cfRule type="colorScale" priority="14">
      <colorScale>
        <cfvo type="min"/>
        <cfvo type="max"/>
        <color rgb="FFFFEF9C"/>
        <color rgb="FF63BE7B"/>
      </colorScale>
    </cfRule>
  </conditionalFormatting>
  <conditionalFormatting sqref="B44:S44">
    <cfRule type="colorScale" priority="13">
      <colorScale>
        <cfvo type="min"/>
        <cfvo type="max"/>
        <color rgb="FFFFEF9C"/>
        <color rgb="FF63BE7B"/>
      </colorScale>
    </cfRule>
  </conditionalFormatting>
  <conditionalFormatting sqref="B45:S45">
    <cfRule type="colorScale" priority="12">
      <colorScale>
        <cfvo type="min"/>
        <cfvo type="max"/>
        <color rgb="FFFFEF9C"/>
        <color rgb="FF63BE7B"/>
      </colorScale>
    </cfRule>
  </conditionalFormatting>
  <conditionalFormatting sqref="T36:U45">
    <cfRule type="cellIs" dxfId="4" priority="11" operator="lessThan">
      <formula>0</formula>
    </cfRule>
  </conditionalFormatting>
  <conditionalFormatting sqref="T35:U35">
    <cfRule type="cellIs" dxfId="3" priority="10" operator="lessThan">
      <formula>0</formula>
    </cfRule>
  </conditionalFormatting>
  <conditionalFormatting sqref="D3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80DE7-EB3D-4A4C-B156-278F72DA0732}">
  <dimension ref="A1:AW3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4.5" x14ac:dyDescent="0.35"/>
  <cols>
    <col min="1" max="1" width="14.54296875" customWidth="1"/>
    <col min="2" max="3" width="8.7265625" style="4"/>
    <col min="5" max="5" width="7.1796875" style="6" customWidth="1"/>
    <col min="6" max="16" width="7.1796875" customWidth="1"/>
    <col min="17" max="18" width="5.90625" customWidth="1"/>
    <col min="19" max="19" width="6.54296875" customWidth="1"/>
    <col min="20" max="20" width="7.1796875" customWidth="1"/>
    <col min="21" max="22" width="6.54296875" customWidth="1"/>
    <col min="23" max="25" width="5.90625" customWidth="1"/>
    <col min="26" max="28" width="6.81640625" customWidth="1"/>
    <col min="29" max="32" width="7.7265625" customWidth="1"/>
    <col min="33" max="34" width="6.81640625" customWidth="1"/>
    <col min="35" max="35" width="8.1796875" customWidth="1"/>
    <col min="36" max="36" width="6.81640625" customWidth="1"/>
    <col min="37" max="37" width="7.90625" customWidth="1"/>
    <col min="38" max="49" width="5.90625" customWidth="1"/>
  </cols>
  <sheetData>
    <row r="1" spans="1:5" x14ac:dyDescent="0.35">
      <c r="A1" s="35" t="s">
        <v>37</v>
      </c>
    </row>
    <row r="2" spans="1:5" x14ac:dyDescent="0.35">
      <c r="A2" s="22" t="s">
        <v>39</v>
      </c>
      <c r="C2" s="22" t="s">
        <v>67</v>
      </c>
    </row>
    <row r="3" spans="1:5" x14ac:dyDescent="0.35">
      <c r="A3" s="38"/>
      <c r="B3" s="49" t="s">
        <v>6</v>
      </c>
      <c r="C3" s="49" t="s">
        <v>7</v>
      </c>
      <c r="D3" s="37" t="s">
        <v>128</v>
      </c>
      <c r="E3" s="20"/>
    </row>
    <row r="4" spans="1:5" x14ac:dyDescent="0.35">
      <c r="A4" s="13" t="s">
        <v>121</v>
      </c>
      <c r="B4" s="14">
        <v>1512487</v>
      </c>
      <c r="C4" s="14">
        <v>528904</v>
      </c>
      <c r="D4" s="19">
        <v>-983583</v>
      </c>
      <c r="E4" s="20">
        <v>-0.65030839934492002</v>
      </c>
    </row>
    <row r="5" spans="1:5" x14ac:dyDescent="0.35">
      <c r="A5" s="13" t="s">
        <v>55</v>
      </c>
      <c r="B5" s="14">
        <v>868830</v>
      </c>
      <c r="C5" s="14">
        <v>340765</v>
      </c>
      <c r="D5" s="19">
        <v>-528065</v>
      </c>
      <c r="E5" s="20">
        <v>-0.60778863529113869</v>
      </c>
    </row>
    <row r="6" spans="1:5" x14ac:dyDescent="0.35">
      <c r="A6" s="13" t="s">
        <v>48</v>
      </c>
      <c r="B6" s="14">
        <v>342761</v>
      </c>
      <c r="C6" s="14">
        <v>106453</v>
      </c>
      <c r="D6" s="19">
        <v>-236308</v>
      </c>
      <c r="E6" s="20">
        <v>-0.6894249929250994</v>
      </c>
    </row>
    <row r="7" spans="1:5" x14ac:dyDescent="0.35">
      <c r="A7" s="13" t="s">
        <v>124</v>
      </c>
      <c r="B7" s="14">
        <v>334782</v>
      </c>
      <c r="C7" s="14">
        <v>104045</v>
      </c>
      <c r="D7" s="19">
        <v>-230737</v>
      </c>
      <c r="E7" s="20">
        <v>-0.68921566870381323</v>
      </c>
    </row>
    <row r="8" spans="1:5" x14ac:dyDescent="0.35">
      <c r="A8" s="13" t="s">
        <v>51</v>
      </c>
      <c r="B8" s="14">
        <v>82026</v>
      </c>
      <c r="C8" s="14">
        <v>24812</v>
      </c>
      <c r="D8" s="19">
        <v>-57214</v>
      </c>
      <c r="E8" s="20">
        <v>-0.69751054543681268</v>
      </c>
    </row>
    <row r="9" spans="1:5" x14ac:dyDescent="0.35">
      <c r="A9" s="13" t="s">
        <v>125</v>
      </c>
      <c r="B9" s="14">
        <v>79269</v>
      </c>
      <c r="C9" s="14">
        <v>23946</v>
      </c>
      <c r="D9" s="19">
        <v>-55323</v>
      </c>
      <c r="E9" s="20">
        <v>-0.69791469553040908</v>
      </c>
    </row>
    <row r="10" spans="1:5" x14ac:dyDescent="0.35">
      <c r="A10" s="13" t="s">
        <v>40</v>
      </c>
      <c r="B10" s="14">
        <v>59406</v>
      </c>
      <c r="C10" s="14">
        <v>15065</v>
      </c>
      <c r="D10" s="19">
        <v>-44341</v>
      </c>
      <c r="E10" s="20">
        <v>-0.74640608692724641</v>
      </c>
    </row>
    <row r="11" spans="1:5" x14ac:dyDescent="0.35">
      <c r="A11" s="13" t="s">
        <v>50</v>
      </c>
      <c r="B11" s="14">
        <v>42670</v>
      </c>
      <c r="C11" s="14">
        <v>10598</v>
      </c>
      <c r="D11" s="19">
        <v>-32072</v>
      </c>
      <c r="E11" s="20">
        <v>-0.75162877900164049</v>
      </c>
    </row>
    <row r="12" spans="1:5" x14ac:dyDescent="0.35">
      <c r="A12" s="13" t="s">
        <v>45</v>
      </c>
      <c r="B12" s="14">
        <v>44478</v>
      </c>
      <c r="C12" s="14">
        <v>7734</v>
      </c>
      <c r="D12" s="19">
        <v>-36744</v>
      </c>
      <c r="E12" s="20">
        <v>-0.82611628220693378</v>
      </c>
    </row>
    <row r="13" spans="1:5" x14ac:dyDescent="0.35">
      <c r="A13" s="13" t="s">
        <v>42</v>
      </c>
      <c r="B13" s="14">
        <v>22118</v>
      </c>
      <c r="C13" s="14">
        <v>6896</v>
      </c>
      <c r="D13" s="19">
        <v>-15222</v>
      </c>
      <c r="E13" s="20">
        <v>-0.68821774120625734</v>
      </c>
    </row>
    <row r="14" spans="1:5" x14ac:dyDescent="0.35">
      <c r="A14" s="13" t="s">
        <v>46</v>
      </c>
      <c r="B14" s="14">
        <v>19289</v>
      </c>
      <c r="C14" s="14">
        <v>5963</v>
      </c>
      <c r="D14" s="19">
        <v>-13326</v>
      </c>
      <c r="E14" s="20">
        <v>-0.69086007569080821</v>
      </c>
    </row>
    <row r="15" spans="1:5" x14ac:dyDescent="0.35">
      <c r="A15" s="13" t="s">
        <v>52</v>
      </c>
      <c r="B15" s="14">
        <v>10105</v>
      </c>
      <c r="C15" s="14">
        <v>3929</v>
      </c>
      <c r="D15" s="19">
        <v>-6176</v>
      </c>
      <c r="E15" s="20">
        <v>-0.61118258287976246</v>
      </c>
    </row>
    <row r="16" spans="1:5" x14ac:dyDescent="0.35">
      <c r="A16" s="13" t="s">
        <v>53</v>
      </c>
      <c r="B16" s="14">
        <v>6069</v>
      </c>
      <c r="C16" s="14">
        <v>2334</v>
      </c>
      <c r="D16" s="19">
        <v>-3735</v>
      </c>
      <c r="E16" s="20">
        <v>-0.61542263964409294</v>
      </c>
    </row>
    <row r="17" spans="1:49" x14ac:dyDescent="0.35">
      <c r="A17" s="13" t="s">
        <v>54</v>
      </c>
      <c r="B17" s="14">
        <v>5818</v>
      </c>
      <c r="C17" s="14">
        <v>1849</v>
      </c>
      <c r="D17" s="19">
        <v>-3969</v>
      </c>
      <c r="E17" s="20">
        <v>-0.68219319353729801</v>
      </c>
    </row>
    <row r="18" spans="1:49" x14ac:dyDescent="0.35">
      <c r="A18" s="13" t="s">
        <v>43</v>
      </c>
      <c r="B18" s="14">
        <v>1620</v>
      </c>
      <c r="C18" s="14">
        <v>784</v>
      </c>
      <c r="D18" s="19">
        <v>-836</v>
      </c>
      <c r="E18" s="20">
        <v>-0.51604938271604939</v>
      </c>
    </row>
    <row r="19" spans="1:49" x14ac:dyDescent="0.35">
      <c r="A19" s="13" t="s">
        <v>41</v>
      </c>
      <c r="B19" s="14">
        <v>3465</v>
      </c>
      <c r="C19" s="14">
        <v>658</v>
      </c>
      <c r="D19" s="19">
        <v>-2807</v>
      </c>
      <c r="E19" s="20">
        <v>-0.8101010101010101</v>
      </c>
    </row>
    <row r="20" spans="1:49" x14ac:dyDescent="0.35">
      <c r="A20" s="13" t="s">
        <v>44</v>
      </c>
      <c r="B20" s="14">
        <v>2304</v>
      </c>
      <c r="C20" s="14">
        <v>497</v>
      </c>
      <c r="D20" s="19">
        <v>-1807</v>
      </c>
      <c r="E20" s="20">
        <v>-0.78428819444444442</v>
      </c>
    </row>
    <row r="21" spans="1:49" x14ac:dyDescent="0.35">
      <c r="A21" s="13" t="s">
        <v>47</v>
      </c>
      <c r="B21" s="14">
        <v>860</v>
      </c>
      <c r="C21" s="14">
        <v>401</v>
      </c>
      <c r="D21" s="19">
        <v>-459</v>
      </c>
      <c r="E21" s="20">
        <v>-0.53372093023255818</v>
      </c>
    </row>
    <row r="22" spans="1:49" x14ac:dyDescent="0.35">
      <c r="A22" s="13" t="s">
        <v>49</v>
      </c>
      <c r="B22" s="14">
        <v>668</v>
      </c>
      <c r="C22" s="14">
        <v>166</v>
      </c>
      <c r="D22" s="19">
        <v>-502</v>
      </c>
      <c r="E22" s="20">
        <v>-0.75149700598802394</v>
      </c>
    </row>
    <row r="23" spans="1:49" x14ac:dyDescent="0.35">
      <c r="A23" s="87" t="s">
        <v>122</v>
      </c>
    </row>
    <row r="24" spans="1:49" x14ac:dyDescent="0.35">
      <c r="A24" s="48"/>
      <c r="B24" s="3"/>
      <c r="C24" s="3"/>
    </row>
    <row r="25" spans="1:49" x14ac:dyDescent="0.35">
      <c r="A25" s="51"/>
      <c r="B25" s="3"/>
      <c r="C25" s="3"/>
    </row>
    <row r="26" spans="1:49" x14ac:dyDescent="0.35">
      <c r="A26" s="13"/>
      <c r="B26" s="76" t="s">
        <v>87</v>
      </c>
      <c r="C26" s="76" t="s">
        <v>88</v>
      </c>
      <c r="D26" s="76" t="s">
        <v>89</v>
      </c>
      <c r="E26" s="76" t="s">
        <v>90</v>
      </c>
      <c r="F26" s="76" t="s">
        <v>91</v>
      </c>
      <c r="G26" s="76" t="s">
        <v>92</v>
      </c>
      <c r="H26" s="76" t="s">
        <v>93</v>
      </c>
      <c r="I26" s="76" t="s">
        <v>5</v>
      </c>
      <c r="J26" s="76" t="s">
        <v>94</v>
      </c>
      <c r="K26" s="76" t="s">
        <v>95</v>
      </c>
      <c r="L26" s="76" t="s">
        <v>35</v>
      </c>
      <c r="M26" s="76" t="s">
        <v>96</v>
      </c>
      <c r="N26" s="79" t="s">
        <v>87</v>
      </c>
      <c r="O26" s="79" t="s">
        <v>88</v>
      </c>
      <c r="P26" s="79" t="s">
        <v>89</v>
      </c>
      <c r="Q26" s="79" t="s">
        <v>90</v>
      </c>
      <c r="R26" s="79" t="s">
        <v>91</v>
      </c>
      <c r="S26" s="79" t="s">
        <v>92</v>
      </c>
      <c r="T26" s="79" t="s">
        <v>93</v>
      </c>
      <c r="U26" s="79" t="s">
        <v>5</v>
      </c>
      <c r="V26" s="79" t="s">
        <v>94</v>
      </c>
      <c r="W26" s="79" t="s">
        <v>95</v>
      </c>
      <c r="X26" s="79" t="s">
        <v>35</v>
      </c>
      <c r="Y26" s="79" t="s">
        <v>96</v>
      </c>
      <c r="Z26" s="90" t="s">
        <v>98</v>
      </c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1" t="s">
        <v>98</v>
      </c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</row>
    <row r="27" spans="1:49" x14ac:dyDescent="0.35">
      <c r="A27" s="13"/>
      <c r="B27" s="76" t="s">
        <v>58</v>
      </c>
      <c r="C27" s="76" t="s">
        <v>57</v>
      </c>
      <c r="D27" s="76" t="s">
        <v>0</v>
      </c>
      <c r="E27" s="76" t="s">
        <v>1</v>
      </c>
      <c r="F27" s="76" t="s">
        <v>2</v>
      </c>
      <c r="G27" s="76" t="s">
        <v>3</v>
      </c>
      <c r="H27" s="76" t="s">
        <v>4</v>
      </c>
      <c r="I27" s="76" t="s">
        <v>5</v>
      </c>
      <c r="J27" s="76" t="s">
        <v>33</v>
      </c>
      <c r="K27" s="76" t="s">
        <v>34</v>
      </c>
      <c r="L27" s="76" t="s">
        <v>35</v>
      </c>
      <c r="M27" s="76" t="s">
        <v>36</v>
      </c>
      <c r="N27" s="77" t="s">
        <v>58</v>
      </c>
      <c r="O27" s="77" t="s">
        <v>57</v>
      </c>
      <c r="P27" s="77" t="s">
        <v>0</v>
      </c>
      <c r="Q27" s="77" t="s">
        <v>1</v>
      </c>
      <c r="R27" s="77" t="s">
        <v>2</v>
      </c>
      <c r="S27" s="77" t="s">
        <v>3</v>
      </c>
      <c r="T27" s="77" t="s">
        <v>4</v>
      </c>
      <c r="U27" s="77" t="s">
        <v>5</v>
      </c>
      <c r="V27" s="77" t="s">
        <v>33</v>
      </c>
      <c r="W27" s="77" t="s">
        <v>34</v>
      </c>
      <c r="X27" s="77" t="s">
        <v>35</v>
      </c>
      <c r="Y27" s="77" t="s">
        <v>36</v>
      </c>
      <c r="Z27" s="80" t="s">
        <v>87</v>
      </c>
      <c r="AA27" s="80" t="s">
        <v>88</v>
      </c>
      <c r="AB27" s="80" t="s">
        <v>89</v>
      </c>
      <c r="AC27" s="80" t="s">
        <v>90</v>
      </c>
      <c r="AD27" s="80" t="s">
        <v>91</v>
      </c>
      <c r="AE27" s="80" t="s">
        <v>92</v>
      </c>
      <c r="AF27" s="80" t="s">
        <v>93</v>
      </c>
      <c r="AG27" s="80" t="s">
        <v>5</v>
      </c>
      <c r="AH27" s="80" t="s">
        <v>94</v>
      </c>
      <c r="AI27" s="80" t="s">
        <v>95</v>
      </c>
      <c r="AJ27" s="80" t="s">
        <v>35</v>
      </c>
      <c r="AK27" s="80" t="s">
        <v>96</v>
      </c>
      <c r="AL27" s="82" t="s">
        <v>87</v>
      </c>
      <c r="AM27" s="82" t="s">
        <v>88</v>
      </c>
      <c r="AN27" s="82" t="s">
        <v>89</v>
      </c>
      <c r="AO27" s="82" t="s">
        <v>90</v>
      </c>
      <c r="AP27" s="82" t="s">
        <v>91</v>
      </c>
      <c r="AQ27" s="82" t="s">
        <v>92</v>
      </c>
      <c r="AR27" s="82" t="s">
        <v>93</v>
      </c>
      <c r="AS27" s="82" t="s">
        <v>5</v>
      </c>
      <c r="AT27" s="82" t="s">
        <v>94</v>
      </c>
      <c r="AU27" s="82" t="s">
        <v>95</v>
      </c>
      <c r="AV27" s="82" t="s">
        <v>35</v>
      </c>
      <c r="AW27" s="82" t="s">
        <v>96</v>
      </c>
    </row>
    <row r="28" spans="1:49" x14ac:dyDescent="0.35">
      <c r="A28" s="13"/>
      <c r="B28" s="9" t="s">
        <v>6</v>
      </c>
      <c r="C28" s="9" t="s">
        <v>6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 t="s">
        <v>6</v>
      </c>
      <c r="L28" s="9" t="s">
        <v>6</v>
      </c>
      <c r="M28" s="9" t="s">
        <v>6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81" t="s">
        <v>58</v>
      </c>
      <c r="AA28" s="81" t="s">
        <v>57</v>
      </c>
      <c r="AB28" s="81" t="s">
        <v>0</v>
      </c>
      <c r="AC28" s="81" t="s">
        <v>1</v>
      </c>
      <c r="AD28" s="81" t="s">
        <v>2</v>
      </c>
      <c r="AE28" s="81" t="s">
        <v>3</v>
      </c>
      <c r="AF28" s="81" t="s">
        <v>4</v>
      </c>
      <c r="AG28" s="81" t="s">
        <v>5</v>
      </c>
      <c r="AH28" s="81" t="s">
        <v>33</v>
      </c>
      <c r="AI28" s="81" t="s">
        <v>34</v>
      </c>
      <c r="AJ28" s="81" t="s">
        <v>35</v>
      </c>
      <c r="AK28" s="81" t="s">
        <v>36</v>
      </c>
      <c r="AL28" s="83" t="s">
        <v>58</v>
      </c>
      <c r="AM28" s="83" t="s">
        <v>57</v>
      </c>
      <c r="AN28" s="83" t="s">
        <v>0</v>
      </c>
      <c r="AO28" s="83" t="s">
        <v>1</v>
      </c>
      <c r="AP28" s="83" t="s">
        <v>2</v>
      </c>
      <c r="AQ28" s="83" t="s">
        <v>3</v>
      </c>
      <c r="AR28" s="83" t="s">
        <v>4</v>
      </c>
      <c r="AS28" s="83" t="s">
        <v>5</v>
      </c>
      <c r="AT28" s="83" t="s">
        <v>33</v>
      </c>
      <c r="AU28" s="83" t="s">
        <v>34</v>
      </c>
      <c r="AV28" s="83" t="s">
        <v>35</v>
      </c>
      <c r="AW28" s="83" t="s">
        <v>36</v>
      </c>
    </row>
    <row r="29" spans="1:49" s="4" customFormat="1" x14ac:dyDescent="0.35">
      <c r="A29" s="13" t="s">
        <v>121</v>
      </c>
      <c r="B29" s="14">
        <v>56263</v>
      </c>
      <c r="C29" s="14">
        <v>84462</v>
      </c>
      <c r="D29" s="14">
        <v>83670</v>
      </c>
      <c r="E29" s="14">
        <v>117989</v>
      </c>
      <c r="F29" s="14">
        <v>133613</v>
      </c>
      <c r="G29" s="14">
        <v>156146</v>
      </c>
      <c r="H29" s="14">
        <v>266584</v>
      </c>
      <c r="I29" s="14">
        <v>149105</v>
      </c>
      <c r="J29" s="14">
        <v>111243</v>
      </c>
      <c r="K29" s="14">
        <v>135294</v>
      </c>
      <c r="L29" s="14">
        <v>99009</v>
      </c>
      <c r="M29" s="14">
        <v>119109</v>
      </c>
      <c r="N29" s="14">
        <v>71950</v>
      </c>
      <c r="O29" s="14">
        <v>101165</v>
      </c>
      <c r="P29" s="14">
        <v>30978</v>
      </c>
      <c r="Q29" s="14">
        <v>262</v>
      </c>
      <c r="R29" s="14">
        <v>1873</v>
      </c>
      <c r="S29" s="14">
        <v>37248</v>
      </c>
      <c r="T29" s="14">
        <v>156166</v>
      </c>
      <c r="U29" s="14">
        <v>78126</v>
      </c>
      <c r="V29" s="14">
        <v>30572</v>
      </c>
      <c r="W29" s="14">
        <v>9276</v>
      </c>
      <c r="X29" s="14">
        <v>6136</v>
      </c>
      <c r="Y29" s="14">
        <v>5152</v>
      </c>
      <c r="Z29" s="19">
        <f>N29-B29</f>
        <v>15687</v>
      </c>
      <c r="AA29" s="19">
        <f t="shared" ref="AA29:AK33" si="0">O29-C29</f>
        <v>16703</v>
      </c>
      <c r="AB29" s="19">
        <f t="shared" si="0"/>
        <v>-52692</v>
      </c>
      <c r="AC29" s="19">
        <f t="shared" si="0"/>
        <v>-117727</v>
      </c>
      <c r="AD29" s="19">
        <f t="shared" si="0"/>
        <v>-131740</v>
      </c>
      <c r="AE29" s="19">
        <f t="shared" si="0"/>
        <v>-118898</v>
      </c>
      <c r="AF29" s="19">
        <f t="shared" si="0"/>
        <v>-110418</v>
      </c>
      <c r="AG29" s="19">
        <f t="shared" si="0"/>
        <v>-70979</v>
      </c>
      <c r="AH29" s="19">
        <f t="shared" si="0"/>
        <v>-80671</v>
      </c>
      <c r="AI29" s="19">
        <f t="shared" si="0"/>
        <v>-126018</v>
      </c>
      <c r="AJ29" s="19">
        <f t="shared" si="0"/>
        <v>-92873</v>
      </c>
      <c r="AK29" s="19">
        <f t="shared" si="0"/>
        <v>-113957</v>
      </c>
      <c r="AL29" s="20">
        <f>(N29-B29)/B29</f>
        <v>0.27881556262552654</v>
      </c>
      <c r="AM29" s="20">
        <f t="shared" ref="AM29:AW33" si="1">(O29-C29)/C29</f>
        <v>0.19775757145225073</v>
      </c>
      <c r="AN29" s="20">
        <f t="shared" si="1"/>
        <v>-0.62975977052707066</v>
      </c>
      <c r="AO29" s="20">
        <f t="shared" si="1"/>
        <v>-0.99777945401689982</v>
      </c>
      <c r="AP29" s="20">
        <f t="shared" si="1"/>
        <v>-0.98598190295854449</v>
      </c>
      <c r="AQ29" s="20">
        <f t="shared" si="1"/>
        <v>-0.76145402379824012</v>
      </c>
      <c r="AR29" s="20">
        <f t="shared" si="1"/>
        <v>-0.41419590072922607</v>
      </c>
      <c r="AS29" s="20">
        <f t="shared" si="1"/>
        <v>-0.47603366754971327</v>
      </c>
      <c r="AT29" s="20">
        <f t="shared" si="1"/>
        <v>-0.72517821346062228</v>
      </c>
      <c r="AU29" s="20">
        <f t="shared" si="1"/>
        <v>-0.93143820125060983</v>
      </c>
      <c r="AV29" s="20">
        <f t="shared" si="1"/>
        <v>-0.93802583603510792</v>
      </c>
      <c r="AW29" s="20">
        <f t="shared" si="1"/>
        <v>-0.95674550201915887</v>
      </c>
    </row>
    <row r="30" spans="1:49" s="4" customFormat="1" x14ac:dyDescent="0.35">
      <c r="A30" s="49" t="s">
        <v>66</v>
      </c>
      <c r="B30" s="14">
        <v>37317</v>
      </c>
      <c r="C30" s="14">
        <v>59157</v>
      </c>
      <c r="D30" s="14">
        <v>56337</v>
      </c>
      <c r="E30" s="14">
        <v>69444</v>
      </c>
      <c r="F30" s="14">
        <v>69051</v>
      </c>
      <c r="G30" s="14">
        <v>71683</v>
      </c>
      <c r="H30" s="14">
        <v>132450</v>
      </c>
      <c r="I30" s="14">
        <v>74148</v>
      </c>
      <c r="J30" s="14">
        <v>58507</v>
      </c>
      <c r="K30" s="14">
        <v>82332</v>
      </c>
      <c r="L30" s="14">
        <v>67964</v>
      </c>
      <c r="M30" s="14">
        <v>90440</v>
      </c>
      <c r="N30" s="14">
        <v>51456</v>
      </c>
      <c r="O30" s="14">
        <v>74609</v>
      </c>
      <c r="P30" s="14">
        <v>20652</v>
      </c>
      <c r="Q30" s="14">
        <v>125</v>
      </c>
      <c r="R30" s="14">
        <v>1407</v>
      </c>
      <c r="S30" s="14">
        <v>22243</v>
      </c>
      <c r="T30" s="14">
        <v>89958</v>
      </c>
      <c r="U30" s="14">
        <v>46442</v>
      </c>
      <c r="V30" s="14">
        <v>19502</v>
      </c>
      <c r="W30" s="14">
        <v>6411</v>
      </c>
      <c r="X30" s="14">
        <v>4380</v>
      </c>
      <c r="Y30" s="14">
        <v>3580</v>
      </c>
      <c r="Z30" s="19">
        <f t="shared" ref="Z30:Z33" si="2">N30-B30</f>
        <v>14139</v>
      </c>
      <c r="AA30" s="19">
        <f t="shared" si="0"/>
        <v>15452</v>
      </c>
      <c r="AB30" s="19">
        <f t="shared" si="0"/>
        <v>-35685</v>
      </c>
      <c r="AC30" s="19">
        <f t="shared" si="0"/>
        <v>-69319</v>
      </c>
      <c r="AD30" s="19">
        <f t="shared" si="0"/>
        <v>-67644</v>
      </c>
      <c r="AE30" s="19">
        <f t="shared" si="0"/>
        <v>-49440</v>
      </c>
      <c r="AF30" s="19">
        <f t="shared" si="0"/>
        <v>-42492</v>
      </c>
      <c r="AG30" s="19">
        <f t="shared" si="0"/>
        <v>-27706</v>
      </c>
      <c r="AH30" s="19">
        <f t="shared" si="0"/>
        <v>-39005</v>
      </c>
      <c r="AI30" s="19">
        <f t="shared" si="0"/>
        <v>-75921</v>
      </c>
      <c r="AJ30" s="19">
        <f t="shared" si="0"/>
        <v>-63584</v>
      </c>
      <c r="AK30" s="19">
        <f t="shared" si="0"/>
        <v>-86860</v>
      </c>
      <c r="AL30" s="20">
        <f t="shared" ref="AL30:AL33" si="3">(N30-B30)/B30</f>
        <v>0.37888897821368278</v>
      </c>
      <c r="AM30" s="20">
        <f t="shared" si="1"/>
        <v>0.26120323883902158</v>
      </c>
      <c r="AN30" s="20">
        <f t="shared" si="1"/>
        <v>-0.63342030992065601</v>
      </c>
      <c r="AO30" s="20">
        <f t="shared" si="1"/>
        <v>-0.9981999884799263</v>
      </c>
      <c r="AP30" s="20">
        <f t="shared" si="1"/>
        <v>-0.97962375635399923</v>
      </c>
      <c r="AQ30" s="20">
        <f t="shared" si="1"/>
        <v>-0.68970327692758393</v>
      </c>
      <c r="AR30" s="20">
        <f t="shared" si="1"/>
        <v>-0.32081540203850512</v>
      </c>
      <c r="AS30" s="20">
        <f t="shared" si="1"/>
        <v>-0.37365808922695148</v>
      </c>
      <c r="AT30" s="20">
        <f t="shared" si="1"/>
        <v>-0.66667236399063357</v>
      </c>
      <c r="AU30" s="20">
        <f t="shared" si="1"/>
        <v>-0.92213234222416562</v>
      </c>
      <c r="AV30" s="20">
        <f t="shared" si="1"/>
        <v>-0.9355541168854099</v>
      </c>
      <c r="AW30" s="20">
        <f t="shared" si="1"/>
        <v>-0.96041574524546658</v>
      </c>
    </row>
    <row r="31" spans="1:49" s="4" customFormat="1" x14ac:dyDescent="0.35">
      <c r="A31" s="49" t="s">
        <v>124</v>
      </c>
      <c r="B31" s="14">
        <v>11978</v>
      </c>
      <c r="C31" s="14">
        <v>14239</v>
      </c>
      <c r="D31" s="14">
        <v>14956</v>
      </c>
      <c r="E31" s="14">
        <v>23088</v>
      </c>
      <c r="F31" s="14">
        <v>32767</v>
      </c>
      <c r="G31" s="14">
        <v>44825</v>
      </c>
      <c r="H31" s="14">
        <v>71721</v>
      </c>
      <c r="I31" s="14">
        <v>37097</v>
      </c>
      <c r="J31" s="14">
        <v>27936</v>
      </c>
      <c r="K31" s="14">
        <v>25354</v>
      </c>
      <c r="L31" s="14">
        <v>16536</v>
      </c>
      <c r="M31" s="14">
        <v>14285</v>
      </c>
      <c r="N31" s="14">
        <v>11908</v>
      </c>
      <c r="O31" s="14">
        <v>15724</v>
      </c>
      <c r="P31" s="14">
        <v>6363</v>
      </c>
      <c r="Q31" s="14">
        <v>37</v>
      </c>
      <c r="R31" s="14">
        <v>147</v>
      </c>
      <c r="S31" s="14">
        <v>8848</v>
      </c>
      <c r="T31" s="14">
        <v>38822</v>
      </c>
      <c r="U31" s="14">
        <v>16476</v>
      </c>
      <c r="V31" s="14">
        <v>4100</v>
      </c>
      <c r="W31" s="14">
        <v>778</v>
      </c>
      <c r="X31" s="14">
        <v>454</v>
      </c>
      <c r="Y31" s="14">
        <v>388</v>
      </c>
      <c r="Z31" s="23">
        <f t="shared" si="2"/>
        <v>-70</v>
      </c>
      <c r="AA31" s="23">
        <f t="shared" si="0"/>
        <v>1485</v>
      </c>
      <c r="AB31" s="23">
        <f t="shared" si="0"/>
        <v>-8593</v>
      </c>
      <c r="AC31" s="23">
        <f t="shared" si="0"/>
        <v>-23051</v>
      </c>
      <c r="AD31" s="23">
        <f t="shared" si="0"/>
        <v>-32620</v>
      </c>
      <c r="AE31" s="23">
        <f t="shared" si="0"/>
        <v>-35977</v>
      </c>
      <c r="AF31" s="23">
        <f t="shared" si="0"/>
        <v>-32899</v>
      </c>
      <c r="AG31" s="23">
        <f t="shared" si="0"/>
        <v>-20621</v>
      </c>
      <c r="AH31" s="23">
        <f t="shared" si="0"/>
        <v>-23836</v>
      </c>
      <c r="AI31" s="23">
        <f t="shared" si="0"/>
        <v>-24576</v>
      </c>
      <c r="AJ31" s="23">
        <f t="shared" si="0"/>
        <v>-16082</v>
      </c>
      <c r="AK31" s="23">
        <f t="shared" si="0"/>
        <v>-13897</v>
      </c>
      <c r="AL31" s="24">
        <f t="shared" si="3"/>
        <v>-5.8440474202704961E-3</v>
      </c>
      <c r="AM31" s="24">
        <f t="shared" si="1"/>
        <v>0.10429103167357258</v>
      </c>
      <c r="AN31" s="24">
        <f t="shared" si="1"/>
        <v>-0.57455201925648569</v>
      </c>
      <c r="AO31" s="24">
        <f t="shared" si="1"/>
        <v>-0.9983974358974359</v>
      </c>
      <c r="AP31" s="24">
        <f t="shared" si="1"/>
        <v>-0.99551377910702843</v>
      </c>
      <c r="AQ31" s="24">
        <f t="shared" si="1"/>
        <v>-0.80261015058561069</v>
      </c>
      <c r="AR31" s="24">
        <f t="shared" si="1"/>
        <v>-0.45870804924638531</v>
      </c>
      <c r="AS31" s="24">
        <f t="shared" si="1"/>
        <v>-0.5558670512440359</v>
      </c>
      <c r="AT31" s="24">
        <f t="shared" si="1"/>
        <v>-0.85323596792668954</v>
      </c>
      <c r="AU31" s="24">
        <f t="shared" si="1"/>
        <v>-0.96931450658673191</v>
      </c>
      <c r="AV31" s="24">
        <f t="shared" si="1"/>
        <v>-0.97254475084663761</v>
      </c>
      <c r="AW31" s="24">
        <f t="shared" si="1"/>
        <v>-0.97283864193209657</v>
      </c>
    </row>
    <row r="32" spans="1:49" s="4" customFormat="1" x14ac:dyDescent="0.35">
      <c r="A32" s="49" t="s">
        <v>125</v>
      </c>
      <c r="B32" s="14">
        <v>2272</v>
      </c>
      <c r="C32" s="14">
        <v>2830</v>
      </c>
      <c r="D32" s="14">
        <v>3402</v>
      </c>
      <c r="E32" s="14">
        <v>7045</v>
      </c>
      <c r="F32" s="14">
        <v>8439</v>
      </c>
      <c r="G32" s="14">
        <v>8812</v>
      </c>
      <c r="H32" s="14">
        <v>14966</v>
      </c>
      <c r="I32" s="14">
        <v>10005</v>
      </c>
      <c r="J32" s="14">
        <v>6614</v>
      </c>
      <c r="K32" s="14">
        <v>5709</v>
      </c>
      <c r="L32" s="14">
        <v>4410</v>
      </c>
      <c r="M32" s="14">
        <v>4765</v>
      </c>
      <c r="N32" s="14">
        <v>2696</v>
      </c>
      <c r="O32" s="14">
        <v>3018</v>
      </c>
      <c r="P32" s="14">
        <v>956</v>
      </c>
      <c r="Q32" s="14">
        <v>63</v>
      </c>
      <c r="R32" s="14">
        <v>148</v>
      </c>
      <c r="S32" s="14">
        <v>1640</v>
      </c>
      <c r="T32" s="14">
        <v>8103</v>
      </c>
      <c r="U32" s="14">
        <v>3888</v>
      </c>
      <c r="V32" s="14">
        <v>1769</v>
      </c>
      <c r="W32" s="14">
        <v>661</v>
      </c>
      <c r="X32" s="14">
        <v>518</v>
      </c>
      <c r="Y32" s="14">
        <v>486</v>
      </c>
      <c r="Z32" s="19">
        <f t="shared" si="2"/>
        <v>424</v>
      </c>
      <c r="AA32" s="19">
        <f t="shared" si="0"/>
        <v>188</v>
      </c>
      <c r="AB32" s="19">
        <f t="shared" si="0"/>
        <v>-2446</v>
      </c>
      <c r="AC32" s="19">
        <f t="shared" si="0"/>
        <v>-6982</v>
      </c>
      <c r="AD32" s="19">
        <f t="shared" si="0"/>
        <v>-8291</v>
      </c>
      <c r="AE32" s="19">
        <f t="shared" si="0"/>
        <v>-7172</v>
      </c>
      <c r="AF32" s="19">
        <f t="shared" si="0"/>
        <v>-6863</v>
      </c>
      <c r="AG32" s="19">
        <f t="shared" si="0"/>
        <v>-6117</v>
      </c>
      <c r="AH32" s="19">
        <f t="shared" si="0"/>
        <v>-4845</v>
      </c>
      <c r="AI32" s="19">
        <f t="shared" si="0"/>
        <v>-5048</v>
      </c>
      <c r="AJ32" s="19">
        <f t="shared" si="0"/>
        <v>-3892</v>
      </c>
      <c r="AK32" s="19">
        <f t="shared" si="0"/>
        <v>-4279</v>
      </c>
      <c r="AL32" s="20">
        <f t="shared" si="3"/>
        <v>0.18661971830985916</v>
      </c>
      <c r="AM32" s="20">
        <f t="shared" si="1"/>
        <v>6.6431095406360427E-2</v>
      </c>
      <c r="AN32" s="20">
        <f t="shared" si="1"/>
        <v>-0.71898883009994119</v>
      </c>
      <c r="AO32" s="20">
        <f t="shared" si="1"/>
        <v>-0.99105748757984391</v>
      </c>
      <c r="AP32" s="20">
        <f t="shared" si="1"/>
        <v>-0.98246237705889328</v>
      </c>
      <c r="AQ32" s="20">
        <f t="shared" si="1"/>
        <v>-0.81389014979573304</v>
      </c>
      <c r="AR32" s="20">
        <f t="shared" si="1"/>
        <v>-0.45857276493385007</v>
      </c>
      <c r="AS32" s="20">
        <f t="shared" si="1"/>
        <v>-0.61139430284857577</v>
      </c>
      <c r="AT32" s="20">
        <f t="shared" si="1"/>
        <v>-0.73253704263683095</v>
      </c>
      <c r="AU32" s="20">
        <f t="shared" si="1"/>
        <v>-0.88421790155894198</v>
      </c>
      <c r="AV32" s="20">
        <f t="shared" si="1"/>
        <v>-0.88253968253968251</v>
      </c>
      <c r="AW32" s="20">
        <f t="shared" si="1"/>
        <v>-0.89800629590766001</v>
      </c>
    </row>
    <row r="33" spans="1:49" s="53" customFormat="1" x14ac:dyDescent="0.35">
      <c r="A33" s="49" t="s">
        <v>50</v>
      </c>
      <c r="B33" s="14">
        <v>284</v>
      </c>
      <c r="C33" s="14">
        <v>421</v>
      </c>
      <c r="D33" s="14">
        <v>630</v>
      </c>
      <c r="E33" s="14">
        <v>1805</v>
      </c>
      <c r="F33" s="14">
        <v>5130</v>
      </c>
      <c r="G33" s="14">
        <v>7594</v>
      </c>
      <c r="H33" s="14">
        <v>12614</v>
      </c>
      <c r="I33" s="14">
        <v>6809</v>
      </c>
      <c r="J33" s="14">
        <v>2920</v>
      </c>
      <c r="K33" s="14">
        <v>3155</v>
      </c>
      <c r="L33" s="14">
        <v>566</v>
      </c>
      <c r="M33" s="14">
        <v>742</v>
      </c>
      <c r="N33" s="66">
        <v>253</v>
      </c>
      <c r="O33" s="66">
        <v>372</v>
      </c>
      <c r="P33" s="66">
        <v>284</v>
      </c>
      <c r="Q33" s="66">
        <v>0</v>
      </c>
      <c r="R33" s="66">
        <v>10</v>
      </c>
      <c r="S33" s="66">
        <v>1226</v>
      </c>
      <c r="T33" s="66">
        <v>4861</v>
      </c>
      <c r="U33" s="66">
        <v>2601</v>
      </c>
      <c r="V33" s="66">
        <v>698</v>
      </c>
      <c r="W33" s="68">
        <v>183</v>
      </c>
      <c r="X33" s="50">
        <v>51</v>
      </c>
      <c r="Y33" s="50">
        <v>59</v>
      </c>
      <c r="Z33" s="19">
        <f t="shared" si="2"/>
        <v>-31</v>
      </c>
      <c r="AA33" s="19">
        <f t="shared" si="0"/>
        <v>-49</v>
      </c>
      <c r="AB33" s="19">
        <f t="shared" si="0"/>
        <v>-346</v>
      </c>
      <c r="AC33" s="19">
        <f t="shared" si="0"/>
        <v>-1805</v>
      </c>
      <c r="AD33" s="19">
        <f t="shared" si="0"/>
        <v>-5120</v>
      </c>
      <c r="AE33" s="19">
        <f t="shared" si="0"/>
        <v>-6368</v>
      </c>
      <c r="AF33" s="19">
        <f t="shared" si="0"/>
        <v>-7753</v>
      </c>
      <c r="AG33" s="19">
        <f t="shared" si="0"/>
        <v>-4208</v>
      </c>
      <c r="AH33" s="19">
        <f t="shared" si="0"/>
        <v>-2222</v>
      </c>
      <c r="AI33" s="19">
        <f t="shared" si="0"/>
        <v>-2972</v>
      </c>
      <c r="AJ33" s="19">
        <f t="shared" si="0"/>
        <v>-515</v>
      </c>
      <c r="AK33" s="19">
        <f t="shared" si="0"/>
        <v>-683</v>
      </c>
      <c r="AL33" s="20">
        <f t="shared" si="3"/>
        <v>-0.10915492957746478</v>
      </c>
      <c r="AM33" s="20">
        <f t="shared" si="1"/>
        <v>-0.1163895486935867</v>
      </c>
      <c r="AN33" s="20">
        <f t="shared" si="1"/>
        <v>-0.54920634920634925</v>
      </c>
      <c r="AO33" s="20">
        <f t="shared" si="1"/>
        <v>-1</v>
      </c>
      <c r="AP33" s="20">
        <f t="shared" si="1"/>
        <v>-0.99805068226120852</v>
      </c>
      <c r="AQ33" s="20">
        <f t="shared" si="1"/>
        <v>-0.83855675533315777</v>
      </c>
      <c r="AR33" s="20">
        <f t="shared" si="1"/>
        <v>-0.61463453305850646</v>
      </c>
      <c r="AS33" s="20">
        <f t="shared" si="1"/>
        <v>-0.61800558084887647</v>
      </c>
      <c r="AT33" s="20">
        <f t="shared" si="1"/>
        <v>-0.760958904109589</v>
      </c>
      <c r="AU33" s="20">
        <f t="shared" si="1"/>
        <v>-0.94199683042789228</v>
      </c>
      <c r="AV33" s="20">
        <f t="shared" si="1"/>
        <v>-0.90989399293286222</v>
      </c>
      <c r="AW33" s="20">
        <f t="shared" si="1"/>
        <v>-0.92048517520215634</v>
      </c>
    </row>
    <row r="34" spans="1:49" x14ac:dyDescent="0.35">
      <c r="A34" s="67"/>
      <c r="B34" s="67"/>
    </row>
    <row r="35" spans="1:49" x14ac:dyDescent="0.35">
      <c r="A35" s="67"/>
      <c r="B35" s="67"/>
    </row>
    <row r="36" spans="1:49" x14ac:dyDescent="0.35">
      <c r="A36" s="67"/>
      <c r="B36" s="67"/>
    </row>
    <row r="37" spans="1:49" x14ac:dyDescent="0.35">
      <c r="A37" s="67"/>
      <c r="B37" s="67"/>
    </row>
    <row r="38" spans="1:49" x14ac:dyDescent="0.35">
      <c r="A38" s="67"/>
      <c r="B38" s="67"/>
    </row>
  </sheetData>
  <mergeCells count="2">
    <mergeCell ref="Z26:AK26"/>
    <mergeCell ref="AL26:AW26"/>
  </mergeCells>
  <conditionalFormatting sqref="D39:E1048576 D1:E25 O29:P32 C29:D33">
    <cfRule type="cellIs" dxfId="1" priority="4" operator="lessThan">
      <formula>0</formula>
    </cfRule>
  </conditionalFormatting>
  <conditionalFormatting sqref="E4:E22">
    <cfRule type="colorScale" priority="3">
      <colorScale>
        <cfvo type="min"/>
        <cfvo type="max"/>
        <color rgb="FFFFEF9C"/>
        <color rgb="FF63BE7B"/>
      </colorScale>
    </cfRule>
  </conditionalFormatting>
  <conditionalFormatting sqref="Z29:AW33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countries</vt:lpstr>
      <vt:lpstr>all overnights by county</vt:lpstr>
      <vt:lpstr>domestic overnights by county</vt:lpstr>
      <vt:lpstr>foreign overnights by county</vt:lpstr>
      <vt:lpstr>purpose of trip</vt:lpstr>
      <vt:lpstr>Latvia</vt:lpstr>
      <vt:lpstr>Lithuania</vt:lpstr>
      <vt:lpstr>Finland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2021-02-09T20:28:28Z</dcterms:created>
  <dcterms:modified xsi:type="dcterms:W3CDTF">2021-02-15T22:38:45Z</dcterms:modified>
</cp:coreProperties>
</file>