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60BA055F-6205-4F3B-BB20-2BCA4983E825}" xr6:coauthVersionLast="41" xr6:coauthVersionMax="41" xr10:uidLastSave="{00000000-0000-0000-0000-000000000000}"/>
  <bookViews>
    <workbookView xWindow="-110" yWindow="-110" windowWidth="19420" windowHeight="10420" xr2:uid="{4FDDC3DC-706D-4C1C-923D-A04B0AE270C2}"/>
  </bookViews>
  <sheets>
    <sheet name="riigid" sheetId="1" r:id="rId1"/>
    <sheet name="kokku-mk" sheetId="3" r:id="rId2"/>
    <sheet name="sise-mk" sheetId="4" r:id="rId3"/>
    <sheet name="välis-mk" sheetId="5" r:id="rId4"/>
    <sheet name="kohad, hind, täitumu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2" i="6" l="1"/>
  <c r="T92" i="6"/>
  <c r="S92" i="6"/>
  <c r="R92" i="6"/>
  <c r="Q92" i="6"/>
  <c r="P92" i="6"/>
  <c r="O92" i="6"/>
  <c r="N92" i="6"/>
  <c r="U91" i="6"/>
  <c r="T91" i="6"/>
  <c r="S91" i="6"/>
  <c r="R91" i="6"/>
  <c r="Q91" i="6"/>
  <c r="P91" i="6"/>
  <c r="O91" i="6"/>
  <c r="N91" i="6"/>
  <c r="U90" i="6"/>
  <c r="T90" i="6"/>
  <c r="S90" i="6"/>
  <c r="R90" i="6"/>
  <c r="Q90" i="6"/>
  <c r="P90" i="6"/>
  <c r="O90" i="6"/>
  <c r="N90" i="6"/>
  <c r="U89" i="6"/>
  <c r="T89" i="6"/>
  <c r="S89" i="6"/>
  <c r="R89" i="6"/>
  <c r="Q89" i="6"/>
  <c r="P89" i="6"/>
  <c r="O89" i="6"/>
  <c r="N89" i="6"/>
  <c r="U88" i="6"/>
  <c r="T88" i="6"/>
  <c r="S88" i="6"/>
  <c r="R88" i="6"/>
  <c r="Q88" i="6"/>
  <c r="P88" i="6"/>
  <c r="O88" i="6"/>
  <c r="N88" i="6"/>
  <c r="U87" i="6"/>
  <c r="T87" i="6"/>
  <c r="S87" i="6"/>
  <c r="R87" i="6"/>
  <c r="Q87" i="6"/>
  <c r="P87" i="6"/>
  <c r="O87" i="6"/>
  <c r="N87" i="6"/>
  <c r="U86" i="6"/>
  <c r="T86" i="6"/>
  <c r="S86" i="6"/>
  <c r="R86" i="6"/>
  <c r="Q86" i="6"/>
  <c r="P86" i="6"/>
  <c r="O86" i="6"/>
  <c r="N86" i="6"/>
  <c r="U85" i="6"/>
  <c r="T85" i="6"/>
  <c r="S85" i="6"/>
  <c r="R85" i="6"/>
  <c r="Q85" i="6"/>
  <c r="P85" i="6"/>
  <c r="O85" i="6"/>
  <c r="N85" i="6"/>
  <c r="U84" i="6"/>
  <c r="T84" i="6"/>
  <c r="S84" i="6"/>
  <c r="R84" i="6"/>
  <c r="Q84" i="6"/>
  <c r="P84" i="6"/>
  <c r="O84" i="6"/>
  <c r="N84" i="6"/>
  <c r="U83" i="6"/>
  <c r="T83" i="6"/>
  <c r="S83" i="6"/>
  <c r="R83" i="6"/>
  <c r="Q83" i="6"/>
  <c r="P83" i="6"/>
  <c r="O83" i="6"/>
  <c r="N83" i="6"/>
  <c r="U82" i="6"/>
  <c r="T82" i="6"/>
  <c r="S82" i="6"/>
  <c r="R82" i="6"/>
  <c r="Q82" i="6"/>
  <c r="P82" i="6"/>
  <c r="O82" i="6"/>
  <c r="N82" i="6"/>
  <c r="U81" i="6"/>
  <c r="T81" i="6"/>
  <c r="S81" i="6"/>
  <c r="R81" i="6"/>
  <c r="Q81" i="6"/>
  <c r="P81" i="6"/>
  <c r="O81" i="6"/>
  <c r="N81" i="6"/>
  <c r="U80" i="6"/>
  <c r="T80" i="6"/>
  <c r="S80" i="6"/>
  <c r="R80" i="6"/>
  <c r="Q80" i="6"/>
  <c r="P80" i="6"/>
  <c r="O80" i="6"/>
  <c r="N80" i="6"/>
  <c r="U79" i="6"/>
  <c r="T79" i="6"/>
  <c r="S79" i="6"/>
  <c r="R79" i="6"/>
  <c r="Q79" i="6"/>
  <c r="P79" i="6"/>
  <c r="O79" i="6"/>
  <c r="N79" i="6"/>
  <c r="U78" i="6"/>
  <c r="T78" i="6"/>
  <c r="S78" i="6"/>
  <c r="R78" i="6"/>
  <c r="Q78" i="6"/>
  <c r="P78" i="6"/>
  <c r="O78" i="6"/>
  <c r="N78" i="6"/>
  <c r="U77" i="6"/>
  <c r="T77" i="6"/>
  <c r="S77" i="6"/>
  <c r="R77" i="6"/>
  <c r="Q77" i="6"/>
  <c r="P77" i="6"/>
  <c r="O77" i="6"/>
  <c r="N77" i="6"/>
  <c r="U76" i="6"/>
  <c r="T76" i="6"/>
  <c r="S76" i="6"/>
  <c r="R76" i="6"/>
  <c r="Q76" i="6"/>
  <c r="P76" i="6"/>
  <c r="O76" i="6"/>
  <c r="N76" i="6"/>
  <c r="U75" i="6"/>
  <c r="T75" i="6"/>
  <c r="S75" i="6"/>
  <c r="R75" i="6"/>
  <c r="Q75" i="6"/>
  <c r="P75" i="6"/>
  <c r="O75" i="6"/>
  <c r="N75" i="6"/>
  <c r="U74" i="6"/>
  <c r="T74" i="6"/>
  <c r="S74" i="6"/>
  <c r="R74" i="6"/>
  <c r="Q74" i="6"/>
  <c r="P74" i="6"/>
  <c r="O74" i="6"/>
  <c r="N74" i="6"/>
  <c r="U39" i="6"/>
  <c r="T39" i="6"/>
  <c r="S39" i="6"/>
  <c r="R39" i="6"/>
  <c r="Q39" i="6"/>
  <c r="P39" i="6"/>
  <c r="O39" i="6"/>
  <c r="N39" i="6"/>
  <c r="U41" i="6"/>
  <c r="T41" i="6"/>
  <c r="S41" i="6"/>
  <c r="R41" i="6"/>
  <c r="Q41" i="6"/>
  <c r="P41" i="6"/>
  <c r="O41" i="6"/>
  <c r="N41" i="6"/>
  <c r="U38" i="6"/>
  <c r="T38" i="6"/>
  <c r="S38" i="6"/>
  <c r="R38" i="6"/>
  <c r="Q38" i="6"/>
  <c r="P38" i="6"/>
  <c r="O38" i="6"/>
  <c r="N38" i="6"/>
  <c r="U34" i="6"/>
  <c r="T34" i="6"/>
  <c r="S34" i="6"/>
  <c r="R34" i="6"/>
  <c r="Q34" i="6"/>
  <c r="P34" i="6"/>
  <c r="O34" i="6"/>
  <c r="N34" i="6"/>
  <c r="U33" i="6"/>
  <c r="T33" i="6"/>
  <c r="S33" i="6"/>
  <c r="R33" i="6"/>
  <c r="Q33" i="6"/>
  <c r="P33" i="6"/>
  <c r="O33" i="6"/>
  <c r="N33" i="6"/>
  <c r="U36" i="6"/>
  <c r="T36" i="6"/>
  <c r="S36" i="6"/>
  <c r="R36" i="6"/>
  <c r="Q36" i="6"/>
  <c r="P36" i="6"/>
  <c r="O36" i="6"/>
  <c r="N36" i="6"/>
  <c r="U45" i="6"/>
  <c r="T45" i="6"/>
  <c r="S45" i="6"/>
  <c r="R45" i="6"/>
  <c r="Q45" i="6"/>
  <c r="P45" i="6"/>
  <c r="O45" i="6"/>
  <c r="N45" i="6"/>
  <c r="U32" i="6"/>
  <c r="T32" i="6"/>
  <c r="S32" i="6"/>
  <c r="R32" i="6"/>
  <c r="Q32" i="6"/>
  <c r="P32" i="6"/>
  <c r="O32" i="6"/>
  <c r="N32" i="6"/>
  <c r="U31" i="6"/>
  <c r="T31" i="6"/>
  <c r="S31" i="6"/>
  <c r="R31" i="6"/>
  <c r="Q31" i="6"/>
  <c r="P31" i="6"/>
  <c r="O31" i="6"/>
  <c r="N31" i="6"/>
  <c r="U46" i="6"/>
  <c r="T46" i="6"/>
  <c r="S46" i="6"/>
  <c r="R46" i="6"/>
  <c r="Q46" i="6"/>
  <c r="P46" i="6"/>
  <c r="O46" i="6"/>
  <c r="N46" i="6"/>
  <c r="U37" i="6"/>
  <c r="T37" i="6"/>
  <c r="S37" i="6"/>
  <c r="R37" i="6"/>
  <c r="Q37" i="6"/>
  <c r="P37" i="6"/>
  <c r="O37" i="6"/>
  <c r="N37" i="6"/>
  <c r="U40" i="6"/>
  <c r="T40" i="6"/>
  <c r="S40" i="6"/>
  <c r="R40" i="6"/>
  <c r="Q40" i="6"/>
  <c r="P40" i="6"/>
  <c r="O40" i="6"/>
  <c r="N40" i="6"/>
  <c r="U44" i="6"/>
  <c r="T44" i="6"/>
  <c r="S44" i="6"/>
  <c r="R44" i="6"/>
  <c r="Q44" i="6"/>
  <c r="P44" i="6"/>
  <c r="O44" i="6"/>
  <c r="N44" i="6"/>
  <c r="U42" i="6"/>
  <c r="T42" i="6"/>
  <c r="S42" i="6"/>
  <c r="R42" i="6"/>
  <c r="Q42" i="6"/>
  <c r="P42" i="6"/>
  <c r="O42" i="6"/>
  <c r="N42" i="6"/>
  <c r="U35" i="6"/>
  <c r="T35" i="6"/>
  <c r="S35" i="6"/>
  <c r="R35" i="6"/>
  <c r="Q35" i="6"/>
  <c r="P35" i="6"/>
  <c r="O35" i="6"/>
  <c r="N35" i="6"/>
  <c r="U43" i="6"/>
  <c r="T43" i="6"/>
  <c r="S43" i="6"/>
  <c r="R43" i="6"/>
  <c r="Q43" i="6"/>
  <c r="P43" i="6"/>
  <c r="O43" i="6"/>
  <c r="N43" i="6"/>
  <c r="U30" i="6"/>
  <c r="T30" i="6"/>
  <c r="S30" i="6"/>
  <c r="R30" i="6"/>
  <c r="Q30" i="6"/>
  <c r="P30" i="6"/>
  <c r="O30" i="6"/>
  <c r="N30" i="6"/>
  <c r="U29" i="6"/>
  <c r="T29" i="6"/>
  <c r="S29" i="6"/>
  <c r="R29" i="6"/>
  <c r="Q29" i="6"/>
  <c r="P29" i="6"/>
  <c r="O29" i="6"/>
  <c r="N29" i="6"/>
  <c r="U28" i="6"/>
  <c r="T28" i="6"/>
  <c r="S28" i="6"/>
  <c r="R28" i="6"/>
  <c r="Q28" i="6"/>
  <c r="P28" i="6"/>
  <c r="O28" i="6"/>
  <c r="N28" i="6"/>
  <c r="U23" i="6"/>
  <c r="T23" i="6"/>
  <c r="S23" i="6"/>
  <c r="R23" i="6"/>
  <c r="Q23" i="6"/>
  <c r="P23" i="6"/>
  <c r="O23" i="6"/>
  <c r="N23" i="6"/>
  <c r="U22" i="6"/>
  <c r="T22" i="6"/>
  <c r="S22" i="6"/>
  <c r="R22" i="6"/>
  <c r="Q22" i="6"/>
  <c r="P22" i="6"/>
  <c r="O22" i="6"/>
  <c r="N22" i="6"/>
  <c r="U21" i="6"/>
  <c r="T21" i="6"/>
  <c r="S21" i="6"/>
  <c r="R21" i="6"/>
  <c r="Q21" i="6"/>
  <c r="P21" i="6"/>
  <c r="O21" i="6"/>
  <c r="N21" i="6"/>
  <c r="U20" i="6"/>
  <c r="T20" i="6"/>
  <c r="S20" i="6"/>
  <c r="R20" i="6"/>
  <c r="Q20" i="6"/>
  <c r="P20" i="6"/>
  <c r="O20" i="6"/>
  <c r="N20" i="6"/>
  <c r="U19" i="6"/>
  <c r="T19" i="6"/>
  <c r="S19" i="6"/>
  <c r="R19" i="6"/>
  <c r="Q19" i="6"/>
  <c r="P19" i="6"/>
  <c r="O19" i="6"/>
  <c r="N19" i="6"/>
  <c r="U18" i="6"/>
  <c r="T18" i="6"/>
  <c r="S18" i="6"/>
  <c r="R18" i="6"/>
  <c r="Q18" i="6"/>
  <c r="P18" i="6"/>
  <c r="O18" i="6"/>
  <c r="N18" i="6"/>
  <c r="U17" i="6"/>
  <c r="T17" i="6"/>
  <c r="S17" i="6"/>
  <c r="R17" i="6"/>
  <c r="Q17" i="6"/>
  <c r="P17" i="6"/>
  <c r="O17" i="6"/>
  <c r="N17" i="6"/>
  <c r="U16" i="6"/>
  <c r="T16" i="6"/>
  <c r="S16" i="6"/>
  <c r="R16" i="6"/>
  <c r="Q16" i="6"/>
  <c r="P16" i="6"/>
  <c r="O16" i="6"/>
  <c r="N16" i="6"/>
  <c r="U15" i="6"/>
  <c r="T15" i="6"/>
  <c r="S15" i="6"/>
  <c r="R15" i="6"/>
  <c r="Q15" i="6"/>
  <c r="P15" i="6"/>
  <c r="O15" i="6"/>
  <c r="N15" i="6"/>
  <c r="U14" i="6"/>
  <c r="T14" i="6"/>
  <c r="S14" i="6"/>
  <c r="R14" i="6"/>
  <c r="Q14" i="6"/>
  <c r="P14" i="6"/>
  <c r="O14" i="6"/>
  <c r="N14" i="6"/>
  <c r="U13" i="6"/>
  <c r="T13" i="6"/>
  <c r="S13" i="6"/>
  <c r="R13" i="6"/>
  <c r="Q13" i="6"/>
  <c r="P13" i="6"/>
  <c r="O13" i="6"/>
  <c r="N13" i="6"/>
  <c r="U12" i="6"/>
  <c r="T12" i="6"/>
  <c r="S12" i="6"/>
  <c r="R12" i="6"/>
  <c r="Q12" i="6"/>
  <c r="P12" i="6"/>
  <c r="O12" i="6"/>
  <c r="N12" i="6"/>
  <c r="U11" i="6"/>
  <c r="T11" i="6"/>
  <c r="S11" i="6"/>
  <c r="R11" i="6"/>
  <c r="Q11" i="6"/>
  <c r="P11" i="6"/>
  <c r="O11" i="6"/>
  <c r="N11" i="6"/>
  <c r="U10" i="6"/>
  <c r="T10" i="6"/>
  <c r="S10" i="6"/>
  <c r="R10" i="6"/>
  <c r="Q10" i="6"/>
  <c r="P10" i="6"/>
  <c r="O10" i="6"/>
  <c r="N10" i="6"/>
  <c r="U9" i="6"/>
  <c r="T9" i="6"/>
  <c r="S9" i="6"/>
  <c r="R9" i="6"/>
  <c r="Q9" i="6"/>
  <c r="P9" i="6"/>
  <c r="O9" i="6"/>
  <c r="N9" i="6"/>
  <c r="U8" i="6"/>
  <c r="T8" i="6"/>
  <c r="S8" i="6"/>
  <c r="R8" i="6"/>
  <c r="Q8" i="6"/>
  <c r="P8" i="6"/>
  <c r="O8" i="6"/>
  <c r="N8" i="6"/>
  <c r="U7" i="6"/>
  <c r="T7" i="6"/>
  <c r="S7" i="6"/>
  <c r="R7" i="6"/>
  <c r="Q7" i="6"/>
  <c r="P7" i="6"/>
  <c r="O7" i="6"/>
  <c r="N7" i="6"/>
  <c r="U6" i="6"/>
  <c r="T6" i="6"/>
  <c r="S6" i="6"/>
  <c r="R6" i="6"/>
  <c r="Q6" i="6"/>
  <c r="P6" i="6"/>
  <c r="O6" i="6"/>
  <c r="N6" i="6"/>
  <c r="U5" i="6"/>
  <c r="T5" i="6"/>
  <c r="S5" i="6"/>
  <c r="R5" i="6"/>
  <c r="Q5" i="6"/>
  <c r="P5" i="6"/>
  <c r="O5" i="6"/>
  <c r="N5" i="6"/>
  <c r="E16" i="5" l="1"/>
  <c r="F16" i="5"/>
  <c r="T16" i="5"/>
  <c r="U16" i="5"/>
  <c r="V16" i="5"/>
  <c r="W16" i="5"/>
  <c r="X16" i="5"/>
  <c r="Y16" i="5"/>
  <c r="Z16" i="5"/>
  <c r="AA16" i="5"/>
  <c r="AA17" i="5" l="1"/>
  <c r="Z17" i="5"/>
  <c r="Y17" i="5"/>
  <c r="X17" i="5"/>
  <c r="W17" i="5"/>
  <c r="V17" i="5"/>
  <c r="U17" i="5"/>
  <c r="T17" i="5"/>
  <c r="F17" i="5"/>
  <c r="E17" i="5"/>
  <c r="AA14" i="5"/>
  <c r="Z14" i="5"/>
  <c r="Y14" i="5"/>
  <c r="X14" i="5"/>
  <c r="W14" i="5"/>
  <c r="V14" i="5"/>
  <c r="U14" i="5"/>
  <c r="T14" i="5"/>
  <c r="F14" i="5"/>
  <c r="E14" i="5"/>
  <c r="AA11" i="5"/>
  <c r="Z11" i="5"/>
  <c r="Y11" i="5"/>
  <c r="X11" i="5"/>
  <c r="W11" i="5"/>
  <c r="V11" i="5"/>
  <c r="U11" i="5"/>
  <c r="T11" i="5"/>
  <c r="F11" i="5"/>
  <c r="E11" i="5"/>
  <c r="AA8" i="5"/>
  <c r="Z8" i="5"/>
  <c r="Y8" i="5"/>
  <c r="X8" i="5"/>
  <c r="W8" i="5"/>
  <c r="V8" i="5"/>
  <c r="U8" i="5"/>
  <c r="T8" i="5"/>
  <c r="F8" i="5"/>
  <c r="E8" i="5"/>
  <c r="AA7" i="5"/>
  <c r="Z7" i="5"/>
  <c r="Y7" i="5"/>
  <c r="X7" i="5"/>
  <c r="W7" i="5"/>
  <c r="V7" i="5"/>
  <c r="U7" i="5"/>
  <c r="T7" i="5"/>
  <c r="F7" i="5"/>
  <c r="E7" i="5"/>
  <c r="AA18" i="5"/>
  <c r="Z18" i="5"/>
  <c r="Y18" i="5"/>
  <c r="X18" i="5"/>
  <c r="W18" i="5"/>
  <c r="V18" i="5"/>
  <c r="U18" i="5"/>
  <c r="T18" i="5"/>
  <c r="F18" i="5"/>
  <c r="E18" i="5"/>
  <c r="AA23" i="5"/>
  <c r="Z23" i="5"/>
  <c r="Y23" i="5"/>
  <c r="X23" i="5"/>
  <c r="W23" i="5"/>
  <c r="V23" i="5"/>
  <c r="U23" i="5"/>
  <c r="T23" i="5"/>
  <c r="F23" i="5"/>
  <c r="E23" i="5"/>
  <c r="AA10" i="5"/>
  <c r="Z10" i="5"/>
  <c r="Y10" i="5"/>
  <c r="X10" i="5"/>
  <c r="W10" i="5"/>
  <c r="V10" i="5"/>
  <c r="U10" i="5"/>
  <c r="T10" i="5"/>
  <c r="F10" i="5"/>
  <c r="E10" i="5"/>
  <c r="AA9" i="5"/>
  <c r="Z9" i="5"/>
  <c r="Y9" i="5"/>
  <c r="X9" i="5"/>
  <c r="W9" i="5"/>
  <c r="V9" i="5"/>
  <c r="U9" i="5"/>
  <c r="T9" i="5"/>
  <c r="F9" i="5"/>
  <c r="E9" i="5"/>
  <c r="AA19" i="5"/>
  <c r="Z19" i="5"/>
  <c r="Y19" i="5"/>
  <c r="X19" i="5"/>
  <c r="W19" i="5"/>
  <c r="V19" i="5"/>
  <c r="U19" i="5"/>
  <c r="T19" i="5"/>
  <c r="F19" i="5"/>
  <c r="E19" i="5"/>
  <c r="AA15" i="5"/>
  <c r="Z15" i="5"/>
  <c r="Y15" i="5"/>
  <c r="X15" i="5"/>
  <c r="W15" i="5"/>
  <c r="V15" i="5"/>
  <c r="U15" i="5"/>
  <c r="T15" i="5"/>
  <c r="F15" i="5"/>
  <c r="E15" i="5"/>
  <c r="AA21" i="5"/>
  <c r="Z21" i="5"/>
  <c r="Y21" i="5"/>
  <c r="X21" i="5"/>
  <c r="W21" i="5"/>
  <c r="V21" i="5"/>
  <c r="U21" i="5"/>
  <c r="T21" i="5"/>
  <c r="F21" i="5"/>
  <c r="E21" i="5"/>
  <c r="AA20" i="5"/>
  <c r="Z20" i="5"/>
  <c r="Y20" i="5"/>
  <c r="X20" i="5"/>
  <c r="W20" i="5"/>
  <c r="V20" i="5"/>
  <c r="U20" i="5"/>
  <c r="T20" i="5"/>
  <c r="F20" i="5"/>
  <c r="E20" i="5"/>
  <c r="AA13" i="5"/>
  <c r="Z13" i="5"/>
  <c r="Y13" i="5"/>
  <c r="X13" i="5"/>
  <c r="W13" i="5"/>
  <c r="V13" i="5"/>
  <c r="U13" i="5"/>
  <c r="T13" i="5"/>
  <c r="F13" i="5"/>
  <c r="E13" i="5"/>
  <c r="AA12" i="5"/>
  <c r="Z12" i="5"/>
  <c r="Y12" i="5"/>
  <c r="X12" i="5"/>
  <c r="W12" i="5"/>
  <c r="V12" i="5"/>
  <c r="U12" i="5"/>
  <c r="T12" i="5"/>
  <c r="F12" i="5"/>
  <c r="E12" i="5"/>
  <c r="AA22" i="5"/>
  <c r="Z22" i="5"/>
  <c r="Y22" i="5"/>
  <c r="X22" i="5"/>
  <c r="W22" i="5"/>
  <c r="V22" i="5"/>
  <c r="U22" i="5"/>
  <c r="T22" i="5"/>
  <c r="F22" i="5"/>
  <c r="E22" i="5"/>
  <c r="AA6" i="5"/>
  <c r="Z6" i="5"/>
  <c r="Y6" i="5"/>
  <c r="X6" i="5"/>
  <c r="W6" i="5"/>
  <c r="V6" i="5"/>
  <c r="U6" i="5"/>
  <c r="T6" i="5"/>
  <c r="F6" i="5"/>
  <c r="E6" i="5"/>
  <c r="AA5" i="5"/>
  <c r="Z5" i="5"/>
  <c r="Y5" i="5"/>
  <c r="X5" i="5"/>
  <c r="W5" i="5"/>
  <c r="V5" i="5"/>
  <c r="U5" i="5"/>
  <c r="T5" i="5"/>
  <c r="F5" i="5"/>
  <c r="E5" i="5"/>
  <c r="T15" i="4"/>
  <c r="U15" i="4"/>
  <c r="V15" i="4"/>
  <c r="W15" i="4"/>
  <c r="X15" i="4"/>
  <c r="Y15" i="4"/>
  <c r="Z15" i="4"/>
  <c r="AA15" i="4"/>
  <c r="E15" i="4"/>
  <c r="F15" i="4"/>
  <c r="T7" i="3"/>
  <c r="U7" i="3"/>
  <c r="V7" i="3"/>
  <c r="W7" i="3"/>
  <c r="X7" i="3"/>
  <c r="Y7" i="3"/>
  <c r="Z7" i="3"/>
  <c r="AA7" i="3"/>
  <c r="E7" i="3"/>
  <c r="F7" i="3"/>
  <c r="AA16" i="4" l="1"/>
  <c r="Z16" i="4"/>
  <c r="Y16" i="4"/>
  <c r="X16" i="4"/>
  <c r="W16" i="4"/>
  <c r="V16" i="4"/>
  <c r="U16" i="4"/>
  <c r="T16" i="4"/>
  <c r="F16" i="4"/>
  <c r="E16" i="4"/>
  <c r="AA17" i="4"/>
  <c r="Z17" i="4"/>
  <c r="Y17" i="4"/>
  <c r="X17" i="4"/>
  <c r="W17" i="4"/>
  <c r="V17" i="4"/>
  <c r="U17" i="4"/>
  <c r="T17" i="4"/>
  <c r="F17" i="4"/>
  <c r="E17" i="4"/>
  <c r="AA11" i="4"/>
  <c r="Z11" i="4"/>
  <c r="Y11" i="4"/>
  <c r="X11" i="4"/>
  <c r="W11" i="4"/>
  <c r="V11" i="4"/>
  <c r="U11" i="4"/>
  <c r="T11" i="4"/>
  <c r="F11" i="4"/>
  <c r="E11" i="4"/>
  <c r="AA8" i="4"/>
  <c r="Z8" i="4"/>
  <c r="Y8" i="4"/>
  <c r="X8" i="4"/>
  <c r="W8" i="4"/>
  <c r="V8" i="4"/>
  <c r="U8" i="4"/>
  <c r="T8" i="4"/>
  <c r="F8" i="4"/>
  <c r="E8" i="4"/>
  <c r="AA7" i="4"/>
  <c r="Z7" i="4"/>
  <c r="Y7" i="4"/>
  <c r="X7" i="4"/>
  <c r="W7" i="4"/>
  <c r="V7" i="4"/>
  <c r="U7" i="4"/>
  <c r="T7" i="4"/>
  <c r="F7" i="4"/>
  <c r="E7" i="4"/>
  <c r="AA14" i="4"/>
  <c r="Z14" i="4"/>
  <c r="Y14" i="4"/>
  <c r="X14" i="4"/>
  <c r="W14" i="4"/>
  <c r="V14" i="4"/>
  <c r="U14" i="4"/>
  <c r="T14" i="4"/>
  <c r="F14" i="4"/>
  <c r="E14" i="4"/>
  <c r="AA23" i="4"/>
  <c r="Z23" i="4"/>
  <c r="Y23" i="4"/>
  <c r="X23" i="4"/>
  <c r="W23" i="4"/>
  <c r="V23" i="4"/>
  <c r="U23" i="4"/>
  <c r="T23" i="4"/>
  <c r="F23" i="4"/>
  <c r="E23" i="4"/>
  <c r="AA10" i="4"/>
  <c r="Z10" i="4"/>
  <c r="Y10" i="4"/>
  <c r="X10" i="4"/>
  <c r="W10" i="4"/>
  <c r="V10" i="4"/>
  <c r="U10" i="4"/>
  <c r="T10" i="4"/>
  <c r="F10" i="4"/>
  <c r="E10" i="4"/>
  <c r="AA9" i="4"/>
  <c r="Z9" i="4"/>
  <c r="Y9" i="4"/>
  <c r="X9" i="4"/>
  <c r="W9" i="4"/>
  <c r="V9" i="4"/>
  <c r="U9" i="4"/>
  <c r="T9" i="4"/>
  <c r="F9" i="4"/>
  <c r="E9" i="4"/>
  <c r="AA20" i="4"/>
  <c r="Z20" i="4"/>
  <c r="Y20" i="4"/>
  <c r="X20" i="4"/>
  <c r="W20" i="4"/>
  <c r="V20" i="4"/>
  <c r="U20" i="4"/>
  <c r="T20" i="4"/>
  <c r="F20" i="4"/>
  <c r="E20" i="4"/>
  <c r="AA12" i="4"/>
  <c r="Z12" i="4"/>
  <c r="Y12" i="4"/>
  <c r="X12" i="4"/>
  <c r="W12" i="4"/>
  <c r="V12" i="4"/>
  <c r="U12" i="4"/>
  <c r="T12" i="4"/>
  <c r="F12" i="4"/>
  <c r="E12" i="4"/>
  <c r="AA18" i="4"/>
  <c r="Z18" i="4"/>
  <c r="Y18" i="4"/>
  <c r="X18" i="4"/>
  <c r="W18" i="4"/>
  <c r="V18" i="4"/>
  <c r="U18" i="4"/>
  <c r="T18" i="4"/>
  <c r="F18" i="4"/>
  <c r="E18" i="4"/>
  <c r="AA19" i="4"/>
  <c r="Z19" i="4"/>
  <c r="Y19" i="4"/>
  <c r="X19" i="4"/>
  <c r="W19" i="4"/>
  <c r="V19" i="4"/>
  <c r="U19" i="4"/>
  <c r="T19" i="4"/>
  <c r="F19" i="4"/>
  <c r="E19" i="4"/>
  <c r="AA21" i="4"/>
  <c r="Z21" i="4"/>
  <c r="Y21" i="4"/>
  <c r="X21" i="4"/>
  <c r="W21" i="4"/>
  <c r="V21" i="4"/>
  <c r="U21" i="4"/>
  <c r="T21" i="4"/>
  <c r="F21" i="4"/>
  <c r="E21" i="4"/>
  <c r="AA13" i="4"/>
  <c r="Z13" i="4"/>
  <c r="Y13" i="4"/>
  <c r="X13" i="4"/>
  <c r="W13" i="4"/>
  <c r="V13" i="4"/>
  <c r="U13" i="4"/>
  <c r="T13" i="4"/>
  <c r="F13" i="4"/>
  <c r="E13" i="4"/>
  <c r="AA22" i="4"/>
  <c r="Z22" i="4"/>
  <c r="Y22" i="4"/>
  <c r="X22" i="4"/>
  <c r="W22" i="4"/>
  <c r="V22" i="4"/>
  <c r="U22" i="4"/>
  <c r="T22" i="4"/>
  <c r="F22" i="4"/>
  <c r="E22" i="4"/>
  <c r="AA6" i="4"/>
  <c r="Z6" i="4"/>
  <c r="Y6" i="4"/>
  <c r="X6" i="4"/>
  <c r="W6" i="4"/>
  <c r="V6" i="4"/>
  <c r="U6" i="4"/>
  <c r="T6" i="4"/>
  <c r="F6" i="4"/>
  <c r="E6" i="4"/>
  <c r="AA5" i="4"/>
  <c r="Z5" i="4"/>
  <c r="Y5" i="4"/>
  <c r="X5" i="4"/>
  <c r="W5" i="4"/>
  <c r="V5" i="4"/>
  <c r="U5" i="4"/>
  <c r="T5" i="4"/>
  <c r="F5" i="4"/>
  <c r="E5" i="4"/>
  <c r="AA23" i="3"/>
  <c r="Z23" i="3"/>
  <c r="Y23" i="3"/>
  <c r="X23" i="3"/>
  <c r="W23" i="3"/>
  <c r="V23" i="3"/>
  <c r="U23" i="3"/>
  <c r="T23" i="3"/>
  <c r="AA22" i="3"/>
  <c r="Z22" i="3"/>
  <c r="Y22" i="3"/>
  <c r="X22" i="3"/>
  <c r="W22" i="3"/>
  <c r="V22" i="3"/>
  <c r="U22" i="3"/>
  <c r="T22" i="3"/>
  <c r="AA21" i="3"/>
  <c r="Z21" i="3"/>
  <c r="Y21" i="3"/>
  <c r="X21" i="3"/>
  <c r="W21" i="3"/>
  <c r="V21" i="3"/>
  <c r="U21" i="3"/>
  <c r="T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AA18" i="3"/>
  <c r="Z18" i="3"/>
  <c r="Y18" i="3"/>
  <c r="X18" i="3"/>
  <c r="W18" i="3"/>
  <c r="V18" i="3"/>
  <c r="U18" i="3"/>
  <c r="T18" i="3"/>
  <c r="AA17" i="3"/>
  <c r="Z17" i="3"/>
  <c r="Y17" i="3"/>
  <c r="X17" i="3"/>
  <c r="W17" i="3"/>
  <c r="V17" i="3"/>
  <c r="U17" i="3"/>
  <c r="T17" i="3"/>
  <c r="AA16" i="3"/>
  <c r="Z16" i="3"/>
  <c r="Y16" i="3"/>
  <c r="X16" i="3"/>
  <c r="W16" i="3"/>
  <c r="V16" i="3"/>
  <c r="U16" i="3"/>
  <c r="T16" i="3"/>
  <c r="AA15" i="3"/>
  <c r="Z15" i="3"/>
  <c r="Y15" i="3"/>
  <c r="X15" i="3"/>
  <c r="W15" i="3"/>
  <c r="V15" i="3"/>
  <c r="U15" i="3"/>
  <c r="T15" i="3"/>
  <c r="AA14" i="3"/>
  <c r="Z14" i="3"/>
  <c r="Y14" i="3"/>
  <c r="X14" i="3"/>
  <c r="W14" i="3"/>
  <c r="V14" i="3"/>
  <c r="U14" i="3"/>
  <c r="T14" i="3"/>
  <c r="AA13" i="3"/>
  <c r="Z13" i="3"/>
  <c r="Y13" i="3"/>
  <c r="X13" i="3"/>
  <c r="W13" i="3"/>
  <c r="V13" i="3"/>
  <c r="U13" i="3"/>
  <c r="T13" i="3"/>
  <c r="AA12" i="3"/>
  <c r="Z12" i="3"/>
  <c r="Y12" i="3"/>
  <c r="X12" i="3"/>
  <c r="W12" i="3"/>
  <c r="V12" i="3"/>
  <c r="U12" i="3"/>
  <c r="T12" i="3"/>
  <c r="AA11" i="3"/>
  <c r="Z11" i="3"/>
  <c r="Y11" i="3"/>
  <c r="X11" i="3"/>
  <c r="W11" i="3"/>
  <c r="V11" i="3"/>
  <c r="U11" i="3"/>
  <c r="T11" i="3"/>
  <c r="AA10" i="3"/>
  <c r="Z10" i="3"/>
  <c r="Y10" i="3"/>
  <c r="X10" i="3"/>
  <c r="W10" i="3"/>
  <c r="V10" i="3"/>
  <c r="U10" i="3"/>
  <c r="T10" i="3"/>
  <c r="AA9" i="3"/>
  <c r="Z9" i="3"/>
  <c r="Y9" i="3"/>
  <c r="X9" i="3"/>
  <c r="W9" i="3"/>
  <c r="V9" i="3"/>
  <c r="U9" i="3"/>
  <c r="T9" i="3"/>
  <c r="AA8" i="3"/>
  <c r="Z8" i="3"/>
  <c r="Y8" i="3"/>
  <c r="X8" i="3"/>
  <c r="W8" i="3"/>
  <c r="V8" i="3"/>
  <c r="U8" i="3"/>
  <c r="T8" i="3"/>
  <c r="AA6" i="3"/>
  <c r="Z6" i="3"/>
  <c r="Y6" i="3"/>
  <c r="X6" i="3"/>
  <c r="W6" i="3"/>
  <c r="V6" i="3"/>
  <c r="U6" i="3"/>
  <c r="T6" i="3"/>
  <c r="AA5" i="3"/>
  <c r="Z5" i="3"/>
  <c r="Y5" i="3"/>
  <c r="X5" i="3"/>
  <c r="W5" i="3"/>
  <c r="V5" i="3"/>
  <c r="U5" i="3"/>
  <c r="T5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6" i="3"/>
  <c r="E6" i="3"/>
  <c r="F5" i="3"/>
  <c r="E5" i="3"/>
  <c r="T33" i="1"/>
  <c r="U33" i="1"/>
  <c r="V33" i="1"/>
  <c r="W33" i="1"/>
  <c r="X33" i="1"/>
  <c r="Y33" i="1"/>
  <c r="Z33" i="1"/>
  <c r="AA33" i="1"/>
  <c r="T34" i="1"/>
  <c r="U34" i="1"/>
  <c r="V34" i="1"/>
  <c r="W34" i="1"/>
  <c r="X34" i="1"/>
  <c r="Y34" i="1"/>
  <c r="Z34" i="1"/>
  <c r="AA34" i="1"/>
  <c r="T35" i="1"/>
  <c r="U35" i="1"/>
  <c r="V35" i="1"/>
  <c r="W35" i="1"/>
  <c r="X35" i="1"/>
  <c r="Y35" i="1"/>
  <c r="Z35" i="1"/>
  <c r="AA35" i="1"/>
  <c r="T50" i="1"/>
  <c r="U50" i="1"/>
  <c r="V50" i="1"/>
  <c r="W50" i="1"/>
  <c r="X50" i="1"/>
  <c r="Y50" i="1"/>
  <c r="Z50" i="1"/>
  <c r="AA50" i="1"/>
  <c r="T51" i="1"/>
  <c r="U51" i="1"/>
  <c r="V51" i="1"/>
  <c r="W51" i="1"/>
  <c r="X51" i="1"/>
  <c r="Y51" i="1"/>
  <c r="Z51" i="1"/>
  <c r="AA51" i="1"/>
  <c r="T47" i="1"/>
  <c r="U47" i="1"/>
  <c r="V47" i="1"/>
  <c r="W47" i="1"/>
  <c r="X47" i="1"/>
  <c r="Y47" i="1"/>
  <c r="Z47" i="1"/>
  <c r="AA47" i="1"/>
  <c r="T48" i="1"/>
  <c r="U48" i="1"/>
  <c r="V48" i="1"/>
  <c r="W48" i="1"/>
  <c r="X48" i="1"/>
  <c r="Y48" i="1"/>
  <c r="Z48" i="1"/>
  <c r="AA48" i="1"/>
  <c r="T46" i="1"/>
  <c r="U46" i="1"/>
  <c r="V46" i="1"/>
  <c r="W46" i="1"/>
  <c r="X46" i="1"/>
  <c r="Y46" i="1"/>
  <c r="Z46" i="1"/>
  <c r="AA46" i="1"/>
  <c r="T43" i="1"/>
  <c r="U43" i="1"/>
  <c r="V43" i="1"/>
  <c r="W43" i="1"/>
  <c r="X43" i="1"/>
  <c r="Y43" i="1"/>
  <c r="Z43" i="1"/>
  <c r="AA43" i="1"/>
  <c r="T38" i="1"/>
  <c r="U38" i="1"/>
  <c r="V38" i="1"/>
  <c r="W38" i="1"/>
  <c r="X38" i="1"/>
  <c r="Y38" i="1"/>
  <c r="Z38" i="1"/>
  <c r="AA38" i="1"/>
  <c r="T53" i="1"/>
  <c r="U53" i="1"/>
  <c r="V53" i="1"/>
  <c r="W53" i="1"/>
  <c r="X53" i="1"/>
  <c r="Y53" i="1"/>
  <c r="Z53" i="1"/>
  <c r="AA53" i="1"/>
  <c r="T44" i="1"/>
  <c r="U44" i="1"/>
  <c r="V44" i="1"/>
  <c r="W44" i="1"/>
  <c r="X44" i="1"/>
  <c r="Y44" i="1"/>
  <c r="Z44" i="1"/>
  <c r="AA44" i="1"/>
  <c r="T42" i="1"/>
  <c r="U42" i="1"/>
  <c r="V42" i="1"/>
  <c r="W42" i="1"/>
  <c r="X42" i="1"/>
  <c r="Y42" i="1"/>
  <c r="Z42" i="1"/>
  <c r="AA42" i="1"/>
  <c r="T49" i="1"/>
  <c r="U49" i="1"/>
  <c r="V49" i="1"/>
  <c r="W49" i="1"/>
  <c r="X49" i="1"/>
  <c r="Y49" i="1"/>
  <c r="Z49" i="1"/>
  <c r="AA49" i="1"/>
  <c r="T36" i="1"/>
  <c r="U36" i="1"/>
  <c r="V36" i="1"/>
  <c r="W36" i="1"/>
  <c r="X36" i="1"/>
  <c r="Y36" i="1"/>
  <c r="Z36" i="1"/>
  <c r="AA36" i="1"/>
  <c r="T55" i="1"/>
  <c r="U55" i="1"/>
  <c r="V55" i="1"/>
  <c r="W55" i="1"/>
  <c r="X55" i="1"/>
  <c r="Y55" i="1"/>
  <c r="Z55" i="1"/>
  <c r="AA55" i="1"/>
  <c r="T37" i="1"/>
  <c r="U37" i="1"/>
  <c r="V37" i="1"/>
  <c r="W37" i="1"/>
  <c r="X37" i="1"/>
  <c r="Y37" i="1"/>
  <c r="Z37" i="1"/>
  <c r="AA37" i="1"/>
  <c r="T40" i="1"/>
  <c r="U40" i="1"/>
  <c r="V40" i="1"/>
  <c r="W40" i="1"/>
  <c r="X40" i="1"/>
  <c r="Y40" i="1"/>
  <c r="Z40" i="1"/>
  <c r="AA40" i="1"/>
  <c r="T54" i="1"/>
  <c r="U54" i="1"/>
  <c r="V54" i="1"/>
  <c r="W54" i="1"/>
  <c r="X54" i="1"/>
  <c r="Y54" i="1"/>
  <c r="Z54" i="1"/>
  <c r="AA54" i="1"/>
  <c r="T39" i="1"/>
  <c r="U39" i="1"/>
  <c r="V39" i="1"/>
  <c r="W39" i="1"/>
  <c r="X39" i="1"/>
  <c r="Y39" i="1"/>
  <c r="Z39" i="1"/>
  <c r="AA39" i="1"/>
  <c r="T41" i="1"/>
  <c r="U41" i="1"/>
  <c r="V41" i="1"/>
  <c r="W41" i="1"/>
  <c r="X41" i="1"/>
  <c r="Y41" i="1"/>
  <c r="Z41" i="1"/>
  <c r="AA41" i="1"/>
  <c r="T56" i="1"/>
  <c r="U56" i="1"/>
  <c r="V56" i="1"/>
  <c r="W56" i="1"/>
  <c r="X56" i="1"/>
  <c r="Y56" i="1"/>
  <c r="Z56" i="1"/>
  <c r="AA56" i="1"/>
  <c r="T52" i="1"/>
  <c r="U52" i="1"/>
  <c r="V52" i="1"/>
  <c r="W52" i="1"/>
  <c r="X52" i="1"/>
  <c r="Y52" i="1"/>
  <c r="Z52" i="1"/>
  <c r="AA52" i="1"/>
  <c r="T45" i="1"/>
  <c r="U45" i="1"/>
  <c r="V45" i="1"/>
  <c r="W45" i="1"/>
  <c r="X45" i="1"/>
  <c r="Y45" i="1"/>
  <c r="Z45" i="1"/>
  <c r="AA45" i="1"/>
  <c r="T6" i="1"/>
  <c r="U6" i="1"/>
  <c r="V6" i="1"/>
  <c r="W6" i="1"/>
  <c r="X6" i="1"/>
  <c r="Y6" i="1"/>
  <c r="Z6" i="1"/>
  <c r="AA6" i="1"/>
  <c r="T7" i="1"/>
  <c r="U7" i="1"/>
  <c r="V7" i="1"/>
  <c r="W7" i="1"/>
  <c r="X7" i="1"/>
  <c r="Y7" i="1"/>
  <c r="Z7" i="1"/>
  <c r="AA7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19" i="1"/>
  <c r="U19" i="1"/>
  <c r="V19" i="1"/>
  <c r="W19" i="1"/>
  <c r="X19" i="1"/>
  <c r="Y19" i="1"/>
  <c r="Z19" i="1"/>
  <c r="AA19" i="1"/>
  <c r="T21" i="1"/>
  <c r="U21" i="1"/>
  <c r="V21" i="1"/>
  <c r="W21" i="1"/>
  <c r="X21" i="1"/>
  <c r="Y21" i="1"/>
  <c r="Z21" i="1"/>
  <c r="AA21" i="1"/>
  <c r="T18" i="1"/>
  <c r="U18" i="1"/>
  <c r="V18" i="1"/>
  <c r="W18" i="1"/>
  <c r="X18" i="1"/>
  <c r="Y18" i="1"/>
  <c r="Z18" i="1"/>
  <c r="AA18" i="1"/>
  <c r="T12" i="1"/>
  <c r="U12" i="1"/>
  <c r="V12" i="1"/>
  <c r="W12" i="1"/>
  <c r="X12" i="1"/>
  <c r="Y12" i="1"/>
  <c r="Z12" i="1"/>
  <c r="AA12" i="1"/>
  <c r="T9" i="1"/>
  <c r="U9" i="1"/>
  <c r="V9" i="1"/>
  <c r="W9" i="1"/>
  <c r="X9" i="1"/>
  <c r="Y9" i="1"/>
  <c r="Z9" i="1"/>
  <c r="AA9" i="1"/>
  <c r="T25" i="1"/>
  <c r="U25" i="1"/>
  <c r="V25" i="1"/>
  <c r="W25" i="1"/>
  <c r="X25" i="1"/>
  <c r="Y25" i="1"/>
  <c r="Z25" i="1"/>
  <c r="AA2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20" i="1"/>
  <c r="U20" i="1"/>
  <c r="V20" i="1"/>
  <c r="W20" i="1"/>
  <c r="X20" i="1"/>
  <c r="Y20" i="1"/>
  <c r="Z20" i="1"/>
  <c r="AA20" i="1"/>
  <c r="T10" i="1"/>
  <c r="U10" i="1"/>
  <c r="V10" i="1"/>
  <c r="W10" i="1"/>
  <c r="X10" i="1"/>
  <c r="Y10" i="1"/>
  <c r="Z10" i="1"/>
  <c r="AA10" i="1"/>
  <c r="T26" i="1"/>
  <c r="U26" i="1"/>
  <c r="V26" i="1"/>
  <c r="W26" i="1"/>
  <c r="X26" i="1"/>
  <c r="Y26" i="1"/>
  <c r="Z26" i="1"/>
  <c r="AA26" i="1"/>
  <c r="T8" i="1"/>
  <c r="U8" i="1"/>
  <c r="V8" i="1"/>
  <c r="W8" i="1"/>
  <c r="X8" i="1"/>
  <c r="Y8" i="1"/>
  <c r="Z8" i="1"/>
  <c r="AA8" i="1"/>
  <c r="T13" i="1"/>
  <c r="U13" i="1"/>
  <c r="V13" i="1"/>
  <c r="W13" i="1"/>
  <c r="X13" i="1"/>
  <c r="Y13" i="1"/>
  <c r="Z13" i="1"/>
  <c r="AA13" i="1"/>
  <c r="T24" i="1"/>
  <c r="U24" i="1"/>
  <c r="V24" i="1"/>
  <c r="W24" i="1"/>
  <c r="X24" i="1"/>
  <c r="Y24" i="1"/>
  <c r="Z24" i="1"/>
  <c r="AA24" i="1"/>
  <c r="T14" i="1"/>
  <c r="U14" i="1"/>
  <c r="V14" i="1"/>
  <c r="W14" i="1"/>
  <c r="X14" i="1"/>
  <c r="Y14" i="1"/>
  <c r="Z14" i="1"/>
  <c r="AA14" i="1"/>
  <c r="T11" i="1"/>
  <c r="U11" i="1"/>
  <c r="V11" i="1"/>
  <c r="W11" i="1"/>
  <c r="X11" i="1"/>
  <c r="Y11" i="1"/>
  <c r="Z11" i="1"/>
  <c r="AA11" i="1"/>
  <c r="T28" i="1"/>
  <c r="U28" i="1"/>
  <c r="V28" i="1"/>
  <c r="W28" i="1"/>
  <c r="X28" i="1"/>
  <c r="Y28" i="1"/>
  <c r="Z28" i="1"/>
  <c r="AA28" i="1"/>
  <c r="T27" i="1"/>
  <c r="U27" i="1"/>
  <c r="V27" i="1"/>
  <c r="W27" i="1"/>
  <c r="X27" i="1"/>
  <c r="Y27" i="1"/>
  <c r="Z27" i="1"/>
  <c r="AA27" i="1"/>
  <c r="T15" i="1"/>
  <c r="U15" i="1"/>
  <c r="V15" i="1"/>
  <c r="W15" i="1"/>
  <c r="X15" i="1"/>
  <c r="Y15" i="1"/>
  <c r="Z15" i="1"/>
  <c r="AA15" i="1"/>
  <c r="Y5" i="1"/>
  <c r="Z5" i="1"/>
  <c r="AA5" i="1"/>
  <c r="X5" i="1"/>
  <c r="U5" i="1"/>
  <c r="V5" i="1"/>
  <c r="W5" i="1"/>
  <c r="T5" i="1"/>
  <c r="E6" i="1"/>
  <c r="F6" i="1"/>
  <c r="E7" i="1"/>
  <c r="F7" i="1"/>
  <c r="E22" i="1"/>
  <c r="F22" i="1"/>
  <c r="E23" i="1"/>
  <c r="F23" i="1"/>
  <c r="E19" i="1"/>
  <c r="F19" i="1"/>
  <c r="E21" i="1"/>
  <c r="F21" i="1"/>
  <c r="E18" i="1"/>
  <c r="F18" i="1"/>
  <c r="E12" i="1"/>
  <c r="F12" i="1"/>
  <c r="E9" i="1"/>
  <c r="F9" i="1"/>
  <c r="E25" i="1"/>
  <c r="F25" i="1"/>
  <c r="E16" i="1"/>
  <c r="F16" i="1"/>
  <c r="E17" i="1"/>
  <c r="F17" i="1"/>
  <c r="E20" i="1"/>
  <c r="F20" i="1"/>
  <c r="E10" i="1"/>
  <c r="F10" i="1"/>
  <c r="E26" i="1"/>
  <c r="F26" i="1"/>
  <c r="E8" i="1"/>
  <c r="F8" i="1"/>
  <c r="E13" i="1"/>
  <c r="F13" i="1"/>
  <c r="E24" i="1"/>
  <c r="F24" i="1"/>
  <c r="E14" i="1"/>
  <c r="F14" i="1"/>
  <c r="E11" i="1"/>
  <c r="F11" i="1"/>
  <c r="E28" i="1"/>
  <c r="F28" i="1"/>
  <c r="E27" i="1"/>
  <c r="F27" i="1"/>
  <c r="E15" i="1"/>
  <c r="F15" i="1"/>
  <c r="E33" i="1"/>
  <c r="F33" i="1"/>
  <c r="E34" i="1"/>
  <c r="F34" i="1"/>
  <c r="E35" i="1"/>
  <c r="F35" i="1"/>
  <c r="E50" i="1"/>
  <c r="F50" i="1"/>
  <c r="E51" i="1"/>
  <c r="F51" i="1"/>
  <c r="E47" i="1"/>
  <c r="F47" i="1"/>
  <c r="E48" i="1"/>
  <c r="F48" i="1"/>
  <c r="E46" i="1"/>
  <c r="F46" i="1"/>
  <c r="E43" i="1"/>
  <c r="F43" i="1"/>
  <c r="E38" i="1"/>
  <c r="F38" i="1"/>
  <c r="E53" i="1"/>
  <c r="F53" i="1"/>
  <c r="E44" i="1"/>
  <c r="F44" i="1"/>
  <c r="E42" i="1"/>
  <c r="F42" i="1"/>
  <c r="E49" i="1"/>
  <c r="F49" i="1"/>
  <c r="E36" i="1"/>
  <c r="F36" i="1"/>
  <c r="E55" i="1"/>
  <c r="F55" i="1"/>
  <c r="E37" i="1"/>
  <c r="F37" i="1"/>
  <c r="E40" i="1"/>
  <c r="F40" i="1"/>
  <c r="E54" i="1"/>
  <c r="F54" i="1"/>
  <c r="E39" i="1"/>
  <c r="F39" i="1"/>
  <c r="E41" i="1"/>
  <c r="F41" i="1"/>
  <c r="E56" i="1"/>
  <c r="F56" i="1"/>
  <c r="E52" i="1"/>
  <c r="F52" i="1"/>
  <c r="E45" i="1"/>
  <c r="F45" i="1"/>
  <c r="F5" i="1"/>
  <c r="E5" i="1"/>
</calcChain>
</file>

<file path=xl/sharedStrings.xml><?xml version="1.0" encoding="utf-8"?>
<sst xmlns="http://schemas.openxmlformats.org/spreadsheetml/2006/main" count="805" uniqueCount="67">
  <si>
    <t>Jaanuar</t>
  </si>
  <si>
    <t>Veebruar</t>
  </si>
  <si>
    <t>Märts</t>
  </si>
  <si>
    <t>Aprill</t>
  </si>
  <si>
    <t>2020</t>
  </si>
  <si>
    <t>2021</t>
  </si>
  <si>
    <t>Kogu Eesti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</si>
  <si>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</si>
  <si>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</si>
  <si>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</si>
  <si>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</si>
  <si>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</si>
  <si>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</si>
  <si>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</si>
  <si>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</si>
  <si>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</si>
  <si>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</si>
  <si>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</si>
  <si>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</si>
  <si>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</si>
  <si>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</si>
  <si>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</si>
  <si>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</si>
  <si>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..</t>
  </si>
  <si>
    <t>Jaan.</t>
  </si>
  <si>
    <t>Veebr.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</si>
  <si>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</si>
  <si>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</si>
  <si>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</si>
  <si>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Suurbrit.</t>
  </si>
  <si>
    <t>Hiina</t>
  </si>
  <si>
    <t>Jaapan</t>
  </si>
  <si>
    <t>USA</t>
  </si>
  <si>
    <t>Belgia</t>
  </si>
  <si>
    <t>Hispaania</t>
  </si>
  <si>
    <t>Holland</t>
  </si>
  <si>
    <t>kokku</t>
  </si>
  <si>
    <t>jaan.-apr.</t>
  </si>
  <si>
    <t>muutus 2021/20</t>
  </si>
  <si>
    <t>2019</t>
  </si>
  <si>
    <t>..Tallinn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</si>
  <si>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</si>
  <si>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</si>
  <si>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</si>
  <si>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</si>
  <si>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</si>
  <si>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</si>
  <si>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</si>
  <si>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</si>
  <si>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</si>
  <si>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</si>
  <si>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</si>
  <si>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</si>
  <si>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</si>
  <si>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</si>
  <si>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</si>
  <si>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</si>
  <si>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</si>
  <si>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Elukohariigid kokku / all countries of residence</t>
  </si>
  <si>
    <t>Tallinn</t>
  </si>
  <si>
    <t>siseturism/ domestic tourism</t>
  </si>
  <si>
    <t>välisturistid / foreign tourists</t>
  </si>
  <si>
    <t>..andmed on konfidentsiaalsed</t>
  </si>
  <si>
    <t>Majutusettevõtted / Number of accommodation establishments</t>
  </si>
  <si>
    <t>Toad / Rooms</t>
  </si>
  <si>
    <t>Tubade täitumus, % / Room occupancy, %</t>
  </si>
  <si>
    <t>Ööpäeva keskmine maksumus inimese kohta, eurot / Average cost per night per person,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</si>
</sst>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sz val="11"/>
      <color rgb="FF0000F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FF"/>
      <name val="Calibri"/>
      <family val="2"/>
      <charset val="186"/>
    </font>
    <font>
      <b/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Border="0" applyAlignment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Fill="1" applyProtection="1"/>
    <xf numFmtId="3" fontId="0" fillId="0" borderId="0" xfId="0" applyNumberFormat="1" applyFill="1" applyProtection="1"/>
    <xf numFmtId="3" fontId="5" fillId="0" borderId="0" xfId="0" applyNumberFormat="1" applyFont="1"/>
    <xf numFmtId="3" fontId="5" fillId="0" borderId="0" xfId="0" applyNumberFormat="1" applyFont="1" applyBorder="1" applyAlignment="1" applyProtection="1">
      <alignment horizontal="left"/>
      <protection locked="0"/>
    </xf>
    <xf numFmtId="9" fontId="0" fillId="0" borderId="0" xfId="2" applyFont="1" applyFill="1" applyProtection="1"/>
    <xf numFmtId="3" fontId="6" fillId="0" borderId="0" xfId="0" applyNumberFormat="1" applyFont="1"/>
    <xf numFmtId="9" fontId="6" fillId="0" borderId="0" xfId="2" applyFont="1"/>
    <xf numFmtId="3" fontId="6" fillId="0" borderId="0" xfId="0" applyNumberFormat="1" applyFont="1" applyBorder="1" applyAlignment="1" applyProtection="1">
      <alignment horizontal="left"/>
      <protection locked="0"/>
    </xf>
    <xf numFmtId="9" fontId="6" fillId="0" borderId="0" xfId="2" applyFont="1" applyBorder="1" applyAlignment="1" applyProtection="1">
      <alignment horizontal="left"/>
      <protection locked="0"/>
    </xf>
    <xf numFmtId="0" fontId="0" fillId="0" borderId="0" xfId="0" applyFont="1" applyFill="1" applyProtection="1"/>
    <xf numFmtId="9" fontId="1" fillId="0" borderId="0" xfId="2" applyFont="1" applyFill="1" applyProtection="1"/>
    <xf numFmtId="3" fontId="7" fillId="0" borderId="0" xfId="0" applyNumberFormat="1" applyFont="1" applyFill="1" applyProtection="1"/>
    <xf numFmtId="9" fontId="7" fillId="0" borderId="0" xfId="2" applyFont="1" applyFill="1" applyProtection="1"/>
    <xf numFmtId="0" fontId="2" fillId="0" borderId="0" xfId="0" applyFont="1" applyFill="1" applyProtection="1"/>
    <xf numFmtId="3" fontId="0" fillId="0" borderId="0" xfId="0" applyNumberFormat="1"/>
    <xf numFmtId="0" fontId="0" fillId="0" borderId="1" xfId="0" applyFill="1" applyBorder="1" applyProtection="1"/>
    <xf numFmtId="0" fontId="0" fillId="2" borderId="1" xfId="0" applyFill="1" applyBorder="1" applyProtection="1"/>
    <xf numFmtId="3" fontId="4" fillId="3" borderId="1" xfId="0" applyNumberFormat="1" applyFont="1" applyFill="1" applyBorder="1" applyProtection="1"/>
    <xf numFmtId="3" fontId="4" fillId="4" borderId="1" xfId="0" applyNumberFormat="1" applyFont="1" applyFill="1" applyBorder="1" applyProtection="1"/>
    <xf numFmtId="3" fontId="4" fillId="0" borderId="1" xfId="0" applyNumberFormat="1" applyFont="1" applyFill="1" applyBorder="1" applyProtection="1"/>
    <xf numFmtId="0" fontId="2" fillId="0" borderId="1" xfId="0" applyFont="1" applyFill="1" applyBorder="1" applyProtection="1"/>
    <xf numFmtId="9" fontId="1" fillId="0" borderId="1" xfId="2" applyFont="1" applyFill="1" applyBorder="1" applyProtection="1"/>
    <xf numFmtId="0" fontId="0" fillId="0" borderId="1" xfId="0" applyBorder="1"/>
    <xf numFmtId="9" fontId="0" fillId="0" borderId="1" xfId="2" applyFont="1" applyFill="1" applyBorder="1" applyProtection="1"/>
    <xf numFmtId="0" fontId="7" fillId="0" borderId="1" xfId="0" applyFont="1" applyFill="1" applyBorder="1" applyProtection="1"/>
    <xf numFmtId="3" fontId="0" fillId="0" borderId="1" xfId="0" applyNumberFormat="1" applyFill="1" applyBorder="1" applyProtection="1"/>
    <xf numFmtId="3" fontId="7" fillId="0" borderId="1" xfId="0" applyNumberFormat="1" applyFont="1" applyFill="1" applyBorder="1" applyProtection="1"/>
    <xf numFmtId="9" fontId="7" fillId="0" borderId="1" xfId="2" applyFont="1" applyFill="1" applyBorder="1" applyProtection="1"/>
    <xf numFmtId="0" fontId="4" fillId="2" borderId="1" xfId="0" applyFont="1" applyFill="1" applyBorder="1" applyProtection="1"/>
    <xf numFmtId="3" fontId="0" fillId="3" borderId="1" xfId="0" applyNumberFormat="1" applyFill="1" applyBorder="1" applyProtection="1"/>
    <xf numFmtId="3" fontId="0" fillId="4" borderId="1" xfId="0" applyNumberFormat="1" applyFill="1" applyBorder="1" applyProtection="1"/>
    <xf numFmtId="3" fontId="0" fillId="0" borderId="1" xfId="0" applyNumberFormat="1" applyBorder="1"/>
    <xf numFmtId="9" fontId="7" fillId="0" borderId="1" xfId="2" applyNumberFormat="1" applyFont="1" applyFill="1" applyBorder="1" applyProtection="1"/>
    <xf numFmtId="3" fontId="0" fillId="0" borderId="1" xfId="0" applyNumberFormat="1" applyFill="1" applyBorder="1" applyAlignment="1" applyProtection="1">
      <alignment horizontal="right"/>
    </xf>
    <xf numFmtId="3" fontId="0" fillId="4" borderId="1" xfId="0" applyNumberFormat="1" applyFill="1" applyBorder="1" applyAlignment="1" applyProtection="1">
      <alignment horizontal="right"/>
    </xf>
    <xf numFmtId="0" fontId="0" fillId="0" borderId="1" xfId="0" applyFont="1" applyFill="1" applyBorder="1" applyProtection="1"/>
    <xf numFmtId="3" fontId="3" fillId="0" borderId="0" xfId="1" applyNumberFormat="1" applyFill="1" applyProtection="1"/>
    <xf numFmtId="0" fontId="3" fillId="0" borderId="0" xfId="1" applyFill="1" applyProtection="1"/>
    <xf numFmtId="0" fontId="4" fillId="0" borderId="0" xfId="1" applyFont="1" applyFill="1" applyProtection="1"/>
    <xf numFmtId="1" fontId="3" fillId="0" borderId="0" xfId="1" applyNumberFormat="1" applyFill="1" applyProtection="1"/>
    <xf numFmtId="3" fontId="2" fillId="0" borderId="1" xfId="0" quotePrefix="1" applyNumberFormat="1" applyFont="1" applyFill="1" applyBorder="1" applyProtection="1"/>
    <xf numFmtId="3" fontId="3" fillId="0" borderId="1" xfId="1" applyNumberFormat="1" applyFill="1" applyBorder="1" applyProtection="1"/>
    <xf numFmtId="3" fontId="4" fillId="0" borderId="0" xfId="1" applyNumberFormat="1" applyFont="1" applyFill="1" applyProtection="1"/>
    <xf numFmtId="0" fontId="2" fillId="5" borderId="1" xfId="0" applyFont="1" applyFill="1" applyBorder="1" applyProtection="1"/>
    <xf numFmtId="3" fontId="2" fillId="5" borderId="1" xfId="0" quotePrefix="1" applyNumberFormat="1" applyFont="1" applyFill="1" applyBorder="1" applyProtection="1"/>
    <xf numFmtId="3" fontId="3" fillId="5" borderId="1" xfId="1" applyNumberFormat="1" applyFill="1" applyBorder="1" applyProtection="1"/>
    <xf numFmtId="0" fontId="8" fillId="0" borderId="1" xfId="0" applyFont="1" applyFill="1" applyBorder="1" applyProtection="1"/>
    <xf numFmtId="3" fontId="8" fillId="0" borderId="1" xfId="1" applyNumberFormat="1" applyFont="1" applyFill="1" applyBorder="1" applyProtection="1"/>
    <xf numFmtId="3" fontId="2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9" fontId="8" fillId="0" borderId="1" xfId="2" applyFont="1" applyFill="1" applyBorder="1" applyProtection="1"/>
    <xf numFmtId="0" fontId="8" fillId="2" borderId="1" xfId="0" applyFont="1" applyFill="1" applyBorder="1" applyProtection="1"/>
    <xf numFmtId="3" fontId="8" fillId="5" borderId="1" xfId="1" applyNumberFormat="1" applyFont="1" applyFill="1" applyBorder="1" applyProtection="1"/>
    <xf numFmtId="3" fontId="2" fillId="3" borderId="1" xfId="0" applyNumberFormat="1" applyFont="1" applyFill="1" applyBorder="1" applyProtection="1"/>
    <xf numFmtId="3" fontId="2" fillId="4" borderId="1" xfId="0" applyNumberFormat="1" applyFont="1" applyFill="1" applyBorder="1" applyProtection="1"/>
    <xf numFmtId="3" fontId="2" fillId="0" borderId="1" xfId="0" applyNumberFormat="1" applyFont="1" applyBorder="1"/>
    <xf numFmtId="9" fontId="2" fillId="0" borderId="1" xfId="2" applyFont="1" applyFill="1" applyBorder="1" applyProtection="1"/>
    <xf numFmtId="0" fontId="8" fillId="0" borderId="0" xfId="1" applyFont="1" applyFill="1" applyProtection="1"/>
    <xf numFmtId="3" fontId="8" fillId="0" borderId="0" xfId="1" applyNumberFormat="1" applyFont="1" applyFill="1" applyProtection="1"/>
    <xf numFmtId="1" fontId="8" fillId="0" borderId="0" xfId="1" applyNumberFormat="1" applyFont="1" applyFill="1" applyProtection="1"/>
    <xf numFmtId="0" fontId="3" fillId="0" borderId="0" xfId="1" applyFill="1" applyProtection="1"/>
    <xf numFmtId="0" fontId="4" fillId="0" borderId="0" xfId="1" applyFont="1" applyFill="1" applyProtection="1"/>
    <xf numFmtId="1" fontId="3" fillId="0" borderId="0" xfId="1" applyNumberFormat="1" applyFill="1" applyProtection="1"/>
    <xf numFmtId="9" fontId="7" fillId="0" borderId="0" xfId="2" applyFont="1" applyFill="1" applyBorder="1" applyProtection="1"/>
    <xf numFmtId="0" fontId="0" fillId="2" borderId="2" xfId="0" applyFill="1" applyBorder="1" applyProtection="1"/>
    <xf numFmtId="0" fontId="4" fillId="2" borderId="2" xfId="0" applyFont="1" applyFill="1" applyBorder="1" applyProtection="1"/>
    <xf numFmtId="0" fontId="8" fillId="2" borderId="2" xfId="0" applyFont="1" applyFill="1" applyBorder="1" applyProtection="1"/>
    <xf numFmtId="3" fontId="4" fillId="5" borderId="1" xfId="1" applyNumberFormat="1" applyFont="1" applyFill="1" applyBorder="1" applyProtection="1"/>
    <xf numFmtId="3" fontId="4" fillId="3" borderId="1" xfId="1" applyNumberFormat="1" applyFont="1" applyFill="1" applyBorder="1" applyProtection="1"/>
    <xf numFmtId="3" fontId="4" fillId="6" borderId="1" xfId="1" applyNumberFormat="1" applyFont="1" applyFill="1" applyBorder="1" applyProtection="1"/>
    <xf numFmtId="3" fontId="3" fillId="3" borderId="1" xfId="1" applyNumberFormat="1" applyFill="1" applyBorder="1" applyProtection="1"/>
    <xf numFmtId="3" fontId="3" fillId="6" borderId="1" xfId="1" applyNumberFormat="1" applyFill="1" applyBorder="1" applyProtection="1"/>
    <xf numFmtId="3" fontId="3" fillId="6" borderId="1" xfId="1" applyNumberFormat="1" applyFill="1" applyBorder="1" applyAlignment="1" applyProtection="1">
      <alignment horizontal="right"/>
    </xf>
    <xf numFmtId="3" fontId="0" fillId="0" borderId="1" xfId="0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Protection="1"/>
    <xf numFmtId="3" fontId="3" fillId="0" borderId="0" xfId="1" applyNumberFormat="1" applyFill="1" applyBorder="1" applyProtection="1"/>
    <xf numFmtId="3" fontId="0" fillId="0" borderId="0" xfId="0" applyNumberFormat="1" applyFill="1" applyBorder="1" applyProtection="1"/>
    <xf numFmtId="3" fontId="0" fillId="0" borderId="0" xfId="0" applyNumberFormat="1" applyFill="1" applyBorder="1" applyAlignment="1" applyProtection="1">
      <alignment horizontal="right"/>
    </xf>
    <xf numFmtId="3" fontId="7" fillId="0" borderId="0" xfId="0" applyNumberFormat="1" applyFont="1" applyFill="1" applyBorder="1" applyProtection="1"/>
    <xf numFmtId="0" fontId="4" fillId="2" borderId="0" xfId="0" applyFont="1" applyFill="1" applyBorder="1" applyProtection="1"/>
    <xf numFmtId="9" fontId="0" fillId="0" borderId="0" xfId="2" applyFont="1" applyFill="1" applyBorder="1" applyProtection="1"/>
    <xf numFmtId="0" fontId="3" fillId="0" borderId="1" xfId="1" applyFill="1" applyBorder="1" applyProtection="1"/>
    <xf numFmtId="0" fontId="4" fillId="0" borderId="1" xfId="1" applyFont="1" applyFill="1" applyBorder="1" applyProtection="1"/>
    <xf numFmtId="3" fontId="3" fillId="0" borderId="1" xfId="1" applyNumberFormat="1" applyFill="1" applyBorder="1" applyAlignment="1" applyProtection="1">
      <alignment horizontal="right"/>
    </xf>
    <xf numFmtId="0" fontId="5" fillId="0" borderId="0" xfId="0" applyFont="1"/>
    <xf numFmtId="9" fontId="0" fillId="0" borderId="5" xfId="2" applyFont="1" applyFill="1" applyBorder="1" applyProtection="1"/>
    <xf numFmtId="0" fontId="9" fillId="0" borderId="0" xfId="1" applyFont="1" applyFill="1" applyProtection="1"/>
    <xf numFmtId="0" fontId="4" fillId="0" borderId="0" xfId="1" applyFont="1" applyFill="1" applyProtection="1"/>
    <xf numFmtId="1" fontId="3" fillId="0" borderId="1" xfId="1" applyNumberFormat="1" applyFill="1" applyBorder="1" applyProtection="1"/>
    <xf numFmtId="1" fontId="3" fillId="5" borderId="1" xfId="1" applyNumberFormat="1" applyFill="1" applyBorder="1" applyProtection="1"/>
    <xf numFmtId="1" fontId="3" fillId="3" borderId="1" xfId="1" applyNumberFormat="1" applyFill="1" applyBorder="1" applyProtection="1"/>
    <xf numFmtId="1" fontId="3" fillId="4" borderId="1" xfId="1" applyNumberFormat="1" applyFill="1" applyBorder="1" applyProtection="1"/>
    <xf numFmtId="0" fontId="10" fillId="0" borderId="0" xfId="1" applyFont="1" applyFill="1" applyProtection="1"/>
    <xf numFmtId="0" fontId="4" fillId="0" borderId="0" xfId="1" applyFont="1" applyFill="1" applyProtection="1"/>
    <xf numFmtId="0" fontId="3" fillId="0" borderId="0" xfId="1" applyFill="1" applyProtection="1"/>
    <xf numFmtId="0" fontId="4" fillId="0" borderId="0" xfId="1" applyFont="1" applyFill="1" applyProtection="1"/>
    <xf numFmtId="1" fontId="3" fillId="0" borderId="0" xfId="1" applyNumberFormat="1" applyFill="1" applyProtection="1"/>
    <xf numFmtId="3" fontId="3" fillId="4" borderId="1" xfId="1" applyNumberFormat="1" applyFill="1" applyBorder="1" applyProtection="1"/>
    <xf numFmtId="9" fontId="0" fillId="0" borderId="0" xfId="2" applyFont="1" applyBorder="1"/>
    <xf numFmtId="0" fontId="0" fillId="0" borderId="1" xfId="0" applyBorder="1" applyAlignment="1">
      <alignment horizontal="center"/>
    </xf>
    <xf numFmtId="9" fontId="0" fillId="0" borderId="1" xfId="2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3" fontId="4" fillId="0" borderId="3" xfId="0" applyNumberFormat="1" applyFont="1" applyFill="1" applyBorder="1" applyAlignment="1" applyProtection="1">
      <alignment horizontal="center"/>
    </xf>
    <xf numFmtId="3" fontId="4" fillId="0" borderId="4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3" fontId="0" fillId="0" borderId="0" xfId="0" applyNumberFormat="1" applyFill="1" applyBorder="1"/>
  </cellXfs>
  <cellStyles count="3">
    <cellStyle name="Normal" xfId="0" builtinId="0"/>
    <cellStyle name="Normal 2" xfId="1" xr:uid="{5173098B-DF12-4D43-9A0E-03FDFCDFE943}"/>
    <cellStyle name="Percent" xfId="2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97D2-C6F5-4B15-A5A1-27BF5DA9B307}">
  <dimension ref="A1:AH5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" sqref="H2"/>
    </sheetView>
  </sheetViews>
  <sheetFormatPr defaultRowHeight="14.5" x14ac:dyDescent="0.35"/>
  <cols>
    <col min="1" max="1" width="13.08984375" style="2" customWidth="1"/>
    <col min="2" max="2" width="8.54296875" style="3" customWidth="1"/>
    <col min="3" max="3" width="9" style="3" customWidth="1"/>
    <col min="4" max="4" width="8.54296875" style="3" customWidth="1"/>
    <col min="5" max="5" width="8.36328125" style="11" customWidth="1"/>
    <col min="6" max="6" width="7.08984375" style="12" customWidth="1"/>
    <col min="7" max="7" width="2.90625" style="2" customWidth="1"/>
    <col min="8" max="11" width="8.1796875" style="2" customWidth="1"/>
    <col min="12" max="19" width="8.36328125" style="3" customWidth="1"/>
    <col min="22" max="22" width="8.7265625" style="2"/>
    <col min="23" max="23" width="7.6328125" style="2" customWidth="1"/>
    <col min="24" max="27" width="7.1796875" style="6" customWidth="1"/>
    <col min="28" max="29" width="8.7265625" style="2"/>
    <col min="30" max="33" width="8.7265625" style="3"/>
    <col min="34" max="16384" width="8.7265625" style="2"/>
  </cols>
  <sheetData>
    <row r="1" spans="1:34" x14ac:dyDescent="0.35">
      <c r="A1" s="4" t="s">
        <v>26</v>
      </c>
      <c r="B1" s="4"/>
      <c r="E1" s="7"/>
      <c r="F1" s="8"/>
      <c r="G1" s="4"/>
      <c r="H1" s="4"/>
      <c r="I1" s="4"/>
      <c r="J1" s="4"/>
      <c r="K1" s="4"/>
    </row>
    <row r="2" spans="1:34" x14ac:dyDescent="0.35">
      <c r="A2" s="5" t="s">
        <v>27</v>
      </c>
      <c r="B2" s="5"/>
      <c r="E2" s="9"/>
      <c r="F2" s="10"/>
      <c r="G2" s="5"/>
      <c r="H2" s="5"/>
      <c r="I2" s="5"/>
      <c r="J2" s="5"/>
      <c r="K2" s="5"/>
      <c r="S2" s="6"/>
    </row>
    <row r="3" spans="1:34" x14ac:dyDescent="0.35">
      <c r="A3" s="17"/>
      <c r="B3" s="104" t="s">
        <v>37</v>
      </c>
      <c r="C3" s="105"/>
      <c r="D3" s="105"/>
      <c r="E3" s="105"/>
      <c r="F3" s="106"/>
      <c r="G3" s="18"/>
      <c r="H3" s="45" t="s">
        <v>24</v>
      </c>
      <c r="I3" s="45" t="s">
        <v>25</v>
      </c>
      <c r="J3" s="45" t="s">
        <v>2</v>
      </c>
      <c r="K3" s="45" t="s">
        <v>3</v>
      </c>
      <c r="L3" s="19" t="s">
        <v>24</v>
      </c>
      <c r="M3" s="19" t="s">
        <v>25</v>
      </c>
      <c r="N3" s="19" t="s">
        <v>2</v>
      </c>
      <c r="O3" s="19" t="s">
        <v>3</v>
      </c>
      <c r="P3" s="20" t="s">
        <v>24</v>
      </c>
      <c r="Q3" s="20" t="s">
        <v>25</v>
      </c>
      <c r="R3" s="20" t="s">
        <v>2</v>
      </c>
      <c r="S3" s="20" t="s">
        <v>3</v>
      </c>
      <c r="T3" s="102" t="s">
        <v>38</v>
      </c>
      <c r="U3" s="102"/>
      <c r="V3" s="102"/>
      <c r="W3" s="102"/>
      <c r="X3" s="103" t="s">
        <v>38</v>
      </c>
      <c r="Y3" s="103"/>
      <c r="Z3" s="103"/>
      <c r="AA3" s="103"/>
    </row>
    <row r="4" spans="1:34" x14ac:dyDescent="0.35">
      <c r="A4" s="17"/>
      <c r="B4" s="42" t="s">
        <v>39</v>
      </c>
      <c r="C4" s="21" t="s">
        <v>4</v>
      </c>
      <c r="D4" s="21" t="s">
        <v>5</v>
      </c>
      <c r="E4" s="22" t="s">
        <v>38</v>
      </c>
      <c r="F4" s="23"/>
      <c r="G4" s="18"/>
      <c r="H4" s="46" t="s">
        <v>39</v>
      </c>
      <c r="I4" s="46" t="s">
        <v>39</v>
      </c>
      <c r="J4" s="46" t="s">
        <v>39</v>
      </c>
      <c r="K4" s="46" t="s">
        <v>39</v>
      </c>
      <c r="L4" s="19" t="s">
        <v>4</v>
      </c>
      <c r="M4" s="19" t="s">
        <v>4</v>
      </c>
      <c r="N4" s="19" t="s">
        <v>4</v>
      </c>
      <c r="O4" s="19" t="s">
        <v>4</v>
      </c>
      <c r="P4" s="20" t="s">
        <v>5</v>
      </c>
      <c r="Q4" s="20" t="s">
        <v>5</v>
      </c>
      <c r="R4" s="20" t="s">
        <v>5</v>
      </c>
      <c r="S4" s="20" t="s">
        <v>5</v>
      </c>
      <c r="T4" s="24" t="s">
        <v>24</v>
      </c>
      <c r="U4" s="24" t="s">
        <v>25</v>
      </c>
      <c r="V4" s="17" t="s">
        <v>2</v>
      </c>
      <c r="W4" s="17" t="s">
        <v>3</v>
      </c>
      <c r="X4" s="25" t="s">
        <v>24</v>
      </c>
      <c r="Y4" s="25" t="s">
        <v>25</v>
      </c>
      <c r="Z4" s="25" t="s">
        <v>2</v>
      </c>
      <c r="AA4" s="25" t="s">
        <v>3</v>
      </c>
      <c r="AC4" s="39"/>
      <c r="AD4" s="44"/>
      <c r="AE4" s="44"/>
      <c r="AF4" s="44"/>
      <c r="AG4" s="44"/>
      <c r="AH4" s="40"/>
    </row>
    <row r="5" spans="1:34" x14ac:dyDescent="0.35">
      <c r="A5" s="26" t="s">
        <v>36</v>
      </c>
      <c r="B5" s="43">
        <v>922874</v>
      </c>
      <c r="C5" s="27">
        <v>558175</v>
      </c>
      <c r="D5" s="27">
        <v>306099</v>
      </c>
      <c r="E5" s="28">
        <f>D5-C5</f>
        <v>-252076</v>
      </c>
      <c r="F5" s="29">
        <f>(D5-C5)/C5</f>
        <v>-0.45160747077529451</v>
      </c>
      <c r="G5" s="30"/>
      <c r="H5" s="47">
        <v>208405</v>
      </c>
      <c r="I5" s="47">
        <v>218936</v>
      </c>
      <c r="J5" s="47">
        <v>233384</v>
      </c>
      <c r="K5" s="47">
        <v>262149</v>
      </c>
      <c r="L5" s="31">
        <v>223216</v>
      </c>
      <c r="M5" s="31">
        <v>232356</v>
      </c>
      <c r="N5" s="31">
        <v>89719</v>
      </c>
      <c r="O5" s="31">
        <v>12884</v>
      </c>
      <c r="P5" s="32">
        <v>96229</v>
      </c>
      <c r="Q5" s="32">
        <v>99757</v>
      </c>
      <c r="R5" s="32">
        <v>51185</v>
      </c>
      <c r="S5" s="32">
        <v>58928</v>
      </c>
      <c r="T5" s="33">
        <f>P5-L5</f>
        <v>-126987</v>
      </c>
      <c r="U5" s="33">
        <f t="shared" ref="U5:W5" si="0">Q5-M5</f>
        <v>-132599</v>
      </c>
      <c r="V5" s="33">
        <f t="shared" si="0"/>
        <v>-38534</v>
      </c>
      <c r="W5" s="33">
        <f t="shared" si="0"/>
        <v>46044</v>
      </c>
      <c r="X5" s="25">
        <f>(P5-L5)/L5</f>
        <v>-0.56889739086803814</v>
      </c>
      <c r="Y5" s="25">
        <f t="shared" ref="Y5:AA5" si="1">(Q5-M5)/M5</f>
        <v>-0.57067172786586096</v>
      </c>
      <c r="Z5" s="25">
        <f t="shared" si="1"/>
        <v>-0.42949653919459646</v>
      </c>
      <c r="AA5" s="25">
        <f t="shared" si="1"/>
        <v>3.5737348649487735</v>
      </c>
      <c r="AC5" s="40"/>
      <c r="AD5" s="38"/>
      <c r="AE5" s="38"/>
      <c r="AF5" s="38"/>
      <c r="AG5" s="38"/>
      <c r="AH5" s="41"/>
    </row>
    <row r="6" spans="1:34" x14ac:dyDescent="0.35">
      <c r="A6" s="26" t="s">
        <v>7</v>
      </c>
      <c r="B6" s="43">
        <v>418439</v>
      </c>
      <c r="C6" s="27">
        <v>262736</v>
      </c>
      <c r="D6" s="27">
        <v>265735</v>
      </c>
      <c r="E6" s="28">
        <f t="shared" ref="E6:E35" si="2">D6-C6</f>
        <v>2999</v>
      </c>
      <c r="F6" s="34">
        <f t="shared" ref="F6:F35" si="3">(D6-C6)/C6</f>
        <v>1.1414499725960659E-2</v>
      </c>
      <c r="G6" s="30"/>
      <c r="H6" s="47">
        <v>94757</v>
      </c>
      <c r="I6" s="47">
        <v>108322</v>
      </c>
      <c r="J6" s="47">
        <v>109420</v>
      </c>
      <c r="K6" s="47">
        <v>105940</v>
      </c>
      <c r="L6" s="31">
        <v>94809</v>
      </c>
      <c r="M6" s="31">
        <v>111734</v>
      </c>
      <c r="N6" s="31">
        <v>44566</v>
      </c>
      <c r="O6" s="31">
        <v>11627</v>
      </c>
      <c r="P6" s="32">
        <v>85809</v>
      </c>
      <c r="Q6" s="32">
        <v>87240</v>
      </c>
      <c r="R6" s="32">
        <v>42460</v>
      </c>
      <c r="S6" s="32">
        <v>50226</v>
      </c>
      <c r="T6" s="33">
        <f t="shared" ref="T6:T7" si="4">P6-L6</f>
        <v>-9000</v>
      </c>
      <c r="U6" s="33">
        <f t="shared" ref="U6:U7" si="5">Q6-M6</f>
        <v>-24494</v>
      </c>
      <c r="V6" s="33">
        <f t="shared" ref="V6:V7" si="6">R6-N6</f>
        <v>-2106</v>
      </c>
      <c r="W6" s="33">
        <f t="shared" ref="W6:W7" si="7">S6-O6</f>
        <v>38599</v>
      </c>
      <c r="X6" s="25">
        <f t="shared" ref="X6:X7" si="8">(P6-L6)/L6</f>
        <v>-9.4927696737651487E-2</v>
      </c>
      <c r="Y6" s="25">
        <f t="shared" ref="Y6:Y7" si="9">(Q6-M6)/M6</f>
        <v>-0.21921706911056615</v>
      </c>
      <c r="Z6" s="25">
        <f t="shared" ref="Z6:Z7" si="10">(R6-N6)/N6</f>
        <v>-4.7255755508683751E-2</v>
      </c>
      <c r="AA6" s="25">
        <f t="shared" ref="AA6:AA7" si="11">(S6-O6)/O6</f>
        <v>3.3197729422894984</v>
      </c>
      <c r="AC6" s="40"/>
      <c r="AD6" s="38"/>
      <c r="AE6" s="38"/>
      <c r="AF6" s="38"/>
      <c r="AG6" s="38"/>
      <c r="AH6" s="41"/>
    </row>
    <row r="7" spans="1:34" s="15" customFormat="1" x14ac:dyDescent="0.35">
      <c r="A7" s="48" t="s">
        <v>8</v>
      </c>
      <c r="B7" s="49">
        <v>504435</v>
      </c>
      <c r="C7" s="50">
        <v>295439</v>
      </c>
      <c r="D7" s="50">
        <v>40364</v>
      </c>
      <c r="E7" s="51">
        <f t="shared" si="2"/>
        <v>-255075</v>
      </c>
      <c r="F7" s="52">
        <f t="shared" si="3"/>
        <v>-0.86337619610139482</v>
      </c>
      <c r="G7" s="53"/>
      <c r="H7" s="54">
        <v>113648</v>
      </c>
      <c r="I7" s="54">
        <v>110614</v>
      </c>
      <c r="J7" s="54">
        <v>123964</v>
      </c>
      <c r="K7" s="54">
        <v>156209</v>
      </c>
      <c r="L7" s="55">
        <v>128407</v>
      </c>
      <c r="M7" s="55">
        <v>120622</v>
      </c>
      <c r="N7" s="55">
        <v>45153</v>
      </c>
      <c r="O7" s="55">
        <v>1257</v>
      </c>
      <c r="P7" s="56">
        <v>10420</v>
      </c>
      <c r="Q7" s="56">
        <v>12517</v>
      </c>
      <c r="R7" s="56">
        <v>8725</v>
      </c>
      <c r="S7" s="56">
        <v>8702</v>
      </c>
      <c r="T7" s="57">
        <f t="shared" si="4"/>
        <v>-117987</v>
      </c>
      <c r="U7" s="57">
        <f t="shared" si="5"/>
        <v>-108105</v>
      </c>
      <c r="V7" s="57">
        <f t="shared" si="6"/>
        <v>-36428</v>
      </c>
      <c r="W7" s="57">
        <f t="shared" si="7"/>
        <v>7445</v>
      </c>
      <c r="X7" s="58">
        <f t="shared" si="8"/>
        <v>-0.91885177599352064</v>
      </c>
      <c r="Y7" s="58">
        <f t="shared" si="9"/>
        <v>-0.89622954353268891</v>
      </c>
      <c r="Z7" s="58">
        <f t="shared" si="10"/>
        <v>-0.80676809957256435</v>
      </c>
      <c r="AA7" s="58">
        <f t="shared" si="11"/>
        <v>5.9228321400159105</v>
      </c>
      <c r="AC7" s="59"/>
      <c r="AD7" s="60"/>
      <c r="AE7" s="60"/>
      <c r="AF7" s="60"/>
      <c r="AG7" s="60"/>
      <c r="AH7" s="61"/>
    </row>
    <row r="8" spans="1:34" x14ac:dyDescent="0.35">
      <c r="A8" s="26" t="s">
        <v>19</v>
      </c>
      <c r="B8" s="43">
        <v>190879</v>
      </c>
      <c r="C8" s="27">
        <v>110938</v>
      </c>
      <c r="D8" s="27">
        <v>6724</v>
      </c>
      <c r="E8" s="28">
        <f t="shared" ref="E8:E28" si="12">D8-C8</f>
        <v>-104214</v>
      </c>
      <c r="F8" s="29">
        <f t="shared" ref="F8:F28" si="13">(D8-C8)/C8</f>
        <v>-0.93938956894842163</v>
      </c>
      <c r="G8" s="30"/>
      <c r="H8" s="47">
        <v>31968</v>
      </c>
      <c r="I8" s="47">
        <v>51416</v>
      </c>
      <c r="J8" s="47">
        <v>45353</v>
      </c>
      <c r="K8" s="47">
        <v>62142</v>
      </c>
      <c r="L8" s="31">
        <v>39963</v>
      </c>
      <c r="M8" s="31">
        <v>54977</v>
      </c>
      <c r="N8" s="31">
        <v>15934</v>
      </c>
      <c r="O8" s="31">
        <v>64</v>
      </c>
      <c r="P8" s="32">
        <v>2018</v>
      </c>
      <c r="Q8" s="32">
        <v>2087</v>
      </c>
      <c r="R8" s="32">
        <v>1289</v>
      </c>
      <c r="S8" s="32">
        <v>1330</v>
      </c>
      <c r="T8" s="33">
        <f t="shared" ref="T8:T28" si="14">P8-L8</f>
        <v>-37945</v>
      </c>
      <c r="U8" s="33">
        <f t="shared" ref="U8:U28" si="15">Q8-M8</f>
        <v>-52890</v>
      </c>
      <c r="V8" s="33">
        <f t="shared" ref="V8:V28" si="16">R8-N8</f>
        <v>-14645</v>
      </c>
      <c r="W8" s="33">
        <f t="shared" ref="W8:W28" si="17">S8-O8</f>
        <v>1266</v>
      </c>
      <c r="X8" s="25">
        <f t="shared" ref="X8:X28" si="18">(P8-L8)/L8</f>
        <v>-0.94950329054375293</v>
      </c>
      <c r="Y8" s="25">
        <f t="shared" ref="Y8:Y28" si="19">(Q8-M8)/M8</f>
        <v>-0.96203867071684523</v>
      </c>
      <c r="Z8" s="25">
        <f t="shared" ref="Z8:Z28" si="20">(R8-N8)/N8</f>
        <v>-0.9191038031881511</v>
      </c>
      <c r="AA8" s="25">
        <f t="shared" ref="AA8:AA28" si="21">(S8-O8)/O8</f>
        <v>19.78125</v>
      </c>
      <c r="AC8" s="40"/>
      <c r="AD8" s="38"/>
      <c r="AE8" s="38"/>
      <c r="AF8" s="38"/>
      <c r="AG8" s="38"/>
      <c r="AH8" s="41"/>
    </row>
    <row r="9" spans="1:34" x14ac:dyDescent="0.35">
      <c r="A9" s="26" t="s">
        <v>12</v>
      </c>
      <c r="B9" s="43">
        <v>49746</v>
      </c>
      <c r="C9" s="27">
        <v>26596</v>
      </c>
      <c r="D9" s="27">
        <v>5134</v>
      </c>
      <c r="E9" s="28">
        <f t="shared" si="12"/>
        <v>-21462</v>
      </c>
      <c r="F9" s="29">
        <f t="shared" si="13"/>
        <v>-0.80696345315084972</v>
      </c>
      <c r="G9" s="30"/>
      <c r="H9" s="47">
        <v>10007</v>
      </c>
      <c r="I9" s="47">
        <v>11343</v>
      </c>
      <c r="J9" s="47">
        <v>14523</v>
      </c>
      <c r="K9" s="47">
        <v>13873</v>
      </c>
      <c r="L9" s="31">
        <v>10425</v>
      </c>
      <c r="M9" s="31">
        <v>11852</v>
      </c>
      <c r="N9" s="31">
        <v>4143</v>
      </c>
      <c r="O9" s="31">
        <v>176</v>
      </c>
      <c r="P9" s="32">
        <v>1168</v>
      </c>
      <c r="Q9" s="32">
        <v>1718</v>
      </c>
      <c r="R9" s="32">
        <v>1218</v>
      </c>
      <c r="S9" s="32">
        <v>1030</v>
      </c>
      <c r="T9" s="33">
        <f t="shared" si="14"/>
        <v>-9257</v>
      </c>
      <c r="U9" s="33">
        <f t="shared" si="15"/>
        <v>-10134</v>
      </c>
      <c r="V9" s="33">
        <f t="shared" si="16"/>
        <v>-2925</v>
      </c>
      <c r="W9" s="33">
        <f t="shared" si="17"/>
        <v>854</v>
      </c>
      <c r="X9" s="25">
        <f t="shared" si="18"/>
        <v>-0.88796163069544365</v>
      </c>
      <c r="Y9" s="25">
        <f t="shared" si="19"/>
        <v>-0.85504556193047587</v>
      </c>
      <c r="Z9" s="25">
        <f t="shared" si="20"/>
        <v>-0.70601013758146269</v>
      </c>
      <c r="AA9" s="25">
        <f t="shared" si="21"/>
        <v>4.8522727272727275</v>
      </c>
      <c r="AC9" s="40"/>
      <c r="AD9" s="38"/>
      <c r="AE9" s="38"/>
      <c r="AF9" s="38"/>
      <c r="AG9" s="38"/>
      <c r="AH9" s="41"/>
    </row>
    <row r="10" spans="1:34" x14ac:dyDescent="0.35">
      <c r="A10" s="26" t="s">
        <v>17</v>
      </c>
      <c r="B10" s="43">
        <v>20247</v>
      </c>
      <c r="C10" s="27">
        <v>7787</v>
      </c>
      <c r="D10" s="27">
        <v>3253</v>
      </c>
      <c r="E10" s="28">
        <f t="shared" si="12"/>
        <v>-4534</v>
      </c>
      <c r="F10" s="29">
        <f t="shared" si="13"/>
        <v>-0.58225247206883268</v>
      </c>
      <c r="G10" s="30"/>
      <c r="H10" s="47">
        <v>3280</v>
      </c>
      <c r="I10" s="47">
        <v>3427</v>
      </c>
      <c r="J10" s="47">
        <v>5169</v>
      </c>
      <c r="K10" s="47">
        <v>8371</v>
      </c>
      <c r="L10" s="31">
        <v>2849</v>
      </c>
      <c r="M10" s="31">
        <v>3268</v>
      </c>
      <c r="N10" s="31">
        <v>1631</v>
      </c>
      <c r="O10" s="31">
        <v>39</v>
      </c>
      <c r="P10" s="32">
        <v>880</v>
      </c>
      <c r="Q10" s="32">
        <v>813</v>
      </c>
      <c r="R10" s="32">
        <v>834</v>
      </c>
      <c r="S10" s="32">
        <v>726</v>
      </c>
      <c r="T10" s="33">
        <f t="shared" si="14"/>
        <v>-1969</v>
      </c>
      <c r="U10" s="33">
        <f t="shared" si="15"/>
        <v>-2455</v>
      </c>
      <c r="V10" s="33">
        <f t="shared" si="16"/>
        <v>-797</v>
      </c>
      <c r="W10" s="33">
        <f t="shared" si="17"/>
        <v>687</v>
      </c>
      <c r="X10" s="25">
        <f t="shared" si="18"/>
        <v>-0.69111969111969107</v>
      </c>
      <c r="Y10" s="25">
        <f t="shared" si="19"/>
        <v>-0.75122399020807828</v>
      </c>
      <c r="Z10" s="25">
        <f t="shared" si="20"/>
        <v>-0.48865726548129984</v>
      </c>
      <c r="AA10" s="25">
        <f t="shared" si="21"/>
        <v>17.615384615384617</v>
      </c>
      <c r="AC10" s="40"/>
      <c r="AD10" s="38"/>
      <c r="AE10" s="38"/>
      <c r="AF10" s="38"/>
      <c r="AG10" s="38"/>
      <c r="AH10" s="41"/>
    </row>
    <row r="11" spans="1:34" x14ac:dyDescent="0.35">
      <c r="A11" s="26" t="s">
        <v>22</v>
      </c>
      <c r="B11" s="43">
        <v>84711</v>
      </c>
      <c r="C11" s="27">
        <v>67089</v>
      </c>
      <c r="D11" s="27">
        <v>2774</v>
      </c>
      <c r="E11" s="28">
        <f t="shared" si="12"/>
        <v>-64315</v>
      </c>
      <c r="F11" s="29">
        <f t="shared" si="13"/>
        <v>-0.95865193996035114</v>
      </c>
      <c r="G11" s="30"/>
      <c r="H11" s="47">
        <v>34924</v>
      </c>
      <c r="I11" s="47">
        <v>12932</v>
      </c>
      <c r="J11" s="47">
        <v>19969</v>
      </c>
      <c r="K11" s="47">
        <v>16886</v>
      </c>
      <c r="L11" s="31">
        <v>42043</v>
      </c>
      <c r="M11" s="31">
        <v>15470</v>
      </c>
      <c r="N11" s="31">
        <v>9407</v>
      </c>
      <c r="O11" s="31">
        <v>169</v>
      </c>
      <c r="P11" s="32">
        <v>727</v>
      </c>
      <c r="Q11" s="32">
        <v>812</v>
      </c>
      <c r="R11" s="32">
        <v>639</v>
      </c>
      <c r="S11" s="32">
        <v>596</v>
      </c>
      <c r="T11" s="33">
        <f t="shared" si="14"/>
        <v>-41316</v>
      </c>
      <c r="U11" s="33">
        <f t="shared" si="15"/>
        <v>-14658</v>
      </c>
      <c r="V11" s="33">
        <f t="shared" si="16"/>
        <v>-8768</v>
      </c>
      <c r="W11" s="33">
        <f t="shared" si="17"/>
        <v>427</v>
      </c>
      <c r="X11" s="25">
        <f t="shared" si="18"/>
        <v>-0.98270817972076208</v>
      </c>
      <c r="Y11" s="25">
        <f t="shared" si="19"/>
        <v>-0.94751131221719453</v>
      </c>
      <c r="Z11" s="25">
        <f t="shared" si="20"/>
        <v>-0.93207186137982356</v>
      </c>
      <c r="AA11" s="25">
        <f t="shared" si="21"/>
        <v>2.526627218934911</v>
      </c>
      <c r="AC11" s="40"/>
      <c r="AD11" s="38"/>
      <c r="AE11" s="38"/>
      <c r="AF11" s="38"/>
      <c r="AG11" s="38"/>
      <c r="AH11" s="41"/>
    </row>
    <row r="12" spans="1:34" x14ac:dyDescent="0.35">
      <c r="A12" s="26" t="s">
        <v>11</v>
      </c>
      <c r="B12" s="43">
        <v>17050</v>
      </c>
      <c r="C12" s="27">
        <v>7645</v>
      </c>
      <c r="D12" s="27">
        <v>2652</v>
      </c>
      <c r="E12" s="28">
        <f t="shared" si="12"/>
        <v>-4993</v>
      </c>
      <c r="F12" s="29">
        <f t="shared" si="13"/>
        <v>-0.65310660562459122</v>
      </c>
      <c r="G12" s="30"/>
      <c r="H12" s="47">
        <v>3631</v>
      </c>
      <c r="I12" s="47">
        <v>3346</v>
      </c>
      <c r="J12" s="47">
        <v>4262</v>
      </c>
      <c r="K12" s="47">
        <v>5811</v>
      </c>
      <c r="L12" s="31">
        <v>3484</v>
      </c>
      <c r="M12" s="31">
        <v>3034</v>
      </c>
      <c r="N12" s="31">
        <v>1087</v>
      </c>
      <c r="O12" s="31">
        <v>40</v>
      </c>
      <c r="P12" s="32">
        <v>609</v>
      </c>
      <c r="Q12" s="32">
        <v>834</v>
      </c>
      <c r="R12" s="32">
        <v>575</v>
      </c>
      <c r="S12" s="32">
        <v>634</v>
      </c>
      <c r="T12" s="33">
        <f t="shared" si="14"/>
        <v>-2875</v>
      </c>
      <c r="U12" s="33">
        <f t="shared" si="15"/>
        <v>-2200</v>
      </c>
      <c r="V12" s="33">
        <f t="shared" si="16"/>
        <v>-512</v>
      </c>
      <c r="W12" s="33">
        <f t="shared" si="17"/>
        <v>594</v>
      </c>
      <c r="X12" s="25">
        <f t="shared" si="18"/>
        <v>-0.82520091848450061</v>
      </c>
      <c r="Y12" s="25">
        <f t="shared" si="19"/>
        <v>-0.72511535926170068</v>
      </c>
      <c r="Z12" s="25">
        <f t="shared" si="20"/>
        <v>-0.47102115915363385</v>
      </c>
      <c r="AA12" s="25">
        <f t="shared" si="21"/>
        <v>14.85</v>
      </c>
      <c r="AC12" s="40"/>
      <c r="AD12" s="38"/>
      <c r="AE12" s="38"/>
      <c r="AF12" s="38"/>
      <c r="AG12" s="38"/>
      <c r="AH12" s="41"/>
    </row>
    <row r="13" spans="1:34" x14ac:dyDescent="0.35">
      <c r="A13" s="26" t="s">
        <v>29</v>
      </c>
      <c r="B13" s="43">
        <v>16622</v>
      </c>
      <c r="C13" s="27">
        <v>8088</v>
      </c>
      <c r="D13" s="27">
        <v>2069</v>
      </c>
      <c r="E13" s="28">
        <f t="shared" si="12"/>
        <v>-6019</v>
      </c>
      <c r="F13" s="29">
        <f t="shared" si="13"/>
        <v>-0.74418892185954499</v>
      </c>
      <c r="G13" s="30"/>
      <c r="H13" s="47">
        <v>3447</v>
      </c>
      <c r="I13" s="47">
        <v>4010</v>
      </c>
      <c r="J13" s="47">
        <v>4410</v>
      </c>
      <c r="K13" s="47">
        <v>4755</v>
      </c>
      <c r="L13" s="31">
        <v>3056</v>
      </c>
      <c r="M13" s="31">
        <v>3392</v>
      </c>
      <c r="N13" s="31">
        <v>1575</v>
      </c>
      <c r="O13" s="31">
        <v>65</v>
      </c>
      <c r="P13" s="32">
        <v>880</v>
      </c>
      <c r="Q13" s="32">
        <v>646</v>
      </c>
      <c r="R13" s="32">
        <v>246</v>
      </c>
      <c r="S13" s="32">
        <v>297</v>
      </c>
      <c r="T13" s="33">
        <f t="shared" si="14"/>
        <v>-2176</v>
      </c>
      <c r="U13" s="33">
        <f t="shared" si="15"/>
        <v>-2746</v>
      </c>
      <c r="V13" s="33">
        <f t="shared" si="16"/>
        <v>-1329</v>
      </c>
      <c r="W13" s="33">
        <f t="shared" si="17"/>
        <v>232</v>
      </c>
      <c r="X13" s="25">
        <f t="shared" si="18"/>
        <v>-0.7120418848167539</v>
      </c>
      <c r="Y13" s="25">
        <f t="shared" si="19"/>
        <v>-0.80955188679245282</v>
      </c>
      <c r="Z13" s="25">
        <f t="shared" si="20"/>
        <v>-0.84380952380952379</v>
      </c>
      <c r="AA13" s="25">
        <f t="shared" si="21"/>
        <v>3.5692307692307694</v>
      </c>
      <c r="AC13" s="40"/>
      <c r="AD13" s="38"/>
      <c r="AE13" s="38"/>
      <c r="AF13" s="38"/>
      <c r="AG13" s="38"/>
      <c r="AH13" s="41"/>
    </row>
    <row r="14" spans="1:34" x14ac:dyDescent="0.35">
      <c r="A14" s="26" t="s">
        <v>21</v>
      </c>
      <c r="B14" s="43">
        <v>6512</v>
      </c>
      <c r="C14" s="27">
        <v>4320</v>
      </c>
      <c r="D14" s="27">
        <v>2007</v>
      </c>
      <c r="E14" s="28">
        <f t="shared" si="12"/>
        <v>-2313</v>
      </c>
      <c r="F14" s="29">
        <f t="shared" si="13"/>
        <v>-0.53541666666666665</v>
      </c>
      <c r="G14" s="30"/>
      <c r="H14" s="47">
        <v>1504</v>
      </c>
      <c r="I14" s="47">
        <v>1296</v>
      </c>
      <c r="J14" s="47">
        <v>1680</v>
      </c>
      <c r="K14" s="47">
        <v>2032</v>
      </c>
      <c r="L14" s="31">
        <v>1917</v>
      </c>
      <c r="M14" s="31">
        <v>1372</v>
      </c>
      <c r="N14" s="31">
        <v>884</v>
      </c>
      <c r="O14" s="31">
        <v>147</v>
      </c>
      <c r="P14" s="32">
        <v>426</v>
      </c>
      <c r="Q14" s="32">
        <v>676</v>
      </c>
      <c r="R14" s="32">
        <v>460</v>
      </c>
      <c r="S14" s="32">
        <v>445</v>
      </c>
      <c r="T14" s="33">
        <f t="shared" si="14"/>
        <v>-1491</v>
      </c>
      <c r="U14" s="33">
        <f t="shared" si="15"/>
        <v>-696</v>
      </c>
      <c r="V14" s="33">
        <f t="shared" si="16"/>
        <v>-424</v>
      </c>
      <c r="W14" s="33">
        <f t="shared" si="17"/>
        <v>298</v>
      </c>
      <c r="X14" s="25">
        <f t="shared" si="18"/>
        <v>-0.77777777777777779</v>
      </c>
      <c r="Y14" s="25">
        <f t="shared" si="19"/>
        <v>-0.50728862973760935</v>
      </c>
      <c r="Z14" s="25">
        <f t="shared" si="20"/>
        <v>-0.47963800904977377</v>
      </c>
      <c r="AA14" s="25">
        <f t="shared" si="21"/>
        <v>2.0272108843537415</v>
      </c>
      <c r="AC14" s="40"/>
      <c r="AD14" s="38"/>
      <c r="AE14" s="38"/>
      <c r="AF14" s="38"/>
      <c r="AG14" s="38"/>
      <c r="AH14" s="41"/>
    </row>
    <row r="15" spans="1:34" x14ac:dyDescent="0.35">
      <c r="A15" s="26" t="s">
        <v>32</v>
      </c>
      <c r="B15" s="43">
        <v>8242</v>
      </c>
      <c r="C15" s="27">
        <v>3714</v>
      </c>
      <c r="D15" s="27">
        <v>1198</v>
      </c>
      <c r="E15" s="28">
        <f t="shared" si="12"/>
        <v>-2516</v>
      </c>
      <c r="F15" s="29">
        <f t="shared" si="13"/>
        <v>-0.67743672590199244</v>
      </c>
      <c r="G15" s="30"/>
      <c r="H15" s="47">
        <v>1370</v>
      </c>
      <c r="I15" s="47">
        <v>1924</v>
      </c>
      <c r="J15" s="47">
        <v>2377</v>
      </c>
      <c r="K15" s="47">
        <v>2571</v>
      </c>
      <c r="L15" s="31">
        <v>1448</v>
      </c>
      <c r="M15" s="31">
        <v>1566</v>
      </c>
      <c r="N15" s="31">
        <v>687</v>
      </c>
      <c r="O15" s="31">
        <v>13</v>
      </c>
      <c r="P15" s="32">
        <v>212</v>
      </c>
      <c r="Q15" s="32">
        <v>231</v>
      </c>
      <c r="R15" s="32">
        <v>410</v>
      </c>
      <c r="S15" s="32">
        <v>345</v>
      </c>
      <c r="T15" s="33">
        <f t="shared" si="14"/>
        <v>-1236</v>
      </c>
      <c r="U15" s="33">
        <f t="shared" si="15"/>
        <v>-1335</v>
      </c>
      <c r="V15" s="33">
        <f t="shared" si="16"/>
        <v>-277</v>
      </c>
      <c r="W15" s="33">
        <f t="shared" si="17"/>
        <v>332</v>
      </c>
      <c r="X15" s="25">
        <f t="shared" si="18"/>
        <v>-0.85359116022099446</v>
      </c>
      <c r="Y15" s="25">
        <f t="shared" si="19"/>
        <v>-0.85249042145593867</v>
      </c>
      <c r="Z15" s="25">
        <f t="shared" si="20"/>
        <v>-0.40320232896652108</v>
      </c>
      <c r="AA15" s="25">
        <f t="shared" si="21"/>
        <v>25.53846153846154</v>
      </c>
      <c r="AC15" s="40"/>
      <c r="AD15" s="38"/>
      <c r="AE15" s="38"/>
      <c r="AF15" s="38"/>
      <c r="AG15" s="38"/>
      <c r="AH15" s="41"/>
    </row>
    <row r="16" spans="1:34" x14ac:dyDescent="0.35">
      <c r="A16" s="26" t="s">
        <v>14</v>
      </c>
      <c r="B16" s="43">
        <v>7544</v>
      </c>
      <c r="C16" s="27">
        <v>3409</v>
      </c>
      <c r="D16" s="27">
        <v>1094</v>
      </c>
      <c r="E16" s="28">
        <f t="shared" si="12"/>
        <v>-2315</v>
      </c>
      <c r="F16" s="29">
        <f t="shared" si="13"/>
        <v>-0.67908477559401581</v>
      </c>
      <c r="G16" s="30"/>
      <c r="H16" s="47">
        <v>1400</v>
      </c>
      <c r="I16" s="47">
        <v>1401</v>
      </c>
      <c r="J16" s="47">
        <v>1861</v>
      </c>
      <c r="K16" s="47">
        <v>2882</v>
      </c>
      <c r="L16" s="31">
        <v>1135</v>
      </c>
      <c r="M16" s="31">
        <v>1564</v>
      </c>
      <c r="N16" s="31">
        <v>697</v>
      </c>
      <c r="O16" s="31">
        <v>13</v>
      </c>
      <c r="P16" s="32">
        <v>272</v>
      </c>
      <c r="Q16" s="32">
        <v>226</v>
      </c>
      <c r="R16" s="32">
        <v>297</v>
      </c>
      <c r="S16" s="32">
        <v>299</v>
      </c>
      <c r="T16" s="33">
        <f t="shared" si="14"/>
        <v>-863</v>
      </c>
      <c r="U16" s="33">
        <f t="shared" si="15"/>
        <v>-1338</v>
      </c>
      <c r="V16" s="33">
        <f t="shared" si="16"/>
        <v>-400</v>
      </c>
      <c r="W16" s="33">
        <f t="shared" si="17"/>
        <v>286</v>
      </c>
      <c r="X16" s="25">
        <f t="shared" si="18"/>
        <v>-0.76035242290748895</v>
      </c>
      <c r="Y16" s="25">
        <f t="shared" si="19"/>
        <v>-0.85549872122762149</v>
      </c>
      <c r="Z16" s="25">
        <f t="shared" si="20"/>
        <v>-0.57388809182209466</v>
      </c>
      <c r="AA16" s="25">
        <f t="shared" si="21"/>
        <v>22</v>
      </c>
      <c r="AC16" s="40"/>
      <c r="AD16" s="38"/>
      <c r="AE16" s="38"/>
      <c r="AF16" s="38"/>
      <c r="AG16" s="38"/>
      <c r="AH16" s="41"/>
    </row>
    <row r="17" spans="1:34" x14ac:dyDescent="0.35">
      <c r="A17" s="26" t="s">
        <v>15</v>
      </c>
      <c r="B17" s="43">
        <v>5613</v>
      </c>
      <c r="C17" s="27">
        <v>2851</v>
      </c>
      <c r="D17" s="27">
        <v>1046</v>
      </c>
      <c r="E17" s="28">
        <f t="shared" si="12"/>
        <v>-1805</v>
      </c>
      <c r="F17" s="29">
        <f t="shared" si="13"/>
        <v>-0.63311118905647146</v>
      </c>
      <c r="G17" s="30"/>
      <c r="H17" s="47">
        <v>1164</v>
      </c>
      <c r="I17" s="47">
        <v>1113</v>
      </c>
      <c r="J17" s="47">
        <v>1263</v>
      </c>
      <c r="K17" s="47">
        <v>2073</v>
      </c>
      <c r="L17" s="31">
        <v>1076</v>
      </c>
      <c r="M17" s="31">
        <v>1222</v>
      </c>
      <c r="N17" s="31">
        <v>527</v>
      </c>
      <c r="O17" s="31">
        <v>26</v>
      </c>
      <c r="P17" s="32">
        <v>217</v>
      </c>
      <c r="Q17" s="32">
        <v>353</v>
      </c>
      <c r="R17" s="32">
        <v>241</v>
      </c>
      <c r="S17" s="32">
        <v>235</v>
      </c>
      <c r="T17" s="33">
        <f t="shared" si="14"/>
        <v>-859</v>
      </c>
      <c r="U17" s="33">
        <f t="shared" si="15"/>
        <v>-869</v>
      </c>
      <c r="V17" s="33">
        <f t="shared" si="16"/>
        <v>-286</v>
      </c>
      <c r="W17" s="33">
        <f t="shared" si="17"/>
        <v>209</v>
      </c>
      <c r="X17" s="25">
        <f t="shared" si="18"/>
        <v>-0.79832713754646845</v>
      </c>
      <c r="Y17" s="25">
        <f t="shared" si="19"/>
        <v>-0.71112929623567922</v>
      </c>
      <c r="Z17" s="25">
        <f t="shared" si="20"/>
        <v>-0.54269449715370022</v>
      </c>
      <c r="AA17" s="25">
        <f t="shared" si="21"/>
        <v>8.0384615384615383</v>
      </c>
      <c r="AC17" s="40"/>
      <c r="AD17" s="38"/>
      <c r="AE17" s="38"/>
      <c r="AF17" s="38"/>
      <c r="AG17" s="38"/>
      <c r="AH17" s="41"/>
    </row>
    <row r="18" spans="1:34" x14ac:dyDescent="0.35">
      <c r="A18" s="26" t="s">
        <v>10</v>
      </c>
      <c r="B18" s="43">
        <v>6991</v>
      </c>
      <c r="C18" s="27">
        <v>2559</v>
      </c>
      <c r="D18" s="27">
        <v>880</v>
      </c>
      <c r="E18" s="28">
        <f t="shared" si="12"/>
        <v>-1679</v>
      </c>
      <c r="F18" s="29">
        <f t="shared" si="13"/>
        <v>-0.65611567018366546</v>
      </c>
      <c r="G18" s="30"/>
      <c r="H18" s="47">
        <v>1554</v>
      </c>
      <c r="I18" s="47">
        <v>1386</v>
      </c>
      <c r="J18" s="47">
        <v>1472</v>
      </c>
      <c r="K18" s="47">
        <v>2579</v>
      </c>
      <c r="L18" s="31">
        <v>1063</v>
      </c>
      <c r="M18" s="31">
        <v>1113</v>
      </c>
      <c r="N18" s="31">
        <v>364</v>
      </c>
      <c r="O18" s="31">
        <v>19</v>
      </c>
      <c r="P18" s="32">
        <v>148</v>
      </c>
      <c r="Q18" s="32">
        <v>228</v>
      </c>
      <c r="R18" s="32">
        <v>221</v>
      </c>
      <c r="S18" s="32">
        <v>283</v>
      </c>
      <c r="T18" s="33">
        <f t="shared" si="14"/>
        <v>-915</v>
      </c>
      <c r="U18" s="33">
        <f t="shared" si="15"/>
        <v>-885</v>
      </c>
      <c r="V18" s="33">
        <f t="shared" si="16"/>
        <v>-143</v>
      </c>
      <c r="W18" s="33">
        <f t="shared" si="17"/>
        <v>264</v>
      </c>
      <c r="X18" s="25">
        <f t="shared" si="18"/>
        <v>-0.86077140169332078</v>
      </c>
      <c r="Y18" s="25">
        <f t="shared" si="19"/>
        <v>-0.79514824797843664</v>
      </c>
      <c r="Z18" s="25">
        <f t="shared" si="20"/>
        <v>-0.39285714285714285</v>
      </c>
      <c r="AA18" s="25">
        <f t="shared" si="21"/>
        <v>13.894736842105264</v>
      </c>
      <c r="AC18" s="40"/>
      <c r="AD18" s="38"/>
      <c r="AE18" s="38"/>
      <c r="AF18" s="38"/>
      <c r="AG18" s="38"/>
      <c r="AH18" s="41"/>
    </row>
    <row r="19" spans="1:34" x14ac:dyDescent="0.35">
      <c r="A19" s="26" t="s">
        <v>34</v>
      </c>
      <c r="B19" s="43">
        <v>4150</v>
      </c>
      <c r="C19" s="27">
        <v>1948</v>
      </c>
      <c r="D19" s="27">
        <v>674</v>
      </c>
      <c r="E19" s="28">
        <f t="shared" si="12"/>
        <v>-1274</v>
      </c>
      <c r="F19" s="29">
        <f t="shared" si="13"/>
        <v>-0.6540041067761807</v>
      </c>
      <c r="G19" s="30"/>
      <c r="H19" s="47">
        <v>630</v>
      </c>
      <c r="I19" s="47">
        <v>633</v>
      </c>
      <c r="J19" s="47">
        <v>809</v>
      </c>
      <c r="K19" s="47">
        <v>2078</v>
      </c>
      <c r="L19" s="31">
        <v>799</v>
      </c>
      <c r="M19" s="31">
        <v>775</v>
      </c>
      <c r="N19" s="31">
        <v>359</v>
      </c>
      <c r="O19" s="31">
        <v>15</v>
      </c>
      <c r="P19" s="32">
        <v>176</v>
      </c>
      <c r="Q19" s="32">
        <v>197</v>
      </c>
      <c r="R19" s="32">
        <v>127</v>
      </c>
      <c r="S19" s="32">
        <v>174</v>
      </c>
      <c r="T19" s="33">
        <f t="shared" si="14"/>
        <v>-623</v>
      </c>
      <c r="U19" s="33">
        <f t="shared" si="15"/>
        <v>-578</v>
      </c>
      <c r="V19" s="33">
        <f t="shared" si="16"/>
        <v>-232</v>
      </c>
      <c r="W19" s="33">
        <f t="shared" si="17"/>
        <v>159</v>
      </c>
      <c r="X19" s="25">
        <f t="shared" si="18"/>
        <v>-0.77972465581977468</v>
      </c>
      <c r="Y19" s="25">
        <f t="shared" si="19"/>
        <v>-0.74580645161290327</v>
      </c>
      <c r="Z19" s="25">
        <f t="shared" si="20"/>
        <v>-0.64623955431754876</v>
      </c>
      <c r="AA19" s="25">
        <f t="shared" si="21"/>
        <v>10.6</v>
      </c>
      <c r="AC19" s="40"/>
      <c r="AD19" s="38"/>
      <c r="AE19" s="38"/>
      <c r="AF19" s="38"/>
      <c r="AG19" s="38"/>
      <c r="AH19" s="41"/>
    </row>
    <row r="20" spans="1:34" x14ac:dyDescent="0.35">
      <c r="A20" s="26" t="s">
        <v>16</v>
      </c>
      <c r="B20" s="43">
        <v>17464</v>
      </c>
      <c r="C20" s="27">
        <v>8908</v>
      </c>
      <c r="D20" s="27">
        <v>636</v>
      </c>
      <c r="E20" s="28">
        <f t="shared" si="12"/>
        <v>-8272</v>
      </c>
      <c r="F20" s="29">
        <f t="shared" si="13"/>
        <v>-0.92860350246969015</v>
      </c>
      <c r="G20" s="30"/>
      <c r="H20" s="47">
        <v>3643</v>
      </c>
      <c r="I20" s="47">
        <v>3499</v>
      </c>
      <c r="J20" s="47">
        <v>4159</v>
      </c>
      <c r="K20" s="47">
        <v>6163</v>
      </c>
      <c r="L20" s="31">
        <v>3350</v>
      </c>
      <c r="M20" s="31">
        <v>4320</v>
      </c>
      <c r="N20" s="31">
        <v>1176</v>
      </c>
      <c r="O20" s="31">
        <v>62</v>
      </c>
      <c r="P20" s="32">
        <v>201</v>
      </c>
      <c r="Q20" s="32">
        <v>133</v>
      </c>
      <c r="R20" s="32">
        <v>161</v>
      </c>
      <c r="S20" s="32">
        <v>141</v>
      </c>
      <c r="T20" s="33">
        <f t="shared" si="14"/>
        <v>-3149</v>
      </c>
      <c r="U20" s="33">
        <f t="shared" si="15"/>
        <v>-4187</v>
      </c>
      <c r="V20" s="33">
        <f t="shared" si="16"/>
        <v>-1015</v>
      </c>
      <c r="W20" s="33">
        <f t="shared" si="17"/>
        <v>79</v>
      </c>
      <c r="X20" s="25">
        <f t="shared" si="18"/>
        <v>-0.94</v>
      </c>
      <c r="Y20" s="25">
        <f t="shared" si="19"/>
        <v>-0.969212962962963</v>
      </c>
      <c r="Z20" s="25">
        <f t="shared" si="20"/>
        <v>-0.86309523809523814</v>
      </c>
      <c r="AA20" s="25">
        <f t="shared" si="21"/>
        <v>1.2741935483870968</v>
      </c>
      <c r="AC20" s="40"/>
      <c r="AD20" s="38"/>
      <c r="AE20" s="38"/>
      <c r="AF20" s="38"/>
      <c r="AG20" s="38"/>
      <c r="AH20" s="41"/>
    </row>
    <row r="21" spans="1:34" x14ac:dyDescent="0.35">
      <c r="A21" s="26" t="s">
        <v>35</v>
      </c>
      <c r="B21" s="43">
        <v>4639</v>
      </c>
      <c r="C21" s="27">
        <v>2283</v>
      </c>
      <c r="D21" s="27">
        <v>569</v>
      </c>
      <c r="E21" s="28">
        <f t="shared" si="12"/>
        <v>-1714</v>
      </c>
      <c r="F21" s="29">
        <f t="shared" si="13"/>
        <v>-0.75076653526062198</v>
      </c>
      <c r="G21" s="30"/>
      <c r="H21" s="47">
        <v>930</v>
      </c>
      <c r="I21" s="47">
        <v>892</v>
      </c>
      <c r="J21" s="47">
        <v>1174</v>
      </c>
      <c r="K21" s="47">
        <v>1643</v>
      </c>
      <c r="L21" s="31">
        <v>811</v>
      </c>
      <c r="M21" s="31">
        <v>1040</v>
      </c>
      <c r="N21" s="31">
        <v>427</v>
      </c>
      <c r="O21" s="31">
        <v>5</v>
      </c>
      <c r="P21" s="32">
        <v>166</v>
      </c>
      <c r="Q21" s="32">
        <v>130</v>
      </c>
      <c r="R21" s="32">
        <v>108</v>
      </c>
      <c r="S21" s="32">
        <v>165</v>
      </c>
      <c r="T21" s="33">
        <f t="shared" si="14"/>
        <v>-645</v>
      </c>
      <c r="U21" s="33">
        <f t="shared" si="15"/>
        <v>-910</v>
      </c>
      <c r="V21" s="33">
        <f t="shared" si="16"/>
        <v>-319</v>
      </c>
      <c r="W21" s="33">
        <f t="shared" si="17"/>
        <v>160</v>
      </c>
      <c r="X21" s="25">
        <f t="shared" si="18"/>
        <v>-0.79531442663378549</v>
      </c>
      <c r="Y21" s="25">
        <f t="shared" si="19"/>
        <v>-0.875</v>
      </c>
      <c r="Z21" s="25">
        <f t="shared" si="20"/>
        <v>-0.74707259953161598</v>
      </c>
      <c r="AA21" s="25">
        <f t="shared" si="21"/>
        <v>32</v>
      </c>
      <c r="AC21" s="40"/>
      <c r="AD21" s="38"/>
      <c r="AE21" s="38"/>
      <c r="AF21" s="38"/>
      <c r="AG21" s="38"/>
      <c r="AH21" s="41"/>
    </row>
    <row r="22" spans="1:34" x14ac:dyDescent="0.35">
      <c r="A22" s="26" t="s">
        <v>9</v>
      </c>
      <c r="B22" s="43">
        <v>1930</v>
      </c>
      <c r="C22" s="27">
        <v>879</v>
      </c>
      <c r="D22" s="27">
        <v>374</v>
      </c>
      <c r="E22" s="28">
        <f t="shared" si="12"/>
        <v>-505</v>
      </c>
      <c r="F22" s="29">
        <f t="shared" si="13"/>
        <v>-0.57451649601820254</v>
      </c>
      <c r="G22" s="30"/>
      <c r="H22" s="47">
        <v>395</v>
      </c>
      <c r="I22" s="47">
        <v>353</v>
      </c>
      <c r="J22" s="47">
        <v>438</v>
      </c>
      <c r="K22" s="47">
        <v>744</v>
      </c>
      <c r="L22" s="31">
        <v>308</v>
      </c>
      <c r="M22" s="31">
        <v>368</v>
      </c>
      <c r="N22" s="31">
        <v>168</v>
      </c>
      <c r="O22" s="31">
        <v>35</v>
      </c>
      <c r="P22" s="32">
        <v>64</v>
      </c>
      <c r="Q22" s="32">
        <v>85</v>
      </c>
      <c r="R22" s="32">
        <v>120</v>
      </c>
      <c r="S22" s="32">
        <v>105</v>
      </c>
      <c r="T22" s="33">
        <f t="shared" si="14"/>
        <v>-244</v>
      </c>
      <c r="U22" s="33">
        <f t="shared" si="15"/>
        <v>-283</v>
      </c>
      <c r="V22" s="33">
        <f t="shared" si="16"/>
        <v>-48</v>
      </c>
      <c r="W22" s="33">
        <f t="shared" si="17"/>
        <v>70</v>
      </c>
      <c r="X22" s="25">
        <f t="shared" si="18"/>
        <v>-0.79220779220779225</v>
      </c>
      <c r="Y22" s="25">
        <f t="shared" si="19"/>
        <v>-0.76902173913043481</v>
      </c>
      <c r="Z22" s="25">
        <f t="shared" si="20"/>
        <v>-0.2857142857142857</v>
      </c>
      <c r="AA22" s="25">
        <f t="shared" si="21"/>
        <v>2</v>
      </c>
      <c r="AC22" s="40"/>
      <c r="AD22" s="38"/>
      <c r="AE22" s="38"/>
      <c r="AF22" s="38"/>
      <c r="AG22" s="38"/>
      <c r="AH22" s="41"/>
    </row>
    <row r="23" spans="1:34" x14ac:dyDescent="0.35">
      <c r="A23" s="26" t="s">
        <v>33</v>
      </c>
      <c r="B23" s="43">
        <v>2628</v>
      </c>
      <c r="C23" s="27">
        <v>1392</v>
      </c>
      <c r="D23" s="27">
        <v>374</v>
      </c>
      <c r="E23" s="28">
        <f t="shared" si="12"/>
        <v>-1018</v>
      </c>
      <c r="F23" s="29">
        <f t="shared" si="13"/>
        <v>-0.73132183908045978</v>
      </c>
      <c r="G23" s="30"/>
      <c r="H23" s="47">
        <v>579</v>
      </c>
      <c r="I23" s="47">
        <v>525</v>
      </c>
      <c r="J23" s="47">
        <v>658</v>
      </c>
      <c r="K23" s="47">
        <v>866</v>
      </c>
      <c r="L23" s="31">
        <v>541</v>
      </c>
      <c r="M23" s="31">
        <v>610</v>
      </c>
      <c r="N23" s="31">
        <v>197</v>
      </c>
      <c r="O23" s="31">
        <v>44</v>
      </c>
      <c r="P23" s="32">
        <v>89</v>
      </c>
      <c r="Q23" s="32">
        <v>90</v>
      </c>
      <c r="R23" s="32">
        <v>86</v>
      </c>
      <c r="S23" s="32">
        <v>109</v>
      </c>
      <c r="T23" s="33">
        <f t="shared" si="14"/>
        <v>-452</v>
      </c>
      <c r="U23" s="33">
        <f t="shared" si="15"/>
        <v>-520</v>
      </c>
      <c r="V23" s="33">
        <f t="shared" si="16"/>
        <v>-111</v>
      </c>
      <c r="W23" s="33">
        <f t="shared" si="17"/>
        <v>65</v>
      </c>
      <c r="X23" s="25">
        <f t="shared" si="18"/>
        <v>-0.83548983364140483</v>
      </c>
      <c r="Y23" s="25">
        <f t="shared" si="19"/>
        <v>-0.85245901639344257</v>
      </c>
      <c r="Z23" s="25">
        <f t="shared" si="20"/>
        <v>-0.56345177664974622</v>
      </c>
      <c r="AA23" s="25">
        <f t="shared" si="21"/>
        <v>1.4772727272727273</v>
      </c>
      <c r="AC23" s="40"/>
      <c r="AD23" s="38"/>
      <c r="AE23" s="38"/>
      <c r="AF23" s="38"/>
      <c r="AG23" s="38"/>
      <c r="AH23" s="41"/>
    </row>
    <row r="24" spans="1:34" x14ac:dyDescent="0.35">
      <c r="A24" s="26" t="s">
        <v>20</v>
      </c>
      <c r="B24" s="43">
        <v>3906</v>
      </c>
      <c r="C24" s="27">
        <v>2080</v>
      </c>
      <c r="D24" s="27">
        <v>241</v>
      </c>
      <c r="E24" s="28">
        <f t="shared" si="12"/>
        <v>-1839</v>
      </c>
      <c r="F24" s="29">
        <f t="shared" si="13"/>
        <v>-0.88413461538461535</v>
      </c>
      <c r="G24" s="30"/>
      <c r="H24" s="47">
        <v>753</v>
      </c>
      <c r="I24" s="47">
        <v>740</v>
      </c>
      <c r="J24" s="47">
        <v>1035</v>
      </c>
      <c r="K24" s="47">
        <v>1378</v>
      </c>
      <c r="L24" s="31">
        <v>879</v>
      </c>
      <c r="M24" s="31">
        <v>748</v>
      </c>
      <c r="N24" s="31">
        <v>449</v>
      </c>
      <c r="O24" s="31">
        <v>4</v>
      </c>
      <c r="P24" s="32">
        <v>81</v>
      </c>
      <c r="Q24" s="32">
        <v>49</v>
      </c>
      <c r="R24" s="32">
        <v>44</v>
      </c>
      <c r="S24" s="32">
        <v>67</v>
      </c>
      <c r="T24" s="33">
        <f t="shared" si="14"/>
        <v>-798</v>
      </c>
      <c r="U24" s="33">
        <f t="shared" si="15"/>
        <v>-699</v>
      </c>
      <c r="V24" s="33">
        <f t="shared" si="16"/>
        <v>-405</v>
      </c>
      <c r="W24" s="33">
        <f t="shared" si="17"/>
        <v>63</v>
      </c>
      <c r="X24" s="25">
        <f t="shared" si="18"/>
        <v>-0.9078498293515358</v>
      </c>
      <c r="Y24" s="25">
        <f t="shared" si="19"/>
        <v>-0.93449197860962563</v>
      </c>
      <c r="Z24" s="25">
        <f t="shared" si="20"/>
        <v>-0.90200445434298437</v>
      </c>
      <c r="AA24" s="25">
        <f t="shared" si="21"/>
        <v>15.75</v>
      </c>
      <c r="AC24" s="40"/>
      <c r="AD24" s="38"/>
      <c r="AE24" s="38"/>
      <c r="AF24" s="38"/>
      <c r="AG24" s="38"/>
      <c r="AH24" s="41"/>
    </row>
    <row r="25" spans="1:34" x14ac:dyDescent="0.35">
      <c r="A25" s="26" t="s">
        <v>13</v>
      </c>
      <c r="B25" s="43">
        <v>8694</v>
      </c>
      <c r="C25" s="27">
        <v>3456</v>
      </c>
      <c r="D25" s="27">
        <v>229</v>
      </c>
      <c r="E25" s="28">
        <f t="shared" si="12"/>
        <v>-3227</v>
      </c>
      <c r="F25" s="29">
        <f t="shared" si="13"/>
        <v>-0.93373842592592593</v>
      </c>
      <c r="G25" s="30"/>
      <c r="H25" s="47">
        <v>1928</v>
      </c>
      <c r="I25" s="47">
        <v>1560</v>
      </c>
      <c r="J25" s="47">
        <v>2208</v>
      </c>
      <c r="K25" s="47">
        <v>2998</v>
      </c>
      <c r="L25" s="31">
        <v>1276</v>
      </c>
      <c r="M25" s="31">
        <v>1631</v>
      </c>
      <c r="N25" s="31">
        <v>544</v>
      </c>
      <c r="O25" s="31">
        <v>5</v>
      </c>
      <c r="P25" s="32">
        <v>55</v>
      </c>
      <c r="Q25" s="32">
        <v>79</v>
      </c>
      <c r="R25" s="32">
        <v>56</v>
      </c>
      <c r="S25" s="32">
        <v>39</v>
      </c>
      <c r="T25" s="33">
        <f t="shared" si="14"/>
        <v>-1221</v>
      </c>
      <c r="U25" s="33">
        <f t="shared" si="15"/>
        <v>-1552</v>
      </c>
      <c r="V25" s="33">
        <f t="shared" si="16"/>
        <v>-488</v>
      </c>
      <c r="W25" s="33">
        <f t="shared" si="17"/>
        <v>34</v>
      </c>
      <c r="X25" s="25">
        <f t="shared" si="18"/>
        <v>-0.9568965517241379</v>
      </c>
      <c r="Y25" s="25">
        <f t="shared" si="19"/>
        <v>-0.95156345800122621</v>
      </c>
      <c r="Z25" s="25">
        <f t="shared" si="20"/>
        <v>-0.8970588235294118</v>
      </c>
      <c r="AA25" s="25">
        <f t="shared" si="21"/>
        <v>6.8</v>
      </c>
      <c r="AC25" s="40"/>
      <c r="AD25" s="38"/>
      <c r="AE25" s="38"/>
      <c r="AF25" s="38"/>
      <c r="AG25" s="38"/>
      <c r="AH25" s="41"/>
    </row>
    <row r="26" spans="1:34" x14ac:dyDescent="0.35">
      <c r="A26" s="26" t="s">
        <v>18</v>
      </c>
      <c r="B26" s="43">
        <v>2067</v>
      </c>
      <c r="C26" s="27">
        <v>854</v>
      </c>
      <c r="D26" s="27">
        <v>211</v>
      </c>
      <c r="E26" s="28">
        <f t="shared" si="12"/>
        <v>-643</v>
      </c>
      <c r="F26" s="29">
        <f t="shared" si="13"/>
        <v>-0.75292740046838402</v>
      </c>
      <c r="G26" s="30"/>
      <c r="H26" s="47">
        <v>419</v>
      </c>
      <c r="I26" s="47">
        <v>336</v>
      </c>
      <c r="J26" s="47">
        <v>555</v>
      </c>
      <c r="K26" s="47">
        <v>757</v>
      </c>
      <c r="L26" s="31">
        <v>385</v>
      </c>
      <c r="M26" s="31">
        <v>368</v>
      </c>
      <c r="N26" s="31">
        <v>100</v>
      </c>
      <c r="O26" s="31">
        <v>1</v>
      </c>
      <c r="P26" s="32">
        <v>59</v>
      </c>
      <c r="Q26" s="32">
        <v>79</v>
      </c>
      <c r="R26" s="32">
        <v>34</v>
      </c>
      <c r="S26" s="32">
        <v>39</v>
      </c>
      <c r="T26" s="33">
        <f t="shared" si="14"/>
        <v>-326</v>
      </c>
      <c r="U26" s="33">
        <f t="shared" si="15"/>
        <v>-289</v>
      </c>
      <c r="V26" s="33">
        <f t="shared" si="16"/>
        <v>-66</v>
      </c>
      <c r="W26" s="33">
        <f t="shared" si="17"/>
        <v>38</v>
      </c>
      <c r="X26" s="25">
        <f t="shared" si="18"/>
        <v>-0.8467532467532467</v>
      </c>
      <c r="Y26" s="25">
        <f t="shared" si="19"/>
        <v>-0.78532608695652173</v>
      </c>
      <c r="Z26" s="25">
        <f t="shared" si="20"/>
        <v>-0.66</v>
      </c>
      <c r="AA26" s="25">
        <f t="shared" si="21"/>
        <v>38</v>
      </c>
      <c r="AC26" s="40"/>
      <c r="AD26" s="38"/>
      <c r="AE26" s="38"/>
      <c r="AF26" s="38"/>
      <c r="AG26" s="38"/>
      <c r="AH26" s="41"/>
    </row>
    <row r="27" spans="1:34" x14ac:dyDescent="0.35">
      <c r="A27" s="26" t="s">
        <v>31</v>
      </c>
      <c r="B27" s="43">
        <v>6001</v>
      </c>
      <c r="C27" s="27">
        <v>2558</v>
      </c>
      <c r="D27" s="27">
        <v>145</v>
      </c>
      <c r="E27" s="28">
        <f t="shared" si="12"/>
        <v>-2413</v>
      </c>
      <c r="F27" s="29">
        <f t="shared" si="13"/>
        <v>-0.94331508991399526</v>
      </c>
      <c r="G27" s="30"/>
      <c r="H27" s="47">
        <v>1424</v>
      </c>
      <c r="I27" s="47">
        <v>904</v>
      </c>
      <c r="J27" s="47">
        <v>1260</v>
      </c>
      <c r="K27" s="47">
        <v>2413</v>
      </c>
      <c r="L27" s="31">
        <v>1123</v>
      </c>
      <c r="M27" s="31">
        <v>1026</v>
      </c>
      <c r="N27" s="31">
        <v>379</v>
      </c>
      <c r="O27" s="31">
        <v>30</v>
      </c>
      <c r="P27" s="32">
        <v>22</v>
      </c>
      <c r="Q27" s="32">
        <v>49</v>
      </c>
      <c r="R27" s="32">
        <v>41</v>
      </c>
      <c r="S27" s="32">
        <v>33</v>
      </c>
      <c r="T27" s="33">
        <f t="shared" si="14"/>
        <v>-1101</v>
      </c>
      <c r="U27" s="33">
        <f t="shared" si="15"/>
        <v>-977</v>
      </c>
      <c r="V27" s="33">
        <f t="shared" si="16"/>
        <v>-338</v>
      </c>
      <c r="W27" s="33">
        <f t="shared" si="17"/>
        <v>3</v>
      </c>
      <c r="X27" s="25">
        <f t="shared" si="18"/>
        <v>-0.98040961709706143</v>
      </c>
      <c r="Y27" s="25">
        <f t="shared" si="19"/>
        <v>-0.95224171539961011</v>
      </c>
      <c r="Z27" s="25">
        <f t="shared" si="20"/>
        <v>-0.89182058047493407</v>
      </c>
      <c r="AA27" s="25">
        <f t="shared" si="21"/>
        <v>0.1</v>
      </c>
      <c r="AC27" s="40"/>
      <c r="AD27" s="38"/>
      <c r="AE27" s="38"/>
      <c r="AF27" s="38"/>
      <c r="AG27" s="38"/>
      <c r="AH27" s="41"/>
    </row>
    <row r="28" spans="1:34" x14ac:dyDescent="0.35">
      <c r="A28" s="26" t="s">
        <v>30</v>
      </c>
      <c r="B28" s="43">
        <v>3067</v>
      </c>
      <c r="C28" s="27">
        <v>1369</v>
      </c>
      <c r="D28" s="35" t="s">
        <v>23</v>
      </c>
      <c r="E28" s="28" t="e">
        <f t="shared" si="12"/>
        <v>#VALUE!</v>
      </c>
      <c r="F28" s="29" t="e">
        <f t="shared" si="13"/>
        <v>#VALUE!</v>
      </c>
      <c r="G28" s="30"/>
      <c r="H28" s="47">
        <v>469</v>
      </c>
      <c r="I28" s="47">
        <v>743</v>
      </c>
      <c r="J28" s="47">
        <v>624</v>
      </c>
      <c r="K28" s="47">
        <v>1231</v>
      </c>
      <c r="L28" s="31">
        <v>876</v>
      </c>
      <c r="M28" s="31">
        <v>422</v>
      </c>
      <c r="N28" s="31">
        <v>71</v>
      </c>
      <c r="O28" s="31">
        <v>0</v>
      </c>
      <c r="P28" s="32">
        <v>26</v>
      </c>
      <c r="Q28" s="32">
        <v>14</v>
      </c>
      <c r="R28" s="36" t="s">
        <v>23</v>
      </c>
      <c r="S28" s="32">
        <v>10</v>
      </c>
      <c r="T28" s="33">
        <f t="shared" si="14"/>
        <v>-850</v>
      </c>
      <c r="U28" s="33">
        <f t="shared" si="15"/>
        <v>-408</v>
      </c>
      <c r="V28" s="33" t="e">
        <f t="shared" si="16"/>
        <v>#VALUE!</v>
      </c>
      <c r="W28" s="33">
        <f t="shared" si="17"/>
        <v>10</v>
      </c>
      <c r="X28" s="25">
        <f t="shared" si="18"/>
        <v>-0.97031963470319638</v>
      </c>
      <c r="Y28" s="25">
        <f t="shared" si="19"/>
        <v>-0.96682464454976302</v>
      </c>
      <c r="Z28" s="25" t="e">
        <f t="shared" si="20"/>
        <v>#VALUE!</v>
      </c>
      <c r="AA28" s="25" t="e">
        <f t="shared" si="21"/>
        <v>#DIV/0!</v>
      </c>
      <c r="AC28" s="40"/>
      <c r="AD28" s="38"/>
      <c r="AE28" s="38"/>
      <c r="AF28" s="38"/>
      <c r="AG28" s="38"/>
      <c r="AH28" s="41"/>
    </row>
    <row r="29" spans="1:34" x14ac:dyDescent="0.35">
      <c r="A29" s="77"/>
      <c r="B29" s="78"/>
      <c r="C29" s="79"/>
      <c r="D29" s="80"/>
      <c r="E29" s="81"/>
      <c r="F29" s="65"/>
      <c r="G29" s="108"/>
      <c r="H29" s="78"/>
      <c r="I29" s="78"/>
      <c r="J29" s="78"/>
      <c r="K29" s="78"/>
      <c r="L29" s="79"/>
      <c r="M29" s="79"/>
      <c r="N29" s="79"/>
      <c r="O29" s="79"/>
      <c r="P29" s="79"/>
      <c r="Q29" s="79"/>
      <c r="R29" s="80"/>
      <c r="S29" s="79"/>
      <c r="T29" s="109"/>
      <c r="U29" s="109"/>
      <c r="V29" s="109"/>
      <c r="W29" s="109"/>
      <c r="X29" s="83"/>
      <c r="Y29" s="83"/>
      <c r="Z29" s="83"/>
      <c r="AA29" s="83"/>
      <c r="AC29" s="98"/>
      <c r="AD29" s="38"/>
      <c r="AE29" s="38"/>
      <c r="AF29" s="38"/>
      <c r="AG29" s="38"/>
      <c r="AH29" s="99"/>
    </row>
    <row r="30" spans="1:34" x14ac:dyDescent="0.35">
      <c r="A30" s="5" t="s">
        <v>28</v>
      </c>
      <c r="B30" s="5"/>
      <c r="E30" s="13"/>
      <c r="F30" s="14"/>
      <c r="G30" s="5"/>
      <c r="H30" s="5"/>
      <c r="I30" s="5"/>
      <c r="J30" s="5"/>
      <c r="K30" s="5"/>
      <c r="S30" s="6"/>
      <c r="T30" s="16"/>
      <c r="U30" s="16"/>
      <c r="V30" s="16"/>
      <c r="W30" s="16"/>
    </row>
    <row r="31" spans="1:34" x14ac:dyDescent="0.35">
      <c r="A31" s="17"/>
      <c r="B31" s="104" t="s">
        <v>37</v>
      </c>
      <c r="C31" s="105"/>
      <c r="D31" s="105"/>
      <c r="E31" s="105"/>
      <c r="F31" s="106"/>
      <c r="G31" s="18"/>
      <c r="H31" s="45" t="s">
        <v>24</v>
      </c>
      <c r="I31" s="45" t="s">
        <v>25</v>
      </c>
      <c r="J31" s="45" t="s">
        <v>2</v>
      </c>
      <c r="K31" s="45" t="s">
        <v>3</v>
      </c>
      <c r="L31" s="19" t="s">
        <v>24</v>
      </c>
      <c r="M31" s="19" t="s">
        <v>25</v>
      </c>
      <c r="N31" s="19" t="s">
        <v>2</v>
      </c>
      <c r="O31" s="19" t="s">
        <v>3</v>
      </c>
      <c r="P31" s="20" t="s">
        <v>24</v>
      </c>
      <c r="Q31" s="20" t="s">
        <v>25</v>
      </c>
      <c r="R31" s="20" t="s">
        <v>2</v>
      </c>
      <c r="S31" s="20" t="s">
        <v>3</v>
      </c>
      <c r="T31" s="102" t="s">
        <v>38</v>
      </c>
      <c r="U31" s="102"/>
      <c r="V31" s="102"/>
      <c r="W31" s="102"/>
      <c r="X31" s="103" t="s">
        <v>38</v>
      </c>
      <c r="Y31" s="103"/>
      <c r="Z31" s="103"/>
      <c r="AA31" s="103"/>
    </row>
    <row r="32" spans="1:34" x14ac:dyDescent="0.35">
      <c r="A32" s="37"/>
      <c r="B32" s="42" t="s">
        <v>39</v>
      </c>
      <c r="C32" s="21" t="s">
        <v>4</v>
      </c>
      <c r="D32" s="21" t="s">
        <v>5</v>
      </c>
      <c r="E32" s="22" t="s">
        <v>38</v>
      </c>
      <c r="F32" s="23"/>
      <c r="G32" s="18"/>
      <c r="H32" s="46" t="s">
        <v>39</v>
      </c>
      <c r="I32" s="46" t="s">
        <v>39</v>
      </c>
      <c r="J32" s="46" t="s">
        <v>39</v>
      </c>
      <c r="K32" s="46" t="s">
        <v>39</v>
      </c>
      <c r="L32" s="19" t="s">
        <v>4</v>
      </c>
      <c r="M32" s="19" t="s">
        <v>4</v>
      </c>
      <c r="N32" s="19" t="s">
        <v>4</v>
      </c>
      <c r="O32" s="19" t="s">
        <v>4</v>
      </c>
      <c r="P32" s="20" t="s">
        <v>5</v>
      </c>
      <c r="Q32" s="20" t="s">
        <v>5</v>
      </c>
      <c r="R32" s="20" t="s">
        <v>5</v>
      </c>
      <c r="S32" s="20" t="s">
        <v>5</v>
      </c>
      <c r="T32" s="24" t="s">
        <v>24</v>
      </c>
      <c r="U32" s="24" t="s">
        <v>25</v>
      </c>
      <c r="V32" s="17" t="s">
        <v>2</v>
      </c>
      <c r="W32" s="17" t="s">
        <v>3</v>
      </c>
      <c r="X32" s="25" t="s">
        <v>24</v>
      </c>
      <c r="Y32" s="25" t="s">
        <v>25</v>
      </c>
      <c r="Z32" s="25" t="s">
        <v>2</v>
      </c>
      <c r="AA32" s="25" t="s">
        <v>3</v>
      </c>
    </row>
    <row r="33" spans="1:34" x14ac:dyDescent="0.35">
      <c r="A33" s="26" t="s">
        <v>36</v>
      </c>
      <c r="B33" s="43">
        <v>1677023</v>
      </c>
      <c r="C33" s="27">
        <v>1045876</v>
      </c>
      <c r="D33" s="27">
        <v>619948</v>
      </c>
      <c r="E33" s="28">
        <f t="shared" si="2"/>
        <v>-425928</v>
      </c>
      <c r="F33" s="29">
        <f t="shared" si="3"/>
        <v>-0.40724521836240624</v>
      </c>
      <c r="G33" s="30"/>
      <c r="H33" s="47">
        <v>394683</v>
      </c>
      <c r="I33" s="47">
        <v>379649</v>
      </c>
      <c r="J33" s="47">
        <v>420897</v>
      </c>
      <c r="K33" s="47">
        <v>481794</v>
      </c>
      <c r="L33" s="31">
        <v>411047</v>
      </c>
      <c r="M33" s="31">
        <v>414584</v>
      </c>
      <c r="N33" s="31">
        <v>177167</v>
      </c>
      <c r="O33" s="31">
        <v>43078</v>
      </c>
      <c r="P33" s="32">
        <v>183803</v>
      </c>
      <c r="Q33" s="32">
        <v>187189</v>
      </c>
      <c r="R33" s="32">
        <v>119652</v>
      </c>
      <c r="S33" s="32">
        <v>129304</v>
      </c>
      <c r="T33" s="33">
        <f t="shared" ref="T33:T35" si="22">P33-L33</f>
        <v>-227244</v>
      </c>
      <c r="U33" s="33">
        <f t="shared" ref="U33:U35" si="23">Q33-M33</f>
        <v>-227395</v>
      </c>
      <c r="V33" s="33">
        <f t="shared" ref="V33:V35" si="24">R33-N33</f>
        <v>-57515</v>
      </c>
      <c r="W33" s="33">
        <f t="shared" ref="W33:W35" si="25">S33-O33</f>
        <v>86226</v>
      </c>
      <c r="X33" s="25">
        <f t="shared" ref="X33:X35" si="26">(P33-L33)/L33</f>
        <v>-0.55284188912703414</v>
      </c>
      <c r="Y33" s="25">
        <f t="shared" ref="Y33:Y35" si="27">(Q33-M33)/M33</f>
        <v>-0.54848957026802769</v>
      </c>
      <c r="Z33" s="25">
        <f t="shared" ref="Z33:Z35" si="28">(R33-N33)/N33</f>
        <v>-0.32463720670327995</v>
      </c>
      <c r="AA33" s="25">
        <f t="shared" ref="AA33:AA35" si="29">(S33-O33)/O33</f>
        <v>2.0016249593760156</v>
      </c>
      <c r="AC33" s="40"/>
      <c r="AD33" s="38"/>
      <c r="AE33" s="38"/>
      <c r="AF33" s="38"/>
      <c r="AG33" s="38"/>
      <c r="AH33" s="41"/>
    </row>
    <row r="34" spans="1:34" x14ac:dyDescent="0.35">
      <c r="A34" s="26" t="s">
        <v>7</v>
      </c>
      <c r="B34" s="43">
        <v>677027</v>
      </c>
      <c r="C34" s="27">
        <v>449536</v>
      </c>
      <c r="D34" s="27">
        <v>481841</v>
      </c>
      <c r="E34" s="28">
        <f t="shared" si="2"/>
        <v>32305</v>
      </c>
      <c r="F34" s="29">
        <f t="shared" si="3"/>
        <v>7.1862987613895216E-2</v>
      </c>
      <c r="G34" s="30"/>
      <c r="H34" s="47">
        <v>155230</v>
      </c>
      <c r="I34" s="47">
        <v>171453</v>
      </c>
      <c r="J34" s="47">
        <v>174655</v>
      </c>
      <c r="K34" s="47">
        <v>175689</v>
      </c>
      <c r="L34" s="31">
        <v>152122</v>
      </c>
      <c r="M34" s="31">
        <v>180264</v>
      </c>
      <c r="N34" s="31">
        <v>83116</v>
      </c>
      <c r="O34" s="31">
        <v>34034</v>
      </c>
      <c r="P34" s="32">
        <v>148204</v>
      </c>
      <c r="Q34" s="32">
        <v>149016</v>
      </c>
      <c r="R34" s="32">
        <v>87759</v>
      </c>
      <c r="S34" s="32">
        <v>96862</v>
      </c>
      <c r="T34" s="33">
        <f t="shared" si="22"/>
        <v>-3918</v>
      </c>
      <c r="U34" s="33">
        <f t="shared" si="23"/>
        <v>-31248</v>
      </c>
      <c r="V34" s="33">
        <f t="shared" si="24"/>
        <v>4643</v>
      </c>
      <c r="W34" s="33">
        <f t="shared" si="25"/>
        <v>62828</v>
      </c>
      <c r="X34" s="25">
        <f t="shared" si="26"/>
        <v>-2.575564349666715E-2</v>
      </c>
      <c r="Y34" s="25">
        <f t="shared" si="27"/>
        <v>-0.1733457595526561</v>
      </c>
      <c r="Z34" s="25">
        <f t="shared" si="28"/>
        <v>5.5861687280427355E-2</v>
      </c>
      <c r="AA34" s="25">
        <f t="shared" si="29"/>
        <v>1.8460363166245519</v>
      </c>
      <c r="AC34" s="40"/>
      <c r="AD34" s="38"/>
      <c r="AE34" s="38"/>
      <c r="AF34" s="38"/>
      <c r="AG34" s="38"/>
      <c r="AH34" s="41"/>
    </row>
    <row r="35" spans="1:34" s="15" customFormat="1" x14ac:dyDescent="0.35">
      <c r="A35" s="48" t="s">
        <v>8</v>
      </c>
      <c r="B35" s="49">
        <v>999996</v>
      </c>
      <c r="C35" s="50">
        <v>596340</v>
      </c>
      <c r="D35" s="50">
        <v>138107</v>
      </c>
      <c r="E35" s="51">
        <f t="shared" si="2"/>
        <v>-458233</v>
      </c>
      <c r="F35" s="52">
        <f t="shared" si="3"/>
        <v>-0.7684089613307844</v>
      </c>
      <c r="G35" s="53"/>
      <c r="H35" s="54">
        <v>239453</v>
      </c>
      <c r="I35" s="54">
        <v>208196</v>
      </c>
      <c r="J35" s="54">
        <v>246242</v>
      </c>
      <c r="K35" s="54">
        <v>306105</v>
      </c>
      <c r="L35" s="55">
        <v>258925</v>
      </c>
      <c r="M35" s="55">
        <v>234320</v>
      </c>
      <c r="N35" s="55">
        <v>94051</v>
      </c>
      <c r="O35" s="55">
        <v>9044</v>
      </c>
      <c r="P35" s="56">
        <v>35599</v>
      </c>
      <c r="Q35" s="56">
        <v>38173</v>
      </c>
      <c r="R35" s="56">
        <v>31893</v>
      </c>
      <c r="S35" s="56">
        <v>32442</v>
      </c>
      <c r="T35" s="57">
        <f t="shared" si="22"/>
        <v>-223326</v>
      </c>
      <c r="U35" s="57">
        <f t="shared" si="23"/>
        <v>-196147</v>
      </c>
      <c r="V35" s="57">
        <f t="shared" si="24"/>
        <v>-62158</v>
      </c>
      <c r="W35" s="57">
        <f t="shared" si="25"/>
        <v>23398</v>
      </c>
      <c r="X35" s="58">
        <f t="shared" si="26"/>
        <v>-0.86251231051462773</v>
      </c>
      <c r="Y35" s="58">
        <f t="shared" si="27"/>
        <v>-0.83709030385797201</v>
      </c>
      <c r="Z35" s="58">
        <f t="shared" si="28"/>
        <v>-0.66089674750933003</v>
      </c>
      <c r="AA35" s="58">
        <f t="shared" si="29"/>
        <v>2.5871295886775765</v>
      </c>
      <c r="AC35" s="59"/>
      <c r="AD35" s="60"/>
      <c r="AE35" s="60"/>
      <c r="AF35" s="60"/>
      <c r="AG35" s="60"/>
      <c r="AH35" s="61"/>
    </row>
    <row r="36" spans="1:34" x14ac:dyDescent="0.35">
      <c r="A36" s="26" t="s">
        <v>17</v>
      </c>
      <c r="B36" s="43">
        <v>57118</v>
      </c>
      <c r="C36" s="27">
        <v>17422</v>
      </c>
      <c r="D36" s="27">
        <v>24130</v>
      </c>
      <c r="E36" s="28">
        <f t="shared" ref="E36:E56" si="30">D36-C36</f>
        <v>6708</v>
      </c>
      <c r="F36" s="29">
        <f t="shared" ref="F36:F56" si="31">(D36-C36)/C36</f>
        <v>0.3850304213063942</v>
      </c>
      <c r="G36" s="30"/>
      <c r="H36" s="47">
        <v>11393</v>
      </c>
      <c r="I36" s="47">
        <v>11552</v>
      </c>
      <c r="J36" s="47">
        <v>14173</v>
      </c>
      <c r="K36" s="47">
        <v>20000</v>
      </c>
      <c r="L36" s="31">
        <v>6327</v>
      </c>
      <c r="M36" s="31">
        <v>7101</v>
      </c>
      <c r="N36" s="31">
        <v>3687</v>
      </c>
      <c r="O36" s="31">
        <v>307</v>
      </c>
      <c r="P36" s="32">
        <v>6442</v>
      </c>
      <c r="Q36" s="32">
        <v>5729</v>
      </c>
      <c r="R36" s="32">
        <v>6374</v>
      </c>
      <c r="S36" s="32">
        <v>5585</v>
      </c>
      <c r="T36" s="33">
        <f t="shared" ref="T36:T56" si="32">P36-L36</f>
        <v>115</v>
      </c>
      <c r="U36" s="33">
        <f t="shared" ref="U36:U56" si="33">Q36-M36</f>
        <v>-1372</v>
      </c>
      <c r="V36" s="33">
        <f t="shared" ref="V36:V56" si="34">R36-N36</f>
        <v>2687</v>
      </c>
      <c r="W36" s="33">
        <f t="shared" ref="W36:W56" si="35">S36-O36</f>
        <v>5278</v>
      </c>
      <c r="X36" s="25">
        <f t="shared" ref="X36:X56" si="36">(P36-L36)/L36</f>
        <v>1.8176070807649755E-2</v>
      </c>
      <c r="Y36" s="25">
        <f t="shared" ref="Y36:Y56" si="37">(Q36-M36)/M36</f>
        <v>-0.19321222363047458</v>
      </c>
      <c r="Z36" s="25">
        <f t="shared" ref="Z36:Z56" si="38">(R36-N36)/N36</f>
        <v>0.72877678329264983</v>
      </c>
      <c r="AA36" s="25">
        <f t="shared" ref="AA36:AA56" si="39">(S36-O36)/O36</f>
        <v>17.192182410423452</v>
      </c>
      <c r="AC36" s="40"/>
      <c r="AD36" s="38"/>
      <c r="AE36" s="38"/>
      <c r="AF36" s="38"/>
      <c r="AG36" s="38"/>
      <c r="AH36" s="41"/>
    </row>
    <row r="37" spans="1:34" x14ac:dyDescent="0.35">
      <c r="A37" s="26" t="s">
        <v>19</v>
      </c>
      <c r="B37" s="43">
        <v>342384</v>
      </c>
      <c r="C37" s="27">
        <v>204355</v>
      </c>
      <c r="D37" s="27">
        <v>14647</v>
      </c>
      <c r="E37" s="28">
        <f t="shared" si="30"/>
        <v>-189708</v>
      </c>
      <c r="F37" s="29">
        <f t="shared" si="31"/>
        <v>-0.92832570771451639</v>
      </c>
      <c r="G37" s="30"/>
      <c r="H37" s="47">
        <v>56263</v>
      </c>
      <c r="I37" s="47">
        <v>84462</v>
      </c>
      <c r="J37" s="47">
        <v>83670</v>
      </c>
      <c r="K37" s="47">
        <v>117989</v>
      </c>
      <c r="L37" s="31">
        <v>71950</v>
      </c>
      <c r="M37" s="31">
        <v>101165</v>
      </c>
      <c r="N37" s="31">
        <v>30978</v>
      </c>
      <c r="O37" s="31">
        <v>262</v>
      </c>
      <c r="P37" s="32">
        <v>4396</v>
      </c>
      <c r="Q37" s="32">
        <v>4627</v>
      </c>
      <c r="R37" s="32">
        <v>2687</v>
      </c>
      <c r="S37" s="32">
        <v>2937</v>
      </c>
      <c r="T37" s="33">
        <f t="shared" si="32"/>
        <v>-67554</v>
      </c>
      <c r="U37" s="33">
        <f t="shared" si="33"/>
        <v>-96538</v>
      </c>
      <c r="V37" s="33">
        <f t="shared" si="34"/>
        <v>-28291</v>
      </c>
      <c r="W37" s="33">
        <f t="shared" si="35"/>
        <v>2675</v>
      </c>
      <c r="X37" s="25">
        <f t="shared" si="36"/>
        <v>-0.93890201528839468</v>
      </c>
      <c r="Y37" s="25">
        <f t="shared" si="37"/>
        <v>-0.95426283793802202</v>
      </c>
      <c r="Z37" s="25">
        <f t="shared" si="38"/>
        <v>-0.91326102395248243</v>
      </c>
      <c r="AA37" s="25">
        <f t="shared" si="39"/>
        <v>10.209923664122137</v>
      </c>
      <c r="AC37" s="40"/>
      <c r="AD37" s="38"/>
      <c r="AE37" s="38"/>
      <c r="AF37" s="38"/>
      <c r="AG37" s="38"/>
      <c r="AH37" s="41"/>
    </row>
    <row r="38" spans="1:34" x14ac:dyDescent="0.35">
      <c r="A38" s="26" t="s">
        <v>12</v>
      </c>
      <c r="B38" s="43">
        <v>76639</v>
      </c>
      <c r="C38" s="27">
        <v>41795</v>
      </c>
      <c r="D38" s="27">
        <v>13089</v>
      </c>
      <c r="E38" s="28">
        <f t="shared" si="30"/>
        <v>-28706</v>
      </c>
      <c r="F38" s="29">
        <f t="shared" si="31"/>
        <v>-0.68682856801052761</v>
      </c>
      <c r="G38" s="30"/>
      <c r="H38" s="47">
        <v>16084</v>
      </c>
      <c r="I38" s="47">
        <v>17455</v>
      </c>
      <c r="J38" s="47">
        <v>21629</v>
      </c>
      <c r="K38" s="47">
        <v>21471</v>
      </c>
      <c r="L38" s="31">
        <v>16082</v>
      </c>
      <c r="M38" s="31">
        <v>17233</v>
      </c>
      <c r="N38" s="31">
        <v>7375</v>
      </c>
      <c r="O38" s="31">
        <v>1105</v>
      </c>
      <c r="P38" s="32">
        <v>3247</v>
      </c>
      <c r="Q38" s="32">
        <v>3725</v>
      </c>
      <c r="R38" s="32">
        <v>3193</v>
      </c>
      <c r="S38" s="32">
        <v>2924</v>
      </c>
      <c r="T38" s="33">
        <f t="shared" si="32"/>
        <v>-12835</v>
      </c>
      <c r="U38" s="33">
        <f t="shared" si="33"/>
        <v>-13508</v>
      </c>
      <c r="V38" s="33">
        <f t="shared" si="34"/>
        <v>-4182</v>
      </c>
      <c r="W38" s="33">
        <f t="shared" si="35"/>
        <v>1819</v>
      </c>
      <c r="X38" s="25">
        <f t="shared" si="36"/>
        <v>-0.79809725158562372</v>
      </c>
      <c r="Y38" s="25">
        <f t="shared" si="37"/>
        <v>-0.78384494864504151</v>
      </c>
      <c r="Z38" s="25">
        <f t="shared" si="38"/>
        <v>-0.56705084745762713</v>
      </c>
      <c r="AA38" s="25">
        <f t="shared" si="39"/>
        <v>1.6461538461538461</v>
      </c>
      <c r="AC38" s="40"/>
      <c r="AD38" s="38"/>
      <c r="AE38" s="38"/>
      <c r="AF38" s="38"/>
      <c r="AG38" s="38"/>
      <c r="AH38" s="41"/>
    </row>
    <row r="39" spans="1:34" x14ac:dyDescent="0.35">
      <c r="A39" s="26" t="s">
        <v>21</v>
      </c>
      <c r="B39" s="43">
        <v>21620</v>
      </c>
      <c r="C39" s="27">
        <v>17674</v>
      </c>
      <c r="D39" s="27">
        <v>9873</v>
      </c>
      <c r="E39" s="28">
        <f t="shared" si="30"/>
        <v>-7801</v>
      </c>
      <c r="F39" s="29">
        <f t="shared" si="31"/>
        <v>-0.4413828222247369</v>
      </c>
      <c r="G39" s="30"/>
      <c r="H39" s="47">
        <v>5060</v>
      </c>
      <c r="I39" s="47">
        <v>4001</v>
      </c>
      <c r="J39" s="47">
        <v>5649</v>
      </c>
      <c r="K39" s="47">
        <v>6910</v>
      </c>
      <c r="L39" s="31">
        <v>6193</v>
      </c>
      <c r="M39" s="31">
        <v>5468</v>
      </c>
      <c r="N39" s="31">
        <v>4026</v>
      </c>
      <c r="O39" s="31">
        <v>1987</v>
      </c>
      <c r="P39" s="32">
        <v>1899</v>
      </c>
      <c r="Q39" s="32">
        <v>2832</v>
      </c>
      <c r="R39" s="32">
        <v>2335</v>
      </c>
      <c r="S39" s="32">
        <v>2807</v>
      </c>
      <c r="T39" s="33">
        <f t="shared" si="32"/>
        <v>-4294</v>
      </c>
      <c r="U39" s="33">
        <f t="shared" si="33"/>
        <v>-2636</v>
      </c>
      <c r="V39" s="33">
        <f t="shared" si="34"/>
        <v>-1691</v>
      </c>
      <c r="W39" s="33">
        <f t="shared" si="35"/>
        <v>820</v>
      </c>
      <c r="X39" s="25">
        <f t="shared" si="36"/>
        <v>-0.69336347489100603</v>
      </c>
      <c r="Y39" s="25">
        <f t="shared" si="37"/>
        <v>-0.48207754206291148</v>
      </c>
      <c r="Z39" s="25">
        <f t="shared" si="38"/>
        <v>-0.42001987083954295</v>
      </c>
      <c r="AA39" s="25">
        <f t="shared" si="39"/>
        <v>0.41268243583291392</v>
      </c>
      <c r="AC39" s="40"/>
      <c r="AD39" s="38"/>
      <c r="AE39" s="38"/>
      <c r="AF39" s="38"/>
      <c r="AG39" s="38"/>
      <c r="AH39" s="41"/>
    </row>
    <row r="40" spans="1:34" x14ac:dyDescent="0.35">
      <c r="A40" s="26" t="s">
        <v>29</v>
      </c>
      <c r="B40" s="43">
        <v>40252</v>
      </c>
      <c r="C40" s="27">
        <v>20561</v>
      </c>
      <c r="D40" s="27">
        <v>6946</v>
      </c>
      <c r="E40" s="28">
        <f t="shared" si="30"/>
        <v>-13615</v>
      </c>
      <c r="F40" s="29">
        <f t="shared" si="31"/>
        <v>-0.66217596420407565</v>
      </c>
      <c r="G40" s="30"/>
      <c r="H40" s="47">
        <v>8974</v>
      </c>
      <c r="I40" s="47">
        <v>9657</v>
      </c>
      <c r="J40" s="47">
        <v>10680</v>
      </c>
      <c r="K40" s="47">
        <v>10941</v>
      </c>
      <c r="L40" s="31">
        <v>7520</v>
      </c>
      <c r="M40" s="31">
        <v>8331</v>
      </c>
      <c r="N40" s="31">
        <v>3918</v>
      </c>
      <c r="O40" s="31">
        <v>792</v>
      </c>
      <c r="P40" s="32">
        <v>3179</v>
      </c>
      <c r="Q40" s="32">
        <v>1933</v>
      </c>
      <c r="R40" s="32">
        <v>876</v>
      </c>
      <c r="S40" s="32">
        <v>958</v>
      </c>
      <c r="T40" s="33">
        <f t="shared" si="32"/>
        <v>-4341</v>
      </c>
      <c r="U40" s="33">
        <f t="shared" si="33"/>
        <v>-6398</v>
      </c>
      <c r="V40" s="33">
        <f t="shared" si="34"/>
        <v>-3042</v>
      </c>
      <c r="W40" s="33">
        <f t="shared" si="35"/>
        <v>166</v>
      </c>
      <c r="X40" s="25">
        <f t="shared" si="36"/>
        <v>-0.57726063829787233</v>
      </c>
      <c r="Y40" s="25">
        <f t="shared" si="37"/>
        <v>-0.76797503300924264</v>
      </c>
      <c r="Z40" s="25">
        <f t="shared" si="38"/>
        <v>-0.77641653905053598</v>
      </c>
      <c r="AA40" s="25">
        <f t="shared" si="39"/>
        <v>0.20959595959595959</v>
      </c>
      <c r="AC40" s="40"/>
      <c r="AD40" s="38"/>
      <c r="AE40" s="38"/>
      <c r="AF40" s="38"/>
      <c r="AG40" s="38"/>
      <c r="AH40" s="41"/>
    </row>
    <row r="41" spans="1:34" x14ac:dyDescent="0.35">
      <c r="A41" s="26" t="s">
        <v>22</v>
      </c>
      <c r="B41" s="43">
        <v>172690</v>
      </c>
      <c r="C41" s="27">
        <v>138543</v>
      </c>
      <c r="D41" s="27">
        <v>6921</v>
      </c>
      <c r="E41" s="28">
        <f t="shared" si="30"/>
        <v>-131622</v>
      </c>
      <c r="F41" s="29">
        <f t="shared" si="31"/>
        <v>-0.95004439055022627</v>
      </c>
      <c r="G41" s="30"/>
      <c r="H41" s="47">
        <v>79573</v>
      </c>
      <c r="I41" s="47">
        <v>23987</v>
      </c>
      <c r="J41" s="47">
        <v>38026</v>
      </c>
      <c r="K41" s="47">
        <v>31104</v>
      </c>
      <c r="L41" s="31">
        <v>91978</v>
      </c>
      <c r="M41" s="31">
        <v>28440</v>
      </c>
      <c r="N41" s="31">
        <v>17517</v>
      </c>
      <c r="O41" s="31">
        <v>608</v>
      </c>
      <c r="P41" s="32">
        <v>1686</v>
      </c>
      <c r="Q41" s="32">
        <v>2139</v>
      </c>
      <c r="R41" s="32">
        <v>1612</v>
      </c>
      <c r="S41" s="32">
        <v>1484</v>
      </c>
      <c r="T41" s="33">
        <f t="shared" si="32"/>
        <v>-90292</v>
      </c>
      <c r="U41" s="33">
        <f t="shared" si="33"/>
        <v>-26301</v>
      </c>
      <c r="V41" s="33">
        <f t="shared" si="34"/>
        <v>-15905</v>
      </c>
      <c r="W41" s="33">
        <f t="shared" si="35"/>
        <v>876</v>
      </c>
      <c r="X41" s="25">
        <f t="shared" si="36"/>
        <v>-0.98166952967013854</v>
      </c>
      <c r="Y41" s="25">
        <f t="shared" si="37"/>
        <v>-0.92478902953586495</v>
      </c>
      <c r="Z41" s="25">
        <f t="shared" si="38"/>
        <v>-0.90797510989324659</v>
      </c>
      <c r="AA41" s="25">
        <f t="shared" si="39"/>
        <v>1.4407894736842106</v>
      </c>
      <c r="AC41" s="40"/>
      <c r="AD41" s="38"/>
      <c r="AE41" s="38"/>
      <c r="AF41" s="38"/>
      <c r="AG41" s="38"/>
      <c r="AH41" s="41"/>
    </row>
    <row r="42" spans="1:34" x14ac:dyDescent="0.35">
      <c r="A42" s="26" t="s">
        <v>15</v>
      </c>
      <c r="B42" s="43">
        <v>13444</v>
      </c>
      <c r="C42" s="27">
        <v>7545</v>
      </c>
      <c r="D42" s="27">
        <v>5440</v>
      </c>
      <c r="E42" s="28">
        <f t="shared" si="30"/>
        <v>-2105</v>
      </c>
      <c r="F42" s="29">
        <f t="shared" si="31"/>
        <v>-0.27899271040424123</v>
      </c>
      <c r="G42" s="30"/>
      <c r="H42" s="47">
        <v>2692</v>
      </c>
      <c r="I42" s="47">
        <v>2793</v>
      </c>
      <c r="J42" s="47">
        <v>3328</v>
      </c>
      <c r="K42" s="47">
        <v>4631</v>
      </c>
      <c r="L42" s="31">
        <v>2660</v>
      </c>
      <c r="M42" s="31">
        <v>3061</v>
      </c>
      <c r="N42" s="31">
        <v>1583</v>
      </c>
      <c r="O42" s="31">
        <v>241</v>
      </c>
      <c r="P42" s="32">
        <v>978</v>
      </c>
      <c r="Q42" s="32">
        <v>1374</v>
      </c>
      <c r="R42" s="32">
        <v>1523</v>
      </c>
      <c r="S42" s="32">
        <v>1565</v>
      </c>
      <c r="T42" s="33">
        <f t="shared" si="32"/>
        <v>-1682</v>
      </c>
      <c r="U42" s="33">
        <f t="shared" si="33"/>
        <v>-1687</v>
      </c>
      <c r="V42" s="33">
        <f t="shared" si="34"/>
        <v>-60</v>
      </c>
      <c r="W42" s="33">
        <f t="shared" si="35"/>
        <v>1324</v>
      </c>
      <c r="X42" s="25">
        <f t="shared" si="36"/>
        <v>-0.63233082706766919</v>
      </c>
      <c r="Y42" s="25">
        <f t="shared" si="37"/>
        <v>-0.55112708265272792</v>
      </c>
      <c r="Z42" s="25">
        <f t="shared" si="38"/>
        <v>-3.7902716361339232E-2</v>
      </c>
      <c r="AA42" s="25">
        <f t="shared" si="39"/>
        <v>5.4937759336099585</v>
      </c>
      <c r="AC42" s="40"/>
      <c r="AD42" s="38"/>
      <c r="AE42" s="38"/>
      <c r="AF42" s="38"/>
      <c r="AG42" s="38"/>
      <c r="AH42" s="41"/>
    </row>
    <row r="43" spans="1:34" x14ac:dyDescent="0.35">
      <c r="A43" s="26" t="s">
        <v>11</v>
      </c>
      <c r="B43" s="43">
        <v>30510</v>
      </c>
      <c r="C43" s="27">
        <v>13470</v>
      </c>
      <c r="D43" s="27">
        <v>5293</v>
      </c>
      <c r="E43" s="28">
        <f t="shared" si="30"/>
        <v>-8177</v>
      </c>
      <c r="F43" s="29">
        <f t="shared" si="31"/>
        <v>-0.60705270972531555</v>
      </c>
      <c r="G43" s="30"/>
      <c r="H43" s="47">
        <v>6613</v>
      </c>
      <c r="I43" s="47">
        <v>6214</v>
      </c>
      <c r="J43" s="47">
        <v>7552</v>
      </c>
      <c r="K43" s="47">
        <v>10131</v>
      </c>
      <c r="L43" s="31">
        <v>5978</v>
      </c>
      <c r="M43" s="31">
        <v>5387</v>
      </c>
      <c r="N43" s="31">
        <v>1949</v>
      </c>
      <c r="O43" s="31">
        <v>156</v>
      </c>
      <c r="P43" s="32">
        <v>1276</v>
      </c>
      <c r="Q43" s="32">
        <v>1747</v>
      </c>
      <c r="R43" s="32">
        <v>1054</v>
      </c>
      <c r="S43" s="32">
        <v>1216</v>
      </c>
      <c r="T43" s="33">
        <f t="shared" si="32"/>
        <v>-4702</v>
      </c>
      <c r="U43" s="33">
        <f t="shared" si="33"/>
        <v>-3640</v>
      </c>
      <c r="V43" s="33">
        <f t="shared" si="34"/>
        <v>-895</v>
      </c>
      <c r="W43" s="33">
        <f t="shared" si="35"/>
        <v>1060</v>
      </c>
      <c r="X43" s="25">
        <f t="shared" si="36"/>
        <v>-0.78655068584810972</v>
      </c>
      <c r="Y43" s="25">
        <f t="shared" si="37"/>
        <v>-0.67570076109151667</v>
      </c>
      <c r="Z43" s="25">
        <f t="shared" si="38"/>
        <v>-0.45920985120574653</v>
      </c>
      <c r="AA43" s="25">
        <f t="shared" si="39"/>
        <v>6.7948717948717947</v>
      </c>
      <c r="AC43" s="40"/>
      <c r="AD43" s="38"/>
      <c r="AE43" s="38"/>
      <c r="AF43" s="38"/>
      <c r="AG43" s="38"/>
      <c r="AH43" s="41"/>
    </row>
    <row r="44" spans="1:34" x14ac:dyDescent="0.35">
      <c r="A44" s="26" t="s">
        <v>14</v>
      </c>
      <c r="B44" s="43">
        <v>15627</v>
      </c>
      <c r="C44" s="27">
        <v>7122</v>
      </c>
      <c r="D44" s="27">
        <v>4539</v>
      </c>
      <c r="E44" s="28">
        <f t="shared" si="30"/>
        <v>-2583</v>
      </c>
      <c r="F44" s="29">
        <f t="shared" si="31"/>
        <v>-0.36267902274641955</v>
      </c>
      <c r="G44" s="30"/>
      <c r="H44" s="47">
        <v>2761</v>
      </c>
      <c r="I44" s="47">
        <v>3201</v>
      </c>
      <c r="J44" s="47">
        <v>3792</v>
      </c>
      <c r="K44" s="47">
        <v>5873</v>
      </c>
      <c r="L44" s="31">
        <v>2243</v>
      </c>
      <c r="M44" s="31">
        <v>3267</v>
      </c>
      <c r="N44" s="31">
        <v>1431</v>
      </c>
      <c r="O44" s="31">
        <v>181</v>
      </c>
      <c r="P44" s="32">
        <v>1443</v>
      </c>
      <c r="Q44" s="32">
        <v>982</v>
      </c>
      <c r="R44" s="32">
        <v>1078</v>
      </c>
      <c r="S44" s="32">
        <v>1036</v>
      </c>
      <c r="T44" s="33">
        <f t="shared" si="32"/>
        <v>-800</v>
      </c>
      <c r="U44" s="33">
        <f t="shared" si="33"/>
        <v>-2285</v>
      </c>
      <c r="V44" s="33">
        <f t="shared" si="34"/>
        <v>-353</v>
      </c>
      <c r="W44" s="33">
        <f t="shared" si="35"/>
        <v>855</v>
      </c>
      <c r="X44" s="25">
        <f t="shared" si="36"/>
        <v>-0.35666518056174767</v>
      </c>
      <c r="Y44" s="25">
        <f t="shared" si="37"/>
        <v>-0.69941842669115395</v>
      </c>
      <c r="Z44" s="25">
        <f t="shared" si="38"/>
        <v>-0.24668064290705799</v>
      </c>
      <c r="AA44" s="25">
        <f t="shared" si="39"/>
        <v>4.7237569060773481</v>
      </c>
      <c r="AC44" s="40"/>
      <c r="AD44" s="38"/>
      <c r="AE44" s="38"/>
      <c r="AF44" s="38"/>
      <c r="AG44" s="38"/>
      <c r="AH44" s="41"/>
    </row>
    <row r="45" spans="1:34" x14ac:dyDescent="0.35">
      <c r="A45" s="26" t="s">
        <v>32</v>
      </c>
      <c r="B45" s="43">
        <v>17546</v>
      </c>
      <c r="C45" s="27">
        <v>8904</v>
      </c>
      <c r="D45" s="27">
        <v>3673</v>
      </c>
      <c r="E45" s="28">
        <f t="shared" si="30"/>
        <v>-5231</v>
      </c>
      <c r="F45" s="29">
        <f t="shared" si="31"/>
        <v>-0.58748876909254266</v>
      </c>
      <c r="G45" s="30"/>
      <c r="H45" s="47">
        <v>3232</v>
      </c>
      <c r="I45" s="47">
        <v>3973</v>
      </c>
      <c r="J45" s="47">
        <v>5114</v>
      </c>
      <c r="K45" s="47">
        <v>5227</v>
      </c>
      <c r="L45" s="31">
        <v>3702</v>
      </c>
      <c r="M45" s="31">
        <v>3558</v>
      </c>
      <c r="N45" s="31">
        <v>1544</v>
      </c>
      <c r="O45" s="31">
        <v>100</v>
      </c>
      <c r="P45" s="32">
        <v>840</v>
      </c>
      <c r="Q45" s="32">
        <v>729</v>
      </c>
      <c r="R45" s="32">
        <v>875</v>
      </c>
      <c r="S45" s="32">
        <v>1229</v>
      </c>
      <c r="T45" s="33">
        <f t="shared" si="32"/>
        <v>-2862</v>
      </c>
      <c r="U45" s="33">
        <f t="shared" si="33"/>
        <v>-2829</v>
      </c>
      <c r="V45" s="33">
        <f t="shared" si="34"/>
        <v>-669</v>
      </c>
      <c r="W45" s="33">
        <f t="shared" si="35"/>
        <v>1129</v>
      </c>
      <c r="X45" s="25">
        <f t="shared" si="36"/>
        <v>-0.77309562398703402</v>
      </c>
      <c r="Y45" s="25">
        <f t="shared" si="37"/>
        <v>-0.79510961214165266</v>
      </c>
      <c r="Z45" s="25">
        <f t="shared" si="38"/>
        <v>-0.43329015544041449</v>
      </c>
      <c r="AA45" s="25">
        <f t="shared" si="39"/>
        <v>11.29</v>
      </c>
      <c r="AC45" s="40"/>
      <c r="AD45" s="38"/>
      <c r="AE45" s="38"/>
      <c r="AF45" s="38"/>
      <c r="AG45" s="38"/>
      <c r="AH45" s="41"/>
    </row>
    <row r="46" spans="1:34" x14ac:dyDescent="0.35">
      <c r="A46" s="26" t="s">
        <v>10</v>
      </c>
      <c r="B46" s="43">
        <v>15983</v>
      </c>
      <c r="C46" s="27">
        <v>6213</v>
      </c>
      <c r="D46" s="27">
        <v>3616</v>
      </c>
      <c r="E46" s="28">
        <f t="shared" si="30"/>
        <v>-2597</v>
      </c>
      <c r="F46" s="29">
        <f t="shared" si="31"/>
        <v>-0.41799452760341221</v>
      </c>
      <c r="G46" s="30"/>
      <c r="H46" s="47">
        <v>3448</v>
      </c>
      <c r="I46" s="47">
        <v>3330</v>
      </c>
      <c r="J46" s="47">
        <v>3622</v>
      </c>
      <c r="K46" s="47">
        <v>5583</v>
      </c>
      <c r="L46" s="31">
        <v>2245</v>
      </c>
      <c r="M46" s="31">
        <v>2681</v>
      </c>
      <c r="N46" s="31">
        <v>1048</v>
      </c>
      <c r="O46" s="31">
        <v>239</v>
      </c>
      <c r="P46" s="32">
        <v>695</v>
      </c>
      <c r="Q46" s="32">
        <v>904</v>
      </c>
      <c r="R46" s="32">
        <v>668</v>
      </c>
      <c r="S46" s="32">
        <v>1349</v>
      </c>
      <c r="T46" s="33">
        <f t="shared" si="32"/>
        <v>-1550</v>
      </c>
      <c r="U46" s="33">
        <f t="shared" si="33"/>
        <v>-1777</v>
      </c>
      <c r="V46" s="33">
        <f t="shared" si="34"/>
        <v>-380</v>
      </c>
      <c r="W46" s="33">
        <f t="shared" si="35"/>
        <v>1110</v>
      </c>
      <c r="X46" s="25">
        <f t="shared" si="36"/>
        <v>-0.69042316258351888</v>
      </c>
      <c r="Y46" s="25">
        <f t="shared" si="37"/>
        <v>-0.66281238343901527</v>
      </c>
      <c r="Z46" s="25">
        <f t="shared" si="38"/>
        <v>-0.36259541984732824</v>
      </c>
      <c r="AA46" s="25">
        <f t="shared" si="39"/>
        <v>4.6443514644351467</v>
      </c>
      <c r="AC46" s="40"/>
      <c r="AD46" s="38"/>
      <c r="AE46" s="38"/>
      <c r="AF46" s="38"/>
      <c r="AG46" s="38"/>
      <c r="AH46" s="41"/>
    </row>
    <row r="47" spans="1:34" x14ac:dyDescent="0.35">
      <c r="A47" s="26" t="s">
        <v>34</v>
      </c>
      <c r="B47" s="43">
        <v>10586</v>
      </c>
      <c r="C47" s="27">
        <v>5235</v>
      </c>
      <c r="D47" s="27">
        <v>2805</v>
      </c>
      <c r="E47" s="28">
        <f t="shared" si="30"/>
        <v>-2430</v>
      </c>
      <c r="F47" s="29">
        <f t="shared" si="31"/>
        <v>-0.46418338108882523</v>
      </c>
      <c r="G47" s="30"/>
      <c r="H47" s="47">
        <v>1900</v>
      </c>
      <c r="I47" s="47">
        <v>1704</v>
      </c>
      <c r="J47" s="47">
        <v>2222</v>
      </c>
      <c r="K47" s="47">
        <v>4760</v>
      </c>
      <c r="L47" s="31">
        <v>1610</v>
      </c>
      <c r="M47" s="31">
        <v>2118</v>
      </c>
      <c r="N47" s="31">
        <v>1186</v>
      </c>
      <c r="O47" s="31">
        <v>321</v>
      </c>
      <c r="P47" s="32">
        <v>561</v>
      </c>
      <c r="Q47" s="32">
        <v>885</v>
      </c>
      <c r="R47" s="32">
        <v>668</v>
      </c>
      <c r="S47" s="32">
        <v>691</v>
      </c>
      <c r="T47" s="33">
        <f t="shared" si="32"/>
        <v>-1049</v>
      </c>
      <c r="U47" s="33">
        <f t="shared" si="33"/>
        <v>-1233</v>
      </c>
      <c r="V47" s="33">
        <f t="shared" si="34"/>
        <v>-518</v>
      </c>
      <c r="W47" s="33">
        <f t="shared" si="35"/>
        <v>370</v>
      </c>
      <c r="X47" s="25">
        <f t="shared" si="36"/>
        <v>-0.6515527950310559</v>
      </c>
      <c r="Y47" s="25">
        <f t="shared" si="37"/>
        <v>-0.5821529745042493</v>
      </c>
      <c r="Z47" s="25">
        <f t="shared" si="38"/>
        <v>-0.43676222596964587</v>
      </c>
      <c r="AA47" s="25">
        <f t="shared" si="39"/>
        <v>1.1526479750778815</v>
      </c>
      <c r="AC47" s="40"/>
      <c r="AD47" s="38"/>
      <c r="AE47" s="38"/>
      <c r="AF47" s="38"/>
      <c r="AG47" s="38"/>
      <c r="AH47" s="41"/>
    </row>
    <row r="48" spans="1:34" x14ac:dyDescent="0.35">
      <c r="A48" s="26" t="s">
        <v>35</v>
      </c>
      <c r="B48" s="43">
        <v>10817</v>
      </c>
      <c r="C48" s="27">
        <v>4647</v>
      </c>
      <c r="D48" s="27">
        <v>1700</v>
      </c>
      <c r="E48" s="28">
        <f t="shared" si="30"/>
        <v>-2947</v>
      </c>
      <c r="F48" s="29">
        <f t="shared" si="31"/>
        <v>-0.63417258446309444</v>
      </c>
      <c r="G48" s="30"/>
      <c r="H48" s="47">
        <v>2041</v>
      </c>
      <c r="I48" s="47">
        <v>2011</v>
      </c>
      <c r="J48" s="47">
        <v>2779</v>
      </c>
      <c r="K48" s="47">
        <v>3986</v>
      </c>
      <c r="L48" s="31">
        <v>1596</v>
      </c>
      <c r="M48" s="31">
        <v>1941</v>
      </c>
      <c r="N48" s="31">
        <v>1066</v>
      </c>
      <c r="O48" s="31">
        <v>44</v>
      </c>
      <c r="P48" s="32">
        <v>274</v>
      </c>
      <c r="Q48" s="32">
        <v>354</v>
      </c>
      <c r="R48" s="32">
        <v>468</v>
      </c>
      <c r="S48" s="32">
        <v>604</v>
      </c>
      <c r="T48" s="33">
        <f t="shared" si="32"/>
        <v>-1322</v>
      </c>
      <c r="U48" s="33">
        <f t="shared" si="33"/>
        <v>-1587</v>
      </c>
      <c r="V48" s="33">
        <f t="shared" si="34"/>
        <v>-598</v>
      </c>
      <c r="W48" s="33">
        <f t="shared" si="35"/>
        <v>560</v>
      </c>
      <c r="X48" s="25">
        <f t="shared" si="36"/>
        <v>-0.82832080200501257</v>
      </c>
      <c r="Y48" s="25">
        <f t="shared" si="37"/>
        <v>-0.81761978361669241</v>
      </c>
      <c r="Z48" s="25">
        <f t="shared" si="38"/>
        <v>-0.56097560975609762</v>
      </c>
      <c r="AA48" s="25">
        <f t="shared" si="39"/>
        <v>12.727272727272727</v>
      </c>
      <c r="AC48" s="40"/>
      <c r="AD48" s="38"/>
      <c r="AE48" s="38"/>
      <c r="AF48" s="38"/>
      <c r="AG48" s="38"/>
      <c r="AH48" s="41"/>
    </row>
    <row r="49" spans="1:34" x14ac:dyDescent="0.35">
      <c r="A49" s="26" t="s">
        <v>16</v>
      </c>
      <c r="B49" s="43">
        <v>37713</v>
      </c>
      <c r="C49" s="27">
        <v>20099</v>
      </c>
      <c r="D49" s="27">
        <v>1541</v>
      </c>
      <c r="E49" s="28">
        <f t="shared" si="30"/>
        <v>-18558</v>
      </c>
      <c r="F49" s="29">
        <f t="shared" si="31"/>
        <v>-0.92332951888153636</v>
      </c>
      <c r="G49" s="30"/>
      <c r="H49" s="47">
        <v>8439</v>
      </c>
      <c r="I49" s="47">
        <v>7237</v>
      </c>
      <c r="J49" s="47">
        <v>9774</v>
      </c>
      <c r="K49" s="47">
        <v>12263</v>
      </c>
      <c r="L49" s="31">
        <v>7250</v>
      </c>
      <c r="M49" s="31">
        <v>9878</v>
      </c>
      <c r="N49" s="31">
        <v>2697</v>
      </c>
      <c r="O49" s="31">
        <v>274</v>
      </c>
      <c r="P49" s="32">
        <v>522</v>
      </c>
      <c r="Q49" s="32">
        <v>312</v>
      </c>
      <c r="R49" s="32">
        <v>398</v>
      </c>
      <c r="S49" s="32">
        <v>309</v>
      </c>
      <c r="T49" s="33">
        <f t="shared" si="32"/>
        <v>-6728</v>
      </c>
      <c r="U49" s="33">
        <f t="shared" si="33"/>
        <v>-9566</v>
      </c>
      <c r="V49" s="33">
        <f t="shared" si="34"/>
        <v>-2299</v>
      </c>
      <c r="W49" s="33">
        <f t="shared" si="35"/>
        <v>35</v>
      </c>
      <c r="X49" s="25">
        <f t="shared" si="36"/>
        <v>-0.92800000000000005</v>
      </c>
      <c r="Y49" s="25">
        <f t="shared" si="37"/>
        <v>-0.96841465883782141</v>
      </c>
      <c r="Z49" s="25">
        <f t="shared" si="38"/>
        <v>-0.85242862439747868</v>
      </c>
      <c r="AA49" s="25">
        <f t="shared" si="39"/>
        <v>0.12773722627737227</v>
      </c>
      <c r="AC49" s="40"/>
      <c r="AD49" s="38"/>
      <c r="AE49" s="38"/>
      <c r="AF49" s="38"/>
      <c r="AG49" s="38"/>
      <c r="AH49" s="41"/>
    </row>
    <row r="50" spans="1:34" x14ac:dyDescent="0.35">
      <c r="A50" s="26" t="s">
        <v>9</v>
      </c>
      <c r="B50" s="43">
        <v>4189</v>
      </c>
      <c r="C50" s="27">
        <v>2466</v>
      </c>
      <c r="D50" s="27">
        <v>1109</v>
      </c>
      <c r="E50" s="28">
        <f t="shared" si="30"/>
        <v>-1357</v>
      </c>
      <c r="F50" s="29">
        <f t="shared" si="31"/>
        <v>-0.55028386050283862</v>
      </c>
      <c r="G50" s="30"/>
      <c r="H50" s="47">
        <v>949</v>
      </c>
      <c r="I50" s="47">
        <v>809</v>
      </c>
      <c r="J50" s="47">
        <v>906</v>
      </c>
      <c r="K50" s="47">
        <v>1525</v>
      </c>
      <c r="L50" s="31">
        <v>786</v>
      </c>
      <c r="M50" s="31">
        <v>1030</v>
      </c>
      <c r="N50" s="31">
        <v>379</v>
      </c>
      <c r="O50" s="31">
        <v>271</v>
      </c>
      <c r="P50" s="32">
        <v>196</v>
      </c>
      <c r="Q50" s="32">
        <v>211</v>
      </c>
      <c r="R50" s="32">
        <v>327</v>
      </c>
      <c r="S50" s="32">
        <v>375</v>
      </c>
      <c r="T50" s="33">
        <f t="shared" si="32"/>
        <v>-590</v>
      </c>
      <c r="U50" s="33">
        <f t="shared" si="33"/>
        <v>-819</v>
      </c>
      <c r="V50" s="33">
        <f t="shared" si="34"/>
        <v>-52</v>
      </c>
      <c r="W50" s="33">
        <f t="shared" si="35"/>
        <v>104</v>
      </c>
      <c r="X50" s="25">
        <f t="shared" si="36"/>
        <v>-0.75063613231552162</v>
      </c>
      <c r="Y50" s="25">
        <f t="shared" si="37"/>
        <v>-0.79514563106796121</v>
      </c>
      <c r="Z50" s="25">
        <f t="shared" si="38"/>
        <v>-0.13720316622691292</v>
      </c>
      <c r="AA50" s="25">
        <f t="shared" si="39"/>
        <v>0.3837638376383764</v>
      </c>
      <c r="AC50" s="40"/>
      <c r="AD50" s="38"/>
      <c r="AE50" s="38"/>
      <c r="AF50" s="38"/>
      <c r="AG50" s="38"/>
      <c r="AH50" s="41"/>
    </row>
    <row r="51" spans="1:34" x14ac:dyDescent="0.35">
      <c r="A51" s="26" t="s">
        <v>33</v>
      </c>
      <c r="B51" s="43">
        <v>5223</v>
      </c>
      <c r="C51" s="27">
        <v>2903</v>
      </c>
      <c r="D51" s="27">
        <v>783</v>
      </c>
      <c r="E51" s="28">
        <f t="shared" si="30"/>
        <v>-2120</v>
      </c>
      <c r="F51" s="29">
        <f t="shared" si="31"/>
        <v>-0.7302790217016879</v>
      </c>
      <c r="G51" s="30"/>
      <c r="H51" s="47">
        <v>1003</v>
      </c>
      <c r="I51" s="47">
        <v>1023</v>
      </c>
      <c r="J51" s="47">
        <v>1435</v>
      </c>
      <c r="K51" s="47">
        <v>1762</v>
      </c>
      <c r="L51" s="31">
        <v>1006</v>
      </c>
      <c r="M51" s="31">
        <v>1314</v>
      </c>
      <c r="N51" s="31">
        <v>457</v>
      </c>
      <c r="O51" s="31">
        <v>126</v>
      </c>
      <c r="P51" s="32">
        <v>194</v>
      </c>
      <c r="Q51" s="32">
        <v>228</v>
      </c>
      <c r="R51" s="32">
        <v>178</v>
      </c>
      <c r="S51" s="32">
        <v>183</v>
      </c>
      <c r="T51" s="33">
        <f t="shared" si="32"/>
        <v>-812</v>
      </c>
      <c r="U51" s="33">
        <f t="shared" si="33"/>
        <v>-1086</v>
      </c>
      <c r="V51" s="33">
        <f t="shared" si="34"/>
        <v>-279</v>
      </c>
      <c r="W51" s="33">
        <f t="shared" si="35"/>
        <v>57</v>
      </c>
      <c r="X51" s="25">
        <f t="shared" si="36"/>
        <v>-0.80715705765407553</v>
      </c>
      <c r="Y51" s="25">
        <f t="shared" si="37"/>
        <v>-0.82648401826484019</v>
      </c>
      <c r="Z51" s="25">
        <f t="shared" si="38"/>
        <v>-0.61050328227571116</v>
      </c>
      <c r="AA51" s="25">
        <f t="shared" si="39"/>
        <v>0.45238095238095238</v>
      </c>
      <c r="AC51" s="40"/>
      <c r="AD51" s="38"/>
      <c r="AE51" s="38"/>
      <c r="AF51" s="38"/>
      <c r="AG51" s="38"/>
      <c r="AH51" s="41"/>
    </row>
    <row r="52" spans="1:34" x14ac:dyDescent="0.35">
      <c r="A52" s="26" t="s">
        <v>31</v>
      </c>
      <c r="B52" s="43">
        <v>10550</v>
      </c>
      <c r="C52" s="27">
        <v>5070</v>
      </c>
      <c r="D52" s="27">
        <v>737</v>
      </c>
      <c r="E52" s="28">
        <f t="shared" si="30"/>
        <v>-4333</v>
      </c>
      <c r="F52" s="29">
        <f t="shared" si="31"/>
        <v>-0.85463510848126234</v>
      </c>
      <c r="G52" s="30"/>
      <c r="H52" s="47">
        <v>2355</v>
      </c>
      <c r="I52" s="47">
        <v>1642</v>
      </c>
      <c r="J52" s="47">
        <v>2786</v>
      </c>
      <c r="K52" s="47">
        <v>3767</v>
      </c>
      <c r="L52" s="31">
        <v>2136</v>
      </c>
      <c r="M52" s="31">
        <v>2187</v>
      </c>
      <c r="N52" s="31">
        <v>688</v>
      </c>
      <c r="O52" s="31">
        <v>59</v>
      </c>
      <c r="P52" s="32">
        <v>235</v>
      </c>
      <c r="Q52" s="32">
        <v>268</v>
      </c>
      <c r="R52" s="32">
        <v>154</v>
      </c>
      <c r="S52" s="32">
        <v>80</v>
      </c>
      <c r="T52" s="33">
        <f t="shared" si="32"/>
        <v>-1901</v>
      </c>
      <c r="U52" s="33">
        <f t="shared" si="33"/>
        <v>-1919</v>
      </c>
      <c r="V52" s="33">
        <f t="shared" si="34"/>
        <v>-534</v>
      </c>
      <c r="W52" s="33">
        <f t="shared" si="35"/>
        <v>21</v>
      </c>
      <c r="X52" s="25">
        <f t="shared" si="36"/>
        <v>-0.88998127340823974</v>
      </c>
      <c r="Y52" s="25">
        <f t="shared" si="37"/>
        <v>-0.8774577046181985</v>
      </c>
      <c r="Z52" s="25">
        <f t="shared" si="38"/>
        <v>-0.77616279069767447</v>
      </c>
      <c r="AA52" s="25">
        <f t="shared" si="39"/>
        <v>0.3559322033898305</v>
      </c>
      <c r="AC52" s="40"/>
      <c r="AD52" s="38"/>
      <c r="AE52" s="38"/>
      <c r="AF52" s="38"/>
      <c r="AG52" s="38"/>
      <c r="AH52" s="41"/>
    </row>
    <row r="53" spans="1:34" x14ac:dyDescent="0.35">
      <c r="A53" s="26" t="s">
        <v>13</v>
      </c>
      <c r="B53" s="43">
        <v>19244</v>
      </c>
      <c r="C53" s="27">
        <v>7757</v>
      </c>
      <c r="D53" s="27">
        <v>712</v>
      </c>
      <c r="E53" s="28">
        <f t="shared" si="30"/>
        <v>-7045</v>
      </c>
      <c r="F53" s="29">
        <f t="shared" si="31"/>
        <v>-0.90821193760474406</v>
      </c>
      <c r="G53" s="30"/>
      <c r="H53" s="47">
        <v>4567</v>
      </c>
      <c r="I53" s="47">
        <v>3337</v>
      </c>
      <c r="J53" s="47">
        <v>4685</v>
      </c>
      <c r="K53" s="47">
        <v>6655</v>
      </c>
      <c r="L53" s="31">
        <v>3113</v>
      </c>
      <c r="M53" s="31">
        <v>3470</v>
      </c>
      <c r="N53" s="31">
        <v>1113</v>
      </c>
      <c r="O53" s="31">
        <v>61</v>
      </c>
      <c r="P53" s="32">
        <v>176</v>
      </c>
      <c r="Q53" s="32">
        <v>168</v>
      </c>
      <c r="R53" s="32">
        <v>218</v>
      </c>
      <c r="S53" s="32">
        <v>150</v>
      </c>
      <c r="T53" s="33">
        <f t="shared" si="32"/>
        <v>-2937</v>
      </c>
      <c r="U53" s="33">
        <f t="shared" si="33"/>
        <v>-3302</v>
      </c>
      <c r="V53" s="33">
        <f t="shared" si="34"/>
        <v>-895</v>
      </c>
      <c r="W53" s="33">
        <f t="shared" si="35"/>
        <v>89</v>
      </c>
      <c r="X53" s="25">
        <f t="shared" si="36"/>
        <v>-0.94346289752650181</v>
      </c>
      <c r="Y53" s="25">
        <f t="shared" si="37"/>
        <v>-0.95158501440922194</v>
      </c>
      <c r="Z53" s="25">
        <f t="shared" si="38"/>
        <v>-0.80413297394429473</v>
      </c>
      <c r="AA53" s="25">
        <f t="shared" si="39"/>
        <v>1.459016393442623</v>
      </c>
      <c r="AC53" s="40"/>
      <c r="AD53" s="38"/>
      <c r="AE53" s="38"/>
      <c r="AF53" s="38"/>
      <c r="AG53" s="38"/>
      <c r="AH53" s="41"/>
    </row>
    <row r="54" spans="1:34" x14ac:dyDescent="0.35">
      <c r="A54" s="77" t="s">
        <v>20</v>
      </c>
      <c r="B54" s="43">
        <v>7941</v>
      </c>
      <c r="C54" s="27">
        <v>3825</v>
      </c>
      <c r="D54" s="27">
        <v>706</v>
      </c>
      <c r="E54" s="28">
        <f t="shared" si="30"/>
        <v>-3119</v>
      </c>
      <c r="F54" s="29">
        <f t="shared" si="31"/>
        <v>-0.81542483660130716</v>
      </c>
      <c r="G54" s="82"/>
      <c r="H54" s="47">
        <v>1650</v>
      </c>
      <c r="I54" s="47">
        <v>1533</v>
      </c>
      <c r="J54" s="47">
        <v>1826</v>
      </c>
      <c r="K54" s="47">
        <v>2932</v>
      </c>
      <c r="L54" s="31">
        <v>1644</v>
      </c>
      <c r="M54" s="31">
        <v>1379</v>
      </c>
      <c r="N54" s="31">
        <v>798</v>
      </c>
      <c r="O54" s="31">
        <v>4</v>
      </c>
      <c r="P54" s="32">
        <v>234</v>
      </c>
      <c r="Q54" s="32">
        <v>154</v>
      </c>
      <c r="R54" s="32">
        <v>174</v>
      </c>
      <c r="S54" s="32">
        <v>144</v>
      </c>
      <c r="T54" s="33">
        <f t="shared" si="32"/>
        <v>-1410</v>
      </c>
      <c r="U54" s="33">
        <f t="shared" si="33"/>
        <v>-1225</v>
      </c>
      <c r="V54" s="33">
        <f t="shared" si="34"/>
        <v>-624</v>
      </c>
      <c r="W54" s="33">
        <f t="shared" si="35"/>
        <v>140</v>
      </c>
      <c r="X54" s="25">
        <f t="shared" si="36"/>
        <v>-0.85766423357664234</v>
      </c>
      <c r="Y54" s="25">
        <f t="shared" si="37"/>
        <v>-0.8883248730964467</v>
      </c>
      <c r="Z54" s="25">
        <f t="shared" si="38"/>
        <v>-0.78195488721804507</v>
      </c>
      <c r="AA54" s="25">
        <f t="shared" si="39"/>
        <v>35</v>
      </c>
      <c r="AC54" s="63"/>
      <c r="AD54" s="38"/>
      <c r="AE54" s="38"/>
      <c r="AF54" s="38"/>
      <c r="AG54" s="38"/>
      <c r="AH54" s="64"/>
    </row>
    <row r="55" spans="1:34" x14ac:dyDescent="0.35">
      <c r="A55" s="26" t="s">
        <v>18</v>
      </c>
      <c r="B55" s="43">
        <v>4181</v>
      </c>
      <c r="C55" s="27">
        <v>1714</v>
      </c>
      <c r="D55" s="27">
        <v>673</v>
      </c>
      <c r="E55" s="28">
        <f t="shared" si="30"/>
        <v>-1041</v>
      </c>
      <c r="F55" s="29">
        <f t="shared" si="31"/>
        <v>-0.60735122520420071</v>
      </c>
      <c r="G55" s="67"/>
      <c r="H55" s="47">
        <v>917</v>
      </c>
      <c r="I55" s="47">
        <v>642</v>
      </c>
      <c r="J55" s="47">
        <v>1123</v>
      </c>
      <c r="K55" s="47">
        <v>1499</v>
      </c>
      <c r="L55" s="31">
        <v>814</v>
      </c>
      <c r="M55" s="31">
        <v>683</v>
      </c>
      <c r="N55" s="31">
        <v>216</v>
      </c>
      <c r="O55" s="31">
        <v>1</v>
      </c>
      <c r="P55" s="32">
        <v>101</v>
      </c>
      <c r="Q55" s="32">
        <v>318</v>
      </c>
      <c r="R55" s="32">
        <v>139</v>
      </c>
      <c r="S55" s="32">
        <v>115</v>
      </c>
      <c r="T55" s="33">
        <f t="shared" si="32"/>
        <v>-713</v>
      </c>
      <c r="U55" s="33">
        <f t="shared" si="33"/>
        <v>-365</v>
      </c>
      <c r="V55" s="33">
        <f t="shared" si="34"/>
        <v>-77</v>
      </c>
      <c r="W55" s="33">
        <f t="shared" si="35"/>
        <v>114</v>
      </c>
      <c r="X55" s="25">
        <f t="shared" si="36"/>
        <v>-0.87592137592137587</v>
      </c>
      <c r="Y55" s="25">
        <f t="shared" si="37"/>
        <v>-0.53440702781844807</v>
      </c>
      <c r="Z55" s="25">
        <f t="shared" si="38"/>
        <v>-0.35648148148148145</v>
      </c>
      <c r="AA55" s="25">
        <f t="shared" si="39"/>
        <v>114</v>
      </c>
      <c r="AC55" s="40"/>
      <c r="AD55" s="38"/>
      <c r="AE55" s="38"/>
      <c r="AF55" s="38"/>
      <c r="AG55" s="38"/>
      <c r="AH55" s="41"/>
    </row>
    <row r="56" spans="1:34" x14ac:dyDescent="0.35">
      <c r="A56" s="26" t="s">
        <v>30</v>
      </c>
      <c r="B56" s="43">
        <v>5580</v>
      </c>
      <c r="C56" s="27">
        <v>2746</v>
      </c>
      <c r="D56" s="35" t="s">
        <v>23</v>
      </c>
      <c r="E56" s="28" t="e">
        <f t="shared" si="30"/>
        <v>#VALUE!</v>
      </c>
      <c r="F56" s="29" t="e">
        <f t="shared" si="31"/>
        <v>#VALUE!</v>
      </c>
      <c r="G56" s="67"/>
      <c r="H56" s="47">
        <v>1028</v>
      </c>
      <c r="I56" s="47">
        <v>1442</v>
      </c>
      <c r="J56" s="47">
        <v>1184</v>
      </c>
      <c r="K56" s="47">
        <v>1926</v>
      </c>
      <c r="L56" s="31">
        <v>1743</v>
      </c>
      <c r="M56" s="31">
        <v>793</v>
      </c>
      <c r="N56" s="31">
        <v>210</v>
      </c>
      <c r="O56" s="31">
        <v>0</v>
      </c>
      <c r="P56" s="32">
        <v>192</v>
      </c>
      <c r="Q56" s="32">
        <v>77</v>
      </c>
      <c r="R56" s="36" t="s">
        <v>23</v>
      </c>
      <c r="S56" s="32">
        <v>43</v>
      </c>
      <c r="T56" s="33">
        <f t="shared" si="32"/>
        <v>-1551</v>
      </c>
      <c r="U56" s="33">
        <f t="shared" si="33"/>
        <v>-716</v>
      </c>
      <c r="V56" s="33" t="e">
        <f t="shared" si="34"/>
        <v>#VALUE!</v>
      </c>
      <c r="W56" s="33">
        <f t="shared" si="35"/>
        <v>43</v>
      </c>
      <c r="X56" s="25">
        <f t="shared" si="36"/>
        <v>-0.88984509466437178</v>
      </c>
      <c r="Y56" s="25">
        <f t="shared" si="37"/>
        <v>-0.90290037831021441</v>
      </c>
      <c r="Z56" s="25" t="e">
        <f t="shared" si="38"/>
        <v>#VALUE!</v>
      </c>
      <c r="AA56" s="25" t="e">
        <f t="shared" si="39"/>
        <v>#DIV/0!</v>
      </c>
      <c r="AC56" s="40"/>
      <c r="AD56" s="38"/>
      <c r="AE56" s="38"/>
      <c r="AF56" s="38"/>
      <c r="AG56" s="38"/>
      <c r="AH56" s="41"/>
    </row>
  </sheetData>
  <sortState xmlns:xlrd2="http://schemas.microsoft.com/office/spreadsheetml/2017/richdata2" ref="A36:AH55">
    <sortCondition descending="1" ref="D36:D55"/>
  </sortState>
  <mergeCells count="6">
    <mergeCell ref="T3:W3"/>
    <mergeCell ref="X3:AA3"/>
    <mergeCell ref="T31:W31"/>
    <mergeCell ref="X31:AA31"/>
    <mergeCell ref="B3:F3"/>
    <mergeCell ref="B31:F31"/>
  </mergeCells>
  <conditionalFormatting sqref="E5:F29 T5:AA29 E33:F53 T33:AA53 E55:F56 T55:AA56"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12EC-0B97-4760-A0A3-E9DCD35E248C}">
  <dimension ref="A1:AA26"/>
  <sheetViews>
    <sheetView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B6" sqref="AB6"/>
    </sheetView>
  </sheetViews>
  <sheetFormatPr defaultRowHeight="14.5" x14ac:dyDescent="0.35"/>
  <cols>
    <col min="1" max="1" width="11.26953125" customWidth="1"/>
    <col min="2" max="4" width="8.7265625" style="16"/>
    <col min="6" max="6" width="5.90625" customWidth="1"/>
    <col min="7" max="7" width="3.7265625" customWidth="1"/>
    <col min="8" max="19" width="8.7265625" style="16"/>
    <col min="22" max="22" width="7.54296875" customWidth="1"/>
    <col min="23" max="23" width="7.26953125" customWidth="1"/>
    <col min="24" max="27" width="6.54296875" customWidth="1"/>
  </cols>
  <sheetData>
    <row r="1" spans="1:27" x14ac:dyDescent="0.35">
      <c r="A1" s="4" t="s">
        <v>26</v>
      </c>
      <c r="E1" s="4"/>
    </row>
    <row r="2" spans="1:27" x14ac:dyDescent="0.35">
      <c r="A2" s="5" t="s">
        <v>28</v>
      </c>
      <c r="D2" s="76" t="s">
        <v>58</v>
      </c>
      <c r="E2" s="5"/>
    </row>
    <row r="3" spans="1:27" x14ac:dyDescent="0.35">
      <c r="A3" s="84"/>
      <c r="B3" s="107" t="s">
        <v>37</v>
      </c>
      <c r="C3" s="107"/>
      <c r="D3" s="107"/>
      <c r="E3" s="107"/>
      <c r="F3" s="107"/>
      <c r="G3" s="66"/>
      <c r="H3" s="69" t="s">
        <v>0</v>
      </c>
      <c r="I3" s="69" t="s">
        <v>1</v>
      </c>
      <c r="J3" s="69" t="s">
        <v>2</v>
      </c>
      <c r="K3" s="69" t="s">
        <v>3</v>
      </c>
      <c r="L3" s="70" t="s">
        <v>0</v>
      </c>
      <c r="M3" s="70" t="s">
        <v>1</v>
      </c>
      <c r="N3" s="70" t="s">
        <v>2</v>
      </c>
      <c r="O3" s="70" t="s">
        <v>3</v>
      </c>
      <c r="P3" s="71" t="s">
        <v>0</v>
      </c>
      <c r="Q3" s="71" t="s">
        <v>1</v>
      </c>
      <c r="R3" s="71" t="s">
        <v>2</v>
      </c>
      <c r="S3" s="71" t="s">
        <v>3</v>
      </c>
      <c r="T3" s="102" t="s">
        <v>38</v>
      </c>
      <c r="U3" s="102"/>
      <c r="V3" s="102"/>
      <c r="W3" s="102"/>
      <c r="X3" s="103" t="s">
        <v>38</v>
      </c>
      <c r="Y3" s="103"/>
      <c r="Z3" s="103"/>
      <c r="AA3" s="103"/>
    </row>
    <row r="4" spans="1:27" x14ac:dyDescent="0.35">
      <c r="A4" s="84"/>
      <c r="B4" s="42" t="s">
        <v>39</v>
      </c>
      <c r="C4" s="21" t="s">
        <v>4</v>
      </c>
      <c r="D4" s="21" t="s">
        <v>5</v>
      </c>
      <c r="E4" s="22" t="s">
        <v>38</v>
      </c>
      <c r="F4" s="23"/>
      <c r="G4" s="66"/>
      <c r="H4" s="69" t="s">
        <v>39</v>
      </c>
      <c r="I4" s="69" t="s">
        <v>39</v>
      </c>
      <c r="J4" s="69" t="s">
        <v>39</v>
      </c>
      <c r="K4" s="69" t="s">
        <v>39</v>
      </c>
      <c r="L4" s="70" t="s">
        <v>4</v>
      </c>
      <c r="M4" s="70" t="s">
        <v>4</v>
      </c>
      <c r="N4" s="70" t="s">
        <v>4</v>
      </c>
      <c r="O4" s="70" t="s">
        <v>4</v>
      </c>
      <c r="P4" s="71" t="s">
        <v>5</v>
      </c>
      <c r="Q4" s="71" t="s">
        <v>5</v>
      </c>
      <c r="R4" s="71" t="s">
        <v>5</v>
      </c>
      <c r="S4" s="71" t="s">
        <v>5</v>
      </c>
      <c r="T4" s="24" t="s">
        <v>24</v>
      </c>
      <c r="U4" s="24" t="s">
        <v>25</v>
      </c>
      <c r="V4" s="17" t="s">
        <v>2</v>
      </c>
      <c r="W4" s="17" t="s">
        <v>3</v>
      </c>
      <c r="X4" s="25" t="s">
        <v>24</v>
      </c>
      <c r="Y4" s="25" t="s">
        <v>25</v>
      </c>
      <c r="Z4" s="25" t="s">
        <v>2</v>
      </c>
      <c r="AA4" s="25" t="s">
        <v>3</v>
      </c>
    </row>
    <row r="5" spans="1:27" x14ac:dyDescent="0.35">
      <c r="A5" s="85" t="s">
        <v>6</v>
      </c>
      <c r="B5" s="43">
        <v>1677023</v>
      </c>
      <c r="C5" s="43">
        <v>1045876</v>
      </c>
      <c r="D5" s="43">
        <v>619948</v>
      </c>
      <c r="E5" s="28">
        <f>D5-C5</f>
        <v>-425928</v>
      </c>
      <c r="F5" s="29">
        <f>(D5-C5)/C5</f>
        <v>-0.40724521836240624</v>
      </c>
      <c r="G5" s="67"/>
      <c r="H5" s="47">
        <v>394683</v>
      </c>
      <c r="I5" s="47">
        <v>379649</v>
      </c>
      <c r="J5" s="47">
        <v>420897</v>
      </c>
      <c r="K5" s="47">
        <v>481794</v>
      </c>
      <c r="L5" s="72">
        <v>411047</v>
      </c>
      <c r="M5" s="72">
        <v>414584</v>
      </c>
      <c r="N5" s="72">
        <v>177167</v>
      </c>
      <c r="O5" s="72">
        <v>43078</v>
      </c>
      <c r="P5" s="73">
        <v>183803</v>
      </c>
      <c r="Q5" s="73">
        <v>187189</v>
      </c>
      <c r="R5" s="73">
        <v>119652</v>
      </c>
      <c r="S5" s="73">
        <v>129304</v>
      </c>
      <c r="T5" s="33">
        <f>P5-L5</f>
        <v>-227244</v>
      </c>
      <c r="U5" s="33">
        <f t="shared" ref="U5:W20" si="0">Q5-M5</f>
        <v>-227395</v>
      </c>
      <c r="V5" s="33">
        <f t="shared" si="0"/>
        <v>-57515</v>
      </c>
      <c r="W5" s="33">
        <f t="shared" si="0"/>
        <v>86226</v>
      </c>
      <c r="X5" s="25">
        <f>(P5-L5)/L5</f>
        <v>-0.55284188912703414</v>
      </c>
      <c r="Y5" s="25">
        <f t="shared" ref="Y5:AA20" si="1">(Q5-M5)/M5</f>
        <v>-0.54848957026802769</v>
      </c>
      <c r="Z5" s="25">
        <f t="shared" si="1"/>
        <v>-0.32463720670327995</v>
      </c>
      <c r="AA5" s="25">
        <f t="shared" si="1"/>
        <v>2.0016249593760156</v>
      </c>
    </row>
    <row r="6" spans="1:27" x14ac:dyDescent="0.35">
      <c r="A6" s="85" t="s">
        <v>59</v>
      </c>
      <c r="B6" s="43">
        <v>814890</v>
      </c>
      <c r="C6" s="43">
        <v>508244</v>
      </c>
      <c r="D6" s="43">
        <v>228324</v>
      </c>
      <c r="E6" s="28">
        <f t="shared" ref="E6:E23" si="2">D6-C6</f>
        <v>-279920</v>
      </c>
      <c r="F6" s="29">
        <f t="shared" ref="F6:F23" si="3">(D6-C6)/C6</f>
        <v>-0.55075908421939068</v>
      </c>
      <c r="G6" s="68"/>
      <c r="H6" s="47">
        <v>197489</v>
      </c>
      <c r="I6" s="47">
        <v>175982</v>
      </c>
      <c r="J6" s="47">
        <v>198688</v>
      </c>
      <c r="K6" s="47">
        <v>242731</v>
      </c>
      <c r="L6" s="72">
        <v>211130</v>
      </c>
      <c r="M6" s="72">
        <v>200769</v>
      </c>
      <c r="N6" s="72">
        <v>81579</v>
      </c>
      <c r="O6" s="72">
        <v>14766</v>
      </c>
      <c r="P6" s="73">
        <v>53282</v>
      </c>
      <c r="Q6" s="73">
        <v>62699</v>
      </c>
      <c r="R6" s="73">
        <v>55650</v>
      </c>
      <c r="S6" s="73">
        <v>56693</v>
      </c>
      <c r="T6" s="75">
        <f t="shared" ref="T6:W23" si="4">P6-L6</f>
        <v>-157848</v>
      </c>
      <c r="U6" s="75">
        <f t="shared" si="0"/>
        <v>-138070</v>
      </c>
      <c r="V6" s="75">
        <f t="shared" si="0"/>
        <v>-25929</v>
      </c>
      <c r="W6" s="75">
        <f t="shared" si="0"/>
        <v>41927</v>
      </c>
      <c r="X6" s="23">
        <f t="shared" ref="X6:AA23" si="5">(P6-L6)/L6</f>
        <v>-0.74763415904892716</v>
      </c>
      <c r="Y6" s="23">
        <f t="shared" si="1"/>
        <v>-0.68770577130931565</v>
      </c>
      <c r="Z6" s="23">
        <f t="shared" si="1"/>
        <v>-0.31783914978119371</v>
      </c>
      <c r="AA6" s="23">
        <f t="shared" si="1"/>
        <v>2.839428416632805</v>
      </c>
    </row>
    <row r="7" spans="1:27" x14ac:dyDescent="0.35">
      <c r="A7" s="85" t="s">
        <v>43</v>
      </c>
      <c r="B7" s="43">
        <v>74114</v>
      </c>
      <c r="C7" s="43">
        <v>49258</v>
      </c>
      <c r="D7" s="43">
        <v>26122</v>
      </c>
      <c r="E7" s="28">
        <f t="shared" ref="E7" si="6">D7-C7</f>
        <v>-23136</v>
      </c>
      <c r="F7" s="29">
        <f t="shared" ref="F7" si="7">(D7-C7)/C7</f>
        <v>-0.4696902026066832</v>
      </c>
      <c r="G7" s="68"/>
      <c r="H7" s="47">
        <v>16951</v>
      </c>
      <c r="I7" s="47">
        <v>19267</v>
      </c>
      <c r="J7" s="47">
        <v>18605</v>
      </c>
      <c r="K7" s="47">
        <v>19291</v>
      </c>
      <c r="L7" s="72">
        <v>19304</v>
      </c>
      <c r="M7" s="72">
        <v>20498</v>
      </c>
      <c r="N7" s="72">
        <v>7834</v>
      </c>
      <c r="O7" s="72">
        <v>1622</v>
      </c>
      <c r="P7" s="73">
        <v>6006</v>
      </c>
      <c r="Q7" s="73">
        <v>9384</v>
      </c>
      <c r="R7" s="73">
        <v>4652</v>
      </c>
      <c r="S7" s="73">
        <v>6080</v>
      </c>
      <c r="T7" s="75">
        <f t="shared" ref="T7" si="8">P7-L7</f>
        <v>-13298</v>
      </c>
      <c r="U7" s="75">
        <f t="shared" ref="U7" si="9">Q7-M7</f>
        <v>-11114</v>
      </c>
      <c r="V7" s="75">
        <f t="shared" ref="V7" si="10">R7-N7</f>
        <v>-3182</v>
      </c>
      <c r="W7" s="75">
        <f t="shared" ref="W7" si="11">S7-O7</f>
        <v>4458</v>
      </c>
      <c r="X7" s="23">
        <f t="shared" ref="X7" si="12">(P7-L7)/L7</f>
        <v>-0.6888727724823871</v>
      </c>
      <c r="Y7" s="23">
        <f t="shared" ref="Y7" si="13">(Q7-M7)/M7</f>
        <v>-0.54219923895014144</v>
      </c>
      <c r="Z7" s="23">
        <f t="shared" ref="Z7" si="14">(R7-N7)/N7</f>
        <v>-0.40617819760020424</v>
      </c>
      <c r="AA7" s="23">
        <f t="shared" ref="AA7" si="15">(S7-O7)/O7</f>
        <v>2.7484586929716399</v>
      </c>
    </row>
    <row r="8" spans="1:27" x14ac:dyDescent="0.35">
      <c r="A8" s="85" t="s">
        <v>44</v>
      </c>
      <c r="B8" s="43">
        <v>5072</v>
      </c>
      <c r="C8" s="43">
        <v>2762</v>
      </c>
      <c r="D8" s="43">
        <v>5640</v>
      </c>
      <c r="E8" s="28">
        <f t="shared" si="2"/>
        <v>2878</v>
      </c>
      <c r="F8" s="29">
        <f t="shared" si="3"/>
        <v>1.0419985517740769</v>
      </c>
      <c r="G8" s="67"/>
      <c r="H8" s="47">
        <v>1258</v>
      </c>
      <c r="I8" s="47">
        <v>1181</v>
      </c>
      <c r="J8" s="47">
        <v>1019</v>
      </c>
      <c r="K8" s="47">
        <v>1614</v>
      </c>
      <c r="L8" s="72">
        <v>1028</v>
      </c>
      <c r="M8" s="72">
        <v>1106</v>
      </c>
      <c r="N8" s="72">
        <v>558</v>
      </c>
      <c r="O8" s="72">
        <v>70</v>
      </c>
      <c r="P8" s="73">
        <v>1057</v>
      </c>
      <c r="Q8" s="73">
        <v>1116</v>
      </c>
      <c r="R8" s="73">
        <v>1553</v>
      </c>
      <c r="S8" s="73">
        <v>1914</v>
      </c>
      <c r="T8" s="33">
        <f t="shared" si="4"/>
        <v>29</v>
      </c>
      <c r="U8" s="33">
        <f t="shared" si="0"/>
        <v>10</v>
      </c>
      <c r="V8" s="33">
        <f t="shared" si="0"/>
        <v>995</v>
      </c>
      <c r="W8" s="33">
        <f t="shared" si="0"/>
        <v>1844</v>
      </c>
      <c r="X8" s="25">
        <f t="shared" si="5"/>
        <v>2.821011673151751E-2</v>
      </c>
      <c r="Y8" s="25">
        <f t="shared" si="1"/>
        <v>9.0415913200723331E-3</v>
      </c>
      <c r="Z8" s="25">
        <f t="shared" si="1"/>
        <v>1.7831541218637992</v>
      </c>
      <c r="AA8" s="25">
        <f t="shared" si="1"/>
        <v>26.342857142857142</v>
      </c>
    </row>
    <row r="9" spans="1:27" x14ac:dyDescent="0.35">
      <c r="A9" s="85" t="s">
        <v>45</v>
      </c>
      <c r="B9" s="43">
        <v>132268</v>
      </c>
      <c r="C9" s="43">
        <v>81080</v>
      </c>
      <c r="D9" s="43">
        <v>33708</v>
      </c>
      <c r="E9" s="28">
        <f t="shared" si="2"/>
        <v>-47372</v>
      </c>
      <c r="F9" s="29">
        <f t="shared" si="3"/>
        <v>-0.58426245683275779</v>
      </c>
      <c r="G9" s="67"/>
      <c r="H9" s="47">
        <v>32996</v>
      </c>
      <c r="I9" s="47">
        <v>30162</v>
      </c>
      <c r="J9" s="47">
        <v>33382</v>
      </c>
      <c r="K9" s="47">
        <v>35728</v>
      </c>
      <c r="L9" s="72">
        <v>32558</v>
      </c>
      <c r="M9" s="72">
        <v>31070</v>
      </c>
      <c r="N9" s="72">
        <v>14376</v>
      </c>
      <c r="O9" s="72">
        <v>3076</v>
      </c>
      <c r="P9" s="73">
        <v>6158</v>
      </c>
      <c r="Q9" s="73">
        <v>13874</v>
      </c>
      <c r="R9" s="73">
        <v>6049</v>
      </c>
      <c r="S9" s="73">
        <v>7627</v>
      </c>
      <c r="T9" s="33">
        <f t="shared" si="4"/>
        <v>-26400</v>
      </c>
      <c r="U9" s="33">
        <f t="shared" si="0"/>
        <v>-17196</v>
      </c>
      <c r="V9" s="33">
        <f t="shared" si="0"/>
        <v>-8327</v>
      </c>
      <c r="W9" s="33">
        <f t="shared" si="0"/>
        <v>4551</v>
      </c>
      <c r="X9" s="25">
        <f t="shared" si="5"/>
        <v>-0.81086061797407705</v>
      </c>
      <c r="Y9" s="25">
        <f t="shared" si="1"/>
        <v>-0.55345992919214682</v>
      </c>
      <c r="Z9" s="25">
        <f t="shared" si="1"/>
        <v>-0.57922927100723431</v>
      </c>
      <c r="AA9" s="25">
        <f t="shared" si="1"/>
        <v>1.4795188556566969</v>
      </c>
    </row>
    <row r="10" spans="1:27" x14ac:dyDescent="0.35">
      <c r="A10" s="85" t="s">
        <v>46</v>
      </c>
      <c r="B10" s="43">
        <v>9488</v>
      </c>
      <c r="C10" s="43">
        <v>6660</v>
      </c>
      <c r="D10" s="43">
        <v>6616</v>
      </c>
      <c r="E10" s="28">
        <f t="shared" si="2"/>
        <v>-44</v>
      </c>
      <c r="F10" s="29">
        <f t="shared" si="3"/>
        <v>-6.6066066066066062E-3</v>
      </c>
      <c r="G10" s="67"/>
      <c r="H10" s="47">
        <v>2154</v>
      </c>
      <c r="I10" s="47">
        <v>2206</v>
      </c>
      <c r="J10" s="47">
        <v>2288</v>
      </c>
      <c r="K10" s="47">
        <v>2840</v>
      </c>
      <c r="L10" s="72">
        <v>2188</v>
      </c>
      <c r="M10" s="72">
        <v>1988</v>
      </c>
      <c r="N10" s="72">
        <v>1367</v>
      </c>
      <c r="O10" s="72">
        <v>1117</v>
      </c>
      <c r="P10" s="73">
        <v>1687</v>
      </c>
      <c r="Q10" s="73">
        <v>1629</v>
      </c>
      <c r="R10" s="73">
        <v>1713</v>
      </c>
      <c r="S10" s="73">
        <v>1587</v>
      </c>
      <c r="T10" s="33">
        <f t="shared" si="4"/>
        <v>-501</v>
      </c>
      <c r="U10" s="33">
        <f t="shared" si="0"/>
        <v>-359</v>
      </c>
      <c r="V10" s="33">
        <f t="shared" si="0"/>
        <v>346</v>
      </c>
      <c r="W10" s="33">
        <f t="shared" si="0"/>
        <v>470</v>
      </c>
      <c r="X10" s="25">
        <f t="shared" si="5"/>
        <v>-0.2289762340036563</v>
      </c>
      <c r="Y10" s="25">
        <f t="shared" si="1"/>
        <v>-0.18058350100603621</v>
      </c>
      <c r="Z10" s="25">
        <f t="shared" si="1"/>
        <v>0.25310899780541329</v>
      </c>
      <c r="AA10" s="25">
        <f t="shared" si="1"/>
        <v>0.42076991942703673</v>
      </c>
    </row>
    <row r="11" spans="1:27" x14ac:dyDescent="0.35">
      <c r="A11" s="85" t="s">
        <v>47</v>
      </c>
      <c r="B11" s="43">
        <v>9986</v>
      </c>
      <c r="C11" s="43">
        <v>8566</v>
      </c>
      <c r="D11" s="43">
        <v>7663</v>
      </c>
      <c r="E11" s="28">
        <f t="shared" si="2"/>
        <v>-903</v>
      </c>
      <c r="F11" s="29">
        <f t="shared" si="3"/>
        <v>-0.10541676395050198</v>
      </c>
      <c r="G11" s="67"/>
      <c r="H11" s="47">
        <v>2688</v>
      </c>
      <c r="I11" s="47">
        <v>2607</v>
      </c>
      <c r="J11" s="47">
        <v>2482</v>
      </c>
      <c r="K11" s="47">
        <v>2209</v>
      </c>
      <c r="L11" s="72">
        <v>2263</v>
      </c>
      <c r="M11" s="72">
        <v>3827</v>
      </c>
      <c r="N11" s="72">
        <v>1655</v>
      </c>
      <c r="O11" s="72">
        <v>821</v>
      </c>
      <c r="P11" s="73">
        <v>2314</v>
      </c>
      <c r="Q11" s="73">
        <v>2485</v>
      </c>
      <c r="R11" s="73">
        <v>1456</v>
      </c>
      <c r="S11" s="73">
        <v>1408</v>
      </c>
      <c r="T11" s="33">
        <f t="shared" si="4"/>
        <v>51</v>
      </c>
      <c r="U11" s="33">
        <f t="shared" si="0"/>
        <v>-1342</v>
      </c>
      <c r="V11" s="33">
        <f t="shared" si="0"/>
        <v>-199</v>
      </c>
      <c r="W11" s="33">
        <f t="shared" si="0"/>
        <v>587</v>
      </c>
      <c r="X11" s="25">
        <f t="shared" si="5"/>
        <v>2.2536456031816175E-2</v>
      </c>
      <c r="Y11" s="25">
        <f t="shared" si="1"/>
        <v>-0.35066631826495948</v>
      </c>
      <c r="Z11" s="25">
        <f t="shared" si="1"/>
        <v>-0.1202416918429003</v>
      </c>
      <c r="AA11" s="25">
        <f t="shared" si="1"/>
        <v>0.71498172959805117</v>
      </c>
    </row>
    <row r="12" spans="1:27" x14ac:dyDescent="0.35">
      <c r="A12" s="85" t="s">
        <v>48</v>
      </c>
      <c r="B12" s="43">
        <v>33517</v>
      </c>
      <c r="C12" s="43">
        <v>19853</v>
      </c>
      <c r="D12" s="43">
        <v>11815</v>
      </c>
      <c r="E12" s="28">
        <f t="shared" si="2"/>
        <v>-8038</v>
      </c>
      <c r="F12" s="29">
        <f t="shared" si="3"/>
        <v>-0.40487583740492622</v>
      </c>
      <c r="G12" s="67"/>
      <c r="H12" s="47">
        <v>4784</v>
      </c>
      <c r="I12" s="47">
        <v>6909</v>
      </c>
      <c r="J12" s="47">
        <v>9252</v>
      </c>
      <c r="K12" s="47">
        <v>12572</v>
      </c>
      <c r="L12" s="72">
        <v>5090</v>
      </c>
      <c r="M12" s="72">
        <v>7726</v>
      </c>
      <c r="N12" s="72">
        <v>4224</v>
      </c>
      <c r="O12" s="72">
        <v>2813</v>
      </c>
      <c r="P12" s="73">
        <v>3248</v>
      </c>
      <c r="Q12" s="73">
        <v>3363</v>
      </c>
      <c r="R12" s="73">
        <v>2059</v>
      </c>
      <c r="S12" s="73">
        <v>3145</v>
      </c>
      <c r="T12" s="33">
        <f t="shared" si="4"/>
        <v>-1842</v>
      </c>
      <c r="U12" s="33">
        <f t="shared" si="0"/>
        <v>-4363</v>
      </c>
      <c r="V12" s="33">
        <f t="shared" si="0"/>
        <v>-2165</v>
      </c>
      <c r="W12" s="33">
        <f t="shared" si="0"/>
        <v>332</v>
      </c>
      <c r="X12" s="25">
        <f t="shared" si="5"/>
        <v>-0.36188605108055011</v>
      </c>
      <c r="Y12" s="25">
        <f t="shared" si="1"/>
        <v>-0.56471654154801965</v>
      </c>
      <c r="Z12" s="25">
        <f t="shared" si="1"/>
        <v>-0.51254734848484851</v>
      </c>
      <c r="AA12" s="25">
        <f t="shared" si="1"/>
        <v>0.11802346249555634</v>
      </c>
    </row>
    <row r="13" spans="1:27" x14ac:dyDescent="0.35">
      <c r="A13" s="85" t="s">
        <v>49</v>
      </c>
      <c r="B13" s="43">
        <v>56548</v>
      </c>
      <c r="C13" s="43">
        <v>38298</v>
      </c>
      <c r="D13" s="43">
        <v>33599</v>
      </c>
      <c r="E13" s="28">
        <f t="shared" si="2"/>
        <v>-4699</v>
      </c>
      <c r="F13" s="29">
        <f t="shared" si="3"/>
        <v>-0.12269570212543736</v>
      </c>
      <c r="G13" s="67"/>
      <c r="H13" s="47">
        <v>12257</v>
      </c>
      <c r="I13" s="47">
        <v>13285</v>
      </c>
      <c r="J13" s="47">
        <v>15019</v>
      </c>
      <c r="K13" s="47">
        <v>15987</v>
      </c>
      <c r="L13" s="72">
        <v>14313</v>
      </c>
      <c r="M13" s="72">
        <v>13518</v>
      </c>
      <c r="N13" s="72">
        <v>7671</v>
      </c>
      <c r="O13" s="72">
        <v>2796</v>
      </c>
      <c r="P13" s="73">
        <v>13008</v>
      </c>
      <c r="Q13" s="73">
        <v>9609</v>
      </c>
      <c r="R13" s="73">
        <v>4718</v>
      </c>
      <c r="S13" s="73">
        <v>6264</v>
      </c>
      <c r="T13" s="33">
        <f t="shared" si="4"/>
        <v>-1305</v>
      </c>
      <c r="U13" s="33">
        <f t="shared" si="0"/>
        <v>-3909</v>
      </c>
      <c r="V13" s="33">
        <f t="shared" si="0"/>
        <v>-2953</v>
      </c>
      <c r="W13" s="33">
        <f t="shared" si="0"/>
        <v>3468</v>
      </c>
      <c r="X13" s="25">
        <f t="shared" si="5"/>
        <v>-9.1175854118633409E-2</v>
      </c>
      <c r="Y13" s="25">
        <f t="shared" si="1"/>
        <v>-0.2891699955614736</v>
      </c>
      <c r="Z13" s="25">
        <f t="shared" si="1"/>
        <v>-0.38495632903141702</v>
      </c>
      <c r="AA13" s="25">
        <f t="shared" si="1"/>
        <v>1.2403433476394849</v>
      </c>
    </row>
    <row r="14" spans="1:27" x14ac:dyDescent="0.35">
      <c r="A14" s="85" t="s">
        <v>50</v>
      </c>
      <c r="B14" s="43">
        <v>6397</v>
      </c>
      <c r="C14" s="43">
        <v>5680</v>
      </c>
      <c r="D14" s="43">
        <v>4781</v>
      </c>
      <c r="E14" s="28">
        <f t="shared" si="2"/>
        <v>-899</v>
      </c>
      <c r="F14" s="29">
        <f t="shared" si="3"/>
        <v>-0.15827464788732395</v>
      </c>
      <c r="G14" s="67"/>
      <c r="H14" s="47">
        <v>1813</v>
      </c>
      <c r="I14" s="47">
        <v>1265</v>
      </c>
      <c r="J14" s="47">
        <v>1705</v>
      </c>
      <c r="K14" s="47">
        <v>1614</v>
      </c>
      <c r="L14" s="72">
        <v>2295</v>
      </c>
      <c r="M14" s="72">
        <v>1552</v>
      </c>
      <c r="N14" s="72">
        <v>872</v>
      </c>
      <c r="O14" s="72">
        <v>961</v>
      </c>
      <c r="P14" s="73">
        <v>1427</v>
      </c>
      <c r="Q14" s="73">
        <v>1466</v>
      </c>
      <c r="R14" s="73">
        <v>901</v>
      </c>
      <c r="S14" s="73">
        <v>987</v>
      </c>
      <c r="T14" s="33">
        <f t="shared" si="4"/>
        <v>-868</v>
      </c>
      <c r="U14" s="33">
        <f t="shared" si="0"/>
        <v>-86</v>
      </c>
      <c r="V14" s="33">
        <f t="shared" si="0"/>
        <v>29</v>
      </c>
      <c r="W14" s="33">
        <f t="shared" si="0"/>
        <v>26</v>
      </c>
      <c r="X14" s="25">
        <f t="shared" si="5"/>
        <v>-0.37821350762527234</v>
      </c>
      <c r="Y14" s="25">
        <f t="shared" si="1"/>
        <v>-5.5412371134020616E-2</v>
      </c>
      <c r="Z14" s="25">
        <f t="shared" si="1"/>
        <v>3.3256880733944956E-2</v>
      </c>
      <c r="AA14" s="25">
        <f t="shared" si="1"/>
        <v>2.7055150884495317E-2</v>
      </c>
    </row>
    <row r="15" spans="1:27" x14ac:dyDescent="0.35">
      <c r="A15" s="85" t="s">
        <v>51</v>
      </c>
      <c r="B15" s="43">
        <v>217303</v>
      </c>
      <c r="C15" s="43">
        <v>131784</v>
      </c>
      <c r="D15" s="43">
        <v>66710</v>
      </c>
      <c r="E15" s="28">
        <f t="shared" si="2"/>
        <v>-65074</v>
      </c>
      <c r="F15" s="29">
        <f t="shared" si="3"/>
        <v>-0.49379287318642628</v>
      </c>
      <c r="G15" s="67"/>
      <c r="H15" s="47">
        <v>47023</v>
      </c>
      <c r="I15" s="47">
        <v>51339</v>
      </c>
      <c r="J15" s="47">
        <v>58164</v>
      </c>
      <c r="K15" s="47">
        <v>60777</v>
      </c>
      <c r="L15" s="72">
        <v>46879</v>
      </c>
      <c r="M15" s="72">
        <v>56024</v>
      </c>
      <c r="N15" s="72">
        <v>24465</v>
      </c>
      <c r="O15" s="72">
        <v>4416</v>
      </c>
      <c r="P15" s="73">
        <v>27997</v>
      </c>
      <c r="Q15" s="73">
        <v>21926</v>
      </c>
      <c r="R15" s="73">
        <v>7111</v>
      </c>
      <c r="S15" s="73">
        <v>9676</v>
      </c>
      <c r="T15" s="33">
        <f t="shared" si="4"/>
        <v>-18882</v>
      </c>
      <c r="U15" s="33">
        <f t="shared" si="0"/>
        <v>-34098</v>
      </c>
      <c r="V15" s="33">
        <f t="shared" si="0"/>
        <v>-17354</v>
      </c>
      <c r="W15" s="33">
        <f t="shared" si="0"/>
        <v>5260</v>
      </c>
      <c r="X15" s="25">
        <f t="shared" si="5"/>
        <v>-0.40278162930096634</v>
      </c>
      <c r="Y15" s="25">
        <f t="shared" si="1"/>
        <v>-0.60863201485077822</v>
      </c>
      <c r="Z15" s="25">
        <f t="shared" si="1"/>
        <v>-0.70933987328837111</v>
      </c>
      <c r="AA15" s="25">
        <f t="shared" si="1"/>
        <v>1.1911231884057971</v>
      </c>
    </row>
    <row r="16" spans="1:27" x14ac:dyDescent="0.35">
      <c r="A16" s="85" t="s">
        <v>41</v>
      </c>
      <c r="B16" s="43">
        <v>204530</v>
      </c>
      <c r="C16" s="43">
        <v>123424</v>
      </c>
      <c r="D16" s="43">
        <v>61176</v>
      </c>
      <c r="E16" s="28">
        <f t="shared" si="2"/>
        <v>-62248</v>
      </c>
      <c r="F16" s="29">
        <f t="shared" si="3"/>
        <v>-0.50434275343531243</v>
      </c>
      <c r="G16" s="67"/>
      <c r="H16" s="47">
        <v>43475</v>
      </c>
      <c r="I16" s="47">
        <v>48545</v>
      </c>
      <c r="J16" s="47">
        <v>55078</v>
      </c>
      <c r="K16" s="47">
        <v>57432</v>
      </c>
      <c r="L16" s="72">
        <v>44517</v>
      </c>
      <c r="M16" s="72">
        <v>52595</v>
      </c>
      <c r="N16" s="72">
        <v>22962</v>
      </c>
      <c r="O16" s="72">
        <v>3350</v>
      </c>
      <c r="P16" s="73">
        <v>26725</v>
      </c>
      <c r="Q16" s="73">
        <v>20330</v>
      </c>
      <c r="R16" s="73">
        <v>5996</v>
      </c>
      <c r="S16" s="73">
        <v>8125</v>
      </c>
      <c r="T16" s="33">
        <f t="shared" si="4"/>
        <v>-17792</v>
      </c>
      <c r="U16" s="33">
        <f t="shared" si="0"/>
        <v>-32265</v>
      </c>
      <c r="V16" s="33">
        <f t="shared" si="0"/>
        <v>-16966</v>
      </c>
      <c r="W16" s="33">
        <f t="shared" si="0"/>
        <v>4775</v>
      </c>
      <c r="X16" s="25">
        <f t="shared" si="5"/>
        <v>-0.39966754273648269</v>
      </c>
      <c r="Y16" s="25">
        <f t="shared" si="1"/>
        <v>-0.6134613556421713</v>
      </c>
      <c r="Z16" s="25">
        <f t="shared" si="1"/>
        <v>-0.73887292047731035</v>
      </c>
      <c r="AA16" s="25">
        <f t="shared" si="1"/>
        <v>1.4253731343283582</v>
      </c>
    </row>
    <row r="17" spans="1:27" x14ac:dyDescent="0.35">
      <c r="A17" s="85" t="s">
        <v>52</v>
      </c>
      <c r="B17" s="43">
        <v>6607</v>
      </c>
      <c r="C17" s="43">
        <v>5132</v>
      </c>
      <c r="D17" s="43">
        <v>9997</v>
      </c>
      <c r="E17" s="28">
        <f t="shared" si="2"/>
        <v>4865</v>
      </c>
      <c r="F17" s="29">
        <f t="shared" si="3"/>
        <v>0.94797349961028843</v>
      </c>
      <c r="G17" s="67"/>
      <c r="H17" s="47">
        <v>1665</v>
      </c>
      <c r="I17" s="47">
        <v>1582</v>
      </c>
      <c r="J17" s="47">
        <v>1564</v>
      </c>
      <c r="K17" s="47">
        <v>1796</v>
      </c>
      <c r="L17" s="72">
        <v>1396</v>
      </c>
      <c r="M17" s="72">
        <v>1358</v>
      </c>
      <c r="N17" s="72">
        <v>1126</v>
      </c>
      <c r="O17" s="72">
        <v>1252</v>
      </c>
      <c r="P17" s="73">
        <v>1267</v>
      </c>
      <c r="Q17" s="73">
        <v>1465</v>
      </c>
      <c r="R17" s="73">
        <v>5618</v>
      </c>
      <c r="S17" s="73">
        <v>1647</v>
      </c>
      <c r="T17" s="33">
        <f t="shared" si="4"/>
        <v>-129</v>
      </c>
      <c r="U17" s="33">
        <f t="shared" si="0"/>
        <v>107</v>
      </c>
      <c r="V17" s="33">
        <f t="shared" si="0"/>
        <v>4492</v>
      </c>
      <c r="W17" s="33">
        <f t="shared" si="0"/>
        <v>395</v>
      </c>
      <c r="X17" s="25">
        <f t="shared" si="5"/>
        <v>-9.2406876790830941E-2</v>
      </c>
      <c r="Y17" s="25">
        <f t="shared" si="1"/>
        <v>7.8792341678939615E-2</v>
      </c>
      <c r="Z17" s="25">
        <f t="shared" si="1"/>
        <v>3.9893428063943164</v>
      </c>
      <c r="AA17" s="25">
        <f t="shared" si="1"/>
        <v>0.31549520766773165</v>
      </c>
    </row>
    <row r="18" spans="1:27" x14ac:dyDescent="0.35">
      <c r="A18" s="85" t="s">
        <v>53</v>
      </c>
      <c r="B18" s="43">
        <v>54388</v>
      </c>
      <c r="C18" s="43">
        <v>34794</v>
      </c>
      <c r="D18" s="43">
        <v>26182</v>
      </c>
      <c r="E18" s="28">
        <f t="shared" si="2"/>
        <v>-8612</v>
      </c>
      <c r="F18" s="29">
        <f t="shared" si="3"/>
        <v>-0.24751393918491693</v>
      </c>
      <c r="G18" s="67"/>
      <c r="H18" s="47">
        <v>11513</v>
      </c>
      <c r="I18" s="47">
        <v>11589</v>
      </c>
      <c r="J18" s="47">
        <v>13985</v>
      </c>
      <c r="K18" s="47">
        <v>17301</v>
      </c>
      <c r="L18" s="72">
        <v>14007</v>
      </c>
      <c r="M18" s="72">
        <v>13721</v>
      </c>
      <c r="N18" s="72">
        <v>5455</v>
      </c>
      <c r="O18" s="72">
        <v>1611</v>
      </c>
      <c r="P18" s="73">
        <v>9254</v>
      </c>
      <c r="Q18" s="73">
        <v>8071</v>
      </c>
      <c r="R18" s="73">
        <v>3566</v>
      </c>
      <c r="S18" s="73">
        <v>5291</v>
      </c>
      <c r="T18" s="33">
        <f t="shared" si="4"/>
        <v>-4753</v>
      </c>
      <c r="U18" s="33">
        <f t="shared" si="0"/>
        <v>-5650</v>
      </c>
      <c r="V18" s="33">
        <f t="shared" si="0"/>
        <v>-1889</v>
      </c>
      <c r="W18" s="33">
        <f t="shared" si="0"/>
        <v>3680</v>
      </c>
      <c r="X18" s="25">
        <f t="shared" si="5"/>
        <v>-0.33933033483258374</v>
      </c>
      <c r="Y18" s="25">
        <f t="shared" si="1"/>
        <v>-0.41177756723270897</v>
      </c>
      <c r="Z18" s="25">
        <f t="shared" si="1"/>
        <v>-0.34628780934922088</v>
      </c>
      <c r="AA18" s="25">
        <f t="shared" si="1"/>
        <v>2.2842954686530104</v>
      </c>
    </row>
    <row r="19" spans="1:27" x14ac:dyDescent="0.35">
      <c r="A19" s="85" t="s">
        <v>54</v>
      </c>
      <c r="B19" s="43">
        <v>151846</v>
      </c>
      <c r="C19" s="43">
        <v>89148</v>
      </c>
      <c r="D19" s="43">
        <v>72968</v>
      </c>
      <c r="E19" s="28">
        <f t="shared" si="2"/>
        <v>-16180</v>
      </c>
      <c r="F19" s="29">
        <f t="shared" si="3"/>
        <v>-0.18149593933683314</v>
      </c>
      <c r="G19" s="67"/>
      <c r="H19" s="47">
        <v>34151</v>
      </c>
      <c r="I19" s="47">
        <v>33313</v>
      </c>
      <c r="J19" s="47">
        <v>41179</v>
      </c>
      <c r="K19" s="47">
        <v>43203</v>
      </c>
      <c r="L19" s="72">
        <v>34267</v>
      </c>
      <c r="M19" s="72">
        <v>35888</v>
      </c>
      <c r="N19" s="72">
        <v>15066</v>
      </c>
      <c r="O19" s="72">
        <v>3927</v>
      </c>
      <c r="P19" s="73">
        <v>24524</v>
      </c>
      <c r="Q19" s="73">
        <v>21967</v>
      </c>
      <c r="R19" s="73">
        <v>12296</v>
      </c>
      <c r="S19" s="73">
        <v>14181</v>
      </c>
      <c r="T19" s="33">
        <f t="shared" si="4"/>
        <v>-9743</v>
      </c>
      <c r="U19" s="33">
        <f t="shared" si="0"/>
        <v>-13921</v>
      </c>
      <c r="V19" s="33">
        <f t="shared" si="0"/>
        <v>-2770</v>
      </c>
      <c r="W19" s="33">
        <f t="shared" si="0"/>
        <v>10254</v>
      </c>
      <c r="X19" s="25">
        <f t="shared" si="5"/>
        <v>-0.28432602795692646</v>
      </c>
      <c r="Y19" s="25">
        <f t="shared" si="1"/>
        <v>-0.38790124832813194</v>
      </c>
      <c r="Z19" s="25">
        <f t="shared" si="1"/>
        <v>-0.18385769281826631</v>
      </c>
      <c r="AA19" s="25">
        <f t="shared" si="1"/>
        <v>2.6111535523300229</v>
      </c>
    </row>
    <row r="20" spans="1:27" x14ac:dyDescent="0.35">
      <c r="A20" s="85" t="s">
        <v>42</v>
      </c>
      <c r="B20" s="43">
        <v>140368</v>
      </c>
      <c r="C20" s="43">
        <v>82888</v>
      </c>
      <c r="D20" s="43">
        <v>67301</v>
      </c>
      <c r="E20" s="28">
        <f t="shared" si="2"/>
        <v>-15587</v>
      </c>
      <c r="F20" s="29">
        <f t="shared" si="3"/>
        <v>-0.18804893350062735</v>
      </c>
      <c r="G20" s="67"/>
      <c r="H20" s="47">
        <v>31746</v>
      </c>
      <c r="I20" s="47">
        <v>30644</v>
      </c>
      <c r="J20" s="47">
        <v>38339</v>
      </c>
      <c r="K20" s="47">
        <v>39639</v>
      </c>
      <c r="L20" s="72">
        <v>32328</v>
      </c>
      <c r="M20" s="72">
        <v>33654</v>
      </c>
      <c r="N20" s="72">
        <v>13789</v>
      </c>
      <c r="O20" s="72">
        <v>3117</v>
      </c>
      <c r="P20" s="73">
        <v>23124</v>
      </c>
      <c r="Q20" s="73">
        <v>20613</v>
      </c>
      <c r="R20" s="73">
        <v>10847</v>
      </c>
      <c r="S20" s="73">
        <v>12717</v>
      </c>
      <c r="T20" s="33">
        <f t="shared" si="4"/>
        <v>-9204</v>
      </c>
      <c r="U20" s="33">
        <f t="shared" si="0"/>
        <v>-13041</v>
      </c>
      <c r="V20" s="33">
        <f t="shared" si="0"/>
        <v>-2942</v>
      </c>
      <c r="W20" s="33">
        <f t="shared" si="0"/>
        <v>9600</v>
      </c>
      <c r="X20" s="25">
        <f t="shared" si="5"/>
        <v>-0.28470675575352633</v>
      </c>
      <c r="Y20" s="25">
        <f t="shared" si="1"/>
        <v>-0.38750222856124084</v>
      </c>
      <c r="Z20" s="25">
        <f t="shared" si="1"/>
        <v>-0.21335847414605846</v>
      </c>
      <c r="AA20" s="25">
        <f t="shared" si="1"/>
        <v>3.0798845043310874</v>
      </c>
    </row>
    <row r="21" spans="1:27" x14ac:dyDescent="0.35">
      <c r="A21" s="85" t="s">
        <v>55</v>
      </c>
      <c r="B21" s="43">
        <v>46412</v>
      </c>
      <c r="C21" s="43">
        <v>26975</v>
      </c>
      <c r="D21" s="43">
        <v>42684</v>
      </c>
      <c r="E21" s="28">
        <f t="shared" si="2"/>
        <v>15709</v>
      </c>
      <c r="F21" s="29">
        <f t="shared" si="3"/>
        <v>0.58235403151065801</v>
      </c>
      <c r="G21" s="67"/>
      <c r="H21" s="47">
        <v>13336</v>
      </c>
      <c r="I21" s="47">
        <v>15298</v>
      </c>
      <c r="J21" s="47">
        <v>8867</v>
      </c>
      <c r="K21" s="47">
        <v>8911</v>
      </c>
      <c r="L21" s="72">
        <v>10330</v>
      </c>
      <c r="M21" s="72">
        <v>11270</v>
      </c>
      <c r="N21" s="72">
        <v>4102</v>
      </c>
      <c r="O21" s="72">
        <v>1273</v>
      </c>
      <c r="P21" s="73">
        <v>19015</v>
      </c>
      <c r="Q21" s="73">
        <v>15889</v>
      </c>
      <c r="R21" s="73">
        <v>4064</v>
      </c>
      <c r="S21" s="73">
        <v>3716</v>
      </c>
      <c r="T21" s="33">
        <f t="shared" si="4"/>
        <v>8685</v>
      </c>
      <c r="U21" s="33">
        <f t="shared" si="4"/>
        <v>4619</v>
      </c>
      <c r="V21" s="33">
        <f t="shared" si="4"/>
        <v>-38</v>
      </c>
      <c r="W21" s="33">
        <f t="shared" si="4"/>
        <v>2443</v>
      </c>
      <c r="X21" s="25">
        <f t="shared" si="5"/>
        <v>0.84075508228460794</v>
      </c>
      <c r="Y21" s="25">
        <f t="shared" si="5"/>
        <v>0.409849157054126</v>
      </c>
      <c r="Z21" s="25">
        <f t="shared" si="5"/>
        <v>-9.2637737688932228E-3</v>
      </c>
      <c r="AA21" s="25">
        <f t="shared" si="5"/>
        <v>1.9190887666928516</v>
      </c>
    </row>
    <row r="22" spans="1:27" x14ac:dyDescent="0.35">
      <c r="A22" s="85" t="s">
        <v>56</v>
      </c>
      <c r="B22" s="43">
        <v>17765</v>
      </c>
      <c r="C22" s="43">
        <v>13939</v>
      </c>
      <c r="D22" s="43">
        <v>17469</v>
      </c>
      <c r="E22" s="28">
        <f t="shared" si="2"/>
        <v>3530</v>
      </c>
      <c r="F22" s="29">
        <f t="shared" si="3"/>
        <v>0.25324628739507854</v>
      </c>
      <c r="G22" s="67"/>
      <c r="H22" s="47">
        <v>4316</v>
      </c>
      <c r="I22" s="47">
        <v>3734</v>
      </c>
      <c r="J22" s="47">
        <v>4546</v>
      </c>
      <c r="K22" s="47">
        <v>5169</v>
      </c>
      <c r="L22" s="72">
        <v>3904</v>
      </c>
      <c r="M22" s="72">
        <v>5194</v>
      </c>
      <c r="N22" s="72">
        <v>3061</v>
      </c>
      <c r="O22" s="72">
        <v>1780</v>
      </c>
      <c r="P22" s="73">
        <v>4744</v>
      </c>
      <c r="Q22" s="73">
        <v>4076</v>
      </c>
      <c r="R22" s="73">
        <v>4040</v>
      </c>
      <c r="S22" s="73">
        <v>4609</v>
      </c>
      <c r="T22" s="33">
        <f t="shared" si="4"/>
        <v>840</v>
      </c>
      <c r="U22" s="33">
        <f t="shared" si="4"/>
        <v>-1118</v>
      </c>
      <c r="V22" s="33">
        <f t="shared" si="4"/>
        <v>979</v>
      </c>
      <c r="W22" s="33">
        <f t="shared" si="4"/>
        <v>2829</v>
      </c>
      <c r="X22" s="25">
        <f t="shared" si="5"/>
        <v>0.2151639344262295</v>
      </c>
      <c r="Y22" s="25">
        <f t="shared" si="5"/>
        <v>-0.21524836349634194</v>
      </c>
      <c r="Z22" s="25">
        <f t="shared" si="5"/>
        <v>0.31983012087553087</v>
      </c>
      <c r="AA22" s="25">
        <f t="shared" si="5"/>
        <v>1.5893258426966292</v>
      </c>
    </row>
    <row r="23" spans="1:27" x14ac:dyDescent="0.35">
      <c r="A23" s="85" t="s">
        <v>57</v>
      </c>
      <c r="B23" s="43">
        <v>40422</v>
      </c>
      <c r="C23" s="43">
        <v>23703</v>
      </c>
      <c r="D23" s="43">
        <v>25670</v>
      </c>
      <c r="E23" s="28">
        <f t="shared" si="2"/>
        <v>1967</v>
      </c>
      <c r="F23" s="29">
        <f t="shared" si="3"/>
        <v>8.2985276125384977E-2</v>
      </c>
      <c r="G23" s="67"/>
      <c r="H23" s="47">
        <v>10289</v>
      </c>
      <c r="I23" s="47">
        <v>9930</v>
      </c>
      <c r="J23" s="47">
        <v>10152</v>
      </c>
      <c r="K23" s="47">
        <v>10051</v>
      </c>
      <c r="L23" s="72">
        <v>10095</v>
      </c>
      <c r="M23" s="72">
        <v>9075</v>
      </c>
      <c r="N23" s="72">
        <v>3756</v>
      </c>
      <c r="O23" s="72">
        <v>777</v>
      </c>
      <c r="P23" s="73">
        <v>8815</v>
      </c>
      <c r="Q23" s="73">
        <v>8170</v>
      </c>
      <c r="R23" s="73">
        <v>4206</v>
      </c>
      <c r="S23" s="73">
        <v>4479</v>
      </c>
      <c r="T23" s="33">
        <f t="shared" si="4"/>
        <v>-1280</v>
      </c>
      <c r="U23" s="33">
        <f t="shared" si="4"/>
        <v>-905</v>
      </c>
      <c r="V23" s="33">
        <f t="shared" si="4"/>
        <v>450</v>
      </c>
      <c r="W23" s="33">
        <f t="shared" si="4"/>
        <v>3702</v>
      </c>
      <c r="X23" s="25">
        <f t="shared" si="5"/>
        <v>-0.1267954432887568</v>
      </c>
      <c r="Y23" s="25">
        <f t="shared" si="5"/>
        <v>-9.9724517906336088E-2</v>
      </c>
      <c r="Z23" s="25">
        <f t="shared" si="5"/>
        <v>0.11980830670926518</v>
      </c>
      <c r="AA23" s="25">
        <f t="shared" si="5"/>
        <v>4.7644787644787643</v>
      </c>
    </row>
    <row r="25" spans="1:27" x14ac:dyDescent="0.35">
      <c r="A25" s="62"/>
      <c r="B25" s="38"/>
      <c r="C25" s="38"/>
      <c r="D25" s="38"/>
      <c r="E25" s="62"/>
      <c r="F25" s="62"/>
      <c r="G25" s="6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27" x14ac:dyDescent="0.35">
      <c r="A26" s="62"/>
      <c r="B26" s="38"/>
      <c r="C26" s="38"/>
      <c r="D26" s="38"/>
      <c r="E26" s="62"/>
      <c r="F26" s="62"/>
      <c r="G26" s="62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</sheetData>
  <sortState xmlns:xlrd2="http://schemas.microsoft.com/office/spreadsheetml/2017/richdata2" columnSort="1" ref="H3:S26">
    <sortCondition ref="H4:S4"/>
  </sortState>
  <mergeCells count="3">
    <mergeCell ref="B3:F3"/>
    <mergeCell ref="T3:W3"/>
    <mergeCell ref="X3:AA3"/>
  </mergeCells>
  <conditionalFormatting sqref="E5:F23 T5:AA23">
    <cfRule type="cellIs" dxfId="8" priority="3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3DF5-BE98-4AA9-A54D-446E51454C4E}">
  <dimension ref="A1:AC24"/>
  <sheetViews>
    <sheetView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Y11" sqref="Y11"/>
    </sheetView>
  </sheetViews>
  <sheetFormatPr defaultRowHeight="14.5" x14ac:dyDescent="0.35"/>
  <cols>
    <col min="1" max="1" width="11.26953125" customWidth="1"/>
    <col min="2" max="4" width="8.7265625" style="16"/>
    <col min="6" max="6" width="5.90625" customWidth="1"/>
    <col min="7" max="7" width="3.7265625" customWidth="1"/>
    <col min="8" max="19" width="7.6328125" style="16" customWidth="1"/>
    <col min="20" max="23" width="7" customWidth="1"/>
    <col min="24" max="27" width="7.26953125" customWidth="1"/>
    <col min="29" max="29" width="8.7265625" style="1"/>
  </cols>
  <sheetData>
    <row r="1" spans="1:28" x14ac:dyDescent="0.35">
      <c r="A1" s="4" t="s">
        <v>26</v>
      </c>
      <c r="E1" s="4"/>
    </row>
    <row r="2" spans="1:28" x14ac:dyDescent="0.35">
      <c r="A2" s="5" t="s">
        <v>28</v>
      </c>
      <c r="D2" s="4" t="s">
        <v>60</v>
      </c>
      <c r="E2" s="5"/>
    </row>
    <row r="3" spans="1:28" x14ac:dyDescent="0.35">
      <c r="A3" s="84"/>
      <c r="B3" s="107" t="s">
        <v>37</v>
      </c>
      <c r="C3" s="107"/>
      <c r="D3" s="107"/>
      <c r="E3" s="107"/>
      <c r="F3" s="107"/>
      <c r="G3" s="66"/>
      <c r="H3" s="69" t="s">
        <v>0</v>
      </c>
      <c r="I3" s="69" t="s">
        <v>1</v>
      </c>
      <c r="J3" s="69" t="s">
        <v>2</v>
      </c>
      <c r="K3" s="69" t="s">
        <v>3</v>
      </c>
      <c r="L3" s="70" t="s">
        <v>0</v>
      </c>
      <c r="M3" s="70" t="s">
        <v>1</v>
      </c>
      <c r="N3" s="70" t="s">
        <v>2</v>
      </c>
      <c r="O3" s="70" t="s">
        <v>3</v>
      </c>
      <c r="P3" s="71" t="s">
        <v>0</v>
      </c>
      <c r="Q3" s="71" t="s">
        <v>1</v>
      </c>
      <c r="R3" s="71" t="s">
        <v>2</v>
      </c>
      <c r="S3" s="71" t="s">
        <v>3</v>
      </c>
      <c r="T3" s="102" t="s">
        <v>38</v>
      </c>
      <c r="U3" s="102"/>
      <c r="V3" s="102"/>
      <c r="W3" s="102"/>
      <c r="X3" s="103" t="s">
        <v>38</v>
      </c>
      <c r="Y3" s="103"/>
      <c r="Z3" s="103"/>
      <c r="AA3" s="103"/>
    </row>
    <row r="4" spans="1:28" x14ac:dyDescent="0.35">
      <c r="A4" s="84"/>
      <c r="B4" s="42" t="s">
        <v>39</v>
      </c>
      <c r="C4" s="21" t="s">
        <v>4</v>
      </c>
      <c r="D4" s="21" t="s">
        <v>5</v>
      </c>
      <c r="E4" s="22" t="s">
        <v>38</v>
      </c>
      <c r="F4" s="23"/>
      <c r="G4" s="66"/>
      <c r="H4" s="69" t="s">
        <v>39</v>
      </c>
      <c r="I4" s="69" t="s">
        <v>39</v>
      </c>
      <c r="J4" s="69" t="s">
        <v>39</v>
      </c>
      <c r="K4" s="69" t="s">
        <v>39</v>
      </c>
      <c r="L4" s="70" t="s">
        <v>4</v>
      </c>
      <c r="M4" s="70" t="s">
        <v>4</v>
      </c>
      <c r="N4" s="70" t="s">
        <v>4</v>
      </c>
      <c r="O4" s="70" t="s">
        <v>4</v>
      </c>
      <c r="P4" s="71" t="s">
        <v>5</v>
      </c>
      <c r="Q4" s="71" t="s">
        <v>5</v>
      </c>
      <c r="R4" s="71" t="s">
        <v>5</v>
      </c>
      <c r="S4" s="71" t="s">
        <v>5</v>
      </c>
      <c r="T4" s="24" t="s">
        <v>24</v>
      </c>
      <c r="U4" s="24" t="s">
        <v>25</v>
      </c>
      <c r="V4" s="17" t="s">
        <v>2</v>
      </c>
      <c r="W4" s="17" t="s">
        <v>3</v>
      </c>
      <c r="X4" s="25" t="s">
        <v>24</v>
      </c>
      <c r="Y4" s="25" t="s">
        <v>25</v>
      </c>
      <c r="Z4" s="25" t="s">
        <v>2</v>
      </c>
      <c r="AA4" s="25" t="s">
        <v>3</v>
      </c>
    </row>
    <row r="5" spans="1:28" x14ac:dyDescent="0.35">
      <c r="A5" s="85" t="s">
        <v>6</v>
      </c>
      <c r="B5" s="43">
        <v>677027</v>
      </c>
      <c r="C5" s="43">
        <v>449536</v>
      </c>
      <c r="D5" s="43">
        <v>481841</v>
      </c>
      <c r="E5" s="28">
        <f t="shared" ref="E5" si="0">D5-C5</f>
        <v>32305</v>
      </c>
      <c r="F5" s="29">
        <f t="shared" ref="F5" si="1">(D5-C5)/C5</f>
        <v>7.1862987613895216E-2</v>
      </c>
      <c r="G5" s="67"/>
      <c r="H5" s="47">
        <v>155230</v>
      </c>
      <c r="I5" s="47">
        <v>171453</v>
      </c>
      <c r="J5" s="47">
        <v>174655</v>
      </c>
      <c r="K5" s="47">
        <v>175689</v>
      </c>
      <c r="L5" s="72">
        <v>152122</v>
      </c>
      <c r="M5" s="72">
        <v>180264</v>
      </c>
      <c r="N5" s="72">
        <v>83116</v>
      </c>
      <c r="O5" s="72">
        <v>34034</v>
      </c>
      <c r="P5" s="73">
        <v>148204</v>
      </c>
      <c r="Q5" s="73">
        <v>149016</v>
      </c>
      <c r="R5" s="73">
        <v>87759</v>
      </c>
      <c r="S5" s="73">
        <v>96862</v>
      </c>
      <c r="T5" s="33">
        <f t="shared" ref="T5:W5" si="2">P5-L5</f>
        <v>-3918</v>
      </c>
      <c r="U5" s="33">
        <f t="shared" si="2"/>
        <v>-31248</v>
      </c>
      <c r="V5" s="33">
        <f t="shared" si="2"/>
        <v>4643</v>
      </c>
      <c r="W5" s="33">
        <f t="shared" si="2"/>
        <v>62828</v>
      </c>
      <c r="X5" s="25">
        <f t="shared" ref="X5:AA5" si="3">(P5-L5)/L5</f>
        <v>-2.575564349666715E-2</v>
      </c>
      <c r="Y5" s="25">
        <f t="shared" si="3"/>
        <v>-0.1733457595526561</v>
      </c>
      <c r="Z5" s="25">
        <f t="shared" si="3"/>
        <v>5.5861687280427355E-2</v>
      </c>
      <c r="AA5" s="25">
        <f t="shared" si="3"/>
        <v>1.8460363166245519</v>
      </c>
      <c r="AB5" s="88"/>
    </row>
    <row r="6" spans="1:28" x14ac:dyDescent="0.35">
      <c r="A6" s="85" t="s">
        <v>59</v>
      </c>
      <c r="B6" s="43">
        <v>141867</v>
      </c>
      <c r="C6" s="43">
        <v>90611</v>
      </c>
      <c r="D6" s="43">
        <v>127206</v>
      </c>
      <c r="E6" s="28">
        <f t="shared" ref="E6:E23" si="4">D6-C6</f>
        <v>36595</v>
      </c>
      <c r="F6" s="29">
        <f t="shared" ref="F6:F23" si="5">(D6-C6)/C6</f>
        <v>0.40386928739336286</v>
      </c>
      <c r="G6" s="67"/>
      <c r="H6" s="47">
        <v>34927</v>
      </c>
      <c r="I6" s="47">
        <v>32457</v>
      </c>
      <c r="J6" s="47">
        <v>35225</v>
      </c>
      <c r="K6" s="47">
        <v>39258</v>
      </c>
      <c r="L6" s="72">
        <v>30274</v>
      </c>
      <c r="M6" s="72">
        <v>34738</v>
      </c>
      <c r="N6" s="72">
        <v>17409</v>
      </c>
      <c r="O6" s="72">
        <v>8190</v>
      </c>
      <c r="P6" s="73">
        <v>29082</v>
      </c>
      <c r="Q6" s="73">
        <v>35152</v>
      </c>
      <c r="R6" s="73">
        <v>30870</v>
      </c>
      <c r="S6" s="73">
        <v>32102</v>
      </c>
      <c r="T6" s="33">
        <f t="shared" ref="T6:T23" si="6">P6-L6</f>
        <v>-1192</v>
      </c>
      <c r="U6" s="33">
        <f t="shared" ref="U6:U23" si="7">Q6-M6</f>
        <v>414</v>
      </c>
      <c r="V6" s="33">
        <f t="shared" ref="V6:V23" si="8">R6-N6</f>
        <v>13461</v>
      </c>
      <c r="W6" s="33">
        <f t="shared" ref="W6:W23" si="9">S6-O6</f>
        <v>23912</v>
      </c>
      <c r="X6" s="25">
        <f t="shared" ref="X6:X23" si="10">(P6-L6)/L6</f>
        <v>-3.9373720023782782E-2</v>
      </c>
      <c r="Y6" s="25">
        <f t="shared" ref="Y6:Y23" si="11">(Q6-M6)/M6</f>
        <v>1.1917784558696529E-2</v>
      </c>
      <c r="Z6" s="25">
        <f t="shared" ref="Z6:Z23" si="12">(R6-N6)/N6</f>
        <v>0.77322074788902295</v>
      </c>
      <c r="AA6" s="25">
        <f t="shared" ref="AA6:AA23" si="13">(S6-O6)/O6</f>
        <v>2.9196581196581195</v>
      </c>
      <c r="AB6" s="88"/>
    </row>
    <row r="7" spans="1:28" x14ac:dyDescent="0.35">
      <c r="A7" s="85" t="s">
        <v>54</v>
      </c>
      <c r="B7" s="43">
        <v>90711</v>
      </c>
      <c r="C7" s="43">
        <v>58360</v>
      </c>
      <c r="D7" s="43">
        <v>64953</v>
      </c>
      <c r="E7" s="28">
        <f t="shared" si="4"/>
        <v>6593</v>
      </c>
      <c r="F7" s="29">
        <f t="shared" si="5"/>
        <v>0.11297121315969842</v>
      </c>
      <c r="G7" s="67"/>
      <c r="H7" s="47">
        <v>21106</v>
      </c>
      <c r="I7" s="47">
        <v>21278</v>
      </c>
      <c r="J7" s="47">
        <v>24725</v>
      </c>
      <c r="K7" s="47">
        <v>23602</v>
      </c>
      <c r="L7" s="72">
        <v>21030</v>
      </c>
      <c r="M7" s="72">
        <v>23222</v>
      </c>
      <c r="N7" s="72">
        <v>10473</v>
      </c>
      <c r="O7" s="72">
        <v>3635</v>
      </c>
      <c r="P7" s="73">
        <v>22039</v>
      </c>
      <c r="Q7" s="73">
        <v>19005</v>
      </c>
      <c r="R7" s="73">
        <v>10865</v>
      </c>
      <c r="S7" s="73">
        <v>13044</v>
      </c>
      <c r="T7" s="33">
        <f t="shared" si="6"/>
        <v>1009</v>
      </c>
      <c r="U7" s="33">
        <f t="shared" si="7"/>
        <v>-4217</v>
      </c>
      <c r="V7" s="33">
        <f t="shared" si="8"/>
        <v>392</v>
      </c>
      <c r="W7" s="33">
        <f t="shared" si="9"/>
        <v>9409</v>
      </c>
      <c r="X7" s="25">
        <f t="shared" si="10"/>
        <v>4.7979077508321442E-2</v>
      </c>
      <c r="Y7" s="25">
        <f t="shared" si="11"/>
        <v>-0.18159503918697786</v>
      </c>
      <c r="Z7" s="25">
        <f t="shared" si="12"/>
        <v>3.7429580826888187E-2</v>
      </c>
      <c r="AA7" s="25">
        <f t="shared" si="13"/>
        <v>2.5884456671251721</v>
      </c>
      <c r="AB7" s="88"/>
    </row>
    <row r="8" spans="1:28" x14ac:dyDescent="0.35">
      <c r="A8" s="85" t="s">
        <v>42</v>
      </c>
      <c r="B8" s="43">
        <v>83295</v>
      </c>
      <c r="C8" s="43">
        <v>53416</v>
      </c>
      <c r="D8" s="43">
        <v>59523</v>
      </c>
      <c r="E8" s="28">
        <f t="shared" si="4"/>
        <v>6107</v>
      </c>
      <c r="F8" s="29">
        <f t="shared" si="5"/>
        <v>0.11432903998801858</v>
      </c>
      <c r="G8" s="67"/>
      <c r="H8" s="47">
        <v>19413</v>
      </c>
      <c r="I8" s="47">
        <v>19532</v>
      </c>
      <c r="J8" s="47">
        <v>22815</v>
      </c>
      <c r="K8" s="47">
        <v>21535</v>
      </c>
      <c r="L8" s="72">
        <v>19654</v>
      </c>
      <c r="M8" s="72">
        <v>21431</v>
      </c>
      <c r="N8" s="72">
        <v>9474</v>
      </c>
      <c r="O8" s="72">
        <v>2857</v>
      </c>
      <c r="P8" s="73">
        <v>20691</v>
      </c>
      <c r="Q8" s="73">
        <v>17685</v>
      </c>
      <c r="R8" s="73">
        <v>9471</v>
      </c>
      <c r="S8" s="73">
        <v>11676</v>
      </c>
      <c r="T8" s="33">
        <f t="shared" si="6"/>
        <v>1037</v>
      </c>
      <c r="U8" s="33">
        <f t="shared" si="7"/>
        <v>-3746</v>
      </c>
      <c r="V8" s="33">
        <f t="shared" si="8"/>
        <v>-3</v>
      </c>
      <c r="W8" s="33">
        <f t="shared" si="9"/>
        <v>8819</v>
      </c>
      <c r="X8" s="25">
        <f t="shared" si="10"/>
        <v>5.2762796377327774E-2</v>
      </c>
      <c r="Y8" s="25">
        <f t="shared" si="11"/>
        <v>-0.17479352340068124</v>
      </c>
      <c r="Z8" s="25">
        <f t="shared" si="12"/>
        <v>-3.1665611146295124E-4</v>
      </c>
      <c r="AA8" s="25">
        <f t="shared" si="13"/>
        <v>3.0868043402170109</v>
      </c>
      <c r="AB8" s="88"/>
    </row>
    <row r="9" spans="1:28" x14ac:dyDescent="0.35">
      <c r="A9" s="85" t="s">
        <v>51</v>
      </c>
      <c r="B9" s="43">
        <v>107526</v>
      </c>
      <c r="C9" s="43">
        <v>68542</v>
      </c>
      <c r="D9" s="43">
        <v>61894</v>
      </c>
      <c r="E9" s="28">
        <f t="shared" si="4"/>
        <v>-6648</v>
      </c>
      <c r="F9" s="29">
        <f t="shared" si="5"/>
        <v>-9.6991625572641599E-2</v>
      </c>
      <c r="G9" s="67"/>
      <c r="H9" s="47">
        <v>22321</v>
      </c>
      <c r="I9" s="47">
        <v>28879</v>
      </c>
      <c r="J9" s="47">
        <v>30969</v>
      </c>
      <c r="K9" s="47">
        <v>25357</v>
      </c>
      <c r="L9" s="72">
        <v>21991</v>
      </c>
      <c r="M9" s="72">
        <v>29201</v>
      </c>
      <c r="N9" s="72">
        <v>13623</v>
      </c>
      <c r="O9" s="72">
        <v>3727</v>
      </c>
      <c r="P9" s="73">
        <v>26261</v>
      </c>
      <c r="Q9" s="73">
        <v>20747</v>
      </c>
      <c r="R9" s="73">
        <v>6239</v>
      </c>
      <c r="S9" s="73">
        <v>8647</v>
      </c>
      <c r="T9" s="33">
        <f t="shared" si="6"/>
        <v>4270</v>
      </c>
      <c r="U9" s="33">
        <f t="shared" si="7"/>
        <v>-8454</v>
      </c>
      <c r="V9" s="33">
        <f t="shared" si="8"/>
        <v>-7384</v>
      </c>
      <c r="W9" s="33">
        <f t="shared" si="9"/>
        <v>4920</v>
      </c>
      <c r="X9" s="25">
        <f t="shared" si="10"/>
        <v>0.19417034241280523</v>
      </c>
      <c r="Y9" s="25">
        <f t="shared" si="11"/>
        <v>-0.28951063319749326</v>
      </c>
      <c r="Z9" s="25">
        <f t="shared" si="12"/>
        <v>-0.54202451736034651</v>
      </c>
      <c r="AA9" s="25">
        <f t="shared" si="13"/>
        <v>1.3200965924335928</v>
      </c>
      <c r="AB9" s="88"/>
    </row>
    <row r="10" spans="1:28" x14ac:dyDescent="0.35">
      <c r="A10" s="85" t="s">
        <v>41</v>
      </c>
      <c r="B10" s="43">
        <v>96342</v>
      </c>
      <c r="C10" s="43">
        <v>60718</v>
      </c>
      <c r="D10" s="43">
        <v>56458</v>
      </c>
      <c r="E10" s="28">
        <f t="shared" si="4"/>
        <v>-4260</v>
      </c>
      <c r="F10" s="29">
        <f t="shared" si="5"/>
        <v>-7.0160413715866787E-2</v>
      </c>
      <c r="G10" s="67"/>
      <c r="H10" s="47">
        <v>19117</v>
      </c>
      <c r="I10" s="47">
        <v>26445</v>
      </c>
      <c r="J10" s="47">
        <v>28215</v>
      </c>
      <c r="K10" s="47">
        <v>22565</v>
      </c>
      <c r="L10" s="72">
        <v>19836</v>
      </c>
      <c r="M10" s="72">
        <v>25899</v>
      </c>
      <c r="N10" s="72">
        <v>12305</v>
      </c>
      <c r="O10" s="72">
        <v>2678</v>
      </c>
      <c r="P10" s="73">
        <v>24992</v>
      </c>
      <c r="Q10" s="73">
        <v>19151</v>
      </c>
      <c r="R10" s="73">
        <v>5138</v>
      </c>
      <c r="S10" s="73">
        <v>7177</v>
      </c>
      <c r="T10" s="33">
        <f t="shared" si="6"/>
        <v>5156</v>
      </c>
      <c r="U10" s="33">
        <f t="shared" si="7"/>
        <v>-6748</v>
      </c>
      <c r="V10" s="33">
        <f t="shared" si="8"/>
        <v>-7167</v>
      </c>
      <c r="W10" s="33">
        <f t="shared" si="9"/>
        <v>4499</v>
      </c>
      <c r="X10" s="25">
        <f t="shared" si="10"/>
        <v>0.25993143778987698</v>
      </c>
      <c r="Y10" s="25">
        <f t="shared" si="11"/>
        <v>-0.26055060040928218</v>
      </c>
      <c r="Z10" s="25">
        <f t="shared" si="12"/>
        <v>-0.58244616009752137</v>
      </c>
      <c r="AA10" s="25">
        <f t="shared" si="13"/>
        <v>1.6799850634802092</v>
      </c>
      <c r="AB10" s="88"/>
    </row>
    <row r="11" spans="1:28" x14ac:dyDescent="0.35">
      <c r="A11" s="85" t="s">
        <v>55</v>
      </c>
      <c r="B11" s="43">
        <v>33789</v>
      </c>
      <c r="C11" s="43">
        <v>22683</v>
      </c>
      <c r="D11" s="43">
        <v>37971</v>
      </c>
      <c r="E11" s="28">
        <f t="shared" si="4"/>
        <v>15288</v>
      </c>
      <c r="F11" s="29">
        <f t="shared" si="5"/>
        <v>0.67398492262928189</v>
      </c>
      <c r="G11" s="67"/>
      <c r="H11" s="47">
        <v>9111</v>
      </c>
      <c r="I11" s="47">
        <v>11981</v>
      </c>
      <c r="J11" s="47">
        <v>6749</v>
      </c>
      <c r="K11" s="47">
        <v>5948</v>
      </c>
      <c r="L11" s="72">
        <v>8386</v>
      </c>
      <c r="M11" s="72">
        <v>9246</v>
      </c>
      <c r="N11" s="72">
        <v>3778</v>
      </c>
      <c r="O11" s="72">
        <v>1273</v>
      </c>
      <c r="P11" s="73">
        <v>16553</v>
      </c>
      <c r="Q11" s="73">
        <v>13730</v>
      </c>
      <c r="R11" s="73">
        <v>4020</v>
      </c>
      <c r="S11" s="73">
        <v>3668</v>
      </c>
      <c r="T11" s="33">
        <f t="shared" si="6"/>
        <v>8167</v>
      </c>
      <c r="U11" s="33">
        <f t="shared" si="7"/>
        <v>4484</v>
      </c>
      <c r="V11" s="33">
        <f t="shared" si="8"/>
        <v>242</v>
      </c>
      <c r="W11" s="33">
        <f t="shared" si="9"/>
        <v>2395</v>
      </c>
      <c r="X11" s="25">
        <f t="shared" si="10"/>
        <v>0.97388504650608154</v>
      </c>
      <c r="Y11" s="25">
        <f t="shared" si="11"/>
        <v>0.48496647198788667</v>
      </c>
      <c r="Z11" s="25">
        <f t="shared" si="12"/>
        <v>6.4055055584965589E-2</v>
      </c>
      <c r="AA11" s="25">
        <f t="shared" si="13"/>
        <v>1.8813825608798114</v>
      </c>
      <c r="AB11" s="88"/>
    </row>
    <row r="12" spans="1:28" x14ac:dyDescent="0.35">
      <c r="A12" s="85" t="s">
        <v>49</v>
      </c>
      <c r="B12" s="43">
        <v>44034</v>
      </c>
      <c r="C12" s="43">
        <v>29050</v>
      </c>
      <c r="D12" s="43">
        <v>31088</v>
      </c>
      <c r="E12" s="28">
        <f t="shared" si="4"/>
        <v>2038</v>
      </c>
      <c r="F12" s="29">
        <f t="shared" si="5"/>
        <v>7.0154905335628223E-2</v>
      </c>
      <c r="G12" s="67"/>
      <c r="H12" s="47">
        <v>8674</v>
      </c>
      <c r="I12" s="47">
        <v>11235</v>
      </c>
      <c r="J12" s="47">
        <v>11979</v>
      </c>
      <c r="K12" s="47">
        <v>12146</v>
      </c>
      <c r="L12" s="72">
        <v>9901</v>
      </c>
      <c r="M12" s="72">
        <v>10981</v>
      </c>
      <c r="N12" s="72">
        <v>5580</v>
      </c>
      <c r="O12" s="72">
        <v>2588</v>
      </c>
      <c r="P12" s="73">
        <v>12524</v>
      </c>
      <c r="Q12" s="73">
        <v>9204</v>
      </c>
      <c r="R12" s="73">
        <v>4158</v>
      </c>
      <c r="S12" s="73">
        <v>5202</v>
      </c>
      <c r="T12" s="33">
        <f t="shared" si="6"/>
        <v>2623</v>
      </c>
      <c r="U12" s="33">
        <f t="shared" si="7"/>
        <v>-1777</v>
      </c>
      <c r="V12" s="33">
        <f t="shared" si="8"/>
        <v>-1422</v>
      </c>
      <c r="W12" s="33">
        <f t="shared" si="9"/>
        <v>2614</v>
      </c>
      <c r="X12" s="25">
        <f t="shared" si="10"/>
        <v>0.26492273507726494</v>
      </c>
      <c r="Y12" s="25">
        <f t="shared" si="11"/>
        <v>-0.16182497040342408</v>
      </c>
      <c r="Z12" s="25">
        <f t="shared" si="12"/>
        <v>-0.25483870967741934</v>
      </c>
      <c r="AA12" s="25">
        <f t="shared" si="13"/>
        <v>1.0100463678516229</v>
      </c>
      <c r="AB12" s="88"/>
    </row>
    <row r="13" spans="1:28" x14ac:dyDescent="0.35">
      <c r="A13" s="85" t="s">
        <v>45</v>
      </c>
      <c r="B13" s="43">
        <v>75091</v>
      </c>
      <c r="C13" s="43">
        <v>46898</v>
      </c>
      <c r="D13" s="43">
        <v>29487</v>
      </c>
      <c r="E13" s="28">
        <f t="shared" si="4"/>
        <v>-17411</v>
      </c>
      <c r="F13" s="29">
        <f t="shared" si="5"/>
        <v>-0.37125250543733207</v>
      </c>
      <c r="G13" s="67"/>
      <c r="H13" s="47">
        <v>17140</v>
      </c>
      <c r="I13" s="47">
        <v>19229</v>
      </c>
      <c r="J13" s="47">
        <v>17947</v>
      </c>
      <c r="K13" s="47">
        <v>20775</v>
      </c>
      <c r="L13" s="72">
        <v>15790</v>
      </c>
      <c r="M13" s="72">
        <v>19887</v>
      </c>
      <c r="N13" s="72">
        <v>8394</v>
      </c>
      <c r="O13" s="72">
        <v>2827</v>
      </c>
      <c r="P13" s="73">
        <v>5011</v>
      </c>
      <c r="Q13" s="73">
        <v>12717</v>
      </c>
      <c r="R13" s="73">
        <v>4964</v>
      </c>
      <c r="S13" s="73">
        <v>6795</v>
      </c>
      <c r="T13" s="33">
        <f t="shared" si="6"/>
        <v>-10779</v>
      </c>
      <c r="U13" s="33">
        <f t="shared" si="7"/>
        <v>-7170</v>
      </c>
      <c r="V13" s="33">
        <f t="shared" si="8"/>
        <v>-3430</v>
      </c>
      <c r="W13" s="33">
        <f t="shared" si="9"/>
        <v>3968</v>
      </c>
      <c r="X13" s="25">
        <f t="shared" si="10"/>
        <v>-0.68264724509183028</v>
      </c>
      <c r="Y13" s="25">
        <f t="shared" si="11"/>
        <v>-0.36053703424347566</v>
      </c>
      <c r="Z13" s="25">
        <f t="shared" si="12"/>
        <v>-0.4086252084822492</v>
      </c>
      <c r="AA13" s="25">
        <f t="shared" si="13"/>
        <v>1.4036080650866642</v>
      </c>
      <c r="AB13" s="88"/>
    </row>
    <row r="14" spans="1:28" x14ac:dyDescent="0.35">
      <c r="A14" s="85" t="s">
        <v>53</v>
      </c>
      <c r="B14" s="43">
        <v>41500</v>
      </c>
      <c r="C14" s="43">
        <v>29810</v>
      </c>
      <c r="D14" s="43">
        <v>24788</v>
      </c>
      <c r="E14" s="28">
        <f t="shared" si="4"/>
        <v>-5022</v>
      </c>
      <c r="F14" s="29">
        <f t="shared" si="5"/>
        <v>-0.16846695739684669</v>
      </c>
      <c r="G14" s="67"/>
      <c r="H14" s="47">
        <v>9231</v>
      </c>
      <c r="I14" s="47">
        <v>10024</v>
      </c>
      <c r="J14" s="47">
        <v>10494</v>
      </c>
      <c r="K14" s="47">
        <v>11751</v>
      </c>
      <c r="L14" s="72">
        <v>11442</v>
      </c>
      <c r="M14" s="72">
        <v>12091</v>
      </c>
      <c r="N14" s="72">
        <v>4666</v>
      </c>
      <c r="O14" s="72">
        <v>1611</v>
      </c>
      <c r="P14" s="73">
        <v>8889</v>
      </c>
      <c r="Q14" s="73">
        <v>7817</v>
      </c>
      <c r="R14" s="73">
        <v>3237</v>
      </c>
      <c r="S14" s="73">
        <v>4845</v>
      </c>
      <c r="T14" s="33">
        <f t="shared" si="6"/>
        <v>-2553</v>
      </c>
      <c r="U14" s="33">
        <f t="shared" si="7"/>
        <v>-4274</v>
      </c>
      <c r="V14" s="33">
        <f t="shared" si="8"/>
        <v>-1429</v>
      </c>
      <c r="W14" s="33">
        <f t="shared" si="9"/>
        <v>3234</v>
      </c>
      <c r="X14" s="25">
        <f t="shared" si="10"/>
        <v>-0.22312532773990562</v>
      </c>
      <c r="Y14" s="25">
        <f t="shared" si="11"/>
        <v>-0.35348606401455629</v>
      </c>
      <c r="Z14" s="25">
        <f t="shared" si="12"/>
        <v>-0.30625803686240893</v>
      </c>
      <c r="AA14" s="25">
        <f t="shared" si="13"/>
        <v>2.0074487895716948</v>
      </c>
      <c r="AB14" s="88"/>
    </row>
    <row r="15" spans="1:28" x14ac:dyDescent="0.35">
      <c r="A15" s="85" t="s">
        <v>43</v>
      </c>
      <c r="B15" s="43">
        <v>45748</v>
      </c>
      <c r="C15" s="43">
        <v>33244</v>
      </c>
      <c r="D15" s="43">
        <v>24520</v>
      </c>
      <c r="E15" s="28">
        <f t="shared" si="4"/>
        <v>-8724</v>
      </c>
      <c r="F15" s="29">
        <f t="shared" si="5"/>
        <v>-0.26242329442906992</v>
      </c>
      <c r="G15" s="67"/>
      <c r="H15" s="47">
        <v>10487</v>
      </c>
      <c r="I15" s="47">
        <v>12514</v>
      </c>
      <c r="J15" s="47">
        <v>11848</v>
      </c>
      <c r="K15" s="47">
        <v>10899</v>
      </c>
      <c r="L15" s="72">
        <v>11769</v>
      </c>
      <c r="M15" s="72">
        <v>14042</v>
      </c>
      <c r="N15" s="72">
        <v>5860</v>
      </c>
      <c r="O15" s="72">
        <v>1573</v>
      </c>
      <c r="P15" s="73">
        <v>5730</v>
      </c>
      <c r="Q15" s="73">
        <v>9134</v>
      </c>
      <c r="R15" s="73">
        <v>4272</v>
      </c>
      <c r="S15" s="73">
        <v>5384</v>
      </c>
      <c r="T15" s="33">
        <f t="shared" si="6"/>
        <v>-6039</v>
      </c>
      <c r="U15" s="33">
        <f t="shared" si="7"/>
        <v>-4908</v>
      </c>
      <c r="V15" s="33">
        <f t="shared" si="8"/>
        <v>-1588</v>
      </c>
      <c r="W15" s="33">
        <f t="shared" si="9"/>
        <v>3811</v>
      </c>
      <c r="X15" s="25">
        <f t="shared" si="10"/>
        <v>-0.51312770838643895</v>
      </c>
      <c r="Y15" s="25">
        <f t="shared" si="11"/>
        <v>-0.34952285999145422</v>
      </c>
      <c r="Z15" s="25">
        <f t="shared" si="12"/>
        <v>-0.27098976109215017</v>
      </c>
      <c r="AA15" s="25">
        <f t="shared" si="13"/>
        <v>2.4227590591226953</v>
      </c>
      <c r="AB15" s="88"/>
    </row>
    <row r="16" spans="1:28" x14ac:dyDescent="0.35">
      <c r="A16" s="85" t="s">
        <v>57</v>
      </c>
      <c r="B16" s="43">
        <v>33061</v>
      </c>
      <c r="C16" s="43">
        <v>18083</v>
      </c>
      <c r="D16" s="43">
        <v>24275</v>
      </c>
      <c r="E16" s="28">
        <f t="shared" si="4"/>
        <v>6192</v>
      </c>
      <c r="F16" s="29">
        <f t="shared" si="5"/>
        <v>0.34242105845269039</v>
      </c>
      <c r="G16" s="67"/>
      <c r="H16" s="47">
        <v>7811</v>
      </c>
      <c r="I16" s="47">
        <v>8722</v>
      </c>
      <c r="J16" s="47">
        <v>8528</v>
      </c>
      <c r="K16" s="47">
        <v>8000</v>
      </c>
      <c r="L16" s="72">
        <v>7292</v>
      </c>
      <c r="M16" s="72">
        <v>7365</v>
      </c>
      <c r="N16" s="72">
        <v>2769</v>
      </c>
      <c r="O16" s="72">
        <v>657</v>
      </c>
      <c r="P16" s="73">
        <v>8242</v>
      </c>
      <c r="Q16" s="73">
        <v>7925</v>
      </c>
      <c r="R16" s="73">
        <v>4023</v>
      </c>
      <c r="S16" s="73">
        <v>4085</v>
      </c>
      <c r="T16" s="33">
        <f t="shared" si="6"/>
        <v>950</v>
      </c>
      <c r="U16" s="33">
        <f t="shared" si="7"/>
        <v>560</v>
      </c>
      <c r="V16" s="33">
        <f t="shared" si="8"/>
        <v>1254</v>
      </c>
      <c r="W16" s="33">
        <f t="shared" si="9"/>
        <v>3428</v>
      </c>
      <c r="X16" s="25">
        <f t="shared" si="10"/>
        <v>0.13027975863960506</v>
      </c>
      <c r="Y16" s="25">
        <f t="shared" si="11"/>
        <v>7.6035302104548536E-2</v>
      </c>
      <c r="Z16" s="25">
        <f t="shared" si="12"/>
        <v>0.45287107258938247</v>
      </c>
      <c r="AA16" s="25">
        <f t="shared" si="13"/>
        <v>5.2176560121765601</v>
      </c>
      <c r="AB16" s="88"/>
    </row>
    <row r="17" spans="1:28" x14ac:dyDescent="0.35">
      <c r="A17" s="85" t="s">
        <v>56</v>
      </c>
      <c r="B17" s="43">
        <v>13713</v>
      </c>
      <c r="C17" s="43">
        <v>12093</v>
      </c>
      <c r="D17" s="43">
        <v>14818</v>
      </c>
      <c r="E17" s="28">
        <f t="shared" si="4"/>
        <v>2725</v>
      </c>
      <c r="F17" s="29">
        <f t="shared" si="5"/>
        <v>0.22533697180186885</v>
      </c>
      <c r="G17" s="67"/>
      <c r="H17" s="47">
        <v>3423</v>
      </c>
      <c r="I17" s="47">
        <v>3066</v>
      </c>
      <c r="J17" s="47">
        <v>3405</v>
      </c>
      <c r="K17" s="47">
        <v>3819</v>
      </c>
      <c r="L17" s="72">
        <v>3187</v>
      </c>
      <c r="M17" s="72">
        <v>4564</v>
      </c>
      <c r="N17" s="72">
        <v>2613</v>
      </c>
      <c r="O17" s="72">
        <v>1729</v>
      </c>
      <c r="P17" s="73">
        <v>4158</v>
      </c>
      <c r="Q17" s="73">
        <v>3581</v>
      </c>
      <c r="R17" s="73">
        <v>3299</v>
      </c>
      <c r="S17" s="73">
        <v>3780</v>
      </c>
      <c r="T17" s="33">
        <f t="shared" si="6"/>
        <v>971</v>
      </c>
      <c r="U17" s="33">
        <f t="shared" si="7"/>
        <v>-983</v>
      </c>
      <c r="V17" s="33">
        <f t="shared" si="8"/>
        <v>686</v>
      </c>
      <c r="W17" s="33">
        <f t="shared" si="9"/>
        <v>2051</v>
      </c>
      <c r="X17" s="25">
        <f t="shared" si="10"/>
        <v>0.30467524317540007</v>
      </c>
      <c r="Y17" s="25">
        <f t="shared" si="11"/>
        <v>-0.21538124452234883</v>
      </c>
      <c r="Z17" s="25">
        <f t="shared" si="12"/>
        <v>0.26253348641408342</v>
      </c>
      <c r="AA17" s="25">
        <f t="shared" si="13"/>
        <v>1.1862348178137652</v>
      </c>
      <c r="AB17" s="88"/>
    </row>
    <row r="18" spans="1:28" x14ac:dyDescent="0.35">
      <c r="A18" s="85" t="s">
        <v>48</v>
      </c>
      <c r="B18" s="43">
        <v>21994</v>
      </c>
      <c r="C18" s="43">
        <v>16334</v>
      </c>
      <c r="D18" s="43">
        <v>11386</v>
      </c>
      <c r="E18" s="28">
        <f t="shared" si="4"/>
        <v>-4948</v>
      </c>
      <c r="F18" s="29">
        <f t="shared" si="5"/>
        <v>-0.30292641116689117</v>
      </c>
      <c r="G18" s="67"/>
      <c r="H18" s="47">
        <v>3778</v>
      </c>
      <c r="I18" s="47">
        <v>5379</v>
      </c>
      <c r="J18" s="47">
        <v>6238</v>
      </c>
      <c r="K18" s="47">
        <v>6599</v>
      </c>
      <c r="L18" s="72">
        <v>3813</v>
      </c>
      <c r="M18" s="72">
        <v>6543</v>
      </c>
      <c r="N18" s="72">
        <v>3252</v>
      </c>
      <c r="O18" s="72">
        <v>2726</v>
      </c>
      <c r="P18" s="73">
        <v>3162</v>
      </c>
      <c r="Q18" s="73">
        <v>3192</v>
      </c>
      <c r="R18" s="73">
        <v>1994</v>
      </c>
      <c r="S18" s="73">
        <v>3038</v>
      </c>
      <c r="T18" s="33">
        <f t="shared" si="6"/>
        <v>-651</v>
      </c>
      <c r="U18" s="33">
        <f t="shared" si="7"/>
        <v>-3351</v>
      </c>
      <c r="V18" s="33">
        <f t="shared" si="8"/>
        <v>-1258</v>
      </c>
      <c r="W18" s="33">
        <f t="shared" si="9"/>
        <v>312</v>
      </c>
      <c r="X18" s="25">
        <f t="shared" si="10"/>
        <v>-0.17073170731707318</v>
      </c>
      <c r="Y18" s="25">
        <f t="shared" si="11"/>
        <v>-0.5121503897294819</v>
      </c>
      <c r="Z18" s="25">
        <f t="shared" si="12"/>
        <v>-0.38683886838868387</v>
      </c>
      <c r="AA18" s="25">
        <f t="shared" si="13"/>
        <v>0.1144534115920763</v>
      </c>
      <c r="AB18" s="88"/>
    </row>
    <row r="19" spans="1:28" x14ac:dyDescent="0.35">
      <c r="A19" s="85" t="s">
        <v>47</v>
      </c>
      <c r="B19" s="43">
        <v>8455</v>
      </c>
      <c r="C19" s="43">
        <v>7575</v>
      </c>
      <c r="D19" s="43">
        <v>6981</v>
      </c>
      <c r="E19" s="28">
        <f t="shared" si="4"/>
        <v>-594</v>
      </c>
      <c r="F19" s="29">
        <f t="shared" si="5"/>
        <v>-7.8415841584158416E-2</v>
      </c>
      <c r="G19" s="67"/>
      <c r="H19" s="47">
        <v>2410</v>
      </c>
      <c r="I19" s="47">
        <v>2202</v>
      </c>
      <c r="J19" s="47">
        <v>2093</v>
      </c>
      <c r="K19" s="47">
        <v>1750</v>
      </c>
      <c r="L19" s="72">
        <v>1980</v>
      </c>
      <c r="M19" s="72">
        <v>3364</v>
      </c>
      <c r="N19" s="72">
        <v>1498</v>
      </c>
      <c r="O19" s="72">
        <v>733</v>
      </c>
      <c r="P19" s="73">
        <v>2208</v>
      </c>
      <c r="Q19" s="73">
        <v>2267</v>
      </c>
      <c r="R19" s="73">
        <v>1301</v>
      </c>
      <c r="S19" s="73">
        <v>1205</v>
      </c>
      <c r="T19" s="33">
        <f t="shared" si="6"/>
        <v>228</v>
      </c>
      <c r="U19" s="33">
        <f t="shared" si="7"/>
        <v>-1097</v>
      </c>
      <c r="V19" s="33">
        <f t="shared" si="8"/>
        <v>-197</v>
      </c>
      <c r="W19" s="33">
        <f t="shared" si="9"/>
        <v>472</v>
      </c>
      <c r="X19" s="25">
        <f t="shared" si="10"/>
        <v>0.11515151515151516</v>
      </c>
      <c r="Y19" s="25">
        <f t="shared" si="11"/>
        <v>-0.32609988109393578</v>
      </c>
      <c r="Z19" s="25">
        <f t="shared" si="12"/>
        <v>-0.1315086782376502</v>
      </c>
      <c r="AA19" s="25">
        <f t="shared" si="13"/>
        <v>0.64392905866302863</v>
      </c>
      <c r="AB19" s="88"/>
    </row>
    <row r="20" spans="1:28" x14ac:dyDescent="0.35">
      <c r="A20" s="85" t="s">
        <v>50</v>
      </c>
      <c r="B20" s="43">
        <v>4860</v>
      </c>
      <c r="C20" s="43">
        <v>3502</v>
      </c>
      <c r="D20" s="43">
        <v>3683</v>
      </c>
      <c r="E20" s="28">
        <f t="shared" si="4"/>
        <v>181</v>
      </c>
      <c r="F20" s="29">
        <f t="shared" si="5"/>
        <v>5.1684751570531123E-2</v>
      </c>
      <c r="G20" s="67"/>
      <c r="H20" s="47">
        <v>1359</v>
      </c>
      <c r="I20" s="47">
        <v>982</v>
      </c>
      <c r="J20" s="47">
        <v>1257</v>
      </c>
      <c r="K20" s="47">
        <v>1262</v>
      </c>
      <c r="L20" s="72">
        <v>1211</v>
      </c>
      <c r="M20" s="72">
        <v>1123</v>
      </c>
      <c r="N20" s="72">
        <v>579</v>
      </c>
      <c r="O20" s="72">
        <v>589</v>
      </c>
      <c r="P20" s="73">
        <v>1205</v>
      </c>
      <c r="Q20" s="73">
        <v>1178</v>
      </c>
      <c r="R20" s="73">
        <v>568</v>
      </c>
      <c r="S20" s="73">
        <v>732</v>
      </c>
      <c r="T20" s="33">
        <f t="shared" si="6"/>
        <v>-6</v>
      </c>
      <c r="U20" s="33">
        <f t="shared" si="7"/>
        <v>55</v>
      </c>
      <c r="V20" s="33">
        <f t="shared" si="8"/>
        <v>-11</v>
      </c>
      <c r="W20" s="33">
        <f t="shared" si="9"/>
        <v>143</v>
      </c>
      <c r="X20" s="25">
        <f t="shared" si="10"/>
        <v>-4.9545829892650699E-3</v>
      </c>
      <c r="Y20" s="25">
        <f t="shared" si="11"/>
        <v>4.8975957257346395E-2</v>
      </c>
      <c r="Z20" s="25">
        <f t="shared" si="12"/>
        <v>-1.8998272884283247E-2</v>
      </c>
      <c r="AA20" s="25">
        <f t="shared" si="13"/>
        <v>0.2427843803056027</v>
      </c>
      <c r="AB20" s="88"/>
    </row>
    <row r="21" spans="1:28" x14ac:dyDescent="0.35">
      <c r="A21" s="85" t="s">
        <v>46</v>
      </c>
      <c r="B21" s="43">
        <v>4958</v>
      </c>
      <c r="C21" s="43">
        <v>5883</v>
      </c>
      <c r="D21" s="43">
        <v>3563</v>
      </c>
      <c r="E21" s="28">
        <f t="shared" si="4"/>
        <v>-2320</v>
      </c>
      <c r="F21" s="29">
        <f t="shared" si="5"/>
        <v>-0.39435662077171513</v>
      </c>
      <c r="G21" s="67"/>
      <c r="H21" s="47">
        <v>984</v>
      </c>
      <c r="I21" s="47">
        <v>1075</v>
      </c>
      <c r="J21" s="47">
        <v>1264</v>
      </c>
      <c r="K21" s="47">
        <v>1635</v>
      </c>
      <c r="L21" s="72">
        <v>1959</v>
      </c>
      <c r="M21" s="72">
        <v>1710</v>
      </c>
      <c r="N21" s="72">
        <v>1209</v>
      </c>
      <c r="O21" s="72">
        <v>1005</v>
      </c>
      <c r="P21" s="73">
        <v>924</v>
      </c>
      <c r="Q21" s="73">
        <v>957</v>
      </c>
      <c r="R21" s="73">
        <v>901</v>
      </c>
      <c r="S21" s="73">
        <v>781</v>
      </c>
      <c r="T21" s="33">
        <f t="shared" si="6"/>
        <v>-1035</v>
      </c>
      <c r="U21" s="33">
        <f t="shared" si="7"/>
        <v>-753</v>
      </c>
      <c r="V21" s="33">
        <f t="shared" si="8"/>
        <v>-308</v>
      </c>
      <c r="W21" s="33">
        <f t="shared" si="9"/>
        <v>-224</v>
      </c>
      <c r="X21" s="25">
        <f t="shared" si="10"/>
        <v>-0.52833078101071973</v>
      </c>
      <c r="Y21" s="25">
        <f t="shared" si="11"/>
        <v>-0.44035087719298244</v>
      </c>
      <c r="Z21" s="25">
        <f t="shared" si="12"/>
        <v>-0.25475599669148058</v>
      </c>
      <c r="AA21" s="25">
        <f t="shared" si="13"/>
        <v>-0.22288557213930349</v>
      </c>
      <c r="AB21" s="88"/>
    </row>
    <row r="22" spans="1:28" x14ac:dyDescent="0.35">
      <c r="A22" s="85" t="s">
        <v>44</v>
      </c>
      <c r="B22" s="43">
        <v>4062</v>
      </c>
      <c r="C22" s="43">
        <v>2583</v>
      </c>
      <c r="D22" s="86" t="s">
        <v>23</v>
      </c>
      <c r="E22" s="28" t="e">
        <f t="shared" si="4"/>
        <v>#VALUE!</v>
      </c>
      <c r="F22" s="29" t="e">
        <f t="shared" si="5"/>
        <v>#VALUE!</v>
      </c>
      <c r="G22" s="67"/>
      <c r="H22" s="47">
        <v>1041</v>
      </c>
      <c r="I22" s="47">
        <v>993</v>
      </c>
      <c r="J22" s="47">
        <v>710</v>
      </c>
      <c r="K22" s="47">
        <v>1318</v>
      </c>
      <c r="L22" s="72">
        <v>936</v>
      </c>
      <c r="M22" s="72">
        <v>1064</v>
      </c>
      <c r="N22" s="72">
        <v>516</v>
      </c>
      <c r="O22" s="72">
        <v>67</v>
      </c>
      <c r="P22" s="74" t="s">
        <v>23</v>
      </c>
      <c r="Q22" s="74" t="s">
        <v>23</v>
      </c>
      <c r="R22" s="74" t="s">
        <v>23</v>
      </c>
      <c r="S22" s="74" t="s">
        <v>23</v>
      </c>
      <c r="T22" s="33" t="e">
        <f t="shared" si="6"/>
        <v>#VALUE!</v>
      </c>
      <c r="U22" s="33" t="e">
        <f t="shared" si="7"/>
        <v>#VALUE!</v>
      </c>
      <c r="V22" s="33" t="e">
        <f t="shared" si="8"/>
        <v>#VALUE!</v>
      </c>
      <c r="W22" s="33" t="e">
        <f t="shared" si="9"/>
        <v>#VALUE!</v>
      </c>
      <c r="X22" s="25" t="e">
        <f t="shared" si="10"/>
        <v>#VALUE!</v>
      </c>
      <c r="Y22" s="25" t="e">
        <f t="shared" si="11"/>
        <v>#VALUE!</v>
      </c>
      <c r="Z22" s="25" t="e">
        <f t="shared" si="12"/>
        <v>#VALUE!</v>
      </c>
      <c r="AA22" s="25" t="e">
        <f t="shared" si="13"/>
        <v>#VALUE!</v>
      </c>
      <c r="AB22" s="88"/>
    </row>
    <row r="23" spans="1:28" x14ac:dyDescent="0.35">
      <c r="A23" s="85" t="s">
        <v>52</v>
      </c>
      <c r="B23" s="43">
        <v>5658</v>
      </c>
      <c r="C23" s="43">
        <v>4285</v>
      </c>
      <c r="D23" s="86" t="s">
        <v>23</v>
      </c>
      <c r="E23" s="28" t="e">
        <f t="shared" si="4"/>
        <v>#VALUE!</v>
      </c>
      <c r="F23" s="29" t="e">
        <f t="shared" si="5"/>
        <v>#VALUE!</v>
      </c>
      <c r="G23" s="67"/>
      <c r="H23" s="47">
        <v>1427</v>
      </c>
      <c r="I23" s="47">
        <v>1437</v>
      </c>
      <c r="J23" s="47">
        <v>1224</v>
      </c>
      <c r="K23" s="47">
        <v>1570</v>
      </c>
      <c r="L23" s="72">
        <v>1161</v>
      </c>
      <c r="M23" s="72">
        <v>1123</v>
      </c>
      <c r="N23" s="72">
        <v>897</v>
      </c>
      <c r="O23" s="72">
        <v>1104</v>
      </c>
      <c r="P23" s="73">
        <v>1160</v>
      </c>
      <c r="Q23" s="73">
        <v>1295</v>
      </c>
      <c r="R23" s="73">
        <v>5514</v>
      </c>
      <c r="S23" s="74" t="s">
        <v>23</v>
      </c>
      <c r="T23" s="33">
        <f t="shared" si="6"/>
        <v>-1</v>
      </c>
      <c r="U23" s="33">
        <f t="shared" si="7"/>
        <v>172</v>
      </c>
      <c r="V23" s="33">
        <f t="shared" si="8"/>
        <v>4617</v>
      </c>
      <c r="W23" s="33" t="e">
        <f t="shared" si="9"/>
        <v>#VALUE!</v>
      </c>
      <c r="X23" s="25">
        <f t="shared" si="10"/>
        <v>-8.6132644272179156E-4</v>
      </c>
      <c r="Y23" s="25">
        <f t="shared" si="11"/>
        <v>0.15316117542297417</v>
      </c>
      <c r="Z23" s="25">
        <f t="shared" si="12"/>
        <v>5.1471571906354514</v>
      </c>
      <c r="AA23" s="25" t="e">
        <f t="shared" si="13"/>
        <v>#VALUE!</v>
      </c>
      <c r="AB23" s="88"/>
    </row>
    <row r="24" spans="1:28" x14ac:dyDescent="0.35">
      <c r="A24" s="62" t="s">
        <v>62</v>
      </c>
      <c r="B24" s="38"/>
      <c r="C24" s="38"/>
      <c r="D24" s="38"/>
      <c r="E24" s="62"/>
      <c r="F24" s="62"/>
      <c r="G24" s="6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</sheetData>
  <sortState xmlns:xlrd2="http://schemas.microsoft.com/office/spreadsheetml/2017/richdata2" ref="A6:AA21">
    <sortCondition descending="1" ref="D6:D21"/>
  </sortState>
  <mergeCells count="3">
    <mergeCell ref="B3:F3"/>
    <mergeCell ref="T3:W3"/>
    <mergeCell ref="X3:AA3"/>
  </mergeCells>
  <conditionalFormatting sqref="E5:F23 T5:AB23">
    <cfRule type="cellIs" dxfId="7" priority="4" operator="lessThan">
      <formula>0</formula>
    </cfRule>
  </conditionalFormatting>
  <conditionalFormatting sqref="D2">
    <cfRule type="cellIs" dxfId="6" priority="2" operator="lessThan">
      <formula>0</formula>
    </cfRule>
  </conditionalFormatting>
  <conditionalFormatting sqref="D2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A0A1-7214-49D7-8C24-48C4D557D1FB}">
  <dimension ref="A1:AA24"/>
  <sheetViews>
    <sheetView workbookViewId="0">
      <pane xSplit="1" ySplit="4" topLeftCell="N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26953125" customWidth="1"/>
    <col min="2" max="4" width="8.7265625" style="16"/>
    <col min="6" max="6" width="5.90625" customWidth="1"/>
    <col min="7" max="7" width="3.7265625" customWidth="1"/>
    <col min="8" max="19" width="7.6328125" style="16" customWidth="1"/>
    <col min="20" max="22" width="8" customWidth="1"/>
    <col min="23" max="23" width="7.36328125" customWidth="1"/>
    <col min="24" max="27" width="7.08984375" customWidth="1"/>
  </cols>
  <sheetData>
    <row r="1" spans="1:27" x14ac:dyDescent="0.35">
      <c r="A1" s="4" t="s">
        <v>26</v>
      </c>
      <c r="E1" s="4"/>
    </row>
    <row r="2" spans="1:27" x14ac:dyDescent="0.35">
      <c r="A2" s="5" t="s">
        <v>28</v>
      </c>
      <c r="D2" s="87" t="s">
        <v>61</v>
      </c>
      <c r="E2" s="5"/>
    </row>
    <row r="3" spans="1:27" x14ac:dyDescent="0.35">
      <c r="A3" s="84"/>
      <c r="B3" s="107" t="s">
        <v>37</v>
      </c>
      <c r="C3" s="107"/>
      <c r="D3" s="107"/>
      <c r="E3" s="107"/>
      <c r="F3" s="107"/>
      <c r="G3" s="66"/>
      <c r="H3" s="69" t="s">
        <v>0</v>
      </c>
      <c r="I3" s="69" t="s">
        <v>1</v>
      </c>
      <c r="J3" s="69" t="s">
        <v>2</v>
      </c>
      <c r="K3" s="69" t="s">
        <v>3</v>
      </c>
      <c r="L3" s="70" t="s">
        <v>0</v>
      </c>
      <c r="M3" s="70" t="s">
        <v>1</v>
      </c>
      <c r="N3" s="70" t="s">
        <v>2</v>
      </c>
      <c r="O3" s="70" t="s">
        <v>3</v>
      </c>
      <c r="P3" s="71" t="s">
        <v>0</v>
      </c>
      <c r="Q3" s="71" t="s">
        <v>1</v>
      </c>
      <c r="R3" s="71" t="s">
        <v>2</v>
      </c>
      <c r="S3" s="71" t="s">
        <v>3</v>
      </c>
      <c r="T3" s="102" t="s">
        <v>38</v>
      </c>
      <c r="U3" s="102"/>
      <c r="V3" s="102"/>
      <c r="W3" s="102"/>
      <c r="X3" s="103" t="s">
        <v>38</v>
      </c>
      <c r="Y3" s="103"/>
      <c r="Z3" s="103"/>
      <c r="AA3" s="103"/>
    </row>
    <row r="4" spans="1:27" x14ac:dyDescent="0.35">
      <c r="A4" s="84"/>
      <c r="B4" s="42" t="s">
        <v>39</v>
      </c>
      <c r="C4" s="21" t="s">
        <v>4</v>
      </c>
      <c r="D4" s="21" t="s">
        <v>5</v>
      </c>
      <c r="E4" s="22" t="s">
        <v>38</v>
      </c>
      <c r="F4" s="23"/>
      <c r="G4" s="66"/>
      <c r="H4" s="69" t="s">
        <v>39</v>
      </c>
      <c r="I4" s="69" t="s">
        <v>39</v>
      </c>
      <c r="J4" s="69" t="s">
        <v>39</v>
      </c>
      <c r="K4" s="69" t="s">
        <v>39</v>
      </c>
      <c r="L4" s="70" t="s">
        <v>4</v>
      </c>
      <c r="M4" s="70" t="s">
        <v>4</v>
      </c>
      <c r="N4" s="70" t="s">
        <v>4</v>
      </c>
      <c r="O4" s="70" t="s">
        <v>4</v>
      </c>
      <c r="P4" s="71" t="s">
        <v>5</v>
      </c>
      <c r="Q4" s="71" t="s">
        <v>5</v>
      </c>
      <c r="R4" s="71" t="s">
        <v>5</v>
      </c>
      <c r="S4" s="71" t="s">
        <v>5</v>
      </c>
      <c r="T4" s="24" t="s">
        <v>24</v>
      </c>
      <c r="U4" s="24" t="s">
        <v>25</v>
      </c>
      <c r="V4" s="17" t="s">
        <v>2</v>
      </c>
      <c r="W4" s="17" t="s">
        <v>3</v>
      </c>
      <c r="X4" s="25" t="s">
        <v>24</v>
      </c>
      <c r="Y4" s="25" t="s">
        <v>25</v>
      </c>
      <c r="Z4" s="25" t="s">
        <v>2</v>
      </c>
      <c r="AA4" s="25" t="s">
        <v>3</v>
      </c>
    </row>
    <row r="5" spans="1:27" x14ac:dyDescent="0.35">
      <c r="A5" s="85" t="s">
        <v>6</v>
      </c>
      <c r="B5" s="43">
        <v>999996</v>
      </c>
      <c r="C5" s="43">
        <v>596340</v>
      </c>
      <c r="D5" s="43">
        <v>138107</v>
      </c>
      <c r="E5" s="28">
        <f t="shared" ref="E5" si="0">D5-C5</f>
        <v>-458233</v>
      </c>
      <c r="F5" s="29">
        <f t="shared" ref="F5" si="1">(D5-C5)/C5</f>
        <v>-0.7684089613307844</v>
      </c>
      <c r="G5" s="67"/>
      <c r="H5" s="47">
        <v>239453</v>
      </c>
      <c r="I5" s="47">
        <v>208196</v>
      </c>
      <c r="J5" s="47">
        <v>246242</v>
      </c>
      <c r="K5" s="47">
        <v>306105</v>
      </c>
      <c r="L5" s="72">
        <v>258925</v>
      </c>
      <c r="M5" s="72">
        <v>234320</v>
      </c>
      <c r="N5" s="72">
        <v>94051</v>
      </c>
      <c r="O5" s="72">
        <v>9044</v>
      </c>
      <c r="P5" s="73">
        <v>35599</v>
      </c>
      <c r="Q5" s="73">
        <v>38173</v>
      </c>
      <c r="R5" s="73">
        <v>31893</v>
      </c>
      <c r="S5" s="73">
        <v>32442</v>
      </c>
      <c r="T5" s="33">
        <f t="shared" ref="T5:W5" si="2">P5-L5</f>
        <v>-223326</v>
      </c>
      <c r="U5" s="33">
        <f t="shared" si="2"/>
        <v>-196147</v>
      </c>
      <c r="V5" s="33">
        <f t="shared" si="2"/>
        <v>-62158</v>
      </c>
      <c r="W5" s="33">
        <f t="shared" si="2"/>
        <v>23398</v>
      </c>
      <c r="X5" s="25">
        <f t="shared" ref="X5:AA5" si="3">(P5-L5)/L5</f>
        <v>-0.86251231051462773</v>
      </c>
      <c r="Y5" s="25">
        <f t="shared" si="3"/>
        <v>-0.83709030385797201</v>
      </c>
      <c r="Z5" s="25">
        <f t="shared" si="3"/>
        <v>-0.66089674750933003</v>
      </c>
      <c r="AA5" s="25">
        <f t="shared" si="3"/>
        <v>2.5871295886775765</v>
      </c>
    </row>
    <row r="6" spans="1:27" x14ac:dyDescent="0.35">
      <c r="A6" s="85" t="s">
        <v>59</v>
      </c>
      <c r="B6" s="43">
        <v>673023</v>
      </c>
      <c r="C6" s="43">
        <v>417633</v>
      </c>
      <c r="D6" s="43">
        <v>101118</v>
      </c>
      <c r="E6" s="28">
        <f t="shared" ref="E6:E23" si="4">D6-C6</f>
        <v>-316515</v>
      </c>
      <c r="F6" s="29">
        <f t="shared" ref="F6:F23" si="5">(D6-C6)/C6</f>
        <v>-0.75787832858035642</v>
      </c>
      <c r="G6" s="67"/>
      <c r="H6" s="47">
        <v>162562</v>
      </c>
      <c r="I6" s="47">
        <v>143525</v>
      </c>
      <c r="J6" s="47">
        <v>163463</v>
      </c>
      <c r="K6" s="47">
        <v>203473</v>
      </c>
      <c r="L6" s="72">
        <v>180856</v>
      </c>
      <c r="M6" s="72">
        <v>166031</v>
      </c>
      <c r="N6" s="72">
        <v>64170</v>
      </c>
      <c r="O6" s="72">
        <v>6576</v>
      </c>
      <c r="P6" s="73">
        <v>24200</v>
      </c>
      <c r="Q6" s="73">
        <v>27547</v>
      </c>
      <c r="R6" s="73">
        <v>24780</v>
      </c>
      <c r="S6" s="73">
        <v>24591</v>
      </c>
      <c r="T6" s="33">
        <f t="shared" ref="T6:T23" si="6">P6-L6</f>
        <v>-156656</v>
      </c>
      <c r="U6" s="33">
        <f t="shared" ref="U6:U23" si="7">Q6-M6</f>
        <v>-138484</v>
      </c>
      <c r="V6" s="33">
        <f t="shared" ref="V6:V23" si="8">R6-N6</f>
        <v>-39390</v>
      </c>
      <c r="W6" s="33">
        <f t="shared" ref="W6:W23" si="9">S6-O6</f>
        <v>18015</v>
      </c>
      <c r="X6" s="25">
        <f t="shared" ref="X6:X23" si="10">(P6-L6)/L6</f>
        <v>-0.86619188746848319</v>
      </c>
      <c r="Y6" s="25">
        <f t="shared" ref="Y6:Y23" si="11">(Q6-M6)/M6</f>
        <v>-0.83408520095644789</v>
      </c>
      <c r="Z6" s="25">
        <f t="shared" ref="Z6:Z23" si="12">(R6-N6)/N6</f>
        <v>-0.61383824216923799</v>
      </c>
      <c r="AA6" s="25">
        <f t="shared" ref="AA6:AA23" si="13">(S6-O6)/O6</f>
        <v>2.7395072992700729</v>
      </c>
    </row>
    <row r="7" spans="1:27" x14ac:dyDescent="0.35">
      <c r="A7" s="85" t="s">
        <v>54</v>
      </c>
      <c r="B7" s="43">
        <v>61135</v>
      </c>
      <c r="C7" s="43">
        <v>30788</v>
      </c>
      <c r="D7" s="43">
        <v>8015</v>
      </c>
      <c r="E7" s="28">
        <f t="shared" si="4"/>
        <v>-22773</v>
      </c>
      <c r="F7" s="29">
        <f t="shared" si="5"/>
        <v>-0.73967130050669094</v>
      </c>
      <c r="G7" s="67"/>
      <c r="H7" s="47">
        <v>13045</v>
      </c>
      <c r="I7" s="47">
        <v>12035</v>
      </c>
      <c r="J7" s="47">
        <v>16454</v>
      </c>
      <c r="K7" s="47">
        <v>19601</v>
      </c>
      <c r="L7" s="72">
        <v>13237</v>
      </c>
      <c r="M7" s="72">
        <v>12666</v>
      </c>
      <c r="N7" s="72">
        <v>4593</v>
      </c>
      <c r="O7" s="72">
        <v>292</v>
      </c>
      <c r="P7" s="73">
        <v>2485</v>
      </c>
      <c r="Q7" s="73">
        <v>2962</v>
      </c>
      <c r="R7" s="73">
        <v>1431</v>
      </c>
      <c r="S7" s="73">
        <v>1137</v>
      </c>
      <c r="T7" s="33">
        <f t="shared" si="6"/>
        <v>-10752</v>
      </c>
      <c r="U7" s="33">
        <f t="shared" si="7"/>
        <v>-9704</v>
      </c>
      <c r="V7" s="33">
        <f t="shared" si="8"/>
        <v>-3162</v>
      </c>
      <c r="W7" s="33">
        <f t="shared" si="9"/>
        <v>845</v>
      </c>
      <c r="X7" s="25">
        <f t="shared" si="10"/>
        <v>-0.81226864093072448</v>
      </c>
      <c r="Y7" s="25">
        <f t="shared" si="11"/>
        <v>-0.76614558660982157</v>
      </c>
      <c r="Z7" s="25">
        <f t="shared" si="12"/>
        <v>-0.68843892880470281</v>
      </c>
      <c r="AA7" s="25">
        <f t="shared" si="13"/>
        <v>2.8938356164383561</v>
      </c>
    </row>
    <row r="8" spans="1:27" x14ac:dyDescent="0.35">
      <c r="A8" s="85" t="s">
        <v>42</v>
      </c>
      <c r="B8" s="43">
        <v>57073</v>
      </c>
      <c r="C8" s="43">
        <v>29472</v>
      </c>
      <c r="D8" s="43">
        <v>7778</v>
      </c>
      <c r="E8" s="28">
        <f t="shared" si="4"/>
        <v>-21694</v>
      </c>
      <c r="F8" s="29">
        <f t="shared" si="5"/>
        <v>-0.73608849077090122</v>
      </c>
      <c r="G8" s="67"/>
      <c r="H8" s="47">
        <v>12333</v>
      </c>
      <c r="I8" s="47">
        <v>11112</v>
      </c>
      <c r="J8" s="47">
        <v>15524</v>
      </c>
      <c r="K8" s="47">
        <v>18104</v>
      </c>
      <c r="L8" s="72">
        <v>12674</v>
      </c>
      <c r="M8" s="72">
        <v>12223</v>
      </c>
      <c r="N8" s="72">
        <v>4315</v>
      </c>
      <c r="O8" s="72">
        <v>260</v>
      </c>
      <c r="P8" s="73">
        <v>2433</v>
      </c>
      <c r="Q8" s="73">
        <v>2928</v>
      </c>
      <c r="R8" s="73">
        <v>1376</v>
      </c>
      <c r="S8" s="73">
        <v>1041</v>
      </c>
      <c r="T8" s="33">
        <f t="shared" si="6"/>
        <v>-10241</v>
      </c>
      <c r="U8" s="33">
        <f t="shared" si="7"/>
        <v>-9295</v>
      </c>
      <c r="V8" s="33">
        <f t="shared" si="8"/>
        <v>-2939</v>
      </c>
      <c r="W8" s="33">
        <f t="shared" si="9"/>
        <v>781</v>
      </c>
      <c r="X8" s="25">
        <f t="shared" si="10"/>
        <v>-0.8080321918889064</v>
      </c>
      <c r="Y8" s="25">
        <f t="shared" si="11"/>
        <v>-0.76045160762496933</v>
      </c>
      <c r="Z8" s="25">
        <f t="shared" si="12"/>
        <v>-0.68111239860950179</v>
      </c>
      <c r="AA8" s="25">
        <f t="shared" si="13"/>
        <v>3.0038461538461538</v>
      </c>
    </row>
    <row r="9" spans="1:27" x14ac:dyDescent="0.35">
      <c r="A9" s="85" t="s">
        <v>51</v>
      </c>
      <c r="B9" s="43">
        <v>109777</v>
      </c>
      <c r="C9" s="43">
        <v>63242</v>
      </c>
      <c r="D9" s="43">
        <v>4816</v>
      </c>
      <c r="E9" s="28">
        <f t="shared" si="4"/>
        <v>-58426</v>
      </c>
      <c r="F9" s="29">
        <f t="shared" si="5"/>
        <v>-0.92384807564593152</v>
      </c>
      <c r="G9" s="67"/>
      <c r="H9" s="47">
        <v>24702</v>
      </c>
      <c r="I9" s="47">
        <v>22460</v>
      </c>
      <c r="J9" s="47">
        <v>27195</v>
      </c>
      <c r="K9" s="47">
        <v>35420</v>
      </c>
      <c r="L9" s="72">
        <v>24888</v>
      </c>
      <c r="M9" s="72">
        <v>26823</v>
      </c>
      <c r="N9" s="72">
        <v>10842</v>
      </c>
      <c r="O9" s="72">
        <v>689</v>
      </c>
      <c r="P9" s="73">
        <v>1736</v>
      </c>
      <c r="Q9" s="73">
        <v>1179</v>
      </c>
      <c r="R9" s="73">
        <v>872</v>
      </c>
      <c r="S9" s="73">
        <v>1029</v>
      </c>
      <c r="T9" s="33">
        <f t="shared" si="6"/>
        <v>-23152</v>
      </c>
      <c r="U9" s="33">
        <f t="shared" si="7"/>
        <v>-25644</v>
      </c>
      <c r="V9" s="33">
        <f t="shared" si="8"/>
        <v>-9970</v>
      </c>
      <c r="W9" s="33">
        <f t="shared" si="9"/>
        <v>340</v>
      </c>
      <c r="X9" s="25">
        <f t="shared" si="10"/>
        <v>-0.93024750883960139</v>
      </c>
      <c r="Y9" s="25">
        <f t="shared" si="11"/>
        <v>-0.95604518510233749</v>
      </c>
      <c r="Z9" s="25">
        <f t="shared" si="12"/>
        <v>-0.9195720346799483</v>
      </c>
      <c r="AA9" s="25">
        <f t="shared" si="13"/>
        <v>0.4934687953555878</v>
      </c>
    </row>
    <row r="10" spans="1:27" x14ac:dyDescent="0.35">
      <c r="A10" s="85" t="s">
        <v>41</v>
      </c>
      <c r="B10" s="43">
        <v>108188</v>
      </c>
      <c r="C10" s="43">
        <v>62706</v>
      </c>
      <c r="D10" s="43">
        <v>4718</v>
      </c>
      <c r="E10" s="28">
        <f t="shared" si="4"/>
        <v>-57988</v>
      </c>
      <c r="F10" s="29">
        <f t="shared" si="5"/>
        <v>-0.92475999106943518</v>
      </c>
      <c r="G10" s="67"/>
      <c r="H10" s="47">
        <v>24358</v>
      </c>
      <c r="I10" s="47">
        <v>22100</v>
      </c>
      <c r="J10" s="47">
        <v>26863</v>
      </c>
      <c r="K10" s="47">
        <v>34867</v>
      </c>
      <c r="L10" s="72">
        <v>24681</v>
      </c>
      <c r="M10" s="72">
        <v>26696</v>
      </c>
      <c r="N10" s="72">
        <v>10657</v>
      </c>
      <c r="O10" s="72">
        <v>672</v>
      </c>
      <c r="P10" s="73">
        <v>1733</v>
      </c>
      <c r="Q10" s="73">
        <v>1179</v>
      </c>
      <c r="R10" s="73">
        <v>858</v>
      </c>
      <c r="S10" s="73">
        <v>948</v>
      </c>
      <c r="T10" s="33">
        <f t="shared" si="6"/>
        <v>-22948</v>
      </c>
      <c r="U10" s="33">
        <f t="shared" si="7"/>
        <v>-25517</v>
      </c>
      <c r="V10" s="33">
        <f t="shared" si="8"/>
        <v>-9799</v>
      </c>
      <c r="W10" s="33">
        <f t="shared" si="9"/>
        <v>276</v>
      </c>
      <c r="X10" s="25">
        <f t="shared" si="10"/>
        <v>-0.92978404440662854</v>
      </c>
      <c r="Y10" s="25">
        <f t="shared" si="11"/>
        <v>-0.95583608031165723</v>
      </c>
      <c r="Z10" s="25">
        <f t="shared" si="12"/>
        <v>-0.91948953739326267</v>
      </c>
      <c r="AA10" s="25">
        <f t="shared" si="13"/>
        <v>0.4107142857142857</v>
      </c>
    </row>
    <row r="11" spans="1:27" x14ac:dyDescent="0.35">
      <c r="A11" s="85" t="s">
        <v>55</v>
      </c>
      <c r="B11" s="43">
        <v>12623</v>
      </c>
      <c r="C11" s="43">
        <v>4292</v>
      </c>
      <c r="D11" s="43">
        <v>4713</v>
      </c>
      <c r="E11" s="28">
        <f t="shared" si="4"/>
        <v>421</v>
      </c>
      <c r="F11" s="29">
        <f t="shared" si="5"/>
        <v>9.8089468779123945E-2</v>
      </c>
      <c r="G11" s="67"/>
      <c r="H11" s="47">
        <v>4225</v>
      </c>
      <c r="I11" s="47">
        <v>3317</v>
      </c>
      <c r="J11" s="47">
        <v>2118</v>
      </c>
      <c r="K11" s="47">
        <v>2963</v>
      </c>
      <c r="L11" s="72">
        <v>1944</v>
      </c>
      <c r="M11" s="72">
        <v>2024</v>
      </c>
      <c r="N11" s="72">
        <v>324</v>
      </c>
      <c r="O11" s="72">
        <v>0</v>
      </c>
      <c r="P11" s="73">
        <v>2462</v>
      </c>
      <c r="Q11" s="73">
        <v>2159</v>
      </c>
      <c r="R11" s="73">
        <v>44</v>
      </c>
      <c r="S11" s="73">
        <v>48</v>
      </c>
      <c r="T11" s="33">
        <f t="shared" si="6"/>
        <v>518</v>
      </c>
      <c r="U11" s="33">
        <f t="shared" si="7"/>
        <v>135</v>
      </c>
      <c r="V11" s="33">
        <f t="shared" si="8"/>
        <v>-280</v>
      </c>
      <c r="W11" s="33">
        <f t="shared" si="9"/>
        <v>48</v>
      </c>
      <c r="X11" s="25">
        <f t="shared" si="10"/>
        <v>0.26646090534979422</v>
      </c>
      <c r="Y11" s="25">
        <f t="shared" si="11"/>
        <v>6.6699604743083007E-2</v>
      </c>
      <c r="Z11" s="25">
        <f t="shared" si="12"/>
        <v>-0.86419753086419748</v>
      </c>
      <c r="AA11" s="25" t="e">
        <f t="shared" si="13"/>
        <v>#DIV/0!</v>
      </c>
    </row>
    <row r="12" spans="1:27" x14ac:dyDescent="0.35">
      <c r="A12" s="85" t="s">
        <v>45</v>
      </c>
      <c r="B12" s="43">
        <v>57177</v>
      </c>
      <c r="C12" s="43">
        <v>34182</v>
      </c>
      <c r="D12" s="43">
        <v>4221</v>
      </c>
      <c r="E12" s="28">
        <f t="shared" si="4"/>
        <v>-29961</v>
      </c>
      <c r="F12" s="29">
        <f t="shared" si="5"/>
        <v>-0.87651395471300686</v>
      </c>
      <c r="G12" s="67"/>
      <c r="H12" s="47">
        <v>15856</v>
      </c>
      <c r="I12" s="47">
        <v>10933</v>
      </c>
      <c r="J12" s="47">
        <v>15435</v>
      </c>
      <c r="K12" s="47">
        <v>14953</v>
      </c>
      <c r="L12" s="72">
        <v>16768</v>
      </c>
      <c r="M12" s="72">
        <v>11183</v>
      </c>
      <c r="N12" s="72">
        <v>5982</v>
      </c>
      <c r="O12" s="72">
        <v>249</v>
      </c>
      <c r="P12" s="73">
        <v>1147</v>
      </c>
      <c r="Q12" s="73">
        <v>1157</v>
      </c>
      <c r="R12" s="73">
        <v>1085</v>
      </c>
      <c r="S12" s="73">
        <v>832</v>
      </c>
      <c r="T12" s="33">
        <f t="shared" si="6"/>
        <v>-15621</v>
      </c>
      <c r="U12" s="33">
        <f t="shared" si="7"/>
        <v>-10026</v>
      </c>
      <c r="V12" s="33">
        <f t="shared" si="8"/>
        <v>-4897</v>
      </c>
      <c r="W12" s="33">
        <f t="shared" si="9"/>
        <v>583</v>
      </c>
      <c r="X12" s="25">
        <f t="shared" si="10"/>
        <v>-0.93159589694656486</v>
      </c>
      <c r="Y12" s="25">
        <f t="shared" si="11"/>
        <v>-0.8965393901457569</v>
      </c>
      <c r="Z12" s="25">
        <f t="shared" si="12"/>
        <v>-0.81862253426947507</v>
      </c>
      <c r="AA12" s="25">
        <f t="shared" si="13"/>
        <v>2.3413654618473894</v>
      </c>
    </row>
    <row r="13" spans="1:27" x14ac:dyDescent="0.35">
      <c r="A13" s="85" t="s">
        <v>46</v>
      </c>
      <c r="B13" s="43">
        <v>4530</v>
      </c>
      <c r="C13" s="43">
        <v>777</v>
      </c>
      <c r="D13" s="43">
        <v>3053</v>
      </c>
      <c r="E13" s="28">
        <f t="shared" si="4"/>
        <v>2276</v>
      </c>
      <c r="F13" s="29">
        <f t="shared" si="5"/>
        <v>2.9292149292149294</v>
      </c>
      <c r="G13" s="67"/>
      <c r="H13" s="47">
        <v>1170</v>
      </c>
      <c r="I13" s="47">
        <v>1131</v>
      </c>
      <c r="J13" s="47">
        <v>1024</v>
      </c>
      <c r="K13" s="47">
        <v>1205</v>
      </c>
      <c r="L13" s="72">
        <v>229</v>
      </c>
      <c r="M13" s="72">
        <v>278</v>
      </c>
      <c r="N13" s="72">
        <v>158</v>
      </c>
      <c r="O13" s="72">
        <v>112</v>
      </c>
      <c r="P13" s="73">
        <v>763</v>
      </c>
      <c r="Q13" s="73">
        <v>672</v>
      </c>
      <c r="R13" s="73">
        <v>812</v>
      </c>
      <c r="S13" s="73">
        <v>806</v>
      </c>
      <c r="T13" s="33">
        <f t="shared" si="6"/>
        <v>534</v>
      </c>
      <c r="U13" s="33">
        <f t="shared" si="7"/>
        <v>394</v>
      </c>
      <c r="V13" s="33">
        <f t="shared" si="8"/>
        <v>654</v>
      </c>
      <c r="W13" s="33">
        <f t="shared" si="9"/>
        <v>694</v>
      </c>
      <c r="X13" s="25">
        <f t="shared" si="10"/>
        <v>2.3318777292576418</v>
      </c>
      <c r="Y13" s="25">
        <f t="shared" si="11"/>
        <v>1.4172661870503598</v>
      </c>
      <c r="Z13" s="25">
        <f t="shared" si="12"/>
        <v>4.1392405063291138</v>
      </c>
      <c r="AA13" s="25">
        <f t="shared" si="13"/>
        <v>6.1964285714285712</v>
      </c>
    </row>
    <row r="14" spans="1:27" x14ac:dyDescent="0.35">
      <c r="A14" s="85" t="s">
        <v>56</v>
      </c>
      <c r="B14" s="43">
        <v>4052</v>
      </c>
      <c r="C14" s="43">
        <v>1846</v>
      </c>
      <c r="D14" s="43">
        <v>2651</v>
      </c>
      <c r="E14" s="28">
        <f t="shared" si="4"/>
        <v>805</v>
      </c>
      <c r="F14" s="29">
        <f t="shared" si="5"/>
        <v>0.43607800650054174</v>
      </c>
      <c r="G14" s="67"/>
      <c r="H14" s="47">
        <v>893</v>
      </c>
      <c r="I14" s="47">
        <v>668</v>
      </c>
      <c r="J14" s="47">
        <v>1141</v>
      </c>
      <c r="K14" s="47">
        <v>1350</v>
      </c>
      <c r="L14" s="72">
        <v>717</v>
      </c>
      <c r="M14" s="72">
        <v>630</v>
      </c>
      <c r="N14" s="72">
        <v>448</v>
      </c>
      <c r="O14" s="72">
        <v>51</v>
      </c>
      <c r="P14" s="73">
        <v>586</v>
      </c>
      <c r="Q14" s="73">
        <v>495</v>
      </c>
      <c r="R14" s="73">
        <v>741</v>
      </c>
      <c r="S14" s="73">
        <v>829</v>
      </c>
      <c r="T14" s="33">
        <f t="shared" si="6"/>
        <v>-131</v>
      </c>
      <c r="U14" s="33">
        <f t="shared" si="7"/>
        <v>-135</v>
      </c>
      <c r="V14" s="33">
        <f t="shared" si="8"/>
        <v>293</v>
      </c>
      <c r="W14" s="33">
        <f t="shared" si="9"/>
        <v>778</v>
      </c>
      <c r="X14" s="25">
        <f t="shared" si="10"/>
        <v>-0.18270571827057183</v>
      </c>
      <c r="Y14" s="25">
        <f t="shared" si="11"/>
        <v>-0.21428571428571427</v>
      </c>
      <c r="Z14" s="25">
        <f t="shared" si="12"/>
        <v>0.6540178571428571</v>
      </c>
      <c r="AA14" s="25">
        <f t="shared" si="13"/>
        <v>15.254901960784315</v>
      </c>
    </row>
    <row r="15" spans="1:27" x14ac:dyDescent="0.35">
      <c r="A15" s="85" t="s">
        <v>49</v>
      </c>
      <c r="B15" s="43">
        <v>12514</v>
      </c>
      <c r="C15" s="43">
        <v>9248</v>
      </c>
      <c r="D15" s="43">
        <v>2511</v>
      </c>
      <c r="E15" s="28">
        <f t="shared" si="4"/>
        <v>-6737</v>
      </c>
      <c r="F15" s="29">
        <f t="shared" si="5"/>
        <v>-0.72848183391003463</v>
      </c>
      <c r="G15" s="67"/>
      <c r="H15" s="47">
        <v>3583</v>
      </c>
      <c r="I15" s="47">
        <v>2050</v>
      </c>
      <c r="J15" s="47">
        <v>3040</v>
      </c>
      <c r="K15" s="47">
        <v>3841</v>
      </c>
      <c r="L15" s="72">
        <v>4412</v>
      </c>
      <c r="M15" s="72">
        <v>2537</v>
      </c>
      <c r="N15" s="72">
        <v>2091</v>
      </c>
      <c r="O15" s="72">
        <v>208</v>
      </c>
      <c r="P15" s="73">
        <v>484</v>
      </c>
      <c r="Q15" s="73">
        <v>405</v>
      </c>
      <c r="R15" s="73">
        <v>560</v>
      </c>
      <c r="S15" s="73">
        <v>1062</v>
      </c>
      <c r="T15" s="33">
        <f t="shared" si="6"/>
        <v>-3928</v>
      </c>
      <c r="U15" s="33">
        <f t="shared" si="7"/>
        <v>-2132</v>
      </c>
      <c r="V15" s="33">
        <f t="shared" si="8"/>
        <v>-1531</v>
      </c>
      <c r="W15" s="33">
        <f t="shared" si="9"/>
        <v>854</v>
      </c>
      <c r="X15" s="25">
        <f t="shared" si="10"/>
        <v>-0.89029918404351771</v>
      </c>
      <c r="Y15" s="25">
        <f t="shared" si="11"/>
        <v>-0.84036263303113912</v>
      </c>
      <c r="Z15" s="25">
        <f t="shared" si="12"/>
        <v>-0.73218555714968914</v>
      </c>
      <c r="AA15" s="25">
        <f t="shared" si="13"/>
        <v>4.1057692307692308</v>
      </c>
    </row>
    <row r="16" spans="1:27" x14ac:dyDescent="0.35">
      <c r="A16" s="85" t="s">
        <v>43</v>
      </c>
      <c r="B16" s="43">
        <v>28366</v>
      </c>
      <c r="C16" s="43">
        <v>16014</v>
      </c>
      <c r="D16" s="43">
        <v>1602</v>
      </c>
      <c r="E16" s="28">
        <f t="shared" si="4"/>
        <v>-14412</v>
      </c>
      <c r="F16" s="29">
        <f t="shared" si="5"/>
        <v>-0.89996253278381422</v>
      </c>
      <c r="G16" s="67"/>
      <c r="H16" s="47">
        <v>6464</v>
      </c>
      <c r="I16" s="47">
        <v>6753</v>
      </c>
      <c r="J16" s="47">
        <v>6757</v>
      </c>
      <c r="K16" s="47">
        <v>8392</v>
      </c>
      <c r="L16" s="72">
        <v>7535</v>
      </c>
      <c r="M16" s="72">
        <v>6456</v>
      </c>
      <c r="N16" s="72">
        <v>1974</v>
      </c>
      <c r="O16" s="72">
        <v>49</v>
      </c>
      <c r="P16" s="73">
        <v>276</v>
      </c>
      <c r="Q16" s="73">
        <v>250</v>
      </c>
      <c r="R16" s="73">
        <v>380</v>
      </c>
      <c r="S16" s="73">
        <v>696</v>
      </c>
      <c r="T16" s="33">
        <f t="shared" si="6"/>
        <v>-7259</v>
      </c>
      <c r="U16" s="33">
        <f t="shared" si="7"/>
        <v>-6206</v>
      </c>
      <c r="V16" s="33">
        <f t="shared" si="8"/>
        <v>-1594</v>
      </c>
      <c r="W16" s="33">
        <f t="shared" si="9"/>
        <v>647</v>
      </c>
      <c r="X16" s="25">
        <f t="shared" si="10"/>
        <v>-0.96337093563370935</v>
      </c>
      <c r="Y16" s="25">
        <f t="shared" si="11"/>
        <v>-0.96127633209417596</v>
      </c>
      <c r="Z16" s="25">
        <f t="shared" si="12"/>
        <v>-0.80749746707193515</v>
      </c>
      <c r="AA16" s="25">
        <f t="shared" si="13"/>
        <v>13.204081632653061</v>
      </c>
    </row>
    <row r="17" spans="1:27" x14ac:dyDescent="0.35">
      <c r="A17" s="85" t="s">
        <v>57</v>
      </c>
      <c r="B17" s="43">
        <v>7361</v>
      </c>
      <c r="C17" s="43">
        <v>5620</v>
      </c>
      <c r="D17" s="43">
        <v>1395</v>
      </c>
      <c r="E17" s="28">
        <f t="shared" si="4"/>
        <v>-4225</v>
      </c>
      <c r="F17" s="29">
        <f t="shared" si="5"/>
        <v>-0.75177935943060503</v>
      </c>
      <c r="G17" s="67"/>
      <c r="H17" s="47">
        <v>2478</v>
      </c>
      <c r="I17" s="47">
        <v>1208</v>
      </c>
      <c r="J17" s="47">
        <v>1624</v>
      </c>
      <c r="K17" s="47">
        <v>2051</v>
      </c>
      <c r="L17" s="72">
        <v>2803</v>
      </c>
      <c r="M17" s="72">
        <v>1710</v>
      </c>
      <c r="N17" s="72">
        <v>987</v>
      </c>
      <c r="O17" s="72">
        <v>120</v>
      </c>
      <c r="P17" s="73">
        <v>573</v>
      </c>
      <c r="Q17" s="73">
        <v>245</v>
      </c>
      <c r="R17" s="73">
        <v>183</v>
      </c>
      <c r="S17" s="73">
        <v>394</v>
      </c>
      <c r="T17" s="33">
        <f t="shared" si="6"/>
        <v>-2230</v>
      </c>
      <c r="U17" s="33">
        <f t="shared" si="7"/>
        <v>-1465</v>
      </c>
      <c r="V17" s="33">
        <f t="shared" si="8"/>
        <v>-804</v>
      </c>
      <c r="W17" s="33">
        <f t="shared" si="9"/>
        <v>274</v>
      </c>
      <c r="X17" s="25">
        <f t="shared" si="10"/>
        <v>-0.79557616839100964</v>
      </c>
      <c r="Y17" s="25">
        <f t="shared" si="11"/>
        <v>-0.85672514619883045</v>
      </c>
      <c r="Z17" s="25">
        <f t="shared" si="12"/>
        <v>-0.81458966565349544</v>
      </c>
      <c r="AA17" s="25">
        <f t="shared" si="13"/>
        <v>2.2833333333333332</v>
      </c>
    </row>
    <row r="18" spans="1:27" x14ac:dyDescent="0.35">
      <c r="A18" s="85" t="s">
        <v>53</v>
      </c>
      <c r="B18" s="43">
        <v>12888</v>
      </c>
      <c r="C18" s="43">
        <v>4984</v>
      </c>
      <c r="D18" s="43">
        <v>1394</v>
      </c>
      <c r="E18" s="28">
        <f t="shared" si="4"/>
        <v>-3590</v>
      </c>
      <c r="F18" s="29">
        <f t="shared" si="5"/>
        <v>-0.72030497592295351</v>
      </c>
      <c r="G18" s="67"/>
      <c r="H18" s="47">
        <v>2282</v>
      </c>
      <c r="I18" s="47">
        <v>1565</v>
      </c>
      <c r="J18" s="47">
        <v>3491</v>
      </c>
      <c r="K18" s="47">
        <v>5550</v>
      </c>
      <c r="L18" s="72">
        <v>2565</v>
      </c>
      <c r="M18" s="72">
        <v>1630</v>
      </c>
      <c r="N18" s="72">
        <v>789</v>
      </c>
      <c r="O18" s="72">
        <v>0</v>
      </c>
      <c r="P18" s="73">
        <v>365</v>
      </c>
      <c r="Q18" s="73">
        <v>254</v>
      </c>
      <c r="R18" s="73">
        <v>329</v>
      </c>
      <c r="S18" s="73">
        <v>446</v>
      </c>
      <c r="T18" s="33">
        <f t="shared" si="6"/>
        <v>-2200</v>
      </c>
      <c r="U18" s="33">
        <f t="shared" si="7"/>
        <v>-1376</v>
      </c>
      <c r="V18" s="33">
        <f t="shared" si="8"/>
        <v>-460</v>
      </c>
      <c r="W18" s="33">
        <f t="shared" si="9"/>
        <v>446</v>
      </c>
      <c r="X18" s="25">
        <f t="shared" si="10"/>
        <v>-0.85769980506822607</v>
      </c>
      <c r="Y18" s="25">
        <f t="shared" si="11"/>
        <v>-0.84417177914110431</v>
      </c>
      <c r="Z18" s="25">
        <f t="shared" si="12"/>
        <v>-0.58301647655259825</v>
      </c>
      <c r="AA18" s="25" t="e">
        <f t="shared" si="13"/>
        <v>#DIV/0!</v>
      </c>
    </row>
    <row r="19" spans="1:27" x14ac:dyDescent="0.35">
      <c r="A19" s="85" t="s">
        <v>50</v>
      </c>
      <c r="B19" s="43">
        <v>1537</v>
      </c>
      <c r="C19" s="43">
        <v>2178</v>
      </c>
      <c r="D19" s="43">
        <v>1098</v>
      </c>
      <c r="E19" s="28">
        <f t="shared" si="4"/>
        <v>-1080</v>
      </c>
      <c r="F19" s="29">
        <f t="shared" si="5"/>
        <v>-0.49586776859504134</v>
      </c>
      <c r="G19" s="67"/>
      <c r="H19" s="47">
        <v>454</v>
      </c>
      <c r="I19" s="47">
        <v>283</v>
      </c>
      <c r="J19" s="47">
        <v>448</v>
      </c>
      <c r="K19" s="47">
        <v>352</v>
      </c>
      <c r="L19" s="72">
        <v>1084</v>
      </c>
      <c r="M19" s="72">
        <v>429</v>
      </c>
      <c r="N19" s="72">
        <v>293</v>
      </c>
      <c r="O19" s="72">
        <v>372</v>
      </c>
      <c r="P19" s="73">
        <v>222</v>
      </c>
      <c r="Q19" s="73">
        <v>288</v>
      </c>
      <c r="R19" s="73">
        <v>333</v>
      </c>
      <c r="S19" s="73">
        <v>255</v>
      </c>
      <c r="T19" s="33">
        <f t="shared" si="6"/>
        <v>-862</v>
      </c>
      <c r="U19" s="33">
        <f t="shared" si="7"/>
        <v>-141</v>
      </c>
      <c r="V19" s="33">
        <f t="shared" si="8"/>
        <v>40</v>
      </c>
      <c r="W19" s="33">
        <f t="shared" si="9"/>
        <v>-117</v>
      </c>
      <c r="X19" s="25">
        <f t="shared" si="10"/>
        <v>-0.79520295202952029</v>
      </c>
      <c r="Y19" s="25">
        <f t="shared" si="11"/>
        <v>-0.32867132867132864</v>
      </c>
      <c r="Z19" s="25">
        <f t="shared" si="12"/>
        <v>0.13651877133105803</v>
      </c>
      <c r="AA19" s="25">
        <f t="shared" si="13"/>
        <v>-0.31451612903225806</v>
      </c>
    </row>
    <row r="20" spans="1:27" x14ac:dyDescent="0.35">
      <c r="A20" s="85" t="s">
        <v>47</v>
      </c>
      <c r="B20" s="43">
        <v>1531</v>
      </c>
      <c r="C20" s="43">
        <v>991</v>
      </c>
      <c r="D20" s="43">
        <v>682</v>
      </c>
      <c r="E20" s="28">
        <f t="shared" si="4"/>
        <v>-309</v>
      </c>
      <c r="F20" s="29">
        <f t="shared" si="5"/>
        <v>-0.31180625630676084</v>
      </c>
      <c r="G20" s="67"/>
      <c r="H20" s="47">
        <v>278</v>
      </c>
      <c r="I20" s="47">
        <v>405</v>
      </c>
      <c r="J20" s="47">
        <v>389</v>
      </c>
      <c r="K20" s="47">
        <v>459</v>
      </c>
      <c r="L20" s="72">
        <v>283</v>
      </c>
      <c r="M20" s="72">
        <v>463</v>
      </c>
      <c r="N20" s="72">
        <v>157</v>
      </c>
      <c r="O20" s="72">
        <v>88</v>
      </c>
      <c r="P20" s="73">
        <v>106</v>
      </c>
      <c r="Q20" s="73">
        <v>218</v>
      </c>
      <c r="R20" s="73">
        <v>155</v>
      </c>
      <c r="S20" s="73">
        <v>203</v>
      </c>
      <c r="T20" s="33">
        <f t="shared" si="6"/>
        <v>-177</v>
      </c>
      <c r="U20" s="33">
        <f t="shared" si="7"/>
        <v>-245</v>
      </c>
      <c r="V20" s="33">
        <f t="shared" si="8"/>
        <v>-2</v>
      </c>
      <c r="W20" s="33">
        <f t="shared" si="9"/>
        <v>115</v>
      </c>
      <c r="X20" s="25">
        <f t="shared" si="10"/>
        <v>-0.62544169611307421</v>
      </c>
      <c r="Y20" s="25">
        <f t="shared" si="11"/>
        <v>-0.52915766738660908</v>
      </c>
      <c r="Z20" s="25">
        <f t="shared" si="12"/>
        <v>-1.2738853503184714E-2</v>
      </c>
      <c r="AA20" s="25">
        <f t="shared" si="13"/>
        <v>1.3068181818181819</v>
      </c>
    </row>
    <row r="21" spans="1:27" x14ac:dyDescent="0.35">
      <c r="A21" s="85" t="s">
        <v>48</v>
      </c>
      <c r="B21" s="43">
        <v>11523</v>
      </c>
      <c r="C21" s="43">
        <v>3519</v>
      </c>
      <c r="D21" s="43">
        <v>429</v>
      </c>
      <c r="E21" s="28">
        <f t="shared" si="4"/>
        <v>-3090</v>
      </c>
      <c r="F21" s="29">
        <f t="shared" si="5"/>
        <v>-0.87809036658141515</v>
      </c>
      <c r="G21" s="67"/>
      <c r="H21" s="47">
        <v>1006</v>
      </c>
      <c r="I21" s="47">
        <v>1530</v>
      </c>
      <c r="J21" s="47">
        <v>3014</v>
      </c>
      <c r="K21" s="47">
        <v>5973</v>
      </c>
      <c r="L21" s="72">
        <v>1277</v>
      </c>
      <c r="M21" s="72">
        <v>1183</v>
      </c>
      <c r="N21" s="72">
        <v>972</v>
      </c>
      <c r="O21" s="72">
        <v>87</v>
      </c>
      <c r="P21" s="73">
        <v>86</v>
      </c>
      <c r="Q21" s="73">
        <v>171</v>
      </c>
      <c r="R21" s="73">
        <v>65</v>
      </c>
      <c r="S21" s="73">
        <v>107</v>
      </c>
      <c r="T21" s="33">
        <f t="shared" si="6"/>
        <v>-1191</v>
      </c>
      <c r="U21" s="33">
        <f t="shared" si="7"/>
        <v>-1012</v>
      </c>
      <c r="V21" s="33">
        <f t="shared" si="8"/>
        <v>-907</v>
      </c>
      <c r="W21" s="33">
        <f t="shared" si="9"/>
        <v>20</v>
      </c>
      <c r="X21" s="25">
        <f t="shared" si="10"/>
        <v>-0.93265465935786995</v>
      </c>
      <c r="Y21" s="25">
        <f t="shared" si="11"/>
        <v>-0.85545224006762466</v>
      </c>
      <c r="Z21" s="25">
        <f t="shared" si="12"/>
        <v>-0.9331275720164609</v>
      </c>
      <c r="AA21" s="25">
        <f t="shared" si="13"/>
        <v>0.22988505747126436</v>
      </c>
    </row>
    <row r="22" spans="1:27" x14ac:dyDescent="0.35">
      <c r="A22" s="85" t="s">
        <v>44</v>
      </c>
      <c r="B22" s="43">
        <v>1010</v>
      </c>
      <c r="C22" s="43">
        <v>179</v>
      </c>
      <c r="D22" s="86" t="s">
        <v>23</v>
      </c>
      <c r="E22" s="28" t="e">
        <f t="shared" si="4"/>
        <v>#VALUE!</v>
      </c>
      <c r="F22" s="29" t="e">
        <f t="shared" si="5"/>
        <v>#VALUE!</v>
      </c>
      <c r="G22" s="67"/>
      <c r="H22" s="47">
        <v>217</v>
      </c>
      <c r="I22" s="47">
        <v>188</v>
      </c>
      <c r="J22" s="47">
        <v>309</v>
      </c>
      <c r="K22" s="47">
        <v>296</v>
      </c>
      <c r="L22" s="72">
        <v>92</v>
      </c>
      <c r="M22" s="72">
        <v>42</v>
      </c>
      <c r="N22" s="72">
        <v>42</v>
      </c>
      <c r="O22" s="72">
        <v>3</v>
      </c>
      <c r="P22" s="74" t="s">
        <v>23</v>
      </c>
      <c r="Q22" s="74" t="s">
        <v>23</v>
      </c>
      <c r="R22" s="74" t="s">
        <v>23</v>
      </c>
      <c r="S22" s="74" t="s">
        <v>23</v>
      </c>
      <c r="T22" s="33" t="e">
        <f t="shared" si="6"/>
        <v>#VALUE!</v>
      </c>
      <c r="U22" s="33" t="e">
        <f t="shared" si="7"/>
        <v>#VALUE!</v>
      </c>
      <c r="V22" s="33" t="e">
        <f t="shared" si="8"/>
        <v>#VALUE!</v>
      </c>
      <c r="W22" s="33" t="e">
        <f t="shared" si="9"/>
        <v>#VALUE!</v>
      </c>
      <c r="X22" s="25" t="e">
        <f t="shared" si="10"/>
        <v>#VALUE!</v>
      </c>
      <c r="Y22" s="25" t="e">
        <f t="shared" si="11"/>
        <v>#VALUE!</v>
      </c>
      <c r="Z22" s="25" t="e">
        <f t="shared" si="12"/>
        <v>#VALUE!</v>
      </c>
      <c r="AA22" s="25" t="e">
        <f t="shared" si="13"/>
        <v>#VALUE!</v>
      </c>
    </row>
    <row r="23" spans="1:27" x14ac:dyDescent="0.35">
      <c r="A23" s="85" t="s">
        <v>52</v>
      </c>
      <c r="B23" s="43">
        <v>949</v>
      </c>
      <c r="C23" s="43">
        <v>847</v>
      </c>
      <c r="D23" s="86" t="s">
        <v>23</v>
      </c>
      <c r="E23" s="28" t="e">
        <f t="shared" si="4"/>
        <v>#VALUE!</v>
      </c>
      <c r="F23" s="29" t="e">
        <f t="shared" si="5"/>
        <v>#VALUE!</v>
      </c>
      <c r="G23" s="67"/>
      <c r="H23" s="47">
        <v>238</v>
      </c>
      <c r="I23" s="47">
        <v>145</v>
      </c>
      <c r="J23" s="47">
        <v>340</v>
      </c>
      <c r="K23" s="47">
        <v>226</v>
      </c>
      <c r="L23" s="72">
        <v>235</v>
      </c>
      <c r="M23" s="72">
        <v>235</v>
      </c>
      <c r="N23" s="72">
        <v>229</v>
      </c>
      <c r="O23" s="72">
        <v>148</v>
      </c>
      <c r="P23" s="73">
        <v>107</v>
      </c>
      <c r="Q23" s="73">
        <v>170</v>
      </c>
      <c r="R23" s="73">
        <v>104</v>
      </c>
      <c r="S23" s="74" t="s">
        <v>23</v>
      </c>
      <c r="T23" s="33">
        <f t="shared" si="6"/>
        <v>-128</v>
      </c>
      <c r="U23" s="33">
        <f t="shared" si="7"/>
        <v>-65</v>
      </c>
      <c r="V23" s="33">
        <f t="shared" si="8"/>
        <v>-125</v>
      </c>
      <c r="W23" s="33" t="e">
        <f t="shared" si="9"/>
        <v>#VALUE!</v>
      </c>
      <c r="X23" s="25">
        <f t="shared" si="10"/>
        <v>-0.5446808510638298</v>
      </c>
      <c r="Y23" s="25">
        <f t="shared" si="11"/>
        <v>-0.27659574468085107</v>
      </c>
      <c r="Z23" s="25">
        <f t="shared" si="12"/>
        <v>-0.54585152838427953</v>
      </c>
      <c r="AA23" s="25" t="e">
        <f t="shared" si="13"/>
        <v>#VALUE!</v>
      </c>
    </row>
    <row r="24" spans="1:27" x14ac:dyDescent="0.35">
      <c r="A24" s="62" t="s">
        <v>62</v>
      </c>
      <c r="B24" s="38"/>
      <c r="C24" s="38"/>
      <c r="D24" s="38"/>
      <c r="E24" s="62"/>
      <c r="F24" s="62"/>
      <c r="G24" s="6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</sheetData>
  <sortState xmlns:xlrd2="http://schemas.microsoft.com/office/spreadsheetml/2017/richdata2" ref="A6:AB21">
    <sortCondition descending="1" ref="D6:D21"/>
  </sortState>
  <mergeCells count="3">
    <mergeCell ref="B3:F3"/>
    <mergeCell ref="T3:W3"/>
    <mergeCell ref="X3:AA3"/>
  </mergeCells>
  <conditionalFormatting sqref="T5:AA23 E5:F23">
    <cfRule type="cellIs" dxfId="4" priority="4" operator="lessThan">
      <formula>0</formula>
    </cfRule>
  </conditionalFormatting>
  <conditionalFormatting sqref="D2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EB66-22A6-49A9-B500-BF83C5B808AD}">
  <dimension ref="A1:W13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77" sqref="X77"/>
    </sheetView>
  </sheetViews>
  <sheetFormatPr defaultRowHeight="14.5" x14ac:dyDescent="0.35"/>
  <cols>
    <col min="1" max="1" width="11.6328125" customWidth="1"/>
    <col min="2" max="21" width="6.90625" customWidth="1"/>
    <col min="23" max="23" width="8.7265625" style="1"/>
  </cols>
  <sheetData>
    <row r="1" spans="1:22" x14ac:dyDescent="0.35">
      <c r="A1" s="4" t="s">
        <v>26</v>
      </c>
    </row>
    <row r="2" spans="1:22" x14ac:dyDescent="0.35">
      <c r="A2" s="89" t="s">
        <v>63</v>
      </c>
    </row>
    <row r="3" spans="1:22" x14ac:dyDescent="0.35">
      <c r="A3" s="24"/>
      <c r="B3" s="45" t="s">
        <v>24</v>
      </c>
      <c r="C3" s="45" t="s">
        <v>25</v>
      </c>
      <c r="D3" s="45" t="s">
        <v>2</v>
      </c>
      <c r="E3" s="45" t="s">
        <v>3</v>
      </c>
      <c r="F3" s="19" t="s">
        <v>24</v>
      </c>
      <c r="G3" s="19" t="s">
        <v>25</v>
      </c>
      <c r="H3" s="19" t="s">
        <v>2</v>
      </c>
      <c r="I3" s="19" t="s">
        <v>3</v>
      </c>
      <c r="J3" s="20" t="s">
        <v>24</v>
      </c>
      <c r="K3" s="20" t="s">
        <v>25</v>
      </c>
      <c r="L3" s="20" t="s">
        <v>2</v>
      </c>
      <c r="M3" s="20" t="s">
        <v>3</v>
      </c>
      <c r="N3" s="102" t="s">
        <v>38</v>
      </c>
      <c r="O3" s="102"/>
      <c r="P3" s="102"/>
      <c r="Q3" s="102"/>
      <c r="R3" s="103" t="s">
        <v>38</v>
      </c>
      <c r="S3" s="103"/>
      <c r="T3" s="103"/>
      <c r="U3" s="103"/>
    </row>
    <row r="4" spans="1:22" x14ac:dyDescent="0.35">
      <c r="A4" s="84"/>
      <c r="B4" s="46" t="s">
        <v>39</v>
      </c>
      <c r="C4" s="46" t="s">
        <v>39</v>
      </c>
      <c r="D4" s="46" t="s">
        <v>39</v>
      </c>
      <c r="E4" s="46" t="s">
        <v>39</v>
      </c>
      <c r="F4" s="19" t="s">
        <v>4</v>
      </c>
      <c r="G4" s="19" t="s">
        <v>4</v>
      </c>
      <c r="H4" s="19" t="s">
        <v>4</v>
      </c>
      <c r="I4" s="19" t="s">
        <v>4</v>
      </c>
      <c r="J4" s="20" t="s">
        <v>5</v>
      </c>
      <c r="K4" s="20" t="s">
        <v>5</v>
      </c>
      <c r="L4" s="20" t="s">
        <v>5</v>
      </c>
      <c r="M4" s="20" t="s">
        <v>5</v>
      </c>
      <c r="N4" s="24" t="s">
        <v>24</v>
      </c>
      <c r="O4" s="24" t="s">
        <v>25</v>
      </c>
      <c r="P4" s="17" t="s">
        <v>2</v>
      </c>
      <c r="Q4" s="17" t="s">
        <v>3</v>
      </c>
      <c r="R4" s="25" t="s">
        <v>24</v>
      </c>
      <c r="S4" s="25" t="s">
        <v>25</v>
      </c>
      <c r="T4" s="25" t="s">
        <v>2</v>
      </c>
      <c r="U4" s="25" t="s">
        <v>3</v>
      </c>
    </row>
    <row r="5" spans="1:22" x14ac:dyDescent="0.35">
      <c r="A5" s="85" t="s">
        <v>6</v>
      </c>
      <c r="B5" s="92">
        <v>999</v>
      </c>
      <c r="C5" s="92">
        <v>953</v>
      </c>
      <c r="D5" s="92">
        <v>988</v>
      </c>
      <c r="E5" s="92">
        <v>995</v>
      </c>
      <c r="F5" s="93">
        <v>961</v>
      </c>
      <c r="G5" s="93">
        <v>915</v>
      </c>
      <c r="H5" s="93">
        <v>908</v>
      </c>
      <c r="I5" s="93">
        <v>835</v>
      </c>
      <c r="J5" s="94">
        <v>899</v>
      </c>
      <c r="K5" s="94">
        <v>888</v>
      </c>
      <c r="L5" s="94">
        <v>897</v>
      </c>
      <c r="M5" s="94">
        <v>915</v>
      </c>
      <c r="N5" s="33">
        <f>J5-F5</f>
        <v>-62</v>
      </c>
      <c r="O5" s="33">
        <f t="shared" ref="O5:Q7" si="0">K5-G5</f>
        <v>-27</v>
      </c>
      <c r="P5" s="33">
        <f t="shared" si="0"/>
        <v>-11</v>
      </c>
      <c r="Q5" s="33">
        <f t="shared" si="0"/>
        <v>80</v>
      </c>
      <c r="R5" s="25">
        <f>(J5-F5)/F5</f>
        <v>-6.4516129032258063E-2</v>
      </c>
      <c r="S5" s="25">
        <f t="shared" ref="S5:U7" si="1">(K5-G5)/G5</f>
        <v>-2.9508196721311476E-2</v>
      </c>
      <c r="T5" s="25">
        <f t="shared" si="1"/>
        <v>-1.2114537444933921E-2</v>
      </c>
      <c r="U5" s="25">
        <f t="shared" si="1"/>
        <v>9.580838323353294E-2</v>
      </c>
      <c r="V5" s="88"/>
    </row>
    <row r="6" spans="1:22" x14ac:dyDescent="0.35">
      <c r="A6" s="85" t="s">
        <v>43</v>
      </c>
      <c r="B6" s="92">
        <v>212</v>
      </c>
      <c r="C6" s="92">
        <v>209</v>
      </c>
      <c r="D6" s="92">
        <v>219</v>
      </c>
      <c r="E6" s="92">
        <v>219</v>
      </c>
      <c r="F6" s="93">
        <v>185</v>
      </c>
      <c r="G6" s="93">
        <v>180</v>
      </c>
      <c r="H6" s="93">
        <v>178</v>
      </c>
      <c r="I6" s="93">
        <v>171</v>
      </c>
      <c r="J6" s="94">
        <v>167</v>
      </c>
      <c r="K6" s="94">
        <v>169</v>
      </c>
      <c r="L6" s="94">
        <v>161</v>
      </c>
      <c r="M6" s="94">
        <v>171</v>
      </c>
      <c r="N6" s="33">
        <f t="shared" ref="N6:N7" si="2">J6-F6</f>
        <v>-18</v>
      </c>
      <c r="O6" s="33">
        <f t="shared" si="0"/>
        <v>-11</v>
      </c>
      <c r="P6" s="33">
        <f t="shared" si="0"/>
        <v>-17</v>
      </c>
      <c r="Q6" s="33">
        <f t="shared" si="0"/>
        <v>0</v>
      </c>
      <c r="R6" s="25">
        <f t="shared" ref="R6:R7" si="3">(J6-F6)/F6</f>
        <v>-9.7297297297297303E-2</v>
      </c>
      <c r="S6" s="25">
        <f t="shared" si="1"/>
        <v>-6.1111111111111109E-2</v>
      </c>
      <c r="T6" s="25">
        <f t="shared" si="1"/>
        <v>-9.5505617977528087E-2</v>
      </c>
      <c r="U6" s="25">
        <f t="shared" si="1"/>
        <v>0</v>
      </c>
    </row>
    <row r="7" spans="1:22" x14ac:dyDescent="0.35">
      <c r="A7" s="85" t="s">
        <v>40</v>
      </c>
      <c r="B7" s="92">
        <v>137</v>
      </c>
      <c r="C7" s="92">
        <v>136</v>
      </c>
      <c r="D7" s="92">
        <v>143</v>
      </c>
      <c r="E7" s="92">
        <v>143</v>
      </c>
      <c r="F7" s="93">
        <v>116</v>
      </c>
      <c r="G7" s="93">
        <v>114</v>
      </c>
      <c r="H7" s="93">
        <v>112</v>
      </c>
      <c r="I7" s="93">
        <v>107</v>
      </c>
      <c r="J7" s="94">
        <v>100</v>
      </c>
      <c r="K7" s="94">
        <v>100</v>
      </c>
      <c r="L7" s="94">
        <v>96</v>
      </c>
      <c r="M7" s="94">
        <v>100</v>
      </c>
      <c r="N7" s="75">
        <f t="shared" si="2"/>
        <v>-16</v>
      </c>
      <c r="O7" s="75">
        <f t="shared" si="0"/>
        <v>-14</v>
      </c>
      <c r="P7" s="75">
        <f t="shared" si="0"/>
        <v>-16</v>
      </c>
      <c r="Q7" s="75">
        <f t="shared" si="0"/>
        <v>-7</v>
      </c>
      <c r="R7" s="23">
        <f t="shared" si="3"/>
        <v>-0.13793103448275862</v>
      </c>
      <c r="S7" s="23">
        <f t="shared" si="1"/>
        <v>-0.12280701754385964</v>
      </c>
      <c r="T7" s="23">
        <f t="shared" si="1"/>
        <v>-0.14285714285714285</v>
      </c>
      <c r="U7" s="23">
        <f t="shared" si="1"/>
        <v>-6.5420560747663545E-2</v>
      </c>
    </row>
    <row r="8" spans="1:22" x14ac:dyDescent="0.35">
      <c r="A8" s="85" t="s">
        <v>44</v>
      </c>
      <c r="B8" s="92">
        <v>38</v>
      </c>
      <c r="C8" s="92">
        <v>36</v>
      </c>
      <c r="D8" s="92">
        <v>36</v>
      </c>
      <c r="E8" s="92">
        <v>37</v>
      </c>
      <c r="F8" s="93">
        <v>42</v>
      </c>
      <c r="G8" s="93">
        <v>40</v>
      </c>
      <c r="H8" s="93">
        <v>38</v>
      </c>
      <c r="I8" s="93">
        <v>34</v>
      </c>
      <c r="J8" s="94">
        <v>37</v>
      </c>
      <c r="K8" s="94">
        <v>35</v>
      </c>
      <c r="L8" s="94">
        <v>36</v>
      </c>
      <c r="M8" s="94">
        <v>37</v>
      </c>
      <c r="N8" s="33">
        <f t="shared" ref="N8:N23" si="4">J8-F8</f>
        <v>-5</v>
      </c>
      <c r="O8" s="33">
        <f t="shared" ref="O8:O23" si="5">K8-G8</f>
        <v>-5</v>
      </c>
      <c r="P8" s="33">
        <f t="shared" ref="P8:P23" si="6">L8-H8</f>
        <v>-2</v>
      </c>
      <c r="Q8" s="33">
        <f t="shared" ref="Q8:Q23" si="7">M8-I8</f>
        <v>3</v>
      </c>
      <c r="R8" s="25">
        <f t="shared" ref="R8:R23" si="8">(J8-F8)/F8</f>
        <v>-0.11904761904761904</v>
      </c>
      <c r="S8" s="25">
        <f t="shared" ref="S8:S23" si="9">(K8-G8)/G8</f>
        <v>-0.125</v>
      </c>
      <c r="T8" s="25">
        <f t="shared" ref="T8:T23" si="10">(L8-H8)/H8</f>
        <v>-5.2631578947368418E-2</v>
      </c>
      <c r="U8" s="25">
        <f t="shared" ref="U8:U23" si="11">(M8-I8)/I8</f>
        <v>8.8235294117647065E-2</v>
      </c>
    </row>
    <row r="9" spans="1:22" x14ac:dyDescent="0.35">
      <c r="A9" s="85" t="s">
        <v>45</v>
      </c>
      <c r="B9" s="92">
        <v>57</v>
      </c>
      <c r="C9" s="92">
        <v>57</v>
      </c>
      <c r="D9" s="92">
        <v>56</v>
      </c>
      <c r="E9" s="92">
        <v>55</v>
      </c>
      <c r="F9" s="93">
        <v>56</v>
      </c>
      <c r="G9" s="93">
        <v>56</v>
      </c>
      <c r="H9" s="93">
        <v>57</v>
      </c>
      <c r="I9" s="93">
        <v>50</v>
      </c>
      <c r="J9" s="94">
        <v>58</v>
      </c>
      <c r="K9" s="94">
        <v>57</v>
      </c>
      <c r="L9" s="94">
        <v>56</v>
      </c>
      <c r="M9" s="94">
        <v>58</v>
      </c>
      <c r="N9" s="33">
        <f t="shared" si="4"/>
        <v>2</v>
      </c>
      <c r="O9" s="33">
        <f t="shared" si="5"/>
        <v>1</v>
      </c>
      <c r="P9" s="33">
        <f t="shared" si="6"/>
        <v>-1</v>
      </c>
      <c r="Q9" s="33">
        <f t="shared" si="7"/>
        <v>8</v>
      </c>
      <c r="R9" s="25">
        <f t="shared" si="8"/>
        <v>3.5714285714285712E-2</v>
      </c>
      <c r="S9" s="25">
        <f t="shared" si="9"/>
        <v>1.7857142857142856E-2</v>
      </c>
      <c r="T9" s="25">
        <f t="shared" si="10"/>
        <v>-1.7543859649122806E-2</v>
      </c>
      <c r="U9" s="25">
        <f t="shared" si="11"/>
        <v>0.16</v>
      </c>
    </row>
    <row r="10" spans="1:22" x14ac:dyDescent="0.35">
      <c r="A10" s="85" t="s">
        <v>46</v>
      </c>
      <c r="B10" s="92">
        <v>27</v>
      </c>
      <c r="C10" s="92">
        <v>26</v>
      </c>
      <c r="D10" s="92">
        <v>28</v>
      </c>
      <c r="E10" s="92">
        <v>28</v>
      </c>
      <c r="F10" s="93">
        <v>27</v>
      </c>
      <c r="G10" s="93">
        <v>26</v>
      </c>
      <c r="H10" s="93">
        <v>27</v>
      </c>
      <c r="I10" s="93">
        <v>25</v>
      </c>
      <c r="J10" s="94">
        <v>30</v>
      </c>
      <c r="K10" s="94">
        <v>30</v>
      </c>
      <c r="L10" s="94">
        <v>29</v>
      </c>
      <c r="M10" s="94">
        <v>32</v>
      </c>
      <c r="N10" s="33">
        <f t="shared" si="4"/>
        <v>3</v>
      </c>
      <c r="O10" s="33">
        <f t="shared" si="5"/>
        <v>4</v>
      </c>
      <c r="P10" s="33">
        <f t="shared" si="6"/>
        <v>2</v>
      </c>
      <c r="Q10" s="33">
        <f t="shared" si="7"/>
        <v>7</v>
      </c>
      <c r="R10" s="25">
        <f t="shared" si="8"/>
        <v>0.1111111111111111</v>
      </c>
      <c r="S10" s="25">
        <f t="shared" si="9"/>
        <v>0.15384615384615385</v>
      </c>
      <c r="T10" s="25">
        <f t="shared" si="10"/>
        <v>7.407407407407407E-2</v>
      </c>
      <c r="U10" s="25">
        <f t="shared" si="11"/>
        <v>0.28000000000000003</v>
      </c>
    </row>
    <row r="11" spans="1:22" x14ac:dyDescent="0.35">
      <c r="A11" s="85" t="s">
        <v>47</v>
      </c>
      <c r="B11" s="92">
        <v>31</v>
      </c>
      <c r="C11" s="92">
        <v>27</v>
      </c>
      <c r="D11" s="92">
        <v>29</v>
      </c>
      <c r="E11" s="92">
        <v>29</v>
      </c>
      <c r="F11" s="93">
        <v>27</v>
      </c>
      <c r="G11" s="93">
        <v>27</v>
      </c>
      <c r="H11" s="93">
        <v>27</v>
      </c>
      <c r="I11" s="93">
        <v>26</v>
      </c>
      <c r="J11" s="94">
        <v>26</v>
      </c>
      <c r="K11" s="94">
        <v>26</v>
      </c>
      <c r="L11" s="94">
        <v>29</v>
      </c>
      <c r="M11" s="94">
        <v>29</v>
      </c>
      <c r="N11" s="33">
        <f t="shared" si="4"/>
        <v>-1</v>
      </c>
      <c r="O11" s="33">
        <f t="shared" si="5"/>
        <v>-1</v>
      </c>
      <c r="P11" s="33">
        <f t="shared" si="6"/>
        <v>2</v>
      </c>
      <c r="Q11" s="33">
        <f t="shared" si="7"/>
        <v>3</v>
      </c>
      <c r="R11" s="25">
        <f t="shared" si="8"/>
        <v>-3.7037037037037035E-2</v>
      </c>
      <c r="S11" s="25">
        <f t="shared" si="9"/>
        <v>-3.7037037037037035E-2</v>
      </c>
      <c r="T11" s="25">
        <f t="shared" si="10"/>
        <v>7.407407407407407E-2</v>
      </c>
      <c r="U11" s="25">
        <f t="shared" si="11"/>
        <v>0.11538461538461539</v>
      </c>
    </row>
    <row r="12" spans="1:22" x14ac:dyDescent="0.35">
      <c r="A12" s="85" t="s">
        <v>48</v>
      </c>
      <c r="B12" s="92">
        <v>52</v>
      </c>
      <c r="C12" s="92">
        <v>47</v>
      </c>
      <c r="D12" s="92">
        <v>53</v>
      </c>
      <c r="E12" s="92">
        <v>56</v>
      </c>
      <c r="F12" s="93">
        <v>49</v>
      </c>
      <c r="G12" s="93">
        <v>44</v>
      </c>
      <c r="H12" s="93">
        <v>44</v>
      </c>
      <c r="I12" s="93">
        <v>45</v>
      </c>
      <c r="J12" s="94">
        <v>46</v>
      </c>
      <c r="K12" s="94">
        <v>45</v>
      </c>
      <c r="L12" s="94">
        <v>47</v>
      </c>
      <c r="M12" s="94">
        <v>52</v>
      </c>
      <c r="N12" s="33">
        <f t="shared" si="4"/>
        <v>-3</v>
      </c>
      <c r="O12" s="33">
        <f t="shared" si="5"/>
        <v>1</v>
      </c>
      <c r="P12" s="33">
        <f t="shared" si="6"/>
        <v>3</v>
      </c>
      <c r="Q12" s="33">
        <f t="shared" si="7"/>
        <v>7</v>
      </c>
      <c r="R12" s="25">
        <f t="shared" si="8"/>
        <v>-6.1224489795918366E-2</v>
      </c>
      <c r="S12" s="25">
        <f t="shared" si="9"/>
        <v>2.2727272727272728E-2</v>
      </c>
      <c r="T12" s="25">
        <f t="shared" si="10"/>
        <v>6.8181818181818177E-2</v>
      </c>
      <c r="U12" s="25">
        <f t="shared" si="11"/>
        <v>0.15555555555555556</v>
      </c>
    </row>
    <row r="13" spans="1:22" x14ac:dyDescent="0.35">
      <c r="A13" s="85" t="s">
        <v>49</v>
      </c>
      <c r="B13" s="92">
        <v>55</v>
      </c>
      <c r="C13" s="92">
        <v>57</v>
      </c>
      <c r="D13" s="92">
        <v>58</v>
      </c>
      <c r="E13" s="92">
        <v>57</v>
      </c>
      <c r="F13" s="93">
        <v>60</v>
      </c>
      <c r="G13" s="93">
        <v>60</v>
      </c>
      <c r="H13" s="93">
        <v>57</v>
      </c>
      <c r="I13" s="93">
        <v>51</v>
      </c>
      <c r="J13" s="94">
        <v>57</v>
      </c>
      <c r="K13" s="94">
        <v>55</v>
      </c>
      <c r="L13" s="94">
        <v>59</v>
      </c>
      <c r="M13" s="94">
        <v>55</v>
      </c>
      <c r="N13" s="33">
        <f t="shared" si="4"/>
        <v>-3</v>
      </c>
      <c r="O13" s="33">
        <f t="shared" si="5"/>
        <v>-5</v>
      </c>
      <c r="P13" s="33">
        <f t="shared" si="6"/>
        <v>2</v>
      </c>
      <c r="Q13" s="33">
        <f t="shared" si="7"/>
        <v>4</v>
      </c>
      <c r="R13" s="25">
        <f t="shared" si="8"/>
        <v>-0.05</v>
      </c>
      <c r="S13" s="25">
        <f t="shared" si="9"/>
        <v>-8.3333333333333329E-2</v>
      </c>
      <c r="T13" s="25">
        <f t="shared" si="10"/>
        <v>3.5087719298245612E-2</v>
      </c>
      <c r="U13" s="25">
        <f t="shared" si="11"/>
        <v>7.8431372549019607E-2</v>
      </c>
    </row>
    <row r="14" spans="1:22" x14ac:dyDescent="0.35">
      <c r="A14" s="85" t="s">
        <v>50</v>
      </c>
      <c r="B14" s="92">
        <v>26</v>
      </c>
      <c r="C14" s="92">
        <v>25</v>
      </c>
      <c r="D14" s="92">
        <v>26</v>
      </c>
      <c r="E14" s="92">
        <v>26</v>
      </c>
      <c r="F14" s="93">
        <v>28</v>
      </c>
      <c r="G14" s="93">
        <v>26</v>
      </c>
      <c r="H14" s="93">
        <v>24</v>
      </c>
      <c r="I14" s="93">
        <v>23</v>
      </c>
      <c r="J14" s="94">
        <v>28</v>
      </c>
      <c r="K14" s="94">
        <v>27</v>
      </c>
      <c r="L14" s="94">
        <v>30</v>
      </c>
      <c r="M14" s="94">
        <v>30</v>
      </c>
      <c r="N14" s="33">
        <f t="shared" si="4"/>
        <v>0</v>
      </c>
      <c r="O14" s="33">
        <f t="shared" si="5"/>
        <v>1</v>
      </c>
      <c r="P14" s="33">
        <f t="shared" si="6"/>
        <v>6</v>
      </c>
      <c r="Q14" s="33">
        <f t="shared" si="7"/>
        <v>7</v>
      </c>
      <c r="R14" s="25">
        <f t="shared" si="8"/>
        <v>0</v>
      </c>
      <c r="S14" s="25">
        <f t="shared" si="9"/>
        <v>3.8461538461538464E-2</v>
      </c>
      <c r="T14" s="25">
        <f t="shared" si="10"/>
        <v>0.25</v>
      </c>
      <c r="U14" s="25">
        <f t="shared" si="11"/>
        <v>0.30434782608695654</v>
      </c>
    </row>
    <row r="15" spans="1:22" x14ac:dyDescent="0.35">
      <c r="A15" s="85" t="s">
        <v>51</v>
      </c>
      <c r="B15" s="92">
        <v>116</v>
      </c>
      <c r="C15" s="92">
        <v>116</v>
      </c>
      <c r="D15" s="92">
        <v>110</v>
      </c>
      <c r="E15" s="92">
        <v>112</v>
      </c>
      <c r="F15" s="93">
        <v>114</v>
      </c>
      <c r="G15" s="93">
        <v>112</v>
      </c>
      <c r="H15" s="93">
        <v>110</v>
      </c>
      <c r="I15" s="93">
        <v>101</v>
      </c>
      <c r="J15" s="94">
        <v>103</v>
      </c>
      <c r="K15" s="94">
        <v>101</v>
      </c>
      <c r="L15" s="94">
        <v>104</v>
      </c>
      <c r="M15" s="94">
        <v>105</v>
      </c>
      <c r="N15" s="33">
        <f t="shared" si="4"/>
        <v>-11</v>
      </c>
      <c r="O15" s="33">
        <f t="shared" si="5"/>
        <v>-11</v>
      </c>
      <c r="P15" s="33">
        <f t="shared" si="6"/>
        <v>-6</v>
      </c>
      <c r="Q15" s="33">
        <f t="shared" si="7"/>
        <v>4</v>
      </c>
      <c r="R15" s="25">
        <f t="shared" si="8"/>
        <v>-9.6491228070175433E-2</v>
      </c>
      <c r="S15" s="25">
        <f t="shared" si="9"/>
        <v>-9.8214285714285712E-2</v>
      </c>
      <c r="T15" s="25">
        <f t="shared" si="10"/>
        <v>-5.4545454545454543E-2</v>
      </c>
      <c r="U15" s="25">
        <f t="shared" si="11"/>
        <v>3.9603960396039604E-2</v>
      </c>
    </row>
    <row r="16" spans="1:22" x14ac:dyDescent="0.35">
      <c r="A16" s="85" t="s">
        <v>41</v>
      </c>
      <c r="B16" s="92">
        <v>62</v>
      </c>
      <c r="C16" s="92">
        <v>64</v>
      </c>
      <c r="D16" s="92">
        <v>62</v>
      </c>
      <c r="E16" s="92">
        <v>63</v>
      </c>
      <c r="F16" s="93">
        <v>61</v>
      </c>
      <c r="G16" s="93">
        <v>60</v>
      </c>
      <c r="H16" s="93">
        <v>60</v>
      </c>
      <c r="I16" s="93">
        <v>55</v>
      </c>
      <c r="J16" s="94">
        <v>55</v>
      </c>
      <c r="K16" s="94">
        <v>53</v>
      </c>
      <c r="L16" s="94">
        <v>55</v>
      </c>
      <c r="M16" s="94">
        <v>56</v>
      </c>
      <c r="N16" s="33">
        <f t="shared" si="4"/>
        <v>-6</v>
      </c>
      <c r="O16" s="33">
        <f t="shared" si="5"/>
        <v>-7</v>
      </c>
      <c r="P16" s="33">
        <f t="shared" si="6"/>
        <v>-5</v>
      </c>
      <c r="Q16" s="33">
        <f t="shared" si="7"/>
        <v>1</v>
      </c>
      <c r="R16" s="25">
        <f t="shared" si="8"/>
        <v>-9.8360655737704916E-2</v>
      </c>
      <c r="S16" s="25">
        <f t="shared" si="9"/>
        <v>-0.11666666666666667</v>
      </c>
      <c r="T16" s="25">
        <f t="shared" si="10"/>
        <v>-8.3333333333333329E-2</v>
      </c>
      <c r="U16" s="25">
        <f t="shared" si="11"/>
        <v>1.8181818181818181E-2</v>
      </c>
    </row>
    <row r="17" spans="1:23" x14ac:dyDescent="0.35">
      <c r="A17" s="85" t="s">
        <v>52</v>
      </c>
      <c r="B17" s="92">
        <v>24</v>
      </c>
      <c r="C17" s="92">
        <v>19</v>
      </c>
      <c r="D17" s="92">
        <v>22</v>
      </c>
      <c r="E17" s="92">
        <v>19</v>
      </c>
      <c r="F17" s="93">
        <v>20</v>
      </c>
      <c r="G17" s="93">
        <v>20</v>
      </c>
      <c r="H17" s="93">
        <v>20</v>
      </c>
      <c r="I17" s="93">
        <v>17</v>
      </c>
      <c r="J17" s="94">
        <v>17</v>
      </c>
      <c r="K17" s="94">
        <v>17</v>
      </c>
      <c r="L17" s="94">
        <v>18</v>
      </c>
      <c r="M17" s="94">
        <v>18</v>
      </c>
      <c r="N17" s="33">
        <f t="shared" si="4"/>
        <v>-3</v>
      </c>
      <c r="O17" s="33">
        <f t="shared" si="5"/>
        <v>-3</v>
      </c>
      <c r="P17" s="33">
        <f t="shared" si="6"/>
        <v>-2</v>
      </c>
      <c r="Q17" s="33">
        <f t="shared" si="7"/>
        <v>1</v>
      </c>
      <c r="R17" s="25">
        <f t="shared" si="8"/>
        <v>-0.15</v>
      </c>
      <c r="S17" s="25">
        <f t="shared" si="9"/>
        <v>-0.15</v>
      </c>
      <c r="T17" s="25">
        <f t="shared" si="10"/>
        <v>-0.1</v>
      </c>
      <c r="U17" s="25">
        <f t="shared" si="11"/>
        <v>5.8823529411764705E-2</v>
      </c>
    </row>
    <row r="18" spans="1:23" x14ac:dyDescent="0.35">
      <c r="A18" s="85" t="s">
        <v>53</v>
      </c>
      <c r="B18" s="92">
        <v>97</v>
      </c>
      <c r="C18" s="92">
        <v>91</v>
      </c>
      <c r="D18" s="92">
        <v>88</v>
      </c>
      <c r="E18" s="92">
        <v>95</v>
      </c>
      <c r="F18" s="93">
        <v>99</v>
      </c>
      <c r="G18" s="93">
        <v>83</v>
      </c>
      <c r="H18" s="93">
        <v>81</v>
      </c>
      <c r="I18" s="93">
        <v>72</v>
      </c>
      <c r="J18" s="94">
        <v>88</v>
      </c>
      <c r="K18" s="94">
        <v>83</v>
      </c>
      <c r="L18" s="94">
        <v>89</v>
      </c>
      <c r="M18" s="94">
        <v>90</v>
      </c>
      <c r="N18" s="33">
        <f t="shared" si="4"/>
        <v>-11</v>
      </c>
      <c r="O18" s="33">
        <f t="shared" si="5"/>
        <v>0</v>
      </c>
      <c r="P18" s="33">
        <f t="shared" si="6"/>
        <v>8</v>
      </c>
      <c r="Q18" s="33">
        <f t="shared" si="7"/>
        <v>18</v>
      </c>
      <c r="R18" s="25">
        <f t="shared" si="8"/>
        <v>-0.1111111111111111</v>
      </c>
      <c r="S18" s="25">
        <f t="shared" si="9"/>
        <v>0</v>
      </c>
      <c r="T18" s="25">
        <f t="shared" si="10"/>
        <v>9.8765432098765427E-2</v>
      </c>
      <c r="U18" s="25">
        <f t="shared" si="11"/>
        <v>0.25</v>
      </c>
    </row>
    <row r="19" spans="1:23" x14ac:dyDescent="0.35">
      <c r="A19" s="85" t="s">
        <v>54</v>
      </c>
      <c r="B19" s="92">
        <v>99</v>
      </c>
      <c r="C19" s="92">
        <v>91</v>
      </c>
      <c r="D19" s="92">
        <v>100</v>
      </c>
      <c r="E19" s="92">
        <v>99</v>
      </c>
      <c r="F19" s="93">
        <v>95</v>
      </c>
      <c r="G19" s="93">
        <v>91</v>
      </c>
      <c r="H19" s="93">
        <v>92</v>
      </c>
      <c r="I19" s="93">
        <v>87</v>
      </c>
      <c r="J19" s="94">
        <v>90</v>
      </c>
      <c r="K19" s="94">
        <v>90</v>
      </c>
      <c r="L19" s="94">
        <v>87</v>
      </c>
      <c r="M19" s="94">
        <v>88</v>
      </c>
      <c r="N19" s="33">
        <f t="shared" si="4"/>
        <v>-5</v>
      </c>
      <c r="O19" s="33">
        <f t="shared" si="5"/>
        <v>-1</v>
      </c>
      <c r="P19" s="33">
        <f t="shared" si="6"/>
        <v>-5</v>
      </c>
      <c r="Q19" s="33">
        <f t="shared" si="7"/>
        <v>1</v>
      </c>
      <c r="R19" s="25">
        <f t="shared" si="8"/>
        <v>-5.2631578947368418E-2</v>
      </c>
      <c r="S19" s="25">
        <f t="shared" si="9"/>
        <v>-1.098901098901099E-2</v>
      </c>
      <c r="T19" s="25">
        <f t="shared" si="10"/>
        <v>-5.434782608695652E-2</v>
      </c>
      <c r="U19" s="25">
        <f t="shared" si="11"/>
        <v>1.1494252873563218E-2</v>
      </c>
    </row>
    <row r="20" spans="1:23" x14ac:dyDescent="0.35">
      <c r="A20" s="85" t="s">
        <v>42</v>
      </c>
      <c r="B20" s="92">
        <v>47</v>
      </c>
      <c r="C20" s="92">
        <v>45</v>
      </c>
      <c r="D20" s="92">
        <v>48</v>
      </c>
      <c r="E20" s="92">
        <v>48</v>
      </c>
      <c r="F20" s="93">
        <v>44</v>
      </c>
      <c r="G20" s="93">
        <v>43</v>
      </c>
      <c r="H20" s="93">
        <v>43</v>
      </c>
      <c r="I20" s="93">
        <v>41</v>
      </c>
      <c r="J20" s="94">
        <v>36</v>
      </c>
      <c r="K20" s="94">
        <v>36</v>
      </c>
      <c r="L20" s="94">
        <v>36</v>
      </c>
      <c r="M20" s="94">
        <v>37</v>
      </c>
      <c r="N20" s="33">
        <f t="shared" si="4"/>
        <v>-8</v>
      </c>
      <c r="O20" s="33">
        <f t="shared" si="5"/>
        <v>-7</v>
      </c>
      <c r="P20" s="33">
        <f t="shared" si="6"/>
        <v>-7</v>
      </c>
      <c r="Q20" s="33">
        <f t="shared" si="7"/>
        <v>-4</v>
      </c>
      <c r="R20" s="25">
        <f t="shared" si="8"/>
        <v>-0.18181818181818182</v>
      </c>
      <c r="S20" s="25">
        <f t="shared" si="9"/>
        <v>-0.16279069767441862</v>
      </c>
      <c r="T20" s="25">
        <f t="shared" si="10"/>
        <v>-0.16279069767441862</v>
      </c>
      <c r="U20" s="25">
        <f t="shared" si="11"/>
        <v>-9.7560975609756101E-2</v>
      </c>
    </row>
    <row r="21" spans="1:23" x14ac:dyDescent="0.35">
      <c r="A21" s="85" t="s">
        <v>55</v>
      </c>
      <c r="B21" s="92">
        <v>69</v>
      </c>
      <c r="C21" s="92">
        <v>69</v>
      </c>
      <c r="D21" s="92">
        <v>71</v>
      </c>
      <c r="E21" s="92">
        <v>72</v>
      </c>
      <c r="F21" s="93">
        <v>70</v>
      </c>
      <c r="G21" s="93">
        <v>70</v>
      </c>
      <c r="H21" s="93">
        <v>68</v>
      </c>
      <c r="I21" s="93">
        <v>57</v>
      </c>
      <c r="J21" s="94">
        <v>67</v>
      </c>
      <c r="K21" s="94">
        <v>66</v>
      </c>
      <c r="L21" s="94">
        <v>63</v>
      </c>
      <c r="M21" s="94">
        <v>63</v>
      </c>
      <c r="N21" s="33">
        <f t="shared" si="4"/>
        <v>-3</v>
      </c>
      <c r="O21" s="33">
        <f t="shared" si="5"/>
        <v>-4</v>
      </c>
      <c r="P21" s="33">
        <f t="shared" si="6"/>
        <v>-5</v>
      </c>
      <c r="Q21" s="33">
        <f t="shared" si="7"/>
        <v>6</v>
      </c>
      <c r="R21" s="25">
        <f t="shared" si="8"/>
        <v>-4.2857142857142858E-2</v>
      </c>
      <c r="S21" s="25">
        <f t="shared" si="9"/>
        <v>-5.7142857142857141E-2</v>
      </c>
      <c r="T21" s="25">
        <f t="shared" si="10"/>
        <v>-7.3529411764705885E-2</v>
      </c>
      <c r="U21" s="25">
        <f t="shared" si="11"/>
        <v>0.10526315789473684</v>
      </c>
    </row>
    <row r="22" spans="1:23" x14ac:dyDescent="0.35">
      <c r="A22" s="85" t="s">
        <v>56</v>
      </c>
      <c r="B22" s="92">
        <v>40</v>
      </c>
      <c r="C22" s="92">
        <v>36</v>
      </c>
      <c r="D22" s="92">
        <v>38</v>
      </c>
      <c r="E22" s="92">
        <v>37</v>
      </c>
      <c r="F22" s="93">
        <v>38</v>
      </c>
      <c r="G22" s="93">
        <v>34</v>
      </c>
      <c r="H22" s="93">
        <v>37</v>
      </c>
      <c r="I22" s="93">
        <v>34</v>
      </c>
      <c r="J22" s="94">
        <v>35</v>
      </c>
      <c r="K22" s="94">
        <v>36</v>
      </c>
      <c r="L22" s="94">
        <v>38</v>
      </c>
      <c r="M22" s="94">
        <v>38</v>
      </c>
      <c r="N22" s="33">
        <f t="shared" si="4"/>
        <v>-3</v>
      </c>
      <c r="O22" s="33">
        <f t="shared" si="5"/>
        <v>2</v>
      </c>
      <c r="P22" s="33">
        <f t="shared" si="6"/>
        <v>1</v>
      </c>
      <c r="Q22" s="33">
        <f t="shared" si="7"/>
        <v>4</v>
      </c>
      <c r="R22" s="25">
        <f t="shared" si="8"/>
        <v>-7.8947368421052627E-2</v>
      </c>
      <c r="S22" s="25">
        <f t="shared" si="9"/>
        <v>5.8823529411764705E-2</v>
      </c>
      <c r="T22" s="25">
        <f t="shared" si="10"/>
        <v>2.7027027027027029E-2</v>
      </c>
      <c r="U22" s="25">
        <f t="shared" si="11"/>
        <v>0.11764705882352941</v>
      </c>
    </row>
    <row r="23" spans="1:23" x14ac:dyDescent="0.35">
      <c r="A23" s="85" t="s">
        <v>57</v>
      </c>
      <c r="B23" s="92">
        <v>56</v>
      </c>
      <c r="C23" s="92">
        <v>47</v>
      </c>
      <c r="D23" s="92">
        <v>54</v>
      </c>
      <c r="E23" s="92">
        <v>54</v>
      </c>
      <c r="F23" s="93">
        <v>51</v>
      </c>
      <c r="G23" s="93">
        <v>46</v>
      </c>
      <c r="H23" s="93">
        <v>48</v>
      </c>
      <c r="I23" s="93">
        <v>42</v>
      </c>
      <c r="J23" s="94">
        <v>50</v>
      </c>
      <c r="K23" s="94">
        <v>51</v>
      </c>
      <c r="L23" s="94">
        <v>51</v>
      </c>
      <c r="M23" s="94">
        <v>49</v>
      </c>
      <c r="N23" s="33">
        <f t="shared" si="4"/>
        <v>-1</v>
      </c>
      <c r="O23" s="33">
        <f t="shared" si="5"/>
        <v>5</v>
      </c>
      <c r="P23" s="33">
        <f t="shared" si="6"/>
        <v>3</v>
      </c>
      <c r="Q23" s="33">
        <f t="shared" si="7"/>
        <v>7</v>
      </c>
      <c r="R23" s="25">
        <f t="shared" si="8"/>
        <v>-1.9607843137254902E-2</v>
      </c>
      <c r="S23" s="25">
        <f t="shared" si="9"/>
        <v>0.10869565217391304</v>
      </c>
      <c r="T23" s="25">
        <f t="shared" si="10"/>
        <v>6.25E-2</v>
      </c>
      <c r="U23" s="25">
        <f t="shared" si="11"/>
        <v>0.16666666666666666</v>
      </c>
    </row>
    <row r="24" spans="1:23" x14ac:dyDescent="0.35">
      <c r="A24" s="90"/>
    </row>
    <row r="25" spans="1:23" x14ac:dyDescent="0.35">
      <c r="A25" s="95" t="s">
        <v>64</v>
      </c>
    </row>
    <row r="26" spans="1:23" x14ac:dyDescent="0.35">
      <c r="A26" s="85"/>
      <c r="B26" s="45" t="s">
        <v>24</v>
      </c>
      <c r="C26" s="45" t="s">
        <v>25</v>
      </c>
      <c r="D26" s="45" t="s">
        <v>2</v>
      </c>
      <c r="E26" s="45" t="s">
        <v>3</v>
      </c>
      <c r="F26" s="19" t="s">
        <v>24</v>
      </c>
      <c r="G26" s="19" t="s">
        <v>25</v>
      </c>
      <c r="H26" s="19" t="s">
        <v>2</v>
      </c>
      <c r="I26" s="19" t="s">
        <v>3</v>
      </c>
      <c r="J26" s="20" t="s">
        <v>24</v>
      </c>
      <c r="K26" s="20" t="s">
        <v>25</v>
      </c>
      <c r="L26" s="20" t="s">
        <v>2</v>
      </c>
      <c r="M26" s="20" t="s">
        <v>3</v>
      </c>
      <c r="N26" s="102" t="s">
        <v>38</v>
      </c>
      <c r="O26" s="102"/>
      <c r="P26" s="102"/>
      <c r="Q26" s="102"/>
      <c r="R26" s="103" t="s">
        <v>38</v>
      </c>
      <c r="S26" s="103"/>
      <c r="T26" s="103"/>
      <c r="U26" s="103"/>
    </row>
    <row r="27" spans="1:23" x14ac:dyDescent="0.35">
      <c r="A27" s="84"/>
      <c r="B27" s="46" t="s">
        <v>39</v>
      </c>
      <c r="C27" s="46" t="s">
        <v>39</v>
      </c>
      <c r="D27" s="46" t="s">
        <v>39</v>
      </c>
      <c r="E27" s="46" t="s">
        <v>39</v>
      </c>
      <c r="F27" s="19" t="s">
        <v>4</v>
      </c>
      <c r="G27" s="19" t="s">
        <v>4</v>
      </c>
      <c r="H27" s="19" t="s">
        <v>4</v>
      </c>
      <c r="I27" s="19" t="s">
        <v>4</v>
      </c>
      <c r="J27" s="20" t="s">
        <v>5</v>
      </c>
      <c r="K27" s="20" t="s">
        <v>5</v>
      </c>
      <c r="L27" s="20" t="s">
        <v>5</v>
      </c>
      <c r="M27" s="20" t="s">
        <v>5</v>
      </c>
      <c r="N27" s="24" t="s">
        <v>24</v>
      </c>
      <c r="O27" s="24" t="s">
        <v>25</v>
      </c>
      <c r="P27" s="17" t="s">
        <v>2</v>
      </c>
      <c r="Q27" s="17" t="s">
        <v>3</v>
      </c>
      <c r="R27" s="25" t="s">
        <v>24</v>
      </c>
      <c r="S27" s="25" t="s">
        <v>25</v>
      </c>
      <c r="T27" s="25" t="s">
        <v>2</v>
      </c>
      <c r="U27" s="25" t="s">
        <v>3</v>
      </c>
    </row>
    <row r="28" spans="1:23" x14ac:dyDescent="0.35">
      <c r="A28" s="85" t="s">
        <v>6</v>
      </c>
      <c r="B28" s="47">
        <v>20355</v>
      </c>
      <c r="C28" s="47">
        <v>19773</v>
      </c>
      <c r="D28" s="47">
        <v>20086</v>
      </c>
      <c r="E28" s="47">
        <v>20274</v>
      </c>
      <c r="F28" s="72">
        <v>20668</v>
      </c>
      <c r="G28" s="72">
        <v>20232</v>
      </c>
      <c r="H28" s="72">
        <v>20075</v>
      </c>
      <c r="I28" s="72">
        <v>18933</v>
      </c>
      <c r="J28" s="100">
        <v>18918</v>
      </c>
      <c r="K28" s="100">
        <v>18656</v>
      </c>
      <c r="L28" s="100">
        <v>18636</v>
      </c>
      <c r="M28" s="100">
        <v>18989</v>
      </c>
      <c r="N28" s="33">
        <f t="shared" ref="N28:N46" si="12">J28-F28</f>
        <v>-1750</v>
      </c>
      <c r="O28" s="33">
        <f t="shared" ref="O28" si="13">K28-G28</f>
        <v>-1576</v>
      </c>
      <c r="P28" s="33">
        <f t="shared" ref="P28" si="14">L28-H28</f>
        <v>-1439</v>
      </c>
      <c r="Q28" s="33">
        <f t="shared" ref="Q28" si="15">M28-I28</f>
        <v>56</v>
      </c>
      <c r="R28" s="25">
        <f t="shared" ref="R28:R46" si="16">(J28-F28)/F28</f>
        <v>-8.4671956647958194E-2</v>
      </c>
      <c r="S28" s="25">
        <f t="shared" ref="S28" si="17">(K28-G28)/G28</f>
        <v>-7.7896401739818114E-2</v>
      </c>
      <c r="T28" s="25">
        <f t="shared" ref="T28" si="18">(L28-H28)/H28</f>
        <v>-7.1681195516811957E-2</v>
      </c>
      <c r="U28" s="25">
        <f t="shared" ref="U28" si="19">(M28-I28)/I28</f>
        <v>2.9577985527914222E-3</v>
      </c>
      <c r="W28" s="83"/>
    </row>
    <row r="29" spans="1:23" x14ac:dyDescent="0.35">
      <c r="A29" s="85" t="s">
        <v>43</v>
      </c>
      <c r="B29" s="47">
        <v>8965</v>
      </c>
      <c r="C29" s="47">
        <v>8763</v>
      </c>
      <c r="D29" s="47">
        <v>8886</v>
      </c>
      <c r="E29" s="47">
        <v>8917</v>
      </c>
      <c r="F29" s="72">
        <v>8978</v>
      </c>
      <c r="G29" s="72">
        <v>8956</v>
      </c>
      <c r="H29" s="72">
        <v>8836</v>
      </c>
      <c r="I29" s="72">
        <v>8445</v>
      </c>
      <c r="J29" s="100">
        <v>7685</v>
      </c>
      <c r="K29" s="100">
        <v>7657</v>
      </c>
      <c r="L29" s="100">
        <v>7539</v>
      </c>
      <c r="M29" s="100">
        <v>7708</v>
      </c>
      <c r="N29" s="33">
        <f t="shared" si="12"/>
        <v>-1293</v>
      </c>
      <c r="O29" s="33">
        <f t="shared" ref="O29:O46" si="20">K29-G29</f>
        <v>-1299</v>
      </c>
      <c r="P29" s="33">
        <f t="shared" ref="P29:P46" si="21">L29-H29</f>
        <v>-1297</v>
      </c>
      <c r="Q29" s="33">
        <f t="shared" ref="Q29:Q46" si="22">M29-I29</f>
        <v>-737</v>
      </c>
      <c r="R29" s="25">
        <f t="shared" si="16"/>
        <v>-0.14401871240810871</v>
      </c>
      <c r="S29" s="25">
        <f t="shared" ref="S29:S46" si="23">(K29-G29)/G29</f>
        <v>-0.14504242965609648</v>
      </c>
      <c r="T29" s="25">
        <f t="shared" ref="T29:T46" si="24">(L29-H29)/H29</f>
        <v>-0.14678587596197373</v>
      </c>
      <c r="U29" s="25">
        <f t="shared" ref="U29:U46" si="25">(M29-I29)/I29</f>
        <v>-8.7270574304322085E-2</v>
      </c>
      <c r="W29" s="83"/>
    </row>
    <row r="30" spans="1:23" x14ac:dyDescent="0.35">
      <c r="A30" s="85" t="s">
        <v>40</v>
      </c>
      <c r="B30" s="47">
        <v>7915</v>
      </c>
      <c r="C30" s="47">
        <v>7732</v>
      </c>
      <c r="D30" s="47">
        <v>7844</v>
      </c>
      <c r="E30" s="47">
        <v>7859</v>
      </c>
      <c r="F30" s="72">
        <v>7902</v>
      </c>
      <c r="G30" s="72">
        <v>7894</v>
      </c>
      <c r="H30" s="72">
        <v>7850</v>
      </c>
      <c r="I30" s="72">
        <v>7590</v>
      </c>
      <c r="J30" s="100">
        <v>6571</v>
      </c>
      <c r="K30" s="100">
        <v>6565</v>
      </c>
      <c r="L30" s="100">
        <v>6483</v>
      </c>
      <c r="M30" s="100">
        <v>6667</v>
      </c>
      <c r="N30" s="75">
        <f t="shared" si="12"/>
        <v>-1331</v>
      </c>
      <c r="O30" s="75">
        <f t="shared" si="20"/>
        <v>-1329</v>
      </c>
      <c r="P30" s="75">
        <f t="shared" si="21"/>
        <v>-1367</v>
      </c>
      <c r="Q30" s="75">
        <f t="shared" si="22"/>
        <v>-923</v>
      </c>
      <c r="R30" s="23">
        <f t="shared" si="16"/>
        <v>-0.16843837003290307</v>
      </c>
      <c r="S30" s="23">
        <f t="shared" si="23"/>
        <v>-0.16835571319989864</v>
      </c>
      <c r="T30" s="23">
        <f t="shared" si="24"/>
        <v>-0.17414012738853504</v>
      </c>
      <c r="U30" s="23">
        <f t="shared" si="25"/>
        <v>-0.12160737812911726</v>
      </c>
      <c r="W30" s="83"/>
    </row>
    <row r="31" spans="1:23" x14ac:dyDescent="0.35">
      <c r="A31" s="85" t="s">
        <v>51</v>
      </c>
      <c r="B31" s="47">
        <v>2548</v>
      </c>
      <c r="C31" s="47">
        <v>2515</v>
      </c>
      <c r="D31" s="47">
        <v>2494</v>
      </c>
      <c r="E31" s="47">
        <v>2495</v>
      </c>
      <c r="F31" s="72">
        <v>2666</v>
      </c>
      <c r="G31" s="72">
        <v>2613</v>
      </c>
      <c r="H31" s="72">
        <v>2667</v>
      </c>
      <c r="I31" s="72">
        <v>2450</v>
      </c>
      <c r="J31" s="100">
        <v>2629</v>
      </c>
      <c r="K31" s="100">
        <v>2556</v>
      </c>
      <c r="L31" s="100">
        <v>2527</v>
      </c>
      <c r="M31" s="100">
        <v>2659</v>
      </c>
      <c r="N31" s="33">
        <f t="shared" si="12"/>
        <v>-37</v>
      </c>
      <c r="O31" s="33">
        <f t="shared" si="20"/>
        <v>-57</v>
      </c>
      <c r="P31" s="33">
        <f t="shared" si="21"/>
        <v>-140</v>
      </c>
      <c r="Q31" s="33">
        <f t="shared" si="22"/>
        <v>209</v>
      </c>
      <c r="R31" s="25">
        <f t="shared" si="16"/>
        <v>-1.3878469617404351E-2</v>
      </c>
      <c r="S31" s="25">
        <f t="shared" si="23"/>
        <v>-2.1814006888633754E-2</v>
      </c>
      <c r="T31" s="25">
        <f t="shared" si="24"/>
        <v>-5.2493438320209973E-2</v>
      </c>
      <c r="U31" s="25">
        <f t="shared" si="25"/>
        <v>8.5306122448979588E-2</v>
      </c>
    </row>
    <row r="32" spans="1:23" x14ac:dyDescent="0.35">
      <c r="A32" s="85" t="s">
        <v>41</v>
      </c>
      <c r="B32" s="47">
        <v>2029</v>
      </c>
      <c r="C32" s="47">
        <v>2013</v>
      </c>
      <c r="D32" s="47">
        <v>2014</v>
      </c>
      <c r="E32" s="47">
        <v>2036</v>
      </c>
      <c r="F32" s="72">
        <v>2106</v>
      </c>
      <c r="G32" s="72">
        <v>2030</v>
      </c>
      <c r="H32" s="72">
        <v>2104</v>
      </c>
      <c r="I32" s="72">
        <v>1907</v>
      </c>
      <c r="J32" s="100">
        <v>1985</v>
      </c>
      <c r="K32" s="100">
        <v>1961</v>
      </c>
      <c r="L32" s="100">
        <v>1999</v>
      </c>
      <c r="M32" s="100">
        <v>2042</v>
      </c>
      <c r="N32" s="33">
        <f t="shared" si="12"/>
        <v>-121</v>
      </c>
      <c r="O32" s="33">
        <f t="shared" si="20"/>
        <v>-69</v>
      </c>
      <c r="P32" s="33">
        <f t="shared" si="21"/>
        <v>-105</v>
      </c>
      <c r="Q32" s="33">
        <f t="shared" si="22"/>
        <v>135</v>
      </c>
      <c r="R32" s="25">
        <f t="shared" si="16"/>
        <v>-5.7454890788224119E-2</v>
      </c>
      <c r="S32" s="25">
        <f t="shared" si="23"/>
        <v>-3.3990147783251233E-2</v>
      </c>
      <c r="T32" s="25">
        <f t="shared" si="24"/>
        <v>-4.9904942965779471E-2</v>
      </c>
      <c r="U32" s="25">
        <f t="shared" si="25"/>
        <v>7.079181961195595E-2</v>
      </c>
    </row>
    <row r="33" spans="1:21" x14ac:dyDescent="0.35">
      <c r="A33" s="85" t="s">
        <v>54</v>
      </c>
      <c r="B33" s="47">
        <v>1747</v>
      </c>
      <c r="C33" s="47">
        <v>1671</v>
      </c>
      <c r="D33" s="47">
        <v>1698</v>
      </c>
      <c r="E33" s="47">
        <v>1757</v>
      </c>
      <c r="F33" s="72">
        <v>1652</v>
      </c>
      <c r="G33" s="72">
        <v>1638</v>
      </c>
      <c r="H33" s="72">
        <v>1633</v>
      </c>
      <c r="I33" s="72">
        <v>1600</v>
      </c>
      <c r="J33" s="100">
        <v>1554</v>
      </c>
      <c r="K33" s="100">
        <v>1537</v>
      </c>
      <c r="L33" s="100">
        <v>1532</v>
      </c>
      <c r="M33" s="100">
        <v>1566</v>
      </c>
      <c r="N33" s="33">
        <f t="shared" si="12"/>
        <v>-98</v>
      </c>
      <c r="O33" s="33">
        <f t="shared" si="20"/>
        <v>-101</v>
      </c>
      <c r="P33" s="33">
        <f t="shared" si="21"/>
        <v>-101</v>
      </c>
      <c r="Q33" s="33">
        <f t="shared" si="22"/>
        <v>-34</v>
      </c>
      <c r="R33" s="25">
        <f t="shared" si="16"/>
        <v>-5.9322033898305086E-2</v>
      </c>
      <c r="S33" s="25">
        <f t="shared" si="23"/>
        <v>-6.1660561660561664E-2</v>
      </c>
      <c r="T33" s="25">
        <f t="shared" si="24"/>
        <v>-6.1849357011635027E-2</v>
      </c>
      <c r="U33" s="25">
        <f t="shared" si="25"/>
        <v>-2.1250000000000002E-2</v>
      </c>
    </row>
    <row r="34" spans="1:21" x14ac:dyDescent="0.35">
      <c r="A34" s="85" t="s">
        <v>42</v>
      </c>
      <c r="B34" s="47">
        <v>1321</v>
      </c>
      <c r="C34" s="47">
        <v>1315</v>
      </c>
      <c r="D34" s="47">
        <v>1328</v>
      </c>
      <c r="E34" s="47">
        <v>1332</v>
      </c>
      <c r="F34" s="72">
        <v>1280</v>
      </c>
      <c r="G34" s="72">
        <v>1274</v>
      </c>
      <c r="H34" s="72">
        <v>1274</v>
      </c>
      <c r="I34" s="72">
        <v>1252</v>
      </c>
      <c r="J34" s="100">
        <v>1170</v>
      </c>
      <c r="K34" s="100">
        <v>1170</v>
      </c>
      <c r="L34" s="100">
        <v>1170</v>
      </c>
      <c r="M34" s="100">
        <v>1168</v>
      </c>
      <c r="N34" s="33">
        <f t="shared" si="12"/>
        <v>-110</v>
      </c>
      <c r="O34" s="33">
        <f t="shared" si="20"/>
        <v>-104</v>
      </c>
      <c r="P34" s="33">
        <f t="shared" si="21"/>
        <v>-104</v>
      </c>
      <c r="Q34" s="33">
        <f t="shared" si="22"/>
        <v>-84</v>
      </c>
      <c r="R34" s="25">
        <f t="shared" si="16"/>
        <v>-8.59375E-2</v>
      </c>
      <c r="S34" s="25">
        <f t="shared" si="23"/>
        <v>-8.1632653061224483E-2</v>
      </c>
      <c r="T34" s="25">
        <f t="shared" si="24"/>
        <v>-8.1632653061224483E-2</v>
      </c>
      <c r="U34" s="25">
        <f t="shared" si="25"/>
        <v>-6.7092651757188496E-2</v>
      </c>
    </row>
    <row r="35" spans="1:21" x14ac:dyDescent="0.35">
      <c r="A35" s="85" t="s">
        <v>45</v>
      </c>
      <c r="B35" s="47">
        <v>1222</v>
      </c>
      <c r="C35" s="47">
        <v>1216</v>
      </c>
      <c r="D35" s="47">
        <v>1197</v>
      </c>
      <c r="E35" s="47">
        <v>1215</v>
      </c>
      <c r="F35" s="72">
        <v>1247</v>
      </c>
      <c r="G35" s="72">
        <v>1261</v>
      </c>
      <c r="H35" s="72">
        <v>1266</v>
      </c>
      <c r="I35" s="72">
        <v>1203</v>
      </c>
      <c r="J35" s="100">
        <v>1257</v>
      </c>
      <c r="K35" s="100">
        <v>1220</v>
      </c>
      <c r="L35" s="100">
        <v>1208</v>
      </c>
      <c r="M35" s="100">
        <v>1276</v>
      </c>
      <c r="N35" s="33">
        <f t="shared" si="12"/>
        <v>10</v>
      </c>
      <c r="O35" s="33">
        <f t="shared" si="20"/>
        <v>-41</v>
      </c>
      <c r="P35" s="33">
        <f t="shared" si="21"/>
        <v>-58</v>
      </c>
      <c r="Q35" s="33">
        <f t="shared" si="22"/>
        <v>73</v>
      </c>
      <c r="R35" s="25">
        <f t="shared" si="16"/>
        <v>8.0192461908580592E-3</v>
      </c>
      <c r="S35" s="25">
        <f t="shared" si="23"/>
        <v>-3.2513877874702619E-2</v>
      </c>
      <c r="T35" s="25">
        <f t="shared" si="24"/>
        <v>-4.5813586097946286E-2</v>
      </c>
      <c r="U35" s="25">
        <f t="shared" si="25"/>
        <v>6.0681629260182876E-2</v>
      </c>
    </row>
    <row r="36" spans="1:21" x14ac:dyDescent="0.35">
      <c r="A36" s="85" t="s">
        <v>53</v>
      </c>
      <c r="B36" s="47">
        <v>1055</v>
      </c>
      <c r="C36" s="47">
        <v>995</v>
      </c>
      <c r="D36" s="47">
        <v>1023</v>
      </c>
      <c r="E36" s="47">
        <v>1139</v>
      </c>
      <c r="F36" s="72">
        <v>1248</v>
      </c>
      <c r="G36" s="72">
        <v>1121</v>
      </c>
      <c r="H36" s="72">
        <v>1105</v>
      </c>
      <c r="I36" s="72">
        <v>991</v>
      </c>
      <c r="J36" s="100">
        <v>1207</v>
      </c>
      <c r="K36" s="100">
        <v>1113</v>
      </c>
      <c r="L36" s="100">
        <v>1174</v>
      </c>
      <c r="M36" s="100">
        <v>1179</v>
      </c>
      <c r="N36" s="33">
        <f t="shared" si="12"/>
        <v>-41</v>
      </c>
      <c r="O36" s="33">
        <f t="shared" si="20"/>
        <v>-8</v>
      </c>
      <c r="P36" s="33">
        <f t="shared" si="21"/>
        <v>69</v>
      </c>
      <c r="Q36" s="33">
        <f t="shared" si="22"/>
        <v>188</v>
      </c>
      <c r="R36" s="25">
        <f t="shared" si="16"/>
        <v>-3.2852564102564104E-2</v>
      </c>
      <c r="S36" s="25">
        <f t="shared" si="23"/>
        <v>-7.1364852809991082E-3</v>
      </c>
      <c r="T36" s="25">
        <f t="shared" si="24"/>
        <v>6.244343891402715E-2</v>
      </c>
      <c r="U36" s="25">
        <f t="shared" si="25"/>
        <v>0.18970736629667004</v>
      </c>
    </row>
    <row r="37" spans="1:21" x14ac:dyDescent="0.35">
      <c r="A37" s="85" t="s">
        <v>49</v>
      </c>
      <c r="B37" s="47">
        <v>894</v>
      </c>
      <c r="C37" s="47">
        <v>931</v>
      </c>
      <c r="D37" s="47">
        <v>913</v>
      </c>
      <c r="E37" s="47">
        <v>930</v>
      </c>
      <c r="F37" s="72">
        <v>923</v>
      </c>
      <c r="G37" s="72">
        <v>917</v>
      </c>
      <c r="H37" s="72">
        <v>902</v>
      </c>
      <c r="I37" s="72">
        <v>852</v>
      </c>
      <c r="J37" s="100">
        <v>904</v>
      </c>
      <c r="K37" s="100">
        <v>853</v>
      </c>
      <c r="L37" s="100">
        <v>895</v>
      </c>
      <c r="M37" s="100">
        <v>863</v>
      </c>
      <c r="N37" s="33">
        <f t="shared" si="12"/>
        <v>-19</v>
      </c>
      <c r="O37" s="33">
        <f t="shared" si="20"/>
        <v>-64</v>
      </c>
      <c r="P37" s="33">
        <f t="shared" si="21"/>
        <v>-7</v>
      </c>
      <c r="Q37" s="33">
        <f t="shared" si="22"/>
        <v>11</v>
      </c>
      <c r="R37" s="25">
        <f t="shared" si="16"/>
        <v>-2.0585048754062838E-2</v>
      </c>
      <c r="S37" s="25">
        <f t="shared" si="23"/>
        <v>-6.9792802617230101E-2</v>
      </c>
      <c r="T37" s="25">
        <f t="shared" si="24"/>
        <v>-7.7605321507760536E-3</v>
      </c>
      <c r="U37" s="25">
        <f t="shared" si="25"/>
        <v>1.2910798122065728E-2</v>
      </c>
    </row>
    <row r="38" spans="1:21" x14ac:dyDescent="0.35">
      <c r="A38" s="85" t="s">
        <v>55</v>
      </c>
      <c r="B38" s="47">
        <v>772</v>
      </c>
      <c r="C38" s="47">
        <v>776</v>
      </c>
      <c r="D38" s="47">
        <v>794</v>
      </c>
      <c r="E38" s="47">
        <v>792</v>
      </c>
      <c r="F38" s="72">
        <v>804</v>
      </c>
      <c r="G38" s="72">
        <v>795</v>
      </c>
      <c r="H38" s="72">
        <v>814</v>
      </c>
      <c r="I38" s="72">
        <v>652</v>
      </c>
      <c r="J38" s="100">
        <v>794</v>
      </c>
      <c r="K38" s="100">
        <v>777</v>
      </c>
      <c r="L38" s="100">
        <v>764</v>
      </c>
      <c r="M38" s="100">
        <v>751</v>
      </c>
      <c r="N38" s="33">
        <f t="shared" si="12"/>
        <v>-10</v>
      </c>
      <c r="O38" s="33">
        <f t="shared" si="20"/>
        <v>-18</v>
      </c>
      <c r="P38" s="33">
        <f t="shared" si="21"/>
        <v>-50</v>
      </c>
      <c r="Q38" s="33">
        <f t="shared" si="22"/>
        <v>99</v>
      </c>
      <c r="R38" s="25">
        <f t="shared" si="16"/>
        <v>-1.2437810945273632E-2</v>
      </c>
      <c r="S38" s="25">
        <f t="shared" si="23"/>
        <v>-2.2641509433962263E-2</v>
      </c>
      <c r="T38" s="25">
        <f t="shared" si="24"/>
        <v>-6.1425061425061427E-2</v>
      </c>
      <c r="U38" s="25">
        <f t="shared" si="25"/>
        <v>0.15184049079754602</v>
      </c>
    </row>
    <row r="39" spans="1:21" x14ac:dyDescent="0.35">
      <c r="A39" s="85" t="s">
        <v>57</v>
      </c>
      <c r="B39" s="47">
        <v>636</v>
      </c>
      <c r="C39" s="47">
        <v>587</v>
      </c>
      <c r="D39" s="47">
        <v>620</v>
      </c>
      <c r="E39" s="47">
        <v>610</v>
      </c>
      <c r="F39" s="72">
        <v>652</v>
      </c>
      <c r="G39" s="72">
        <v>554</v>
      </c>
      <c r="H39" s="72">
        <v>556</v>
      </c>
      <c r="I39" s="72">
        <v>507</v>
      </c>
      <c r="J39" s="100">
        <v>623</v>
      </c>
      <c r="K39" s="100">
        <v>650</v>
      </c>
      <c r="L39" s="100">
        <v>652</v>
      </c>
      <c r="M39" s="100">
        <v>609</v>
      </c>
      <c r="N39" s="33">
        <f t="shared" si="12"/>
        <v>-29</v>
      </c>
      <c r="O39" s="33">
        <f t="shared" si="20"/>
        <v>96</v>
      </c>
      <c r="P39" s="33">
        <f t="shared" si="21"/>
        <v>96</v>
      </c>
      <c r="Q39" s="33">
        <f t="shared" si="22"/>
        <v>102</v>
      </c>
      <c r="R39" s="25">
        <f t="shared" si="16"/>
        <v>-4.4478527607361963E-2</v>
      </c>
      <c r="S39" s="25">
        <f t="shared" si="23"/>
        <v>0.17328519855595667</v>
      </c>
      <c r="T39" s="25">
        <f t="shared" si="24"/>
        <v>0.17266187050359713</v>
      </c>
      <c r="U39" s="25">
        <f t="shared" si="25"/>
        <v>0.20118343195266272</v>
      </c>
    </row>
    <row r="40" spans="1:21" x14ac:dyDescent="0.35">
      <c r="A40" s="85" t="s">
        <v>48</v>
      </c>
      <c r="B40" s="47">
        <v>573</v>
      </c>
      <c r="C40" s="47">
        <v>554</v>
      </c>
      <c r="D40" s="47">
        <v>573</v>
      </c>
      <c r="E40" s="47">
        <v>599</v>
      </c>
      <c r="F40" s="72">
        <v>565</v>
      </c>
      <c r="G40" s="72">
        <v>543</v>
      </c>
      <c r="H40" s="72">
        <v>546</v>
      </c>
      <c r="I40" s="72">
        <v>557</v>
      </c>
      <c r="J40" s="100">
        <v>526</v>
      </c>
      <c r="K40" s="100">
        <v>516</v>
      </c>
      <c r="L40" s="100">
        <v>531</v>
      </c>
      <c r="M40" s="100">
        <v>560</v>
      </c>
      <c r="N40" s="33">
        <f t="shared" si="12"/>
        <v>-39</v>
      </c>
      <c r="O40" s="33">
        <f t="shared" si="20"/>
        <v>-27</v>
      </c>
      <c r="P40" s="33">
        <f t="shared" si="21"/>
        <v>-15</v>
      </c>
      <c r="Q40" s="33">
        <f t="shared" si="22"/>
        <v>3</v>
      </c>
      <c r="R40" s="25">
        <f t="shared" si="16"/>
        <v>-6.9026548672566371E-2</v>
      </c>
      <c r="S40" s="25">
        <f t="shared" si="23"/>
        <v>-4.9723756906077346E-2</v>
      </c>
      <c r="T40" s="25">
        <f t="shared" si="24"/>
        <v>-2.7472527472527472E-2</v>
      </c>
      <c r="U40" s="25">
        <f t="shared" si="25"/>
        <v>5.3859964093357273E-3</v>
      </c>
    </row>
    <row r="41" spans="1:21" x14ac:dyDescent="0.35">
      <c r="A41" s="85" t="s">
        <v>56</v>
      </c>
      <c r="B41" s="47">
        <v>479</v>
      </c>
      <c r="C41" s="47">
        <v>466</v>
      </c>
      <c r="D41" s="47">
        <v>486</v>
      </c>
      <c r="E41" s="47">
        <v>465</v>
      </c>
      <c r="F41" s="72">
        <v>488</v>
      </c>
      <c r="G41" s="72">
        <v>450</v>
      </c>
      <c r="H41" s="72">
        <v>469</v>
      </c>
      <c r="I41" s="72">
        <v>418</v>
      </c>
      <c r="J41" s="100">
        <v>454</v>
      </c>
      <c r="K41" s="100">
        <v>461</v>
      </c>
      <c r="L41" s="100">
        <v>468</v>
      </c>
      <c r="M41" s="100">
        <v>463</v>
      </c>
      <c r="N41" s="33">
        <f t="shared" si="12"/>
        <v>-34</v>
      </c>
      <c r="O41" s="33">
        <f t="shared" si="20"/>
        <v>11</v>
      </c>
      <c r="P41" s="33">
        <f t="shared" si="21"/>
        <v>-1</v>
      </c>
      <c r="Q41" s="33">
        <f t="shared" si="22"/>
        <v>45</v>
      </c>
      <c r="R41" s="25">
        <f t="shared" si="16"/>
        <v>-6.9672131147540978E-2</v>
      </c>
      <c r="S41" s="25">
        <f t="shared" si="23"/>
        <v>2.4444444444444446E-2</v>
      </c>
      <c r="T41" s="25">
        <f t="shared" si="24"/>
        <v>-2.1321961620469083E-3</v>
      </c>
      <c r="U41" s="25">
        <f t="shared" si="25"/>
        <v>0.1076555023923445</v>
      </c>
    </row>
    <row r="42" spans="1:21" x14ac:dyDescent="0.35">
      <c r="A42" s="85" t="s">
        <v>46</v>
      </c>
      <c r="B42" s="47">
        <v>310</v>
      </c>
      <c r="C42" s="47">
        <v>285</v>
      </c>
      <c r="D42" s="47">
        <v>295</v>
      </c>
      <c r="E42" s="47">
        <v>290</v>
      </c>
      <c r="F42" s="72">
        <v>308</v>
      </c>
      <c r="G42" s="72">
        <v>289</v>
      </c>
      <c r="H42" s="72">
        <v>294</v>
      </c>
      <c r="I42" s="72">
        <v>285</v>
      </c>
      <c r="J42" s="100">
        <v>328</v>
      </c>
      <c r="K42" s="100">
        <v>327</v>
      </c>
      <c r="L42" s="100">
        <v>320</v>
      </c>
      <c r="M42" s="100">
        <v>329</v>
      </c>
      <c r="N42" s="33">
        <f t="shared" si="12"/>
        <v>20</v>
      </c>
      <c r="O42" s="33">
        <f t="shared" si="20"/>
        <v>38</v>
      </c>
      <c r="P42" s="33">
        <f t="shared" si="21"/>
        <v>26</v>
      </c>
      <c r="Q42" s="33">
        <f t="shared" si="22"/>
        <v>44</v>
      </c>
      <c r="R42" s="25">
        <f t="shared" si="16"/>
        <v>6.4935064935064929E-2</v>
      </c>
      <c r="S42" s="25">
        <f t="shared" si="23"/>
        <v>0.13148788927335639</v>
      </c>
      <c r="T42" s="25">
        <f t="shared" si="24"/>
        <v>8.8435374149659865E-2</v>
      </c>
      <c r="U42" s="25">
        <f t="shared" si="25"/>
        <v>0.15438596491228071</v>
      </c>
    </row>
    <row r="43" spans="1:21" x14ac:dyDescent="0.35">
      <c r="A43" s="85" t="s">
        <v>44</v>
      </c>
      <c r="B43" s="47">
        <v>301</v>
      </c>
      <c r="C43" s="47">
        <v>287</v>
      </c>
      <c r="D43" s="47">
        <v>284</v>
      </c>
      <c r="E43" s="47">
        <v>284</v>
      </c>
      <c r="F43" s="72">
        <v>337</v>
      </c>
      <c r="G43" s="72">
        <v>314</v>
      </c>
      <c r="H43" s="72">
        <v>306</v>
      </c>
      <c r="I43" s="72">
        <v>274</v>
      </c>
      <c r="J43" s="100">
        <v>311</v>
      </c>
      <c r="K43" s="100">
        <v>314</v>
      </c>
      <c r="L43" s="100">
        <v>318</v>
      </c>
      <c r="M43" s="100">
        <v>322</v>
      </c>
      <c r="N43" s="33">
        <f t="shared" si="12"/>
        <v>-26</v>
      </c>
      <c r="O43" s="33">
        <f t="shared" si="20"/>
        <v>0</v>
      </c>
      <c r="P43" s="33">
        <f t="shared" si="21"/>
        <v>12</v>
      </c>
      <c r="Q43" s="33">
        <f t="shared" si="22"/>
        <v>48</v>
      </c>
      <c r="R43" s="25">
        <f t="shared" si="16"/>
        <v>-7.71513353115727E-2</v>
      </c>
      <c r="S43" s="25">
        <f t="shared" si="23"/>
        <v>0</v>
      </c>
      <c r="T43" s="25">
        <f t="shared" si="24"/>
        <v>3.9215686274509803E-2</v>
      </c>
      <c r="U43" s="25">
        <f t="shared" si="25"/>
        <v>0.17518248175182483</v>
      </c>
    </row>
    <row r="44" spans="1:21" x14ac:dyDescent="0.35">
      <c r="A44" s="85" t="s">
        <v>47</v>
      </c>
      <c r="B44" s="47">
        <v>430</v>
      </c>
      <c r="C44" s="47">
        <v>365</v>
      </c>
      <c r="D44" s="47">
        <v>410</v>
      </c>
      <c r="E44" s="47">
        <v>398</v>
      </c>
      <c r="F44" s="72">
        <v>395</v>
      </c>
      <c r="G44" s="72">
        <v>381</v>
      </c>
      <c r="H44" s="72">
        <v>283</v>
      </c>
      <c r="I44" s="72">
        <v>319</v>
      </c>
      <c r="J44" s="100">
        <v>234</v>
      </c>
      <c r="K44" s="100">
        <v>234</v>
      </c>
      <c r="L44" s="100">
        <v>248</v>
      </c>
      <c r="M44" s="100">
        <v>248</v>
      </c>
      <c r="N44" s="33">
        <f t="shared" si="12"/>
        <v>-161</v>
      </c>
      <c r="O44" s="33">
        <f t="shared" si="20"/>
        <v>-147</v>
      </c>
      <c r="P44" s="33">
        <f t="shared" si="21"/>
        <v>-35</v>
      </c>
      <c r="Q44" s="33">
        <f t="shared" si="22"/>
        <v>-71</v>
      </c>
      <c r="R44" s="25">
        <f t="shared" si="16"/>
        <v>-0.40759493670886077</v>
      </c>
      <c r="S44" s="25">
        <f t="shared" si="23"/>
        <v>-0.38582677165354329</v>
      </c>
      <c r="T44" s="25">
        <f t="shared" si="24"/>
        <v>-0.12367491166077739</v>
      </c>
      <c r="U44" s="25">
        <f t="shared" si="25"/>
        <v>-0.2225705329153605</v>
      </c>
    </row>
    <row r="45" spans="1:21" x14ac:dyDescent="0.35">
      <c r="A45" s="85" t="s">
        <v>52</v>
      </c>
      <c r="B45" s="47">
        <v>226</v>
      </c>
      <c r="C45" s="47">
        <v>198</v>
      </c>
      <c r="D45" s="47">
        <v>222</v>
      </c>
      <c r="E45" s="47">
        <v>202</v>
      </c>
      <c r="F45" s="72">
        <v>204</v>
      </c>
      <c r="G45" s="72">
        <v>204</v>
      </c>
      <c r="H45" s="72">
        <v>210</v>
      </c>
      <c r="I45" s="72">
        <v>194</v>
      </c>
      <c r="J45" s="100">
        <v>202</v>
      </c>
      <c r="K45" s="100">
        <v>237</v>
      </c>
      <c r="L45" s="100">
        <v>235</v>
      </c>
      <c r="M45" s="100">
        <v>231</v>
      </c>
      <c r="N45" s="33">
        <f t="shared" si="12"/>
        <v>-2</v>
      </c>
      <c r="O45" s="33">
        <f t="shared" si="20"/>
        <v>33</v>
      </c>
      <c r="P45" s="33">
        <f t="shared" si="21"/>
        <v>25</v>
      </c>
      <c r="Q45" s="33">
        <f t="shared" si="22"/>
        <v>37</v>
      </c>
      <c r="R45" s="25">
        <f t="shared" si="16"/>
        <v>-9.8039215686274508E-3</v>
      </c>
      <c r="S45" s="25">
        <f t="shared" si="23"/>
        <v>0.16176470588235295</v>
      </c>
      <c r="T45" s="25">
        <f t="shared" si="24"/>
        <v>0.11904761904761904</v>
      </c>
      <c r="U45" s="25">
        <f t="shared" si="25"/>
        <v>0.19072164948453607</v>
      </c>
    </row>
    <row r="46" spans="1:21" x14ac:dyDescent="0.35">
      <c r="A46" s="85" t="s">
        <v>50</v>
      </c>
      <c r="B46" s="47">
        <v>197</v>
      </c>
      <c r="C46" s="47">
        <v>164</v>
      </c>
      <c r="D46" s="47">
        <v>191</v>
      </c>
      <c r="E46" s="47">
        <v>181</v>
      </c>
      <c r="F46" s="72">
        <v>201</v>
      </c>
      <c r="G46" s="72">
        <v>196</v>
      </c>
      <c r="H46" s="72">
        <v>188</v>
      </c>
      <c r="I46" s="72">
        <v>186</v>
      </c>
      <c r="J46" s="100">
        <v>210</v>
      </c>
      <c r="K46" s="100">
        <v>204</v>
      </c>
      <c r="L46" s="100">
        <v>225</v>
      </c>
      <c r="M46" s="100">
        <v>225</v>
      </c>
      <c r="N46" s="33">
        <f t="shared" si="12"/>
        <v>9</v>
      </c>
      <c r="O46" s="33">
        <f t="shared" si="20"/>
        <v>8</v>
      </c>
      <c r="P46" s="33">
        <f t="shared" si="21"/>
        <v>37</v>
      </c>
      <c r="Q46" s="33">
        <f t="shared" si="22"/>
        <v>39</v>
      </c>
      <c r="R46" s="25">
        <f t="shared" si="16"/>
        <v>4.4776119402985072E-2</v>
      </c>
      <c r="S46" s="25">
        <f t="shared" si="23"/>
        <v>4.0816326530612242E-2</v>
      </c>
      <c r="T46" s="25">
        <f t="shared" si="24"/>
        <v>0.19680851063829788</v>
      </c>
      <c r="U46" s="25">
        <f t="shared" si="25"/>
        <v>0.20967741935483872</v>
      </c>
    </row>
    <row r="47" spans="1:21" x14ac:dyDescent="0.35">
      <c r="A47" s="96"/>
    </row>
    <row r="48" spans="1:21" x14ac:dyDescent="0.35">
      <c r="A48" s="95" t="s">
        <v>65</v>
      </c>
    </row>
    <row r="49" spans="1:13" x14ac:dyDescent="0.35">
      <c r="A49" s="84"/>
      <c r="B49" s="45" t="s">
        <v>24</v>
      </c>
      <c r="C49" s="45" t="s">
        <v>25</v>
      </c>
      <c r="D49" s="45" t="s">
        <v>2</v>
      </c>
      <c r="E49" s="45" t="s">
        <v>3</v>
      </c>
      <c r="F49" s="19" t="s">
        <v>24</v>
      </c>
      <c r="G49" s="19" t="s">
        <v>25</v>
      </c>
      <c r="H49" s="19" t="s">
        <v>2</v>
      </c>
      <c r="I49" s="19" t="s">
        <v>3</v>
      </c>
      <c r="J49" s="20" t="s">
        <v>24</v>
      </c>
      <c r="K49" s="20" t="s">
        <v>25</v>
      </c>
      <c r="L49" s="20" t="s">
        <v>2</v>
      </c>
      <c r="M49" s="20" t="s">
        <v>3</v>
      </c>
    </row>
    <row r="50" spans="1:13" x14ac:dyDescent="0.35">
      <c r="A50" s="84"/>
      <c r="B50" s="46" t="s">
        <v>39</v>
      </c>
      <c r="C50" s="46" t="s">
        <v>39</v>
      </c>
      <c r="D50" s="46" t="s">
        <v>39</v>
      </c>
      <c r="E50" s="46" t="s">
        <v>39</v>
      </c>
      <c r="F50" s="19" t="s">
        <v>4</v>
      </c>
      <c r="G50" s="19" t="s">
        <v>4</v>
      </c>
      <c r="H50" s="19" t="s">
        <v>4</v>
      </c>
      <c r="I50" s="19" t="s">
        <v>4</v>
      </c>
      <c r="J50" s="20" t="s">
        <v>5</v>
      </c>
      <c r="K50" s="20" t="s">
        <v>5</v>
      </c>
      <c r="L50" s="20" t="s">
        <v>5</v>
      </c>
      <c r="M50" s="20" t="s">
        <v>5</v>
      </c>
    </row>
    <row r="51" spans="1:13" x14ac:dyDescent="0.35">
      <c r="A51" s="85" t="s">
        <v>6</v>
      </c>
      <c r="B51" s="91">
        <v>36</v>
      </c>
      <c r="C51" s="91">
        <v>38</v>
      </c>
      <c r="D51" s="91">
        <v>39</v>
      </c>
      <c r="E51" s="91">
        <v>45</v>
      </c>
      <c r="F51" s="91">
        <v>35</v>
      </c>
      <c r="G51" s="91">
        <v>39</v>
      </c>
      <c r="H51" s="91">
        <v>17</v>
      </c>
      <c r="I51" s="91">
        <v>4</v>
      </c>
      <c r="J51" s="91">
        <v>18</v>
      </c>
      <c r="K51" s="91">
        <v>21</v>
      </c>
      <c r="L51" s="91">
        <v>14</v>
      </c>
      <c r="M51" s="91">
        <v>15</v>
      </c>
    </row>
    <row r="52" spans="1:13" x14ac:dyDescent="0.35">
      <c r="A52" s="85" t="s">
        <v>56</v>
      </c>
      <c r="B52" s="91">
        <v>18</v>
      </c>
      <c r="C52" s="91">
        <v>18</v>
      </c>
      <c r="D52" s="91">
        <v>19</v>
      </c>
      <c r="E52" s="91">
        <v>24</v>
      </c>
      <c r="F52" s="91">
        <v>17</v>
      </c>
      <c r="G52" s="91">
        <v>26</v>
      </c>
      <c r="H52" s="91">
        <v>13</v>
      </c>
      <c r="I52" s="91">
        <v>9</v>
      </c>
      <c r="J52" s="91">
        <v>19</v>
      </c>
      <c r="K52" s="91">
        <v>18</v>
      </c>
      <c r="L52" s="91">
        <v>19</v>
      </c>
      <c r="M52" s="91">
        <v>22</v>
      </c>
    </row>
    <row r="53" spans="1:13" x14ac:dyDescent="0.35">
      <c r="A53" s="85" t="s">
        <v>43</v>
      </c>
      <c r="B53" s="91">
        <v>46</v>
      </c>
      <c r="C53" s="91">
        <v>45</v>
      </c>
      <c r="D53" s="91">
        <v>48</v>
      </c>
      <c r="E53" s="91">
        <v>57</v>
      </c>
      <c r="F53" s="91">
        <v>46</v>
      </c>
      <c r="G53" s="91">
        <v>48</v>
      </c>
      <c r="H53" s="91">
        <v>20</v>
      </c>
      <c r="I53" s="91">
        <v>4</v>
      </c>
      <c r="J53" s="91">
        <v>18</v>
      </c>
      <c r="K53" s="91">
        <v>23</v>
      </c>
      <c r="L53" s="91">
        <v>19</v>
      </c>
      <c r="M53" s="91">
        <v>20</v>
      </c>
    </row>
    <row r="54" spans="1:13" x14ac:dyDescent="0.35">
      <c r="A54" s="85" t="s">
        <v>40</v>
      </c>
      <c r="B54" s="91">
        <v>49</v>
      </c>
      <c r="C54" s="91">
        <v>48</v>
      </c>
      <c r="D54" s="91">
        <v>51</v>
      </c>
      <c r="E54" s="91">
        <v>62</v>
      </c>
      <c r="F54" s="91">
        <v>49</v>
      </c>
      <c r="G54" s="91">
        <v>51</v>
      </c>
      <c r="H54" s="91">
        <v>21</v>
      </c>
      <c r="I54" s="91">
        <v>4</v>
      </c>
      <c r="J54" s="91">
        <v>19</v>
      </c>
      <c r="K54" s="91">
        <v>24</v>
      </c>
      <c r="L54" s="91">
        <v>21</v>
      </c>
      <c r="M54" s="91">
        <v>21</v>
      </c>
    </row>
    <row r="55" spans="1:13" x14ac:dyDescent="0.35">
      <c r="A55" s="85" t="s">
        <v>54</v>
      </c>
      <c r="B55" s="91">
        <v>37</v>
      </c>
      <c r="C55" s="91">
        <v>40</v>
      </c>
      <c r="D55" s="91">
        <v>43</v>
      </c>
      <c r="E55" s="91">
        <v>47</v>
      </c>
      <c r="F55" s="91">
        <v>39</v>
      </c>
      <c r="G55" s="91">
        <v>42</v>
      </c>
      <c r="H55" s="91">
        <v>19</v>
      </c>
      <c r="I55" s="91">
        <v>4</v>
      </c>
      <c r="J55" s="91">
        <v>29</v>
      </c>
      <c r="K55" s="91">
        <v>30</v>
      </c>
      <c r="L55" s="91">
        <v>16</v>
      </c>
      <c r="M55" s="91">
        <v>18</v>
      </c>
    </row>
    <row r="56" spans="1:13" x14ac:dyDescent="0.35">
      <c r="A56" s="85" t="s">
        <v>42</v>
      </c>
      <c r="B56" s="91">
        <v>46</v>
      </c>
      <c r="C56" s="91">
        <v>48</v>
      </c>
      <c r="D56" s="91">
        <v>51</v>
      </c>
      <c r="E56" s="91">
        <v>58</v>
      </c>
      <c r="F56" s="91">
        <v>47</v>
      </c>
      <c r="G56" s="91">
        <v>52</v>
      </c>
      <c r="H56" s="91">
        <v>22</v>
      </c>
      <c r="I56" s="91">
        <v>4</v>
      </c>
      <c r="J56" s="91">
        <v>37</v>
      </c>
      <c r="K56" s="91">
        <v>38</v>
      </c>
      <c r="L56" s="91">
        <v>19</v>
      </c>
      <c r="M56" s="91">
        <v>22</v>
      </c>
    </row>
    <row r="57" spans="1:13" x14ac:dyDescent="0.35">
      <c r="A57" s="85" t="s">
        <v>57</v>
      </c>
      <c r="B57" s="91">
        <v>27</v>
      </c>
      <c r="C57" s="91">
        <v>32</v>
      </c>
      <c r="D57" s="91">
        <v>28</v>
      </c>
      <c r="E57" s="91">
        <v>30</v>
      </c>
      <c r="F57" s="91">
        <v>27</v>
      </c>
      <c r="G57" s="91">
        <v>29</v>
      </c>
      <c r="H57" s="91">
        <v>15</v>
      </c>
      <c r="I57" s="91">
        <v>4</v>
      </c>
      <c r="J57" s="91">
        <v>24</v>
      </c>
      <c r="K57" s="91">
        <v>24</v>
      </c>
      <c r="L57" s="91">
        <v>13</v>
      </c>
      <c r="M57" s="91">
        <v>15</v>
      </c>
    </row>
    <row r="58" spans="1:13" x14ac:dyDescent="0.35">
      <c r="A58" s="85" t="s">
        <v>49</v>
      </c>
      <c r="B58" s="91">
        <v>25</v>
      </c>
      <c r="C58" s="91">
        <v>25</v>
      </c>
      <c r="D58" s="91">
        <v>26</v>
      </c>
      <c r="E58" s="91">
        <v>28</v>
      </c>
      <c r="F58" s="91">
        <v>27</v>
      </c>
      <c r="G58" s="91">
        <v>27</v>
      </c>
      <c r="H58" s="91">
        <v>14</v>
      </c>
      <c r="I58" s="91">
        <v>5</v>
      </c>
      <c r="J58" s="91">
        <v>23</v>
      </c>
      <c r="K58" s="91">
        <v>22</v>
      </c>
      <c r="L58" s="91">
        <v>10</v>
      </c>
      <c r="M58" s="91">
        <v>14</v>
      </c>
    </row>
    <row r="59" spans="1:13" x14ac:dyDescent="0.35">
      <c r="A59" s="85" t="s">
        <v>46</v>
      </c>
      <c r="B59" s="91">
        <v>18</v>
      </c>
      <c r="C59" s="91">
        <v>18</v>
      </c>
      <c r="D59" s="91">
        <v>18</v>
      </c>
      <c r="E59" s="91">
        <v>20</v>
      </c>
      <c r="F59" s="91">
        <v>11</v>
      </c>
      <c r="G59" s="91">
        <v>14</v>
      </c>
      <c r="H59" s="91">
        <v>10</v>
      </c>
      <c r="I59" s="91">
        <v>8</v>
      </c>
      <c r="J59" s="91">
        <v>14</v>
      </c>
      <c r="K59" s="91">
        <v>13</v>
      </c>
      <c r="L59" s="91">
        <v>14</v>
      </c>
      <c r="M59" s="91">
        <v>13</v>
      </c>
    </row>
    <row r="60" spans="1:13" x14ac:dyDescent="0.35">
      <c r="A60" s="85" t="s">
        <v>44</v>
      </c>
      <c r="B60" s="91">
        <v>10</v>
      </c>
      <c r="C60" s="91">
        <v>10</v>
      </c>
      <c r="D60" s="91">
        <v>7</v>
      </c>
      <c r="E60" s="91">
        <v>10</v>
      </c>
      <c r="F60" s="91">
        <v>7</v>
      </c>
      <c r="G60" s="91">
        <v>7</v>
      </c>
      <c r="H60" s="91">
        <v>4</v>
      </c>
      <c r="I60" s="91">
        <v>1</v>
      </c>
      <c r="J60" s="91">
        <v>6</v>
      </c>
      <c r="K60" s="91">
        <v>7</v>
      </c>
      <c r="L60" s="91">
        <v>9</v>
      </c>
      <c r="M60" s="91">
        <v>11</v>
      </c>
    </row>
    <row r="61" spans="1:13" x14ac:dyDescent="0.35">
      <c r="A61" s="85" t="s">
        <v>45</v>
      </c>
      <c r="B61" s="91">
        <v>46</v>
      </c>
      <c r="C61" s="91">
        <v>46</v>
      </c>
      <c r="D61" s="91">
        <v>47</v>
      </c>
      <c r="E61" s="91">
        <v>52</v>
      </c>
      <c r="F61" s="91">
        <v>43</v>
      </c>
      <c r="G61" s="91">
        <v>43</v>
      </c>
      <c r="H61" s="91">
        <v>19</v>
      </c>
      <c r="I61" s="91">
        <v>4</v>
      </c>
      <c r="J61" s="91">
        <v>8</v>
      </c>
      <c r="K61" s="91">
        <v>21</v>
      </c>
      <c r="L61" s="91">
        <v>10</v>
      </c>
      <c r="M61" s="91">
        <v>11</v>
      </c>
    </row>
    <row r="62" spans="1:13" x14ac:dyDescent="0.35">
      <c r="A62" s="85" t="s">
        <v>47</v>
      </c>
      <c r="B62" s="91">
        <v>7</v>
      </c>
      <c r="C62" s="91">
        <v>11</v>
      </c>
      <c r="D62" s="91">
        <v>7</v>
      </c>
      <c r="E62" s="91">
        <v>6</v>
      </c>
      <c r="F62" s="91">
        <v>7</v>
      </c>
      <c r="G62" s="91">
        <v>11</v>
      </c>
      <c r="H62" s="91">
        <v>7</v>
      </c>
      <c r="I62" s="91">
        <v>3</v>
      </c>
      <c r="J62" s="91">
        <v>11</v>
      </c>
      <c r="K62" s="91">
        <v>13</v>
      </c>
      <c r="L62" s="91">
        <v>10</v>
      </c>
      <c r="M62" s="91">
        <v>10</v>
      </c>
    </row>
    <row r="63" spans="1:13" x14ac:dyDescent="0.35">
      <c r="A63" s="85" t="s">
        <v>52</v>
      </c>
      <c r="B63" s="91">
        <v>8</v>
      </c>
      <c r="C63" s="91">
        <v>12</v>
      </c>
      <c r="D63" s="91">
        <v>9</v>
      </c>
      <c r="E63" s="91">
        <v>10</v>
      </c>
      <c r="F63" s="91">
        <v>8</v>
      </c>
      <c r="G63" s="91">
        <v>7</v>
      </c>
      <c r="H63" s="91">
        <v>5</v>
      </c>
      <c r="I63" s="91">
        <v>5</v>
      </c>
      <c r="J63" s="91">
        <v>5</v>
      </c>
      <c r="K63" s="91">
        <v>9</v>
      </c>
      <c r="L63" s="91">
        <v>6</v>
      </c>
      <c r="M63" s="91">
        <v>10</v>
      </c>
    </row>
    <row r="64" spans="1:13" x14ac:dyDescent="0.35">
      <c r="A64" s="85" t="s">
        <v>48</v>
      </c>
      <c r="B64" s="91">
        <v>15</v>
      </c>
      <c r="C64" s="91">
        <v>24</v>
      </c>
      <c r="D64" s="91">
        <v>28</v>
      </c>
      <c r="E64" s="91">
        <v>37</v>
      </c>
      <c r="F64" s="91">
        <v>17</v>
      </c>
      <c r="G64" s="91">
        <v>27</v>
      </c>
      <c r="H64" s="91">
        <v>15</v>
      </c>
      <c r="I64" s="91">
        <v>7</v>
      </c>
      <c r="J64" s="91">
        <v>10</v>
      </c>
      <c r="K64" s="91">
        <v>12</v>
      </c>
      <c r="L64" s="91">
        <v>7</v>
      </c>
      <c r="M64" s="91">
        <v>9</v>
      </c>
    </row>
    <row r="65" spans="1:23" x14ac:dyDescent="0.35">
      <c r="A65" s="85" t="s">
        <v>41</v>
      </c>
      <c r="B65" s="91">
        <v>41</v>
      </c>
      <c r="C65" s="91">
        <v>48</v>
      </c>
      <c r="D65" s="91">
        <v>49</v>
      </c>
      <c r="E65" s="91">
        <v>53</v>
      </c>
      <c r="F65" s="91">
        <v>38</v>
      </c>
      <c r="G65" s="91">
        <v>49</v>
      </c>
      <c r="H65" s="91">
        <v>20</v>
      </c>
      <c r="I65" s="91">
        <v>5</v>
      </c>
      <c r="J65" s="91">
        <v>25</v>
      </c>
      <c r="K65" s="91">
        <v>21</v>
      </c>
      <c r="L65" s="91">
        <v>7</v>
      </c>
      <c r="M65" s="91">
        <v>9</v>
      </c>
    </row>
    <row r="66" spans="1:23" x14ac:dyDescent="0.35">
      <c r="A66" s="85" t="s">
        <v>53</v>
      </c>
      <c r="B66" s="91">
        <v>20</v>
      </c>
      <c r="C66" s="91">
        <v>21</v>
      </c>
      <c r="D66" s="91">
        <v>25</v>
      </c>
      <c r="E66" s="91">
        <v>29</v>
      </c>
      <c r="F66" s="91">
        <v>22</v>
      </c>
      <c r="G66" s="91">
        <v>26</v>
      </c>
      <c r="H66" s="91">
        <v>10</v>
      </c>
      <c r="I66" s="91">
        <v>5</v>
      </c>
      <c r="J66" s="91">
        <v>15</v>
      </c>
      <c r="K66" s="91">
        <v>15</v>
      </c>
      <c r="L66" s="91">
        <v>7</v>
      </c>
      <c r="M66" s="91">
        <v>9</v>
      </c>
    </row>
    <row r="67" spans="1:23" x14ac:dyDescent="0.35">
      <c r="A67" s="85" t="s">
        <v>55</v>
      </c>
      <c r="B67" s="91">
        <v>29</v>
      </c>
      <c r="C67" s="91">
        <v>37</v>
      </c>
      <c r="D67" s="91">
        <v>20</v>
      </c>
      <c r="E67" s="91">
        <v>20</v>
      </c>
      <c r="F67" s="91">
        <v>22</v>
      </c>
      <c r="G67" s="91">
        <v>26</v>
      </c>
      <c r="H67" s="91">
        <v>8</v>
      </c>
      <c r="I67" s="91">
        <v>2</v>
      </c>
      <c r="J67" s="91">
        <v>33</v>
      </c>
      <c r="K67" s="91">
        <v>32</v>
      </c>
      <c r="L67" s="91">
        <v>8</v>
      </c>
      <c r="M67" s="91">
        <v>8</v>
      </c>
    </row>
    <row r="68" spans="1:23" x14ac:dyDescent="0.35">
      <c r="A68" s="85" t="s">
        <v>50</v>
      </c>
      <c r="B68" s="91">
        <v>15</v>
      </c>
      <c r="C68" s="91">
        <v>15</v>
      </c>
      <c r="D68" s="91">
        <v>17</v>
      </c>
      <c r="E68" s="91">
        <v>17</v>
      </c>
      <c r="F68" s="91">
        <v>18</v>
      </c>
      <c r="G68" s="91">
        <v>14</v>
      </c>
      <c r="H68" s="91">
        <v>9</v>
      </c>
      <c r="I68" s="91">
        <v>7</v>
      </c>
      <c r="J68" s="91">
        <v>11</v>
      </c>
      <c r="K68" s="91">
        <v>15</v>
      </c>
      <c r="L68" s="91">
        <v>6</v>
      </c>
      <c r="M68" s="91">
        <v>7</v>
      </c>
    </row>
    <row r="69" spans="1:23" x14ac:dyDescent="0.35">
      <c r="A69" s="85" t="s">
        <v>51</v>
      </c>
      <c r="B69" s="91">
        <v>34</v>
      </c>
      <c r="C69" s="91">
        <v>40</v>
      </c>
      <c r="D69" s="91">
        <v>41</v>
      </c>
      <c r="E69" s="91">
        <v>45</v>
      </c>
      <c r="F69" s="91">
        <v>31</v>
      </c>
      <c r="G69" s="91">
        <v>39</v>
      </c>
      <c r="H69" s="91">
        <v>17</v>
      </c>
      <c r="I69" s="91">
        <v>4</v>
      </c>
      <c r="J69" s="91">
        <v>19</v>
      </c>
      <c r="K69" s="91">
        <v>17</v>
      </c>
      <c r="L69" s="91">
        <v>6</v>
      </c>
      <c r="M69" s="91">
        <v>7</v>
      </c>
    </row>
    <row r="70" spans="1:23" x14ac:dyDescent="0.35">
      <c r="A70" s="96"/>
    </row>
    <row r="71" spans="1:23" x14ac:dyDescent="0.35">
      <c r="A71" s="95" t="s">
        <v>66</v>
      </c>
    </row>
    <row r="72" spans="1:23" x14ac:dyDescent="0.35">
      <c r="A72" s="24"/>
      <c r="B72" s="45" t="s">
        <v>24</v>
      </c>
      <c r="C72" s="45" t="s">
        <v>25</v>
      </c>
      <c r="D72" s="45" t="s">
        <v>2</v>
      </c>
      <c r="E72" s="45" t="s">
        <v>3</v>
      </c>
      <c r="F72" s="19" t="s">
        <v>24</v>
      </c>
      <c r="G72" s="19" t="s">
        <v>25</v>
      </c>
      <c r="H72" s="19" t="s">
        <v>2</v>
      </c>
      <c r="I72" s="19" t="s">
        <v>3</v>
      </c>
      <c r="J72" s="20" t="s">
        <v>24</v>
      </c>
      <c r="K72" s="20" t="s">
        <v>25</v>
      </c>
      <c r="L72" s="20" t="s">
        <v>2</v>
      </c>
      <c r="M72" s="20" t="s">
        <v>3</v>
      </c>
      <c r="N72" s="102" t="s">
        <v>38</v>
      </c>
      <c r="O72" s="102"/>
      <c r="P72" s="102"/>
      <c r="Q72" s="102"/>
      <c r="R72" s="103" t="s">
        <v>38</v>
      </c>
      <c r="S72" s="103"/>
      <c r="T72" s="103"/>
      <c r="U72" s="103"/>
    </row>
    <row r="73" spans="1:23" x14ac:dyDescent="0.35">
      <c r="A73" s="84"/>
      <c r="B73" s="46" t="s">
        <v>39</v>
      </c>
      <c r="C73" s="46" t="s">
        <v>39</v>
      </c>
      <c r="D73" s="46" t="s">
        <v>39</v>
      </c>
      <c r="E73" s="46" t="s">
        <v>39</v>
      </c>
      <c r="F73" s="19" t="s">
        <v>4</v>
      </c>
      <c r="G73" s="19" t="s">
        <v>4</v>
      </c>
      <c r="H73" s="19" t="s">
        <v>4</v>
      </c>
      <c r="I73" s="19" t="s">
        <v>4</v>
      </c>
      <c r="J73" s="20" t="s">
        <v>5</v>
      </c>
      <c r="K73" s="20" t="s">
        <v>5</v>
      </c>
      <c r="L73" s="20" t="s">
        <v>5</v>
      </c>
      <c r="M73" s="20" t="s">
        <v>5</v>
      </c>
      <c r="N73" s="24" t="s">
        <v>24</v>
      </c>
      <c r="O73" s="24" t="s">
        <v>25</v>
      </c>
      <c r="P73" s="17" t="s">
        <v>2</v>
      </c>
      <c r="Q73" s="17" t="s">
        <v>3</v>
      </c>
      <c r="R73" s="25" t="s">
        <v>24</v>
      </c>
      <c r="S73" s="25" t="s">
        <v>25</v>
      </c>
      <c r="T73" s="25" t="s">
        <v>2</v>
      </c>
      <c r="U73" s="25" t="s">
        <v>3</v>
      </c>
    </row>
    <row r="74" spans="1:23" x14ac:dyDescent="0.35">
      <c r="A74" s="85" t="s">
        <v>6</v>
      </c>
      <c r="B74" s="92">
        <v>37</v>
      </c>
      <c r="C74" s="92">
        <v>36</v>
      </c>
      <c r="D74" s="92">
        <v>36</v>
      </c>
      <c r="E74" s="92">
        <v>37</v>
      </c>
      <c r="F74" s="93">
        <v>38</v>
      </c>
      <c r="G74" s="93">
        <v>34</v>
      </c>
      <c r="H74" s="93">
        <v>33</v>
      </c>
      <c r="I74" s="93">
        <v>19</v>
      </c>
      <c r="J74" s="94">
        <v>30</v>
      </c>
      <c r="K74" s="94">
        <v>30</v>
      </c>
      <c r="L74" s="94">
        <v>26</v>
      </c>
      <c r="M74" s="94">
        <v>28</v>
      </c>
      <c r="N74" s="33">
        <f t="shared" ref="N74:N92" si="26">J74-F74</f>
        <v>-8</v>
      </c>
      <c r="O74" s="33">
        <f t="shared" ref="O74" si="27">K74-G74</f>
        <v>-4</v>
      </c>
      <c r="P74" s="33">
        <f t="shared" ref="P74" si="28">L74-H74</f>
        <v>-7</v>
      </c>
      <c r="Q74" s="33">
        <f t="shared" ref="Q74" si="29">M74-I74</f>
        <v>9</v>
      </c>
      <c r="R74" s="25">
        <f t="shared" ref="R74:R92" si="30">(J74-F74)/F74</f>
        <v>-0.21052631578947367</v>
      </c>
      <c r="S74" s="25">
        <f t="shared" ref="S74" si="31">(K74-G74)/G74</f>
        <v>-0.11764705882352941</v>
      </c>
      <c r="T74" s="25">
        <f t="shared" ref="T74" si="32">(L74-H74)/H74</f>
        <v>-0.21212121212121213</v>
      </c>
      <c r="U74" s="25">
        <f t="shared" ref="U74" si="33">(M74-I74)/I74</f>
        <v>0.47368421052631576</v>
      </c>
      <c r="W74" s="101"/>
    </row>
    <row r="75" spans="1:23" x14ac:dyDescent="0.35">
      <c r="A75" s="85" t="s">
        <v>53</v>
      </c>
      <c r="B75" s="92">
        <v>28</v>
      </c>
      <c r="C75" s="92">
        <v>29</v>
      </c>
      <c r="D75" s="92">
        <v>29</v>
      </c>
      <c r="E75" s="92">
        <v>31</v>
      </c>
      <c r="F75" s="93">
        <v>27</v>
      </c>
      <c r="G75" s="93">
        <v>29</v>
      </c>
      <c r="H75" s="93">
        <v>30</v>
      </c>
      <c r="I75" s="93">
        <v>28</v>
      </c>
      <c r="J75" s="94">
        <v>33</v>
      </c>
      <c r="K75" s="94">
        <v>31</v>
      </c>
      <c r="L75" s="94">
        <v>26</v>
      </c>
      <c r="M75" s="94">
        <v>31</v>
      </c>
      <c r="N75" s="33">
        <f t="shared" si="26"/>
        <v>6</v>
      </c>
      <c r="O75" s="33">
        <f t="shared" ref="O75:O92" si="34">K75-G75</f>
        <v>2</v>
      </c>
      <c r="P75" s="33">
        <f t="shared" ref="P75:P92" si="35">L75-H75</f>
        <v>-4</v>
      </c>
      <c r="Q75" s="33">
        <f t="shared" ref="Q75:Q92" si="36">M75-I75</f>
        <v>3</v>
      </c>
      <c r="R75" s="25">
        <f t="shared" si="30"/>
        <v>0.22222222222222221</v>
      </c>
      <c r="S75" s="25">
        <f t="shared" ref="S75:S92" si="37">(K75-G75)/G75</f>
        <v>6.8965517241379309E-2</v>
      </c>
      <c r="T75" s="25">
        <f t="shared" ref="T75:T92" si="38">(L75-H75)/H75</f>
        <v>-0.13333333333333333</v>
      </c>
      <c r="U75" s="25">
        <f t="shared" ref="U75:U92" si="39">(M75-I75)/I75</f>
        <v>0.10714285714285714</v>
      </c>
      <c r="W75" s="101"/>
    </row>
    <row r="76" spans="1:23" x14ac:dyDescent="0.35">
      <c r="A76" s="85" t="s">
        <v>55</v>
      </c>
      <c r="B76" s="92">
        <v>30</v>
      </c>
      <c r="C76" s="92">
        <v>28</v>
      </c>
      <c r="D76" s="92">
        <v>29</v>
      </c>
      <c r="E76" s="92">
        <v>28</v>
      </c>
      <c r="F76" s="93">
        <v>32</v>
      </c>
      <c r="G76" s="93">
        <v>33</v>
      </c>
      <c r="H76" s="93">
        <v>32</v>
      </c>
      <c r="I76" s="93">
        <v>16</v>
      </c>
      <c r="J76" s="94">
        <v>27</v>
      </c>
      <c r="K76" s="94">
        <v>30</v>
      </c>
      <c r="L76" s="94">
        <v>31</v>
      </c>
      <c r="M76" s="94">
        <v>30</v>
      </c>
      <c r="N76" s="75">
        <f t="shared" si="26"/>
        <v>-5</v>
      </c>
      <c r="O76" s="75">
        <f t="shared" si="34"/>
        <v>-3</v>
      </c>
      <c r="P76" s="75">
        <f t="shared" si="35"/>
        <v>-1</v>
      </c>
      <c r="Q76" s="75">
        <f t="shared" si="36"/>
        <v>14</v>
      </c>
      <c r="R76" s="23">
        <f t="shared" si="30"/>
        <v>-0.15625</v>
      </c>
      <c r="S76" s="23">
        <f t="shared" si="37"/>
        <v>-9.0909090909090912E-2</v>
      </c>
      <c r="T76" s="23">
        <f t="shared" si="38"/>
        <v>-3.125E-2</v>
      </c>
      <c r="U76" s="23">
        <f t="shared" si="39"/>
        <v>0.875</v>
      </c>
      <c r="W76" s="101"/>
    </row>
    <row r="77" spans="1:23" x14ac:dyDescent="0.35">
      <c r="A77" s="85" t="s">
        <v>43</v>
      </c>
      <c r="B77" s="92">
        <v>42</v>
      </c>
      <c r="C77" s="92">
        <v>41</v>
      </c>
      <c r="D77" s="92">
        <v>41</v>
      </c>
      <c r="E77" s="92">
        <v>42</v>
      </c>
      <c r="F77" s="93">
        <v>43</v>
      </c>
      <c r="G77" s="93">
        <v>36</v>
      </c>
      <c r="H77" s="93">
        <v>37</v>
      </c>
      <c r="I77" s="93">
        <v>20</v>
      </c>
      <c r="J77" s="94">
        <v>28</v>
      </c>
      <c r="K77" s="94">
        <v>30</v>
      </c>
      <c r="L77" s="94">
        <v>29</v>
      </c>
      <c r="M77" s="94">
        <v>29</v>
      </c>
      <c r="N77" s="33">
        <f t="shared" si="26"/>
        <v>-15</v>
      </c>
      <c r="O77" s="33">
        <f t="shared" si="34"/>
        <v>-6</v>
      </c>
      <c r="P77" s="33">
        <f t="shared" si="35"/>
        <v>-8</v>
      </c>
      <c r="Q77" s="33">
        <f t="shared" si="36"/>
        <v>9</v>
      </c>
      <c r="R77" s="25">
        <f t="shared" si="30"/>
        <v>-0.34883720930232559</v>
      </c>
      <c r="S77" s="25">
        <f t="shared" si="37"/>
        <v>-0.16666666666666666</v>
      </c>
      <c r="T77" s="25">
        <f t="shared" si="38"/>
        <v>-0.21621621621621623</v>
      </c>
      <c r="U77" s="25">
        <f t="shared" si="39"/>
        <v>0.45</v>
      </c>
      <c r="W77" s="101"/>
    </row>
    <row r="78" spans="1:23" x14ac:dyDescent="0.35">
      <c r="A78" s="85" t="s">
        <v>40</v>
      </c>
      <c r="B78" s="92">
        <v>43</v>
      </c>
      <c r="C78" s="92">
        <v>42</v>
      </c>
      <c r="D78" s="92">
        <v>42</v>
      </c>
      <c r="E78" s="92">
        <v>42</v>
      </c>
      <c r="F78" s="93">
        <v>43</v>
      </c>
      <c r="G78" s="93">
        <v>37</v>
      </c>
      <c r="H78" s="93">
        <v>38</v>
      </c>
      <c r="I78" s="93">
        <v>20</v>
      </c>
      <c r="J78" s="94">
        <v>28</v>
      </c>
      <c r="K78" s="94">
        <v>30</v>
      </c>
      <c r="L78" s="94">
        <v>29</v>
      </c>
      <c r="M78" s="94">
        <v>29</v>
      </c>
      <c r="N78" s="33">
        <f t="shared" si="26"/>
        <v>-15</v>
      </c>
      <c r="O78" s="33">
        <f t="shared" si="34"/>
        <v>-7</v>
      </c>
      <c r="P78" s="33">
        <f t="shared" si="35"/>
        <v>-9</v>
      </c>
      <c r="Q78" s="33">
        <f t="shared" si="36"/>
        <v>9</v>
      </c>
      <c r="R78" s="25">
        <f t="shared" si="30"/>
        <v>-0.34883720930232559</v>
      </c>
      <c r="S78" s="25">
        <f t="shared" si="37"/>
        <v>-0.1891891891891892</v>
      </c>
      <c r="T78" s="25">
        <f t="shared" si="38"/>
        <v>-0.23684210526315788</v>
      </c>
      <c r="U78" s="25">
        <f t="shared" si="39"/>
        <v>0.45</v>
      </c>
      <c r="W78" s="101"/>
    </row>
    <row r="79" spans="1:23" x14ac:dyDescent="0.35">
      <c r="A79" s="85" t="s">
        <v>49</v>
      </c>
      <c r="B79" s="92">
        <v>34</v>
      </c>
      <c r="C79" s="92">
        <v>33</v>
      </c>
      <c r="D79" s="92">
        <v>33</v>
      </c>
      <c r="E79" s="92">
        <v>32</v>
      </c>
      <c r="F79" s="93">
        <v>31</v>
      </c>
      <c r="G79" s="93">
        <v>34</v>
      </c>
      <c r="H79" s="93">
        <v>29</v>
      </c>
      <c r="I79" s="93">
        <v>12</v>
      </c>
      <c r="J79" s="94">
        <v>35</v>
      </c>
      <c r="K79" s="94">
        <v>38</v>
      </c>
      <c r="L79" s="94">
        <v>28</v>
      </c>
      <c r="M79" s="94">
        <v>29</v>
      </c>
      <c r="N79" s="33">
        <f t="shared" si="26"/>
        <v>4</v>
      </c>
      <c r="O79" s="33">
        <f t="shared" si="34"/>
        <v>4</v>
      </c>
      <c r="P79" s="33">
        <f t="shared" si="35"/>
        <v>-1</v>
      </c>
      <c r="Q79" s="33">
        <f t="shared" si="36"/>
        <v>17</v>
      </c>
      <c r="R79" s="25">
        <f t="shared" si="30"/>
        <v>0.12903225806451613</v>
      </c>
      <c r="S79" s="25">
        <f t="shared" si="37"/>
        <v>0.11764705882352941</v>
      </c>
      <c r="T79" s="25">
        <f t="shared" si="38"/>
        <v>-3.4482758620689655E-2</v>
      </c>
      <c r="U79" s="25">
        <f t="shared" si="39"/>
        <v>1.4166666666666667</v>
      </c>
      <c r="W79" s="101"/>
    </row>
    <row r="80" spans="1:23" x14ac:dyDescent="0.35">
      <c r="A80" s="85" t="s">
        <v>51</v>
      </c>
      <c r="B80" s="92">
        <v>27</v>
      </c>
      <c r="C80" s="92">
        <v>28</v>
      </c>
      <c r="D80" s="92">
        <v>28</v>
      </c>
      <c r="E80" s="92">
        <v>31</v>
      </c>
      <c r="F80" s="93">
        <v>30</v>
      </c>
      <c r="G80" s="93">
        <v>29</v>
      </c>
      <c r="H80" s="93">
        <v>27</v>
      </c>
      <c r="I80" s="93">
        <v>16</v>
      </c>
      <c r="J80" s="94">
        <v>32</v>
      </c>
      <c r="K80" s="94">
        <v>31</v>
      </c>
      <c r="L80" s="94">
        <v>24</v>
      </c>
      <c r="M80" s="94">
        <v>28</v>
      </c>
      <c r="N80" s="33">
        <f t="shared" si="26"/>
        <v>2</v>
      </c>
      <c r="O80" s="33">
        <f t="shared" si="34"/>
        <v>2</v>
      </c>
      <c r="P80" s="33">
        <f t="shared" si="35"/>
        <v>-3</v>
      </c>
      <c r="Q80" s="33">
        <f t="shared" si="36"/>
        <v>12</v>
      </c>
      <c r="R80" s="25">
        <f t="shared" si="30"/>
        <v>6.6666666666666666E-2</v>
      </c>
      <c r="S80" s="25">
        <f t="shared" si="37"/>
        <v>6.8965517241379309E-2</v>
      </c>
      <c r="T80" s="25">
        <f t="shared" si="38"/>
        <v>-0.1111111111111111</v>
      </c>
      <c r="U80" s="25">
        <f t="shared" si="39"/>
        <v>0.75</v>
      </c>
      <c r="W80" s="101"/>
    </row>
    <row r="81" spans="1:23" x14ac:dyDescent="0.35">
      <c r="A81" s="85" t="s">
        <v>41</v>
      </c>
      <c r="B81" s="92">
        <v>28</v>
      </c>
      <c r="C81" s="92">
        <v>29</v>
      </c>
      <c r="D81" s="92">
        <v>29</v>
      </c>
      <c r="E81" s="92">
        <v>32</v>
      </c>
      <c r="F81" s="93">
        <v>31</v>
      </c>
      <c r="G81" s="93">
        <v>30</v>
      </c>
      <c r="H81" s="93">
        <v>28</v>
      </c>
      <c r="I81" s="93">
        <v>17</v>
      </c>
      <c r="J81" s="94">
        <v>33</v>
      </c>
      <c r="K81" s="94">
        <v>32</v>
      </c>
      <c r="L81" s="94">
        <v>25</v>
      </c>
      <c r="M81" s="94">
        <v>29</v>
      </c>
      <c r="N81" s="33">
        <f t="shared" si="26"/>
        <v>2</v>
      </c>
      <c r="O81" s="33">
        <f t="shared" si="34"/>
        <v>2</v>
      </c>
      <c r="P81" s="33">
        <f t="shared" si="35"/>
        <v>-3</v>
      </c>
      <c r="Q81" s="33">
        <f t="shared" si="36"/>
        <v>12</v>
      </c>
      <c r="R81" s="25">
        <f t="shared" si="30"/>
        <v>6.4516129032258063E-2</v>
      </c>
      <c r="S81" s="25">
        <f t="shared" si="37"/>
        <v>6.6666666666666666E-2</v>
      </c>
      <c r="T81" s="25">
        <f t="shared" si="38"/>
        <v>-0.10714285714285714</v>
      </c>
      <c r="U81" s="25">
        <f t="shared" si="39"/>
        <v>0.70588235294117652</v>
      </c>
      <c r="W81" s="101"/>
    </row>
    <row r="82" spans="1:23" x14ac:dyDescent="0.35">
      <c r="A82" s="85" t="s">
        <v>44</v>
      </c>
      <c r="B82" s="92">
        <v>24</v>
      </c>
      <c r="C82" s="92">
        <v>20</v>
      </c>
      <c r="D82" s="92">
        <v>24</v>
      </c>
      <c r="E82" s="92">
        <v>28</v>
      </c>
      <c r="F82" s="93">
        <v>31</v>
      </c>
      <c r="G82" s="93">
        <v>28</v>
      </c>
      <c r="H82" s="93">
        <v>23</v>
      </c>
      <c r="I82" s="93">
        <v>35</v>
      </c>
      <c r="J82" s="94">
        <v>21</v>
      </c>
      <c r="K82" s="94">
        <v>32</v>
      </c>
      <c r="L82" s="94">
        <v>25</v>
      </c>
      <c r="M82" s="94">
        <v>28</v>
      </c>
      <c r="N82" s="33">
        <f t="shared" si="26"/>
        <v>-10</v>
      </c>
      <c r="O82" s="33">
        <f t="shared" si="34"/>
        <v>4</v>
      </c>
      <c r="P82" s="33">
        <f t="shared" si="35"/>
        <v>2</v>
      </c>
      <c r="Q82" s="33">
        <f t="shared" si="36"/>
        <v>-7</v>
      </c>
      <c r="R82" s="25">
        <f t="shared" si="30"/>
        <v>-0.32258064516129031</v>
      </c>
      <c r="S82" s="25">
        <f t="shared" si="37"/>
        <v>0.14285714285714285</v>
      </c>
      <c r="T82" s="25">
        <f t="shared" si="38"/>
        <v>8.6956521739130432E-2</v>
      </c>
      <c r="U82" s="25">
        <f t="shared" si="39"/>
        <v>-0.2</v>
      </c>
      <c r="W82" s="101"/>
    </row>
    <row r="83" spans="1:23" x14ac:dyDescent="0.35">
      <c r="A83" s="85" t="s">
        <v>45</v>
      </c>
      <c r="B83" s="92">
        <v>33</v>
      </c>
      <c r="C83" s="92">
        <v>33</v>
      </c>
      <c r="D83" s="92">
        <v>33</v>
      </c>
      <c r="E83" s="92">
        <v>30</v>
      </c>
      <c r="F83" s="93">
        <v>34</v>
      </c>
      <c r="G83" s="93">
        <v>33</v>
      </c>
      <c r="H83" s="93">
        <v>29</v>
      </c>
      <c r="I83" s="93">
        <v>17</v>
      </c>
      <c r="J83" s="94">
        <v>24</v>
      </c>
      <c r="K83" s="94">
        <v>30</v>
      </c>
      <c r="L83" s="94">
        <v>24</v>
      </c>
      <c r="M83" s="94">
        <v>26</v>
      </c>
      <c r="N83" s="33">
        <f t="shared" si="26"/>
        <v>-10</v>
      </c>
      <c r="O83" s="33">
        <f t="shared" si="34"/>
        <v>-3</v>
      </c>
      <c r="P83" s="33">
        <f t="shared" si="35"/>
        <v>-5</v>
      </c>
      <c r="Q83" s="33">
        <f t="shared" si="36"/>
        <v>9</v>
      </c>
      <c r="R83" s="25">
        <f t="shared" si="30"/>
        <v>-0.29411764705882354</v>
      </c>
      <c r="S83" s="25">
        <f t="shared" si="37"/>
        <v>-9.0909090909090912E-2</v>
      </c>
      <c r="T83" s="25">
        <f t="shared" si="38"/>
        <v>-0.17241379310344829</v>
      </c>
      <c r="U83" s="25">
        <f t="shared" si="39"/>
        <v>0.52941176470588236</v>
      </c>
      <c r="W83" s="101"/>
    </row>
    <row r="84" spans="1:23" x14ac:dyDescent="0.35">
      <c r="A84" s="85" t="s">
        <v>46</v>
      </c>
      <c r="B84" s="92">
        <v>25</v>
      </c>
      <c r="C84" s="92">
        <v>21</v>
      </c>
      <c r="D84" s="92">
        <v>25</v>
      </c>
      <c r="E84" s="92">
        <v>21</v>
      </c>
      <c r="F84" s="93">
        <v>19</v>
      </c>
      <c r="G84" s="93">
        <v>22</v>
      </c>
      <c r="H84" s="93">
        <v>18</v>
      </c>
      <c r="I84" s="93">
        <v>20</v>
      </c>
      <c r="J84" s="94">
        <v>25</v>
      </c>
      <c r="K84" s="94">
        <v>27</v>
      </c>
      <c r="L84" s="94">
        <v>25</v>
      </c>
      <c r="M84" s="94">
        <v>26</v>
      </c>
      <c r="N84" s="33">
        <f t="shared" si="26"/>
        <v>6</v>
      </c>
      <c r="O84" s="33">
        <f t="shared" si="34"/>
        <v>5</v>
      </c>
      <c r="P84" s="33">
        <f t="shared" si="35"/>
        <v>7</v>
      </c>
      <c r="Q84" s="33">
        <f t="shared" si="36"/>
        <v>6</v>
      </c>
      <c r="R84" s="25">
        <f t="shared" si="30"/>
        <v>0.31578947368421051</v>
      </c>
      <c r="S84" s="25">
        <f t="shared" si="37"/>
        <v>0.22727272727272727</v>
      </c>
      <c r="T84" s="25">
        <f t="shared" si="38"/>
        <v>0.3888888888888889</v>
      </c>
      <c r="U84" s="25">
        <f t="shared" si="39"/>
        <v>0.3</v>
      </c>
      <c r="W84" s="101"/>
    </row>
    <row r="85" spans="1:23" x14ac:dyDescent="0.35">
      <c r="A85" s="85" t="s">
        <v>50</v>
      </c>
      <c r="B85" s="92">
        <v>27</v>
      </c>
      <c r="C85" s="92">
        <v>25</v>
      </c>
      <c r="D85" s="92">
        <v>31</v>
      </c>
      <c r="E85" s="92">
        <v>30</v>
      </c>
      <c r="F85" s="93">
        <v>21</v>
      </c>
      <c r="G85" s="93">
        <v>23</v>
      </c>
      <c r="H85" s="93">
        <v>22</v>
      </c>
      <c r="I85" s="93">
        <v>15</v>
      </c>
      <c r="J85" s="94">
        <v>27</v>
      </c>
      <c r="K85" s="94">
        <v>30</v>
      </c>
      <c r="L85" s="94">
        <v>27</v>
      </c>
      <c r="M85" s="94">
        <v>26</v>
      </c>
      <c r="N85" s="33">
        <f t="shared" si="26"/>
        <v>6</v>
      </c>
      <c r="O85" s="33">
        <f t="shared" si="34"/>
        <v>7</v>
      </c>
      <c r="P85" s="33">
        <f t="shared" si="35"/>
        <v>5</v>
      </c>
      <c r="Q85" s="33">
        <f t="shared" si="36"/>
        <v>11</v>
      </c>
      <c r="R85" s="25">
        <f t="shared" si="30"/>
        <v>0.2857142857142857</v>
      </c>
      <c r="S85" s="25">
        <f t="shared" si="37"/>
        <v>0.30434782608695654</v>
      </c>
      <c r="T85" s="25">
        <f t="shared" si="38"/>
        <v>0.22727272727272727</v>
      </c>
      <c r="U85" s="25">
        <f t="shared" si="39"/>
        <v>0.73333333333333328</v>
      </c>
      <c r="W85" s="101"/>
    </row>
    <row r="86" spans="1:23" x14ac:dyDescent="0.35">
      <c r="A86" s="85" t="s">
        <v>54</v>
      </c>
      <c r="B86" s="92">
        <v>37</v>
      </c>
      <c r="C86" s="92">
        <v>37</v>
      </c>
      <c r="D86" s="92">
        <v>36</v>
      </c>
      <c r="E86" s="92">
        <v>41</v>
      </c>
      <c r="F86" s="93">
        <v>38</v>
      </c>
      <c r="G86" s="93">
        <v>39</v>
      </c>
      <c r="H86" s="93">
        <v>37</v>
      </c>
      <c r="I86" s="93">
        <v>28</v>
      </c>
      <c r="J86" s="94">
        <v>36</v>
      </c>
      <c r="K86" s="94">
        <v>33</v>
      </c>
      <c r="L86" s="94">
        <v>27</v>
      </c>
      <c r="M86" s="94">
        <v>26</v>
      </c>
      <c r="N86" s="33">
        <f t="shared" si="26"/>
        <v>-2</v>
      </c>
      <c r="O86" s="33">
        <f t="shared" si="34"/>
        <v>-6</v>
      </c>
      <c r="P86" s="33">
        <f t="shared" si="35"/>
        <v>-10</v>
      </c>
      <c r="Q86" s="33">
        <f t="shared" si="36"/>
        <v>-2</v>
      </c>
      <c r="R86" s="25">
        <f t="shared" si="30"/>
        <v>-5.2631578947368418E-2</v>
      </c>
      <c r="S86" s="25">
        <f t="shared" si="37"/>
        <v>-0.15384615384615385</v>
      </c>
      <c r="T86" s="25">
        <f t="shared" si="38"/>
        <v>-0.27027027027027029</v>
      </c>
      <c r="U86" s="25">
        <f t="shared" si="39"/>
        <v>-7.1428571428571425E-2</v>
      </c>
      <c r="W86" s="101"/>
    </row>
    <row r="87" spans="1:23" x14ac:dyDescent="0.35">
      <c r="A87" s="85" t="s">
        <v>42</v>
      </c>
      <c r="B87" s="92">
        <v>37</v>
      </c>
      <c r="C87" s="92">
        <v>38</v>
      </c>
      <c r="D87" s="92">
        <v>36</v>
      </c>
      <c r="E87" s="92">
        <v>41</v>
      </c>
      <c r="F87" s="93">
        <v>38</v>
      </c>
      <c r="G87" s="93">
        <v>40</v>
      </c>
      <c r="H87" s="93">
        <v>36</v>
      </c>
      <c r="I87" s="93">
        <v>23</v>
      </c>
      <c r="J87" s="94">
        <v>35</v>
      </c>
      <c r="K87" s="94">
        <v>33</v>
      </c>
      <c r="L87" s="94">
        <v>25</v>
      </c>
      <c r="M87" s="94">
        <v>24</v>
      </c>
      <c r="N87" s="33">
        <f t="shared" si="26"/>
        <v>-3</v>
      </c>
      <c r="O87" s="33">
        <f t="shared" si="34"/>
        <v>-7</v>
      </c>
      <c r="P87" s="33">
        <f t="shared" si="35"/>
        <v>-11</v>
      </c>
      <c r="Q87" s="33">
        <f t="shared" si="36"/>
        <v>1</v>
      </c>
      <c r="R87" s="25">
        <f t="shared" si="30"/>
        <v>-7.8947368421052627E-2</v>
      </c>
      <c r="S87" s="25">
        <f t="shared" si="37"/>
        <v>-0.17499999999999999</v>
      </c>
      <c r="T87" s="25">
        <f t="shared" si="38"/>
        <v>-0.30555555555555558</v>
      </c>
      <c r="U87" s="25">
        <f t="shared" si="39"/>
        <v>4.3478260869565216E-2</v>
      </c>
      <c r="W87" s="101"/>
    </row>
    <row r="88" spans="1:23" x14ac:dyDescent="0.35">
      <c r="A88" s="85" t="s">
        <v>57</v>
      </c>
      <c r="B88" s="92">
        <v>26</v>
      </c>
      <c r="C88" s="92">
        <v>27</v>
      </c>
      <c r="D88" s="92">
        <v>26</v>
      </c>
      <c r="E88" s="92">
        <v>27</v>
      </c>
      <c r="F88" s="93">
        <v>28</v>
      </c>
      <c r="G88" s="93">
        <v>29</v>
      </c>
      <c r="H88" s="93">
        <v>27</v>
      </c>
      <c r="I88" s="93">
        <v>25</v>
      </c>
      <c r="J88" s="94">
        <v>29</v>
      </c>
      <c r="K88" s="94">
        <v>29</v>
      </c>
      <c r="L88" s="94">
        <v>26</v>
      </c>
      <c r="M88" s="94">
        <v>26</v>
      </c>
      <c r="N88" s="33">
        <f t="shared" si="26"/>
        <v>1</v>
      </c>
      <c r="O88" s="33">
        <f t="shared" si="34"/>
        <v>0</v>
      </c>
      <c r="P88" s="33">
        <f t="shared" si="35"/>
        <v>-1</v>
      </c>
      <c r="Q88" s="33">
        <f t="shared" si="36"/>
        <v>1</v>
      </c>
      <c r="R88" s="25">
        <f t="shared" si="30"/>
        <v>3.5714285714285712E-2</v>
      </c>
      <c r="S88" s="25">
        <f t="shared" si="37"/>
        <v>0</v>
      </c>
      <c r="T88" s="25">
        <f t="shared" si="38"/>
        <v>-3.7037037037037035E-2</v>
      </c>
      <c r="U88" s="25">
        <f t="shared" si="39"/>
        <v>0.04</v>
      </c>
      <c r="W88" s="101"/>
    </row>
    <row r="89" spans="1:23" x14ac:dyDescent="0.35">
      <c r="A89" s="85" t="s">
        <v>56</v>
      </c>
      <c r="B89" s="92">
        <v>24</v>
      </c>
      <c r="C89" s="92">
        <v>25</v>
      </c>
      <c r="D89" s="92">
        <v>29</v>
      </c>
      <c r="E89" s="92">
        <v>28</v>
      </c>
      <c r="F89" s="93">
        <v>34</v>
      </c>
      <c r="G89" s="93">
        <v>28</v>
      </c>
      <c r="H89" s="93">
        <v>22</v>
      </c>
      <c r="I89" s="93">
        <v>14</v>
      </c>
      <c r="J89" s="94">
        <v>23</v>
      </c>
      <c r="K89" s="94">
        <v>24</v>
      </c>
      <c r="L89" s="94">
        <v>21</v>
      </c>
      <c r="M89" s="94">
        <v>25</v>
      </c>
      <c r="N89" s="33">
        <f t="shared" si="26"/>
        <v>-11</v>
      </c>
      <c r="O89" s="33">
        <f t="shared" si="34"/>
        <v>-4</v>
      </c>
      <c r="P89" s="33">
        <f t="shared" si="35"/>
        <v>-1</v>
      </c>
      <c r="Q89" s="33">
        <f t="shared" si="36"/>
        <v>11</v>
      </c>
      <c r="R89" s="25">
        <f t="shared" si="30"/>
        <v>-0.3235294117647059</v>
      </c>
      <c r="S89" s="25">
        <f t="shared" si="37"/>
        <v>-0.14285714285714285</v>
      </c>
      <c r="T89" s="25">
        <f t="shared" si="38"/>
        <v>-4.5454545454545456E-2</v>
      </c>
      <c r="U89" s="25">
        <f t="shared" si="39"/>
        <v>0.7857142857142857</v>
      </c>
      <c r="W89" s="101"/>
    </row>
    <row r="90" spans="1:23" x14ac:dyDescent="0.35">
      <c r="A90" s="85" t="s">
        <v>48</v>
      </c>
      <c r="B90" s="92">
        <v>27</v>
      </c>
      <c r="C90" s="92">
        <v>24</v>
      </c>
      <c r="D90" s="92">
        <v>25</v>
      </c>
      <c r="E90" s="92">
        <v>25</v>
      </c>
      <c r="F90" s="93">
        <v>29</v>
      </c>
      <c r="G90" s="93">
        <v>27</v>
      </c>
      <c r="H90" s="93">
        <v>25</v>
      </c>
      <c r="I90" s="93">
        <v>18</v>
      </c>
      <c r="J90" s="94">
        <v>27</v>
      </c>
      <c r="K90" s="94">
        <v>29</v>
      </c>
      <c r="L90" s="94">
        <v>24</v>
      </c>
      <c r="M90" s="94">
        <v>24</v>
      </c>
      <c r="N90" s="33">
        <f t="shared" si="26"/>
        <v>-2</v>
      </c>
      <c r="O90" s="33">
        <f t="shared" si="34"/>
        <v>2</v>
      </c>
      <c r="P90" s="33">
        <f t="shared" si="35"/>
        <v>-1</v>
      </c>
      <c r="Q90" s="33">
        <f t="shared" si="36"/>
        <v>6</v>
      </c>
      <c r="R90" s="25">
        <f t="shared" si="30"/>
        <v>-6.8965517241379309E-2</v>
      </c>
      <c r="S90" s="25">
        <f t="shared" si="37"/>
        <v>7.407407407407407E-2</v>
      </c>
      <c r="T90" s="25">
        <f t="shared" si="38"/>
        <v>-0.04</v>
      </c>
      <c r="U90" s="25">
        <f t="shared" si="39"/>
        <v>0.33333333333333331</v>
      </c>
      <c r="W90" s="101"/>
    </row>
    <row r="91" spans="1:23" x14ac:dyDescent="0.35">
      <c r="A91" s="85" t="s">
        <v>47</v>
      </c>
      <c r="B91" s="92">
        <v>20</v>
      </c>
      <c r="C91" s="92">
        <v>22</v>
      </c>
      <c r="D91" s="92">
        <v>20</v>
      </c>
      <c r="E91" s="92">
        <v>24</v>
      </c>
      <c r="F91" s="93">
        <v>23</v>
      </c>
      <c r="G91" s="93">
        <v>21</v>
      </c>
      <c r="H91" s="93">
        <v>17</v>
      </c>
      <c r="I91" s="93">
        <v>10</v>
      </c>
      <c r="J91" s="94">
        <v>24</v>
      </c>
      <c r="K91" s="94">
        <v>22</v>
      </c>
      <c r="L91" s="94">
        <v>20</v>
      </c>
      <c r="M91" s="94">
        <v>23</v>
      </c>
      <c r="N91" s="33">
        <f t="shared" si="26"/>
        <v>1</v>
      </c>
      <c r="O91" s="33">
        <f t="shared" si="34"/>
        <v>1</v>
      </c>
      <c r="P91" s="33">
        <f t="shared" si="35"/>
        <v>3</v>
      </c>
      <c r="Q91" s="33">
        <f t="shared" si="36"/>
        <v>13</v>
      </c>
      <c r="R91" s="25">
        <f t="shared" si="30"/>
        <v>4.3478260869565216E-2</v>
      </c>
      <c r="S91" s="25">
        <f t="shared" si="37"/>
        <v>4.7619047619047616E-2</v>
      </c>
      <c r="T91" s="25">
        <f t="shared" si="38"/>
        <v>0.17647058823529413</v>
      </c>
      <c r="U91" s="25">
        <f t="shared" si="39"/>
        <v>1.3</v>
      </c>
      <c r="W91" s="101"/>
    </row>
    <row r="92" spans="1:23" x14ac:dyDescent="0.35">
      <c r="A92" s="85" t="s">
        <v>52</v>
      </c>
      <c r="B92" s="92">
        <v>22</v>
      </c>
      <c r="C92" s="92">
        <v>23</v>
      </c>
      <c r="D92" s="92">
        <v>24</v>
      </c>
      <c r="E92" s="92">
        <v>22</v>
      </c>
      <c r="F92" s="93">
        <v>23</v>
      </c>
      <c r="G92" s="93">
        <v>24</v>
      </c>
      <c r="H92" s="93">
        <v>22</v>
      </c>
      <c r="I92" s="93">
        <v>18</v>
      </c>
      <c r="J92" s="94">
        <v>21</v>
      </c>
      <c r="K92" s="94">
        <v>19</v>
      </c>
      <c r="L92" s="94">
        <v>6</v>
      </c>
      <c r="M92" s="94">
        <v>21</v>
      </c>
      <c r="N92" s="33">
        <f t="shared" si="26"/>
        <v>-2</v>
      </c>
      <c r="O92" s="33">
        <f t="shared" si="34"/>
        <v>-5</v>
      </c>
      <c r="P92" s="33">
        <f t="shared" si="35"/>
        <v>-16</v>
      </c>
      <c r="Q92" s="33">
        <f t="shared" si="36"/>
        <v>3</v>
      </c>
      <c r="R92" s="25">
        <f t="shared" si="30"/>
        <v>-8.6956521739130432E-2</v>
      </c>
      <c r="S92" s="25">
        <f t="shared" si="37"/>
        <v>-0.20833333333333334</v>
      </c>
      <c r="T92" s="25">
        <f t="shared" si="38"/>
        <v>-0.72727272727272729</v>
      </c>
      <c r="U92" s="25">
        <f t="shared" si="39"/>
        <v>0.16666666666666666</v>
      </c>
      <c r="W92" s="101"/>
    </row>
    <row r="93" spans="1:23" x14ac:dyDescent="0.35">
      <c r="A93" s="97"/>
      <c r="B93" s="98"/>
      <c r="C93" s="98"/>
      <c r="D93" s="99"/>
      <c r="E93" s="99"/>
      <c r="F93" s="99"/>
      <c r="G93" s="99"/>
    </row>
    <row r="94" spans="1:23" x14ac:dyDescent="0.35">
      <c r="A94" s="98"/>
      <c r="B94" s="98"/>
    </row>
    <row r="95" spans="1:23" x14ac:dyDescent="0.35">
      <c r="A95" s="97"/>
      <c r="B95" s="98"/>
      <c r="C95" s="98"/>
    </row>
    <row r="96" spans="1:23" x14ac:dyDescent="0.35">
      <c r="A96" s="97"/>
      <c r="B96" s="98"/>
      <c r="C96" s="98"/>
    </row>
    <row r="97" spans="1:3" x14ac:dyDescent="0.35">
      <c r="A97" s="97"/>
      <c r="B97" s="98"/>
      <c r="C97" s="98"/>
    </row>
    <row r="98" spans="1:3" x14ac:dyDescent="0.35">
      <c r="A98" s="97"/>
      <c r="B98" s="98"/>
      <c r="C98" s="98"/>
    </row>
    <row r="99" spans="1:3" x14ac:dyDescent="0.35">
      <c r="A99" s="97"/>
      <c r="B99" s="98"/>
      <c r="C99" s="98"/>
    </row>
    <row r="100" spans="1:3" x14ac:dyDescent="0.35">
      <c r="A100" s="97"/>
      <c r="B100" s="98"/>
      <c r="C100" s="98"/>
    </row>
    <row r="101" spans="1:3" x14ac:dyDescent="0.35">
      <c r="A101" s="97"/>
      <c r="B101" s="98"/>
      <c r="C101" s="98"/>
    </row>
    <row r="102" spans="1:3" x14ac:dyDescent="0.35">
      <c r="A102" s="97"/>
      <c r="B102" s="98"/>
      <c r="C102" s="98"/>
    </row>
    <row r="103" spans="1:3" x14ac:dyDescent="0.35">
      <c r="A103" s="97"/>
      <c r="B103" s="98"/>
      <c r="C103" s="98"/>
    </row>
    <row r="104" spans="1:3" x14ac:dyDescent="0.35">
      <c r="A104" s="97"/>
      <c r="B104" s="98"/>
      <c r="C104" s="98"/>
    </row>
    <row r="105" spans="1:3" x14ac:dyDescent="0.35">
      <c r="A105" s="97"/>
      <c r="B105" s="98"/>
      <c r="C105" s="98"/>
    </row>
    <row r="106" spans="1:3" x14ac:dyDescent="0.35">
      <c r="A106" s="97"/>
      <c r="B106" s="98"/>
      <c r="C106" s="98"/>
    </row>
    <row r="107" spans="1:3" x14ac:dyDescent="0.35">
      <c r="A107" s="97"/>
      <c r="B107" s="98"/>
      <c r="C107" s="98"/>
    </row>
    <row r="108" spans="1:3" x14ac:dyDescent="0.35">
      <c r="A108" s="97"/>
      <c r="B108" s="98"/>
      <c r="C108" s="98"/>
    </row>
    <row r="109" spans="1:3" x14ac:dyDescent="0.35">
      <c r="A109" s="97"/>
      <c r="B109" s="98"/>
      <c r="C109" s="98"/>
    </row>
    <row r="110" spans="1:3" x14ac:dyDescent="0.35">
      <c r="A110" s="97"/>
      <c r="B110" s="98"/>
      <c r="C110" s="98"/>
    </row>
    <row r="111" spans="1:3" x14ac:dyDescent="0.35">
      <c r="A111" s="97"/>
      <c r="B111" s="98"/>
      <c r="C111" s="98"/>
    </row>
    <row r="112" spans="1:3" x14ac:dyDescent="0.35">
      <c r="A112" s="97"/>
      <c r="B112" s="98"/>
      <c r="C112" s="98"/>
    </row>
    <row r="113" spans="1:7" x14ac:dyDescent="0.35">
      <c r="A113" s="97"/>
      <c r="B113" s="98"/>
      <c r="C113" s="98"/>
      <c r="D113" s="99"/>
      <c r="E113" s="99"/>
      <c r="F113" s="99"/>
      <c r="G113" s="99"/>
    </row>
    <row r="114" spans="1:7" x14ac:dyDescent="0.35">
      <c r="A114" s="98"/>
      <c r="B114" s="98"/>
      <c r="C114" s="98"/>
    </row>
    <row r="115" spans="1:7" x14ac:dyDescent="0.35">
      <c r="A115" s="97"/>
      <c r="B115" s="98"/>
      <c r="C115" s="98"/>
    </row>
    <row r="116" spans="1:7" x14ac:dyDescent="0.35">
      <c r="A116" s="97"/>
      <c r="B116" s="98"/>
      <c r="C116" s="98"/>
    </row>
    <row r="117" spans="1:7" x14ac:dyDescent="0.35">
      <c r="A117" s="97"/>
      <c r="B117" s="98"/>
      <c r="C117" s="98"/>
    </row>
    <row r="118" spans="1:7" x14ac:dyDescent="0.35">
      <c r="A118" s="97"/>
      <c r="B118" s="98"/>
      <c r="C118" s="98"/>
    </row>
    <row r="119" spans="1:7" x14ac:dyDescent="0.35">
      <c r="A119" s="97"/>
      <c r="B119" s="98"/>
      <c r="C119" s="98"/>
    </row>
    <row r="120" spans="1:7" x14ac:dyDescent="0.35">
      <c r="A120" s="97"/>
      <c r="B120" s="98"/>
      <c r="C120" s="98"/>
    </row>
    <row r="121" spans="1:7" x14ac:dyDescent="0.35">
      <c r="A121" s="97"/>
      <c r="B121" s="98"/>
      <c r="C121" s="98"/>
    </row>
    <row r="122" spans="1:7" x14ac:dyDescent="0.35">
      <c r="A122" s="97"/>
      <c r="B122" s="98"/>
      <c r="C122" s="98"/>
    </row>
    <row r="123" spans="1:7" x14ac:dyDescent="0.35">
      <c r="A123" s="97"/>
      <c r="B123" s="98"/>
      <c r="C123" s="98"/>
    </row>
    <row r="124" spans="1:7" x14ac:dyDescent="0.35">
      <c r="A124" s="97"/>
      <c r="B124" s="98"/>
      <c r="C124" s="98"/>
    </row>
    <row r="125" spans="1:7" x14ac:dyDescent="0.35">
      <c r="A125" s="97"/>
      <c r="B125" s="98"/>
      <c r="C125" s="98"/>
    </row>
    <row r="126" spans="1:7" x14ac:dyDescent="0.35">
      <c r="A126" s="97"/>
      <c r="B126" s="98"/>
      <c r="C126" s="98"/>
    </row>
    <row r="127" spans="1:7" x14ac:dyDescent="0.35">
      <c r="A127" s="97"/>
      <c r="B127" s="98"/>
      <c r="C127" s="98"/>
    </row>
    <row r="128" spans="1:7" x14ac:dyDescent="0.35">
      <c r="A128" s="97"/>
      <c r="B128" s="98"/>
      <c r="C128" s="98"/>
    </row>
    <row r="129" spans="1:3" x14ac:dyDescent="0.35">
      <c r="A129" s="97"/>
      <c r="B129" s="98"/>
      <c r="C129" s="98"/>
    </row>
    <row r="130" spans="1:3" x14ac:dyDescent="0.35">
      <c r="A130" s="97"/>
      <c r="B130" s="98"/>
      <c r="C130" s="98"/>
    </row>
    <row r="131" spans="1:3" x14ac:dyDescent="0.35">
      <c r="A131" s="97"/>
      <c r="B131" s="98"/>
      <c r="C131" s="98"/>
    </row>
    <row r="132" spans="1:3" x14ac:dyDescent="0.35">
      <c r="A132" s="97"/>
      <c r="B132" s="98"/>
      <c r="C132" s="98"/>
    </row>
  </sheetData>
  <sortState xmlns:xlrd2="http://schemas.microsoft.com/office/spreadsheetml/2017/richdata2" ref="A75:W92">
    <sortCondition descending="1" ref="M75:M92"/>
  </sortState>
  <mergeCells count="6">
    <mergeCell ref="N72:Q72"/>
    <mergeCell ref="R72:U72"/>
    <mergeCell ref="N3:Q3"/>
    <mergeCell ref="R3:U3"/>
    <mergeCell ref="N26:Q26"/>
    <mergeCell ref="R26:U26"/>
  </mergeCells>
  <conditionalFormatting sqref="N5:U23 V5 N28:U46">
    <cfRule type="cellIs" dxfId="2" priority="4" operator="lessThan">
      <formula>0</formula>
    </cfRule>
  </conditionalFormatting>
  <conditionalFormatting sqref="W28:W30">
    <cfRule type="cellIs" dxfId="1" priority="3" operator="lessThan">
      <formula>0</formula>
    </cfRule>
  </conditionalFormatting>
  <conditionalFormatting sqref="B51:M69">
    <cfRule type="colorScale" priority="2">
      <colorScale>
        <cfvo type="min"/>
        <cfvo type="max"/>
        <color rgb="FFFFEF9C"/>
        <color rgb="FF63BE7B"/>
      </colorScale>
    </cfRule>
  </conditionalFormatting>
  <conditionalFormatting sqref="N74:U9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riigid</vt:lpstr>
      <vt:lpstr>kokku-mk</vt:lpstr>
      <vt:lpstr>sise-mk</vt:lpstr>
      <vt:lpstr>välis-mk</vt:lpstr>
      <vt:lpstr>kohad, hind, täitumus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2021-06-08T04:21:39Z</dcterms:created>
  <dcterms:modified xsi:type="dcterms:W3CDTF">2021-06-08T08:54:19Z</dcterms:modified>
</cp:coreProperties>
</file>