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yB\Desktop\Statistika\"/>
    </mc:Choice>
  </mc:AlternateContent>
  <xr:revisionPtr revIDLastSave="0" documentId="8_{765DF547-3AC6-47C3-B6CF-D3CCC182B9DC}" xr6:coauthVersionLast="41" xr6:coauthVersionMax="41" xr10:uidLastSave="{00000000-0000-0000-0000-000000000000}"/>
  <bookViews>
    <workbookView xWindow="-120" yWindow="-120" windowWidth="29040" windowHeight="15840" xr2:uid="{E62EF591-409F-463D-BDDD-3DBA325FCA98}"/>
  </bookViews>
  <sheets>
    <sheet name="riigid" sheetId="1" r:id="rId1"/>
    <sheet name="kokku-mk" sheetId="2" r:id="rId2"/>
    <sheet name="sise-mk" sheetId="3" r:id="rId3"/>
    <sheet name="välis-mk" sheetId="4" r:id="rId4"/>
    <sheet name="Sheet4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5" i="5" l="1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74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28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5" i="5"/>
  <c r="V24" i="4"/>
  <c r="U24" i="4"/>
  <c r="T24" i="4"/>
  <c r="S24" i="4"/>
  <c r="R24" i="4"/>
  <c r="Q24" i="4"/>
  <c r="V23" i="4"/>
  <c r="U23" i="4"/>
  <c r="T23" i="4"/>
  <c r="S23" i="4"/>
  <c r="R23" i="4"/>
  <c r="Q23" i="4"/>
  <c r="V22" i="4"/>
  <c r="U22" i="4"/>
  <c r="T22" i="4"/>
  <c r="S22" i="4"/>
  <c r="R22" i="4"/>
  <c r="Q22" i="4"/>
  <c r="V21" i="4"/>
  <c r="U21" i="4"/>
  <c r="T21" i="4"/>
  <c r="S21" i="4"/>
  <c r="R21" i="4"/>
  <c r="Q21" i="4"/>
  <c r="V20" i="4"/>
  <c r="U20" i="4"/>
  <c r="T20" i="4"/>
  <c r="S20" i="4"/>
  <c r="R20" i="4"/>
  <c r="Q20" i="4"/>
  <c r="V19" i="4"/>
  <c r="U19" i="4"/>
  <c r="T19" i="4"/>
  <c r="S19" i="4"/>
  <c r="R19" i="4"/>
  <c r="Q19" i="4"/>
  <c r="V18" i="4"/>
  <c r="U18" i="4"/>
  <c r="T18" i="4"/>
  <c r="S18" i="4"/>
  <c r="R18" i="4"/>
  <c r="Q18" i="4"/>
  <c r="V17" i="4"/>
  <c r="U17" i="4"/>
  <c r="T17" i="4"/>
  <c r="S17" i="4"/>
  <c r="R17" i="4"/>
  <c r="Q17" i="4"/>
  <c r="V16" i="4"/>
  <c r="U16" i="4"/>
  <c r="T16" i="4"/>
  <c r="S16" i="4"/>
  <c r="R16" i="4"/>
  <c r="Q16" i="4"/>
  <c r="V15" i="4"/>
  <c r="U15" i="4"/>
  <c r="T15" i="4"/>
  <c r="S15" i="4"/>
  <c r="R15" i="4"/>
  <c r="Q15" i="4"/>
  <c r="V14" i="4"/>
  <c r="U14" i="4"/>
  <c r="T14" i="4"/>
  <c r="S14" i="4"/>
  <c r="R14" i="4"/>
  <c r="Q14" i="4"/>
  <c r="V13" i="4"/>
  <c r="U13" i="4"/>
  <c r="T13" i="4"/>
  <c r="S13" i="4"/>
  <c r="R13" i="4"/>
  <c r="Q13" i="4"/>
  <c r="V12" i="4"/>
  <c r="U12" i="4"/>
  <c r="T12" i="4"/>
  <c r="S12" i="4"/>
  <c r="R12" i="4"/>
  <c r="Q12" i="4"/>
  <c r="V11" i="4"/>
  <c r="U11" i="4"/>
  <c r="T11" i="4"/>
  <c r="S11" i="4"/>
  <c r="R11" i="4"/>
  <c r="Q11" i="4"/>
  <c r="V10" i="4"/>
  <c r="U10" i="4"/>
  <c r="T10" i="4"/>
  <c r="S10" i="4"/>
  <c r="R10" i="4"/>
  <c r="Q10" i="4"/>
  <c r="V9" i="4"/>
  <c r="U9" i="4"/>
  <c r="T9" i="4"/>
  <c r="S9" i="4"/>
  <c r="R9" i="4"/>
  <c r="Q9" i="4"/>
  <c r="V8" i="4"/>
  <c r="U8" i="4"/>
  <c r="T8" i="4"/>
  <c r="S8" i="4"/>
  <c r="R8" i="4"/>
  <c r="Q8" i="4"/>
  <c r="V7" i="4"/>
  <c r="U7" i="4"/>
  <c r="T7" i="4"/>
  <c r="S7" i="4"/>
  <c r="R7" i="4"/>
  <c r="Q7" i="4"/>
  <c r="V6" i="4"/>
  <c r="U6" i="4"/>
  <c r="T6" i="4"/>
  <c r="S6" i="4"/>
  <c r="R6" i="4"/>
  <c r="Q6" i="4"/>
  <c r="V24" i="3"/>
  <c r="U24" i="3"/>
  <c r="T24" i="3"/>
  <c r="S24" i="3"/>
  <c r="R24" i="3"/>
  <c r="Q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V18" i="3"/>
  <c r="U18" i="3"/>
  <c r="T18" i="3"/>
  <c r="S18" i="3"/>
  <c r="R18" i="3"/>
  <c r="Q18" i="3"/>
  <c r="V17" i="3"/>
  <c r="U17" i="3"/>
  <c r="T17" i="3"/>
  <c r="S17" i="3"/>
  <c r="R17" i="3"/>
  <c r="Q17" i="3"/>
  <c r="V16" i="3"/>
  <c r="U16" i="3"/>
  <c r="T16" i="3"/>
  <c r="S16" i="3"/>
  <c r="R16" i="3"/>
  <c r="Q16" i="3"/>
  <c r="V15" i="3"/>
  <c r="U15" i="3"/>
  <c r="T15" i="3"/>
  <c r="S15" i="3"/>
  <c r="R15" i="3"/>
  <c r="Q15" i="3"/>
  <c r="V14" i="3"/>
  <c r="U14" i="3"/>
  <c r="T14" i="3"/>
  <c r="S14" i="3"/>
  <c r="R14" i="3"/>
  <c r="Q14" i="3"/>
  <c r="V13" i="3"/>
  <c r="U13" i="3"/>
  <c r="T13" i="3"/>
  <c r="S13" i="3"/>
  <c r="R13" i="3"/>
  <c r="Q13" i="3"/>
  <c r="V12" i="3"/>
  <c r="U12" i="3"/>
  <c r="T12" i="3"/>
  <c r="S12" i="3"/>
  <c r="R12" i="3"/>
  <c r="Q12" i="3"/>
  <c r="V11" i="3"/>
  <c r="U11" i="3"/>
  <c r="T11" i="3"/>
  <c r="S11" i="3"/>
  <c r="R11" i="3"/>
  <c r="Q11" i="3"/>
  <c r="V10" i="3"/>
  <c r="U10" i="3"/>
  <c r="T10" i="3"/>
  <c r="S10" i="3"/>
  <c r="R10" i="3"/>
  <c r="Q10" i="3"/>
  <c r="V9" i="3"/>
  <c r="U9" i="3"/>
  <c r="T9" i="3"/>
  <c r="S9" i="3"/>
  <c r="R9" i="3"/>
  <c r="Q9" i="3"/>
  <c r="V8" i="3"/>
  <c r="U8" i="3"/>
  <c r="T8" i="3"/>
  <c r="S8" i="3"/>
  <c r="R8" i="3"/>
  <c r="Q8" i="3"/>
  <c r="V7" i="3"/>
  <c r="U7" i="3"/>
  <c r="T7" i="3"/>
  <c r="S7" i="3"/>
  <c r="R7" i="3"/>
  <c r="Q7" i="3"/>
  <c r="V6" i="3"/>
  <c r="U6" i="3"/>
  <c r="T6" i="3"/>
  <c r="S6" i="3"/>
  <c r="R6" i="3"/>
  <c r="Q6" i="3"/>
  <c r="V24" i="2"/>
  <c r="U24" i="2"/>
  <c r="T24" i="2"/>
  <c r="S24" i="2"/>
  <c r="R24" i="2"/>
  <c r="Q24" i="2"/>
  <c r="V23" i="2"/>
  <c r="U23" i="2"/>
  <c r="T23" i="2"/>
  <c r="S23" i="2"/>
  <c r="R23" i="2"/>
  <c r="Q23" i="2"/>
  <c r="V22" i="2"/>
  <c r="U22" i="2"/>
  <c r="T22" i="2"/>
  <c r="S22" i="2"/>
  <c r="R22" i="2"/>
  <c r="Q22" i="2"/>
  <c r="V21" i="2"/>
  <c r="U21" i="2"/>
  <c r="T21" i="2"/>
  <c r="S21" i="2"/>
  <c r="R21" i="2"/>
  <c r="Q21" i="2"/>
  <c r="V20" i="2"/>
  <c r="U20" i="2"/>
  <c r="T20" i="2"/>
  <c r="S20" i="2"/>
  <c r="R20" i="2"/>
  <c r="Q20" i="2"/>
  <c r="V19" i="2"/>
  <c r="U19" i="2"/>
  <c r="T19" i="2"/>
  <c r="S19" i="2"/>
  <c r="R19" i="2"/>
  <c r="Q19" i="2"/>
  <c r="V18" i="2"/>
  <c r="U18" i="2"/>
  <c r="T18" i="2"/>
  <c r="S18" i="2"/>
  <c r="R18" i="2"/>
  <c r="Q18" i="2"/>
  <c r="V17" i="2"/>
  <c r="U17" i="2"/>
  <c r="T17" i="2"/>
  <c r="S17" i="2"/>
  <c r="R17" i="2"/>
  <c r="Q17" i="2"/>
  <c r="V16" i="2"/>
  <c r="U16" i="2"/>
  <c r="T16" i="2"/>
  <c r="S16" i="2"/>
  <c r="R16" i="2"/>
  <c r="Q16" i="2"/>
  <c r="V15" i="2"/>
  <c r="U15" i="2"/>
  <c r="T15" i="2"/>
  <c r="S15" i="2"/>
  <c r="R15" i="2"/>
  <c r="Q15" i="2"/>
  <c r="V14" i="2"/>
  <c r="U14" i="2"/>
  <c r="T14" i="2"/>
  <c r="S14" i="2"/>
  <c r="R14" i="2"/>
  <c r="Q14" i="2"/>
  <c r="V13" i="2"/>
  <c r="U13" i="2"/>
  <c r="T13" i="2"/>
  <c r="S13" i="2"/>
  <c r="R13" i="2"/>
  <c r="Q13" i="2"/>
  <c r="V12" i="2"/>
  <c r="U12" i="2"/>
  <c r="T12" i="2"/>
  <c r="S12" i="2"/>
  <c r="R12" i="2"/>
  <c r="Q12" i="2"/>
  <c r="V11" i="2"/>
  <c r="U11" i="2"/>
  <c r="T11" i="2"/>
  <c r="S11" i="2"/>
  <c r="R11" i="2"/>
  <c r="Q11" i="2"/>
  <c r="V10" i="2"/>
  <c r="U10" i="2"/>
  <c r="T10" i="2"/>
  <c r="S10" i="2"/>
  <c r="R10" i="2"/>
  <c r="Q10" i="2"/>
  <c r="V9" i="2"/>
  <c r="U9" i="2"/>
  <c r="T9" i="2"/>
  <c r="S9" i="2"/>
  <c r="R9" i="2"/>
  <c r="Q9" i="2"/>
  <c r="V8" i="2"/>
  <c r="U8" i="2"/>
  <c r="T8" i="2"/>
  <c r="S8" i="2"/>
  <c r="R8" i="2"/>
  <c r="Q8" i="2"/>
  <c r="V7" i="2"/>
  <c r="U7" i="2"/>
  <c r="T7" i="2"/>
  <c r="S7" i="2"/>
  <c r="R7" i="2"/>
  <c r="Q7" i="2"/>
  <c r="V6" i="2"/>
  <c r="U6" i="2"/>
  <c r="T6" i="2"/>
  <c r="S6" i="2"/>
  <c r="R6" i="2"/>
  <c r="Q6" i="2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8" i="3"/>
  <c r="E8" i="3"/>
  <c r="F7" i="3"/>
  <c r="E7" i="3"/>
  <c r="F6" i="3"/>
  <c r="E6" i="3"/>
  <c r="F15" i="2"/>
  <c r="E15" i="2"/>
  <c r="F18" i="2"/>
  <c r="E18" i="2"/>
  <c r="F12" i="2"/>
  <c r="E12" i="2"/>
  <c r="F9" i="2"/>
  <c r="E9" i="2"/>
  <c r="F8" i="2"/>
  <c r="E8" i="2"/>
  <c r="F16" i="2"/>
  <c r="E16" i="2"/>
  <c r="F20" i="2"/>
  <c r="E20" i="2"/>
  <c r="F11" i="2"/>
  <c r="E11" i="2"/>
  <c r="F10" i="2"/>
  <c r="E10" i="2"/>
  <c r="F23" i="2"/>
  <c r="E23" i="2"/>
  <c r="F13" i="2"/>
  <c r="E13" i="2"/>
  <c r="F19" i="2"/>
  <c r="E19" i="2"/>
  <c r="F21" i="2"/>
  <c r="E21" i="2"/>
  <c r="F22" i="2"/>
  <c r="E22" i="2"/>
  <c r="F14" i="2"/>
  <c r="E14" i="2"/>
  <c r="F24" i="2"/>
  <c r="E24" i="2"/>
  <c r="F17" i="2"/>
  <c r="E17" i="2"/>
  <c r="F7" i="2"/>
  <c r="E7" i="2"/>
  <c r="F6" i="2"/>
  <c r="E6" i="2"/>
  <c r="W58" i="1"/>
  <c r="V58" i="1"/>
  <c r="U58" i="1"/>
  <c r="T58" i="1"/>
  <c r="S58" i="1"/>
  <c r="R58" i="1"/>
  <c r="W57" i="1"/>
  <c r="V57" i="1"/>
  <c r="U57" i="1"/>
  <c r="T57" i="1"/>
  <c r="S57" i="1"/>
  <c r="R57" i="1"/>
  <c r="W56" i="1"/>
  <c r="V56" i="1"/>
  <c r="U56" i="1"/>
  <c r="T56" i="1"/>
  <c r="S56" i="1"/>
  <c r="R56" i="1"/>
  <c r="W55" i="1"/>
  <c r="V55" i="1"/>
  <c r="U55" i="1"/>
  <c r="T55" i="1"/>
  <c r="S55" i="1"/>
  <c r="R55" i="1"/>
  <c r="W54" i="1"/>
  <c r="V54" i="1"/>
  <c r="U54" i="1"/>
  <c r="T54" i="1"/>
  <c r="S54" i="1"/>
  <c r="R54" i="1"/>
  <c r="W53" i="1"/>
  <c r="V53" i="1"/>
  <c r="U53" i="1"/>
  <c r="T53" i="1"/>
  <c r="S53" i="1"/>
  <c r="R53" i="1"/>
  <c r="W52" i="1"/>
  <c r="V52" i="1"/>
  <c r="U52" i="1"/>
  <c r="T52" i="1"/>
  <c r="S52" i="1"/>
  <c r="R52" i="1"/>
  <c r="W51" i="1"/>
  <c r="V51" i="1"/>
  <c r="U51" i="1"/>
  <c r="T51" i="1"/>
  <c r="S51" i="1"/>
  <c r="R51" i="1"/>
  <c r="W50" i="1"/>
  <c r="V50" i="1"/>
  <c r="U50" i="1"/>
  <c r="T50" i="1"/>
  <c r="S50" i="1"/>
  <c r="R50" i="1"/>
  <c r="W49" i="1"/>
  <c r="V49" i="1"/>
  <c r="U49" i="1"/>
  <c r="T49" i="1"/>
  <c r="S49" i="1"/>
  <c r="R49" i="1"/>
  <c r="W48" i="1"/>
  <c r="V48" i="1"/>
  <c r="U48" i="1"/>
  <c r="T48" i="1"/>
  <c r="S48" i="1"/>
  <c r="R48" i="1"/>
  <c r="W47" i="1"/>
  <c r="V47" i="1"/>
  <c r="U47" i="1"/>
  <c r="T47" i="1"/>
  <c r="S47" i="1"/>
  <c r="R47" i="1"/>
  <c r="W46" i="1"/>
  <c r="V46" i="1"/>
  <c r="U46" i="1"/>
  <c r="T46" i="1"/>
  <c r="S46" i="1"/>
  <c r="R46" i="1"/>
  <c r="W45" i="1"/>
  <c r="V45" i="1"/>
  <c r="U45" i="1"/>
  <c r="T45" i="1"/>
  <c r="S45" i="1"/>
  <c r="R45" i="1"/>
  <c r="W44" i="1"/>
  <c r="V44" i="1"/>
  <c r="U44" i="1"/>
  <c r="T44" i="1"/>
  <c r="S44" i="1"/>
  <c r="R44" i="1"/>
  <c r="W43" i="1"/>
  <c r="V43" i="1"/>
  <c r="U43" i="1"/>
  <c r="T43" i="1"/>
  <c r="S43" i="1"/>
  <c r="R43" i="1"/>
  <c r="W42" i="1"/>
  <c r="V42" i="1"/>
  <c r="U42" i="1"/>
  <c r="T42" i="1"/>
  <c r="S42" i="1"/>
  <c r="R42" i="1"/>
  <c r="W41" i="1"/>
  <c r="V41" i="1"/>
  <c r="U41" i="1"/>
  <c r="T41" i="1"/>
  <c r="S41" i="1"/>
  <c r="R41" i="1"/>
  <c r="W40" i="1"/>
  <c r="V40" i="1"/>
  <c r="U40" i="1"/>
  <c r="T40" i="1"/>
  <c r="S40" i="1"/>
  <c r="R40" i="1"/>
  <c r="W39" i="1"/>
  <c r="V39" i="1"/>
  <c r="U39" i="1"/>
  <c r="T39" i="1"/>
  <c r="S39" i="1"/>
  <c r="R39" i="1"/>
  <c r="W38" i="1"/>
  <c r="V38" i="1"/>
  <c r="U38" i="1"/>
  <c r="T38" i="1"/>
  <c r="S38" i="1"/>
  <c r="R38" i="1"/>
  <c r="W37" i="1"/>
  <c r="V37" i="1"/>
  <c r="U37" i="1"/>
  <c r="T37" i="1"/>
  <c r="S37" i="1"/>
  <c r="R37" i="1"/>
  <c r="W36" i="1"/>
  <c r="V36" i="1"/>
  <c r="U36" i="1"/>
  <c r="T36" i="1"/>
  <c r="S36" i="1"/>
  <c r="R36" i="1"/>
  <c r="W35" i="1"/>
  <c r="V35" i="1"/>
  <c r="U35" i="1"/>
  <c r="T35" i="1"/>
  <c r="S35" i="1"/>
  <c r="R35" i="1"/>
  <c r="R7" i="1"/>
  <c r="S7" i="1"/>
  <c r="T7" i="1"/>
  <c r="U7" i="1"/>
  <c r="V7" i="1"/>
  <c r="W7" i="1"/>
  <c r="R8" i="1"/>
  <c r="S8" i="1"/>
  <c r="T8" i="1"/>
  <c r="U8" i="1"/>
  <c r="V8" i="1"/>
  <c r="W8" i="1"/>
  <c r="R9" i="1"/>
  <c r="S9" i="1"/>
  <c r="T9" i="1"/>
  <c r="U9" i="1"/>
  <c r="V9" i="1"/>
  <c r="W9" i="1"/>
  <c r="R10" i="1"/>
  <c r="S10" i="1"/>
  <c r="T10" i="1"/>
  <c r="U10" i="1"/>
  <c r="V10" i="1"/>
  <c r="W10" i="1"/>
  <c r="R11" i="1"/>
  <c r="S11" i="1"/>
  <c r="T11" i="1"/>
  <c r="U11" i="1"/>
  <c r="V11" i="1"/>
  <c r="W11" i="1"/>
  <c r="R12" i="1"/>
  <c r="S12" i="1"/>
  <c r="T12" i="1"/>
  <c r="U12" i="1"/>
  <c r="V12" i="1"/>
  <c r="W12" i="1"/>
  <c r="R13" i="1"/>
  <c r="S13" i="1"/>
  <c r="T13" i="1"/>
  <c r="U13" i="1"/>
  <c r="V13" i="1"/>
  <c r="W13" i="1"/>
  <c r="R14" i="1"/>
  <c r="S14" i="1"/>
  <c r="T14" i="1"/>
  <c r="U14" i="1"/>
  <c r="V14" i="1"/>
  <c r="W14" i="1"/>
  <c r="R15" i="1"/>
  <c r="S15" i="1"/>
  <c r="T15" i="1"/>
  <c r="U15" i="1"/>
  <c r="V15" i="1"/>
  <c r="W15" i="1"/>
  <c r="R16" i="1"/>
  <c r="S16" i="1"/>
  <c r="T16" i="1"/>
  <c r="U16" i="1"/>
  <c r="V16" i="1"/>
  <c r="W16" i="1"/>
  <c r="R17" i="1"/>
  <c r="S17" i="1"/>
  <c r="T17" i="1"/>
  <c r="U17" i="1"/>
  <c r="V17" i="1"/>
  <c r="W17" i="1"/>
  <c r="R18" i="1"/>
  <c r="S18" i="1"/>
  <c r="T18" i="1"/>
  <c r="U18" i="1"/>
  <c r="V18" i="1"/>
  <c r="W18" i="1"/>
  <c r="R19" i="1"/>
  <c r="S19" i="1"/>
  <c r="T19" i="1"/>
  <c r="U19" i="1"/>
  <c r="V19" i="1"/>
  <c r="W19" i="1"/>
  <c r="R20" i="1"/>
  <c r="S20" i="1"/>
  <c r="T20" i="1"/>
  <c r="U20" i="1"/>
  <c r="V20" i="1"/>
  <c r="W20" i="1"/>
  <c r="R21" i="1"/>
  <c r="S21" i="1"/>
  <c r="T21" i="1"/>
  <c r="U21" i="1"/>
  <c r="V21" i="1"/>
  <c r="W21" i="1"/>
  <c r="R22" i="1"/>
  <c r="S22" i="1"/>
  <c r="T22" i="1"/>
  <c r="U22" i="1"/>
  <c r="V22" i="1"/>
  <c r="W22" i="1"/>
  <c r="R23" i="1"/>
  <c r="S23" i="1"/>
  <c r="T23" i="1"/>
  <c r="U23" i="1"/>
  <c r="V23" i="1"/>
  <c r="W23" i="1"/>
  <c r="R24" i="1"/>
  <c r="S24" i="1"/>
  <c r="T24" i="1"/>
  <c r="U24" i="1"/>
  <c r="V24" i="1"/>
  <c r="W24" i="1"/>
  <c r="R25" i="1"/>
  <c r="S25" i="1"/>
  <c r="T25" i="1"/>
  <c r="U25" i="1"/>
  <c r="V25" i="1"/>
  <c r="W25" i="1"/>
  <c r="R26" i="1"/>
  <c r="S26" i="1"/>
  <c r="T26" i="1"/>
  <c r="U26" i="1"/>
  <c r="V26" i="1"/>
  <c r="W26" i="1"/>
  <c r="R27" i="1"/>
  <c r="S27" i="1"/>
  <c r="T27" i="1"/>
  <c r="U27" i="1"/>
  <c r="V27" i="1"/>
  <c r="W27" i="1"/>
  <c r="R28" i="1"/>
  <c r="S28" i="1"/>
  <c r="T28" i="1"/>
  <c r="U28" i="1"/>
  <c r="V28" i="1"/>
  <c r="W28" i="1"/>
  <c r="R29" i="1"/>
  <c r="S29" i="1"/>
  <c r="T29" i="1"/>
  <c r="U29" i="1"/>
  <c r="V29" i="1"/>
  <c r="W29" i="1"/>
  <c r="V6" i="1"/>
  <c r="W6" i="1"/>
  <c r="U6" i="1"/>
  <c r="S6" i="1"/>
  <c r="T6" i="1"/>
  <c r="R6" i="1"/>
  <c r="F7" i="1"/>
  <c r="G7" i="1"/>
  <c r="F8" i="1"/>
  <c r="G8" i="1"/>
  <c r="F23" i="1"/>
  <c r="G23" i="1"/>
  <c r="F24" i="1"/>
  <c r="G24" i="1"/>
  <c r="F20" i="1"/>
  <c r="G20" i="1"/>
  <c r="F22" i="1"/>
  <c r="G22" i="1"/>
  <c r="F19" i="1"/>
  <c r="G19" i="1"/>
  <c r="F13" i="1"/>
  <c r="G13" i="1"/>
  <c r="F10" i="1"/>
  <c r="G10" i="1"/>
  <c r="F25" i="1"/>
  <c r="G25" i="1"/>
  <c r="F18" i="1"/>
  <c r="G18" i="1"/>
  <c r="F17" i="1"/>
  <c r="G17" i="1"/>
  <c r="F21" i="1"/>
  <c r="G21" i="1"/>
  <c r="F11" i="1"/>
  <c r="G11" i="1"/>
  <c r="F27" i="1"/>
  <c r="G27" i="1"/>
  <c r="F9" i="1"/>
  <c r="G9" i="1"/>
  <c r="F14" i="1"/>
  <c r="G14" i="1"/>
  <c r="F26" i="1"/>
  <c r="G26" i="1"/>
  <c r="F15" i="1"/>
  <c r="G15" i="1"/>
  <c r="F12" i="1"/>
  <c r="G12" i="1"/>
  <c r="F29" i="1"/>
  <c r="G29" i="1"/>
  <c r="F28" i="1"/>
  <c r="G28" i="1"/>
  <c r="F16" i="1"/>
  <c r="G16" i="1"/>
  <c r="F35" i="1"/>
  <c r="G35" i="1"/>
  <c r="F36" i="1"/>
  <c r="G36" i="1"/>
  <c r="F37" i="1"/>
  <c r="G37" i="1"/>
  <c r="F52" i="1"/>
  <c r="G52" i="1"/>
  <c r="F54" i="1"/>
  <c r="G54" i="1"/>
  <c r="F49" i="1"/>
  <c r="G49" i="1"/>
  <c r="F51" i="1"/>
  <c r="G51" i="1"/>
  <c r="F48" i="1"/>
  <c r="G48" i="1"/>
  <c r="F44" i="1"/>
  <c r="G44" i="1"/>
  <c r="F40" i="1"/>
  <c r="G40" i="1"/>
  <c r="F55" i="1"/>
  <c r="G55" i="1"/>
  <c r="F46" i="1"/>
  <c r="G46" i="1"/>
  <c r="F45" i="1"/>
  <c r="G45" i="1"/>
  <c r="F50" i="1"/>
  <c r="G50" i="1"/>
  <c r="F38" i="1"/>
  <c r="G38" i="1"/>
  <c r="F57" i="1"/>
  <c r="G57" i="1"/>
  <c r="F39" i="1"/>
  <c r="G39" i="1"/>
  <c r="F42" i="1"/>
  <c r="G42" i="1"/>
  <c r="F56" i="1"/>
  <c r="G56" i="1"/>
  <c r="F41" i="1"/>
  <c r="G41" i="1"/>
  <c r="F43" i="1"/>
  <c r="G43" i="1"/>
  <c r="F58" i="1"/>
  <c r="G58" i="1"/>
  <c r="F53" i="1"/>
  <c r="G53" i="1"/>
  <c r="F47" i="1"/>
  <c r="G47" i="1"/>
  <c r="G6" i="1"/>
  <c r="F6" i="1"/>
  <c r="F9" i="3" l="1"/>
  <c r="E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pxweb</author>
  </authors>
  <commentList>
    <comment ref="A9" authorId="0" shapeId="0" xr:uid="{5E884380-E1A9-4642-AD43-D38BC45A3121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  <comment ref="A11" authorId="0" shapeId="0" xr:uid="{F7A4FD87-331A-4097-83E0-22D100AF084D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pxweb</author>
  </authors>
  <commentList>
    <comment ref="A17" authorId="0" shapeId="0" xr:uid="{3AAC6242-6579-4436-92FA-75EBF54E96CD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  <comment ref="A21" authorId="0" shapeId="0" xr:uid="{4357A4F3-AD6B-4DEF-94A4-105B844061F1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pxweb</author>
  </authors>
  <commentList>
    <comment ref="A17" authorId="0" shapeId="0" xr:uid="{D055136C-5202-43F7-8C09-34A4B8EA0E7B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  <comment ref="A21" authorId="0" shapeId="0" xr:uid="{9DED215E-8D18-420E-A229-E67493172523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</commentList>
</comments>
</file>

<file path=xl/sharedStrings.xml><?xml version="1.0" encoding="utf-8"?>
<sst xmlns="http://schemas.openxmlformats.org/spreadsheetml/2006/main" count="619" uniqueCount="97">
  <si>
    <t>Jaanuar</t>
  </si>
  <si>
    <t>Veebruar</t>
  </si>
  <si>
    <t>Märts</t>
  </si>
  <si>
    <t>2019</t>
  </si>
  <si>
    <t>2020</t>
  </si>
  <si>
    <t>2021</t>
  </si>
  <si>
    <t>Kogu Eesti</t>
  </si>
  <si>
    <t>Eesti</t>
  </si>
  <si>
    <t>Välisriigid kokku</t>
  </si>
  <si>
    <t>Austria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</si>
  <si>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</si>
  <si>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</si>
  <si>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</si>
  <si>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</si>
  <si>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</si>
  <si>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</si>
  <si>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</si>
  <si>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</si>
  <si>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</si>
  <si>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</si>
  <si>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Taani</t>
  </si>
  <si>
    <t>Ukraina</t>
  </si>
  <si>
    <t>Venemaa</t>
  </si>
  <si>
    <t>..</t>
  </si>
  <si>
    <t>Eesti majutusettevõtete statistika. Allikas: Statistikaamet / Statistics of accommodation establishments of Estonia. Source: Statistics Estonia</t>
  </si>
  <si>
    <t>MAJUTATUD/ ARRIVALS</t>
  </si>
  <si>
    <t>kokku</t>
  </si>
  <si>
    <t>Belgia</t>
  </si>
  <si>
    <t>Hispaania</t>
  </si>
  <si>
    <t>Holland</t>
  </si>
  <si>
    <t>Suurbritannia</t>
  </si>
  <si>
    <t>Hiina</t>
  </si>
  <si>
    <t>Jaapan</t>
  </si>
  <si>
    <t>USA</t>
  </si>
  <si>
    <t>muutus 2021/20</t>
  </si>
  <si>
    <t>ÖÖBIMISED/ OVERNIGHTS</t>
  </si>
  <si>
    <t>sõjaväelased / military staff</t>
  </si>
  <si>
    <t>..Tallinn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</si>
  <si>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</si>
  <si>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</si>
  <si>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</si>
  <si>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</si>
  <si>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</si>
  <si>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</si>
  <si>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</si>
  <si>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</si>
  <si>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</si>
  <si>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</si>
  <si>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</si>
  <si>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</si>
  <si>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</si>
  <si>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</si>
  <si>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</si>
  <si>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</si>
  <si>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</si>
  <si>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</si>
  <si>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Elukohariigid kokku / all countries of residence</t>
  </si>
  <si>
    <t>siseturism/ domestic tourism</t>
  </si>
  <si>
    <t>välisturistid / foreign tourists</t>
  </si>
  <si>
    <t>Majutuskohad</t>
  </si>
  <si>
    <t>Toad</t>
  </si>
  <si>
    <t>Tubade täitumus, %</t>
  </si>
  <si>
    <t>Ööpäeva keskmine maksumus, eurot</t>
  </si>
  <si>
    <t>Majutusettevõtted / Number of accommodation establishments</t>
  </si>
  <si>
    <t>Veebr.</t>
  </si>
  <si>
    <t>Jaan.</t>
  </si>
  <si>
    <t>pikaajaliselt viibinud inimesed (keskmine viibimise kestus 19 ööd)</t>
  </si>
  <si>
    <t>total</t>
  </si>
  <si>
    <t>domestic</t>
  </si>
  <si>
    <t>foreign</t>
  </si>
  <si>
    <t>Finland</t>
  </si>
  <si>
    <t>Latvia</t>
  </si>
  <si>
    <t>Germany</t>
  </si>
  <si>
    <t>Russia</t>
  </si>
  <si>
    <t>Lithuania</t>
  </si>
  <si>
    <t>UK</t>
  </si>
  <si>
    <t>Ukraine</t>
  </si>
  <si>
    <t>France</t>
  </si>
  <si>
    <t>Poland</t>
  </si>
  <si>
    <t>Italy</t>
  </si>
  <si>
    <t>Spain</t>
  </si>
  <si>
    <t>Sweden</t>
  </si>
  <si>
    <t>Netherlands</t>
  </si>
  <si>
    <t>Belgium</t>
  </si>
  <si>
    <t>Norway</t>
  </si>
  <si>
    <t>Denmark</t>
  </si>
  <si>
    <t>Switzerland</t>
  </si>
  <si>
    <t>Japan</t>
  </si>
  <si>
    <t>China</t>
  </si>
  <si>
    <t xml:space="preserve">.. - confidential data </t>
  </si>
  <si>
    <t>I kv / Q1</t>
  </si>
  <si>
    <t>Jan</t>
  </si>
  <si>
    <t>Feb</t>
  </si>
  <si>
    <t>March</t>
  </si>
  <si>
    <t>muutus/ change 2021/20</t>
  </si>
  <si>
    <t>Kogu Eesti / Total</t>
  </si>
  <si>
    <t>mk=county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</si>
</sst>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sz val="11"/>
      <color rgb="FF0000F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8"/>
      <color rgb="FF000000"/>
      <name val="Tahoma"/>
      <family val="2"/>
    </font>
    <font>
      <b/>
      <sz val="11"/>
      <color rgb="FF0000FF"/>
      <name val="Calibri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86"/>
    </font>
  </fonts>
  <fills count="3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Border="0" applyAlignment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20" fillId="12" borderId="5" applyNumberFormat="0" applyAlignment="0" applyProtection="0"/>
    <xf numFmtId="0" fontId="21" fillId="0" borderId="7" applyNumberFormat="0" applyFill="0" applyAlignment="0" applyProtection="0"/>
    <xf numFmtId="0" fontId="22" fillId="13" borderId="8" applyNumberFormat="0" applyAlignment="0" applyProtection="0"/>
    <xf numFmtId="0" fontId="23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9" fontId="28" fillId="0" borderId="0" applyFont="0" applyFill="0" applyBorder="0" applyAlignment="0" applyProtection="0"/>
    <xf numFmtId="0" fontId="26" fillId="0" borderId="0"/>
    <xf numFmtId="9" fontId="28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1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3" fillId="0" borderId="0" applyNumberFormat="0" applyBorder="0" applyAlignment="0"/>
    <xf numFmtId="0" fontId="1" fillId="14" borderId="9" applyNumberFormat="0" applyFont="0" applyAlignment="0" applyProtection="0"/>
    <xf numFmtId="0" fontId="27" fillId="0" borderId="0"/>
  </cellStyleXfs>
  <cellXfs count="71">
    <xf numFmtId="0" fontId="0" fillId="0" borderId="0" xfId="0"/>
    <xf numFmtId="0" fontId="3" fillId="0" borderId="0" xfId="2" applyFill="1" applyProtection="1"/>
    <xf numFmtId="0" fontId="4" fillId="0" borderId="0" xfId="2" applyFont="1" applyFill="1" applyProtection="1"/>
    <xf numFmtId="3" fontId="5" fillId="0" borderId="0" xfId="0" applyNumberFormat="1" applyFont="1"/>
    <xf numFmtId="3" fontId="5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/>
    <xf numFmtId="3" fontId="3" fillId="0" borderId="0" xfId="2" applyNumberFormat="1" applyFill="1" applyProtection="1"/>
    <xf numFmtId="9" fontId="3" fillId="0" borderId="0" xfId="1" applyFont="1" applyFill="1" applyProtection="1"/>
    <xf numFmtId="9" fontId="0" fillId="0" borderId="0" xfId="1" applyFont="1"/>
    <xf numFmtId="3" fontId="6" fillId="0" borderId="0" xfId="0" applyNumberFormat="1" applyFont="1"/>
    <xf numFmtId="9" fontId="6" fillId="0" borderId="0" xfId="1" applyFont="1"/>
    <xf numFmtId="3" fontId="6" fillId="0" borderId="0" xfId="0" applyNumberFormat="1" applyFont="1" applyBorder="1" applyAlignment="1" applyProtection="1">
      <alignment horizontal="left"/>
      <protection locked="0"/>
    </xf>
    <xf numFmtId="9" fontId="6" fillId="0" borderId="0" xfId="1" applyFont="1" applyBorder="1" applyAlignment="1" applyProtection="1">
      <alignment horizontal="left"/>
      <protection locked="0"/>
    </xf>
    <xf numFmtId="0" fontId="0" fillId="0" borderId="0" xfId="0" applyFont="1"/>
    <xf numFmtId="9" fontId="7" fillId="0" borderId="0" xfId="1" applyFont="1" applyFill="1" applyProtection="1"/>
    <xf numFmtId="0" fontId="7" fillId="0" borderId="0" xfId="2" applyFont="1" applyFill="1" applyProtection="1"/>
    <xf numFmtId="3" fontId="7" fillId="0" borderId="0" xfId="2" applyNumberFormat="1" applyFont="1" applyFill="1" applyProtection="1"/>
    <xf numFmtId="9" fontId="1" fillId="0" borderId="0" xfId="1" applyFont="1"/>
    <xf numFmtId="0" fontId="3" fillId="2" borderId="1" xfId="2" applyFill="1" applyBorder="1" applyProtection="1"/>
    <xf numFmtId="0" fontId="4" fillId="2" borderId="1" xfId="2" applyFont="1" applyFill="1" applyBorder="1" applyProtection="1"/>
    <xf numFmtId="0" fontId="8" fillId="2" borderId="1" xfId="2" applyFont="1" applyFill="1" applyBorder="1" applyProtection="1"/>
    <xf numFmtId="0" fontId="3" fillId="0" borderId="1" xfId="2" applyFill="1" applyBorder="1" applyProtection="1"/>
    <xf numFmtId="3" fontId="4" fillId="4" borderId="1" xfId="2" applyNumberFormat="1" applyFont="1" applyFill="1" applyBorder="1" applyProtection="1"/>
    <xf numFmtId="3" fontId="4" fillId="5" borderId="1" xfId="2" applyNumberFormat="1" applyFont="1" applyFill="1" applyBorder="1" applyProtection="1"/>
    <xf numFmtId="3" fontId="4" fillId="6" borderId="1" xfId="2" applyNumberFormat="1" applyFont="1" applyFill="1" applyBorder="1" applyProtection="1"/>
    <xf numFmtId="3" fontId="4" fillId="0" borderId="1" xfId="2" applyNumberFormat="1" applyFont="1" applyFill="1" applyBorder="1" applyProtection="1"/>
    <xf numFmtId="0" fontId="8" fillId="0" borderId="1" xfId="2" applyFont="1" applyFill="1" applyBorder="1" applyProtection="1"/>
    <xf numFmtId="9" fontId="7" fillId="0" borderId="1" xfId="1" applyFont="1" applyFill="1" applyBorder="1" applyProtection="1"/>
    <xf numFmtId="0" fontId="4" fillId="0" borderId="1" xfId="2" applyFont="1" applyFill="1" applyBorder="1" applyProtection="1"/>
    <xf numFmtId="3" fontId="3" fillId="0" borderId="1" xfId="2" applyNumberFormat="1" applyFill="1" applyBorder="1" applyProtection="1"/>
    <xf numFmtId="3" fontId="7" fillId="0" borderId="1" xfId="2" applyNumberFormat="1" applyFont="1" applyFill="1" applyBorder="1" applyProtection="1"/>
    <xf numFmtId="3" fontId="3" fillId="4" borderId="1" xfId="2" applyNumberFormat="1" applyFill="1" applyBorder="1" applyProtection="1"/>
    <xf numFmtId="3" fontId="3" fillId="5" borderId="1" xfId="2" applyNumberFormat="1" applyFill="1" applyBorder="1" applyProtection="1"/>
    <xf numFmtId="3" fontId="3" fillId="6" borderId="1" xfId="2" applyNumberFormat="1" applyFill="1" applyBorder="1" applyProtection="1"/>
    <xf numFmtId="3" fontId="3" fillId="0" borderId="1" xfId="2" applyNumberFormat="1" applyFill="1" applyBorder="1" applyAlignment="1" applyProtection="1">
      <alignment horizontal="right"/>
    </xf>
    <xf numFmtId="3" fontId="3" fillId="6" borderId="1" xfId="2" applyNumberFormat="1" applyFill="1" applyBorder="1" applyAlignment="1" applyProtection="1">
      <alignment horizontal="right"/>
    </xf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9" fontId="2" fillId="0" borderId="1" xfId="1" applyFont="1" applyBorder="1"/>
    <xf numFmtId="0" fontId="7" fillId="2" borderId="1" xfId="2" applyFont="1" applyFill="1" applyBorder="1" applyProtection="1"/>
    <xf numFmtId="3" fontId="7" fillId="4" borderId="1" xfId="2" applyNumberFormat="1" applyFont="1" applyFill="1" applyBorder="1" applyProtection="1"/>
    <xf numFmtId="3" fontId="7" fillId="6" borderId="1" xfId="2" applyNumberFormat="1" applyFont="1" applyFill="1" applyBorder="1" applyProtection="1"/>
    <xf numFmtId="3" fontId="0" fillId="0" borderId="1" xfId="0" applyNumberFormat="1" applyFont="1" applyBorder="1"/>
    <xf numFmtId="9" fontId="1" fillId="0" borderId="1" xfId="1" applyFont="1" applyBorder="1"/>
    <xf numFmtId="3" fontId="8" fillId="0" borderId="1" xfId="2" applyNumberFormat="1" applyFont="1" applyFill="1" applyBorder="1" applyProtection="1"/>
    <xf numFmtId="9" fontId="8" fillId="0" borderId="1" xfId="1" applyFont="1" applyFill="1" applyBorder="1" applyProtection="1"/>
    <xf numFmtId="3" fontId="8" fillId="4" borderId="1" xfId="2" applyNumberFormat="1" applyFont="1" applyFill="1" applyBorder="1" applyProtection="1"/>
    <xf numFmtId="3" fontId="8" fillId="5" borderId="1" xfId="2" applyNumberFormat="1" applyFont="1" applyFill="1" applyBorder="1" applyProtection="1"/>
    <xf numFmtId="3" fontId="8" fillId="6" borderId="1" xfId="2" applyNumberFormat="1" applyFont="1" applyFill="1" applyBorder="1" applyProtection="1"/>
    <xf numFmtId="3" fontId="2" fillId="0" borderId="1" xfId="0" applyNumberFormat="1" applyFont="1" applyBorder="1"/>
    <xf numFmtId="0" fontId="2" fillId="0" borderId="0" xfId="0" applyFont="1"/>
    <xf numFmtId="3" fontId="3" fillId="7" borderId="1" xfId="2" applyNumberFormat="1" applyFill="1" applyBorder="1" applyProtection="1"/>
    <xf numFmtId="0" fontId="5" fillId="0" borderId="0" xfId="0" applyFont="1" applyBorder="1" applyAlignment="1" applyProtection="1">
      <alignment horizontal="left"/>
      <protection locked="0"/>
    </xf>
    <xf numFmtId="3" fontId="7" fillId="7" borderId="1" xfId="2" applyNumberFormat="1" applyFont="1" applyFill="1" applyBorder="1" applyProtection="1"/>
    <xf numFmtId="0" fontId="5" fillId="0" borderId="0" xfId="0" applyFont="1"/>
    <xf numFmtId="0" fontId="10" fillId="0" borderId="0" xfId="2" applyFont="1" applyFill="1" applyProtection="1"/>
    <xf numFmtId="0" fontId="3" fillId="0" borderId="0" xfId="2" applyFill="1" applyProtection="1"/>
    <xf numFmtId="0" fontId="4" fillId="0" borderId="0" xfId="2" applyFont="1" applyFill="1" applyProtection="1"/>
    <xf numFmtId="1" fontId="3" fillId="0" borderId="0" xfId="2" applyNumberFormat="1" applyFill="1" applyProtection="1"/>
    <xf numFmtId="0" fontId="3" fillId="0" borderId="0" xfId="2" applyFill="1" applyProtection="1"/>
    <xf numFmtId="0" fontId="4" fillId="0" borderId="0" xfId="2" applyFont="1" applyFill="1" applyProtection="1"/>
    <xf numFmtId="0" fontId="3" fillId="0" borderId="0" xfId="2" applyFill="1" applyProtection="1"/>
    <xf numFmtId="0" fontId="4" fillId="0" borderId="0" xfId="2" applyFont="1" applyFill="1" applyProtection="1"/>
    <xf numFmtId="1" fontId="3" fillId="0" borderId="0" xfId="2" applyNumberFormat="1" applyFill="1" applyProtection="1"/>
    <xf numFmtId="0" fontId="3" fillId="0" borderId="0" xfId="2" applyFill="1" applyProtection="1"/>
    <xf numFmtId="0" fontId="4" fillId="0" borderId="0" xfId="2" applyFont="1" applyFill="1" applyProtection="1"/>
    <xf numFmtId="1" fontId="3" fillId="0" borderId="0" xfId="2" applyNumberFormat="1" applyFill="1" applyProtection="1"/>
    <xf numFmtId="1" fontId="0" fillId="0" borderId="0" xfId="0" applyNumberFormat="1"/>
    <xf numFmtId="3" fontId="4" fillId="3" borderId="1" xfId="2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</cellXfs>
  <cellStyles count="7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allaad 2" xfId="46" xr:uid="{8E5E1F1F-B256-4A62-A28E-881BCFD138CF}"/>
    <cellStyle name="Normal" xfId="0" builtinId="0"/>
    <cellStyle name="Normal 2" xfId="2" xr:uid="{97C9C2BF-8163-4F4F-A277-2FD212DC0904}"/>
    <cellStyle name="Normal 2 2" xfId="65" xr:uid="{297CB337-410B-4EF1-B983-B6B19CB840F9}"/>
    <cellStyle name="Normal 2 3" xfId="70" xr:uid="{1B57A5DA-9887-49AE-8350-5DF31FE66D6D}"/>
    <cellStyle name="Normal 2 4" xfId="64" xr:uid="{FD7259F5-0C0E-4878-99BD-2FE39666BCEB}"/>
    <cellStyle name="Normal 2 4 2" xfId="60" xr:uid="{51137AFE-59CF-4007-9F1B-A603FCA09837}"/>
    <cellStyle name="Normal 3" xfId="44" xr:uid="{B635BB5F-852A-4697-9AD9-5F7C06B1D7B8}"/>
    <cellStyle name="Normal 3 2" xfId="69" xr:uid="{6F62CD2B-ADAE-4D0F-BF39-7A1548478923}"/>
    <cellStyle name="Normal 3 2 2" xfId="51" xr:uid="{0DF17116-C4DD-4FF9-9A2B-B9312BA6BE3E}"/>
    <cellStyle name="Normal 3 3" xfId="72" xr:uid="{5849C3CA-D8EB-41D0-8C8A-F6C0B46EFCFC}"/>
    <cellStyle name="Normal 3 3 2" xfId="58" xr:uid="{3DB7384D-4C38-45F2-B519-4B5A47E7D24C}"/>
    <cellStyle name="Normal 3 4" xfId="63" xr:uid="{56FE6BC9-36A6-46CE-B8D1-6C8B6C6CF0E0}"/>
    <cellStyle name="Normal 4" xfId="45" xr:uid="{20479F53-6A4B-4A52-9C4A-425F03383CEE}"/>
    <cellStyle name="Normal 4 2" xfId="67" xr:uid="{1B2A915B-ACA4-4361-B1F3-0654C3F5DA7C}"/>
    <cellStyle name="Normal 4 3" xfId="49" xr:uid="{30E14AD7-5690-48B2-9263-2D3AC639F38C}"/>
    <cellStyle name="Normal 5" xfId="62" xr:uid="{E6E71D66-D7AC-4544-A496-99A96C28FC12}"/>
    <cellStyle name="Normal 6" xfId="56" xr:uid="{8B99A848-2720-4380-9F1C-E8A09FFA3EAD}"/>
    <cellStyle name="Normal 7" xfId="53" xr:uid="{AD5BD264-7E49-49CD-888B-7797E982D2BF}"/>
    <cellStyle name="Normal 8" xfId="52" xr:uid="{A7AB843A-224B-4DD9-B6F7-84B342E255D9}"/>
    <cellStyle name="Note" xfId="17" builtinId="10" customBuiltin="1"/>
    <cellStyle name="Note 2" xfId="71" xr:uid="{BDAC0AE4-B0C0-4D3B-A552-D0CC6A50B5E9}"/>
    <cellStyle name="Output" xfId="12" builtinId="21" customBuiltin="1"/>
    <cellStyle name="Percent" xfId="1" builtinId="5"/>
    <cellStyle name="Percent 2" xfId="66" xr:uid="{0CF7F12D-F5AF-4E01-8830-E3B121AE9240}"/>
    <cellStyle name="Percent 2 2" xfId="68" xr:uid="{1CD43693-0DC5-4E8C-BB6A-34763BA1614C}"/>
    <cellStyle name="Percent 2 2 2" xfId="59" xr:uid="{62D9907A-1A04-457B-BDE7-BD82E39AC7B0}"/>
    <cellStyle name="Percent 2 3" xfId="54" xr:uid="{4A831695-472E-4C72-8F33-BDAD30F3F91A}"/>
    <cellStyle name="Percent 3" xfId="47" xr:uid="{C8252C35-2541-450C-9DA2-0623C729E06F}"/>
    <cellStyle name="Percent 3 2" xfId="50" xr:uid="{74CBBDBF-1D36-4ECE-8813-DCFBFE371B48}"/>
    <cellStyle name="Percent 4" xfId="48" xr:uid="{5817DE7F-6FCA-49DC-A2A1-39CE7DD09751}"/>
    <cellStyle name="Percent 5" xfId="57" xr:uid="{56D57BAD-57C8-489F-BECD-3F8BF2B62E76}"/>
    <cellStyle name="Percent 6" xfId="55" xr:uid="{53D9C1AC-F8C4-4282-97F0-1C0E60F23010}"/>
    <cellStyle name="Percent 7" xfId="61" xr:uid="{5D72B13F-6F1E-4F5D-8DCC-9EC40E3F22CB}"/>
    <cellStyle name="Title" xfId="3" builtinId="15" customBuiltin="1"/>
    <cellStyle name="Total" xfId="19" builtinId="25" customBuiltin="1"/>
    <cellStyle name="Warning Text" xfId="16" builtinId="11" customBuiltin="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F063-50DC-41AD-B6AC-6A8D4D8BAD6F}">
  <dimension ref="A1:X68"/>
  <sheetViews>
    <sheetView tabSelected="1" zoomScale="90" zoomScaleNormal="9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E3" sqref="E3"/>
    </sheetView>
  </sheetViews>
  <sheetFormatPr defaultRowHeight="15" x14ac:dyDescent="0.25"/>
  <cols>
    <col min="1" max="1" width="8.7109375" style="51"/>
    <col min="2" max="2" width="12.7109375" customWidth="1"/>
    <col min="3" max="4" width="9" style="5" customWidth="1"/>
    <col min="5" max="5" width="8.140625" style="5" customWidth="1"/>
    <col min="6" max="6" width="8.140625" style="13" customWidth="1"/>
    <col min="7" max="7" width="6.42578125" style="17" customWidth="1"/>
    <col min="8" max="8" width="4.140625" customWidth="1"/>
    <col min="9" max="17" width="8.7109375" style="5"/>
    <col min="21" max="23" width="8.7109375" style="8"/>
  </cols>
  <sheetData>
    <row r="1" spans="1:23" x14ac:dyDescent="0.25">
      <c r="B1" s="3" t="s">
        <v>24</v>
      </c>
      <c r="F1" s="9"/>
      <c r="G1" s="10"/>
      <c r="H1" s="3"/>
    </row>
    <row r="2" spans="1:23" x14ac:dyDescent="0.25">
      <c r="B2" s="4" t="s">
        <v>25</v>
      </c>
      <c r="F2" s="11"/>
      <c r="G2" s="12"/>
      <c r="H2" s="4"/>
      <c r="Q2" s="7"/>
    </row>
    <row r="3" spans="1:23" x14ac:dyDescent="0.25">
      <c r="B3" s="4"/>
      <c r="F3" s="11"/>
      <c r="G3" s="12"/>
      <c r="H3" s="4"/>
      <c r="I3" s="50" t="s">
        <v>91</v>
      </c>
      <c r="J3" s="50" t="s">
        <v>92</v>
      </c>
      <c r="K3" s="50" t="s">
        <v>93</v>
      </c>
      <c r="L3" s="50" t="s">
        <v>91</v>
      </c>
      <c r="M3" s="50" t="s">
        <v>92</v>
      </c>
      <c r="N3" s="50" t="s">
        <v>93</v>
      </c>
      <c r="O3" s="50" t="s">
        <v>91</v>
      </c>
      <c r="P3" s="50" t="s">
        <v>92</v>
      </c>
      <c r="Q3" s="50" t="s">
        <v>93</v>
      </c>
      <c r="R3" s="70" t="s">
        <v>94</v>
      </c>
      <c r="S3" s="70"/>
      <c r="T3" s="70"/>
      <c r="U3" s="70" t="s">
        <v>94</v>
      </c>
      <c r="V3" s="70"/>
      <c r="W3" s="70"/>
    </row>
    <row r="4" spans="1:23" x14ac:dyDescent="0.25">
      <c r="A4" s="38"/>
      <c r="B4" s="21"/>
      <c r="C4" s="69" t="s">
        <v>90</v>
      </c>
      <c r="D4" s="69"/>
      <c r="E4" s="69"/>
      <c r="F4" s="69"/>
      <c r="G4" s="69"/>
      <c r="H4" s="18"/>
      <c r="I4" s="22" t="s">
        <v>0</v>
      </c>
      <c r="J4" s="22" t="s">
        <v>1</v>
      </c>
      <c r="K4" s="22" t="s">
        <v>2</v>
      </c>
      <c r="L4" s="23" t="s">
        <v>0</v>
      </c>
      <c r="M4" s="23" t="s">
        <v>1</v>
      </c>
      <c r="N4" s="23" t="s">
        <v>2</v>
      </c>
      <c r="O4" s="24" t="s">
        <v>0</v>
      </c>
      <c r="P4" s="24" t="s">
        <v>1</v>
      </c>
      <c r="Q4" s="24" t="s">
        <v>2</v>
      </c>
      <c r="R4" s="50" t="s">
        <v>91</v>
      </c>
      <c r="S4" s="50" t="s">
        <v>92</v>
      </c>
      <c r="T4" s="50" t="s">
        <v>93</v>
      </c>
      <c r="U4" s="50" t="s">
        <v>91</v>
      </c>
      <c r="V4" s="50" t="s">
        <v>92</v>
      </c>
      <c r="W4" s="50" t="s">
        <v>93</v>
      </c>
    </row>
    <row r="5" spans="1:23" x14ac:dyDescent="0.25">
      <c r="A5" s="38"/>
      <c r="B5" s="21"/>
      <c r="C5" s="25" t="s">
        <v>3</v>
      </c>
      <c r="D5" s="25" t="s">
        <v>4</v>
      </c>
      <c r="E5" s="25" t="s">
        <v>5</v>
      </c>
      <c r="F5" s="26" t="s">
        <v>34</v>
      </c>
      <c r="G5" s="27"/>
      <c r="H5" s="18"/>
      <c r="I5" s="22" t="s">
        <v>3</v>
      </c>
      <c r="J5" s="22" t="s">
        <v>3</v>
      </c>
      <c r="K5" s="22" t="s">
        <v>3</v>
      </c>
      <c r="L5" s="23" t="s">
        <v>4</v>
      </c>
      <c r="M5" s="23" t="s">
        <v>4</v>
      </c>
      <c r="N5" s="23" t="s">
        <v>4</v>
      </c>
      <c r="O5" s="24" t="s">
        <v>5</v>
      </c>
      <c r="P5" s="24" t="s">
        <v>5</v>
      </c>
      <c r="Q5" s="24" t="s">
        <v>5</v>
      </c>
      <c r="R5" s="38" t="s">
        <v>0</v>
      </c>
      <c r="S5" s="38" t="s">
        <v>1</v>
      </c>
      <c r="T5" s="38" t="s">
        <v>2</v>
      </c>
      <c r="U5" s="39" t="s">
        <v>0</v>
      </c>
      <c r="V5" s="39" t="s">
        <v>1</v>
      </c>
      <c r="W5" s="39" t="s">
        <v>2</v>
      </c>
    </row>
    <row r="6" spans="1:23" x14ac:dyDescent="0.25">
      <c r="A6" s="38" t="s">
        <v>67</v>
      </c>
      <c r="B6" s="28" t="s">
        <v>26</v>
      </c>
      <c r="C6" s="29">
        <v>660725</v>
      </c>
      <c r="D6" s="29">
        <v>545291</v>
      </c>
      <c r="E6" s="29">
        <v>247171</v>
      </c>
      <c r="F6" s="30">
        <f>E6-D6</f>
        <v>-298120</v>
      </c>
      <c r="G6" s="27">
        <f>(E6-D6)/D6</f>
        <v>-0.54671725739100774</v>
      </c>
      <c r="H6" s="19"/>
      <c r="I6" s="31">
        <v>208405</v>
      </c>
      <c r="J6" s="31">
        <v>218936</v>
      </c>
      <c r="K6" s="31">
        <v>233384</v>
      </c>
      <c r="L6" s="32">
        <v>223216</v>
      </c>
      <c r="M6" s="32">
        <v>232356</v>
      </c>
      <c r="N6" s="32">
        <v>89719</v>
      </c>
      <c r="O6" s="33">
        <v>96229</v>
      </c>
      <c r="P6" s="33">
        <v>99757</v>
      </c>
      <c r="Q6" s="33">
        <v>51185</v>
      </c>
      <c r="R6" s="37">
        <f>O6-L6</f>
        <v>-126987</v>
      </c>
      <c r="S6" s="37">
        <f t="shared" ref="S6:T6" si="0">P6-M6</f>
        <v>-132599</v>
      </c>
      <c r="T6" s="37">
        <f t="shared" si="0"/>
        <v>-38534</v>
      </c>
      <c r="U6" s="36">
        <f>(O6-L6)/L6</f>
        <v>-0.56889739086803814</v>
      </c>
      <c r="V6" s="36">
        <f t="shared" ref="V6:W6" si="1">(P6-M6)/M6</f>
        <v>-0.57067172786586096</v>
      </c>
      <c r="W6" s="36">
        <f t="shared" si="1"/>
        <v>-0.42949653919459646</v>
      </c>
    </row>
    <row r="7" spans="1:23" x14ac:dyDescent="0.25">
      <c r="A7" s="38" t="s">
        <v>68</v>
      </c>
      <c r="B7" s="28" t="s">
        <v>7</v>
      </c>
      <c r="C7" s="29">
        <v>312499</v>
      </c>
      <c r="D7" s="29">
        <v>251109</v>
      </c>
      <c r="E7" s="29">
        <v>215509</v>
      </c>
      <c r="F7" s="30">
        <f t="shared" ref="F7:F36" si="2">E7-D7</f>
        <v>-35600</v>
      </c>
      <c r="G7" s="27">
        <f t="shared" ref="G7:G36" si="3">(E7-D7)/D7</f>
        <v>-0.14177110338538243</v>
      </c>
      <c r="H7" s="19"/>
      <c r="I7" s="31">
        <v>94757</v>
      </c>
      <c r="J7" s="31">
        <v>108322</v>
      </c>
      <c r="K7" s="31">
        <v>109420</v>
      </c>
      <c r="L7" s="32">
        <v>94809</v>
      </c>
      <c r="M7" s="32">
        <v>111734</v>
      </c>
      <c r="N7" s="32">
        <v>44566</v>
      </c>
      <c r="O7" s="33">
        <v>85809</v>
      </c>
      <c r="P7" s="33">
        <v>87240</v>
      </c>
      <c r="Q7" s="33">
        <v>42460</v>
      </c>
      <c r="R7" s="37">
        <f t="shared" ref="R7:R29" si="4">O7-L7</f>
        <v>-9000</v>
      </c>
      <c r="S7" s="37">
        <f t="shared" ref="S7:S29" si="5">P7-M7</f>
        <v>-24494</v>
      </c>
      <c r="T7" s="37">
        <f t="shared" ref="T7:T29" si="6">Q7-N7</f>
        <v>-2106</v>
      </c>
      <c r="U7" s="36">
        <f t="shared" ref="U7:U29" si="7">(O7-L7)/L7</f>
        <v>-9.4927696737651487E-2</v>
      </c>
      <c r="V7" s="36">
        <f t="shared" ref="V7:V29" si="8">(P7-M7)/M7</f>
        <v>-0.21921706911056615</v>
      </c>
      <c r="W7" s="36">
        <f t="shared" ref="W7:W29" si="9">(Q7-N7)/N7</f>
        <v>-4.7255755508683751E-2</v>
      </c>
    </row>
    <row r="8" spans="1:23" s="51" customFormat="1" x14ac:dyDescent="0.25">
      <c r="A8" s="38" t="s">
        <v>69</v>
      </c>
      <c r="B8" s="26" t="s">
        <v>8</v>
      </c>
      <c r="C8" s="45">
        <v>348226</v>
      </c>
      <c r="D8" s="45">
        <v>294182</v>
      </c>
      <c r="E8" s="45">
        <v>31662</v>
      </c>
      <c r="F8" s="45">
        <f t="shared" ref="F8:F29" si="10">E8-D8</f>
        <v>-262520</v>
      </c>
      <c r="G8" s="46">
        <f t="shared" ref="G8:G29" si="11">(E8-D8)/D8</f>
        <v>-0.89237274884255324</v>
      </c>
      <c r="H8" s="20"/>
      <c r="I8" s="47">
        <v>113648</v>
      </c>
      <c r="J8" s="47">
        <v>110614</v>
      </c>
      <c r="K8" s="47">
        <v>123964</v>
      </c>
      <c r="L8" s="48">
        <v>128407</v>
      </c>
      <c r="M8" s="48">
        <v>120622</v>
      </c>
      <c r="N8" s="48">
        <v>45153</v>
      </c>
      <c r="O8" s="49">
        <v>10420</v>
      </c>
      <c r="P8" s="49">
        <v>12517</v>
      </c>
      <c r="Q8" s="49">
        <v>8725</v>
      </c>
      <c r="R8" s="50">
        <f t="shared" si="4"/>
        <v>-117987</v>
      </c>
      <c r="S8" s="50">
        <f t="shared" si="5"/>
        <v>-108105</v>
      </c>
      <c r="T8" s="50">
        <f t="shared" si="6"/>
        <v>-36428</v>
      </c>
      <c r="U8" s="39">
        <f t="shared" si="7"/>
        <v>-0.91885177599352064</v>
      </c>
      <c r="V8" s="39">
        <f t="shared" si="8"/>
        <v>-0.89622954353268891</v>
      </c>
      <c r="W8" s="39">
        <f t="shared" si="9"/>
        <v>-0.80676809957256435</v>
      </c>
    </row>
    <row r="9" spans="1:23" x14ac:dyDescent="0.25">
      <c r="A9" s="38" t="s">
        <v>70</v>
      </c>
      <c r="B9" s="28" t="s">
        <v>19</v>
      </c>
      <c r="C9" s="29">
        <v>128737</v>
      </c>
      <c r="D9" s="29">
        <v>110874</v>
      </c>
      <c r="E9" s="29">
        <v>5394</v>
      </c>
      <c r="F9" s="30">
        <f t="shared" si="10"/>
        <v>-105480</v>
      </c>
      <c r="G9" s="27">
        <f t="shared" si="11"/>
        <v>-0.95135018128686621</v>
      </c>
      <c r="H9" s="19"/>
      <c r="I9" s="31">
        <v>31968</v>
      </c>
      <c r="J9" s="31">
        <v>51416</v>
      </c>
      <c r="K9" s="31">
        <v>45353</v>
      </c>
      <c r="L9" s="32">
        <v>39963</v>
      </c>
      <c r="M9" s="32">
        <v>54977</v>
      </c>
      <c r="N9" s="32">
        <v>15934</v>
      </c>
      <c r="O9" s="33">
        <v>2018</v>
      </c>
      <c r="P9" s="33">
        <v>2087</v>
      </c>
      <c r="Q9" s="33">
        <v>1289</v>
      </c>
      <c r="R9" s="37">
        <f t="shared" si="4"/>
        <v>-37945</v>
      </c>
      <c r="S9" s="37">
        <f t="shared" si="5"/>
        <v>-52890</v>
      </c>
      <c r="T9" s="37">
        <f t="shared" si="6"/>
        <v>-14645</v>
      </c>
      <c r="U9" s="36">
        <f t="shared" si="7"/>
        <v>-0.94950329054375293</v>
      </c>
      <c r="V9" s="36">
        <f t="shared" si="8"/>
        <v>-0.96203867071684523</v>
      </c>
      <c r="W9" s="36">
        <f t="shared" si="9"/>
        <v>-0.9191038031881511</v>
      </c>
    </row>
    <row r="10" spans="1:23" x14ac:dyDescent="0.25">
      <c r="A10" s="38" t="s">
        <v>71</v>
      </c>
      <c r="B10" s="28" t="s">
        <v>12</v>
      </c>
      <c r="C10" s="29">
        <v>35873</v>
      </c>
      <c r="D10" s="29">
        <v>26420</v>
      </c>
      <c r="E10" s="29">
        <v>4104</v>
      </c>
      <c r="F10" s="30">
        <f t="shared" si="10"/>
        <v>-22316</v>
      </c>
      <c r="G10" s="27">
        <f t="shared" si="11"/>
        <v>-0.84466313398940196</v>
      </c>
      <c r="H10" s="19"/>
      <c r="I10" s="31">
        <v>10007</v>
      </c>
      <c r="J10" s="31">
        <v>11343</v>
      </c>
      <c r="K10" s="31">
        <v>14523</v>
      </c>
      <c r="L10" s="32">
        <v>10425</v>
      </c>
      <c r="M10" s="32">
        <v>11852</v>
      </c>
      <c r="N10" s="32">
        <v>4143</v>
      </c>
      <c r="O10" s="33">
        <v>1168</v>
      </c>
      <c r="P10" s="33">
        <v>1718</v>
      </c>
      <c r="Q10" s="33">
        <v>1218</v>
      </c>
      <c r="R10" s="37">
        <f t="shared" si="4"/>
        <v>-9257</v>
      </c>
      <c r="S10" s="37">
        <f t="shared" si="5"/>
        <v>-10134</v>
      </c>
      <c r="T10" s="37">
        <f t="shared" si="6"/>
        <v>-2925</v>
      </c>
      <c r="U10" s="36">
        <f t="shared" si="7"/>
        <v>-0.88796163069544365</v>
      </c>
      <c r="V10" s="36">
        <f t="shared" si="8"/>
        <v>-0.85504556193047587</v>
      </c>
      <c r="W10" s="36">
        <f t="shared" si="9"/>
        <v>-0.70601013758146269</v>
      </c>
    </row>
    <row r="11" spans="1:23" x14ac:dyDescent="0.25">
      <c r="A11" s="38" t="s">
        <v>72</v>
      </c>
      <c r="B11" s="28" t="s">
        <v>17</v>
      </c>
      <c r="C11" s="29">
        <v>11876</v>
      </c>
      <c r="D11" s="29">
        <v>7748</v>
      </c>
      <c r="E11" s="29">
        <v>2527</v>
      </c>
      <c r="F11" s="30">
        <f t="shared" si="10"/>
        <v>-5221</v>
      </c>
      <c r="G11" s="27">
        <f t="shared" si="11"/>
        <v>-0.67385131646876617</v>
      </c>
      <c r="H11" s="19"/>
      <c r="I11" s="31">
        <v>3280</v>
      </c>
      <c r="J11" s="31">
        <v>3427</v>
      </c>
      <c r="K11" s="31">
        <v>5169</v>
      </c>
      <c r="L11" s="32">
        <v>2849</v>
      </c>
      <c r="M11" s="32">
        <v>3268</v>
      </c>
      <c r="N11" s="32">
        <v>1631</v>
      </c>
      <c r="O11" s="33">
        <v>880</v>
      </c>
      <c r="P11" s="33">
        <v>813</v>
      </c>
      <c r="Q11" s="33">
        <v>834</v>
      </c>
      <c r="R11" s="37">
        <f t="shared" si="4"/>
        <v>-1969</v>
      </c>
      <c r="S11" s="37">
        <f t="shared" si="5"/>
        <v>-2455</v>
      </c>
      <c r="T11" s="37">
        <f t="shared" si="6"/>
        <v>-797</v>
      </c>
      <c r="U11" s="36">
        <f t="shared" si="7"/>
        <v>-0.69111969111969107</v>
      </c>
      <c r="V11" s="36">
        <f t="shared" si="8"/>
        <v>-0.75122399020807828</v>
      </c>
      <c r="W11" s="36">
        <f t="shared" si="9"/>
        <v>-0.48865726548129984</v>
      </c>
    </row>
    <row r="12" spans="1:23" x14ac:dyDescent="0.25">
      <c r="A12" s="38" t="s">
        <v>73</v>
      </c>
      <c r="B12" s="28" t="s">
        <v>22</v>
      </c>
      <c r="C12" s="29">
        <v>67825</v>
      </c>
      <c r="D12" s="29">
        <v>66920</v>
      </c>
      <c r="E12" s="29">
        <v>2178</v>
      </c>
      <c r="F12" s="30">
        <f t="shared" si="10"/>
        <v>-64742</v>
      </c>
      <c r="G12" s="27">
        <f t="shared" si="11"/>
        <v>-0.9674536760310819</v>
      </c>
      <c r="H12" s="19"/>
      <c r="I12" s="31">
        <v>34924</v>
      </c>
      <c r="J12" s="31">
        <v>12932</v>
      </c>
      <c r="K12" s="31">
        <v>19969</v>
      </c>
      <c r="L12" s="32">
        <v>42043</v>
      </c>
      <c r="M12" s="32">
        <v>15470</v>
      </c>
      <c r="N12" s="32">
        <v>9407</v>
      </c>
      <c r="O12" s="33">
        <v>727</v>
      </c>
      <c r="P12" s="33">
        <v>812</v>
      </c>
      <c r="Q12" s="33">
        <v>639</v>
      </c>
      <c r="R12" s="37">
        <f t="shared" si="4"/>
        <v>-41316</v>
      </c>
      <c r="S12" s="37">
        <f t="shared" si="5"/>
        <v>-14658</v>
      </c>
      <c r="T12" s="37">
        <f t="shared" si="6"/>
        <v>-8768</v>
      </c>
      <c r="U12" s="36">
        <f t="shared" si="7"/>
        <v>-0.98270817972076208</v>
      </c>
      <c r="V12" s="36">
        <f t="shared" si="8"/>
        <v>-0.94751131221719453</v>
      </c>
      <c r="W12" s="36">
        <f t="shared" si="9"/>
        <v>-0.93207186137982356</v>
      </c>
    </row>
    <row r="13" spans="1:23" x14ac:dyDescent="0.25">
      <c r="A13" s="38" t="s">
        <v>74</v>
      </c>
      <c r="B13" s="28" t="s">
        <v>11</v>
      </c>
      <c r="C13" s="29">
        <v>11239</v>
      </c>
      <c r="D13" s="29">
        <v>7605</v>
      </c>
      <c r="E13" s="29">
        <v>2018</v>
      </c>
      <c r="F13" s="30">
        <f t="shared" si="10"/>
        <v>-5587</v>
      </c>
      <c r="G13" s="27">
        <f t="shared" si="11"/>
        <v>-0.73464825772518083</v>
      </c>
      <c r="H13" s="19"/>
      <c r="I13" s="31">
        <v>3631</v>
      </c>
      <c r="J13" s="31">
        <v>3346</v>
      </c>
      <c r="K13" s="31">
        <v>4262</v>
      </c>
      <c r="L13" s="32">
        <v>3484</v>
      </c>
      <c r="M13" s="32">
        <v>3034</v>
      </c>
      <c r="N13" s="32">
        <v>1087</v>
      </c>
      <c r="O13" s="33">
        <v>609</v>
      </c>
      <c r="P13" s="33">
        <v>834</v>
      </c>
      <c r="Q13" s="33">
        <v>575</v>
      </c>
      <c r="R13" s="37">
        <f t="shared" si="4"/>
        <v>-2875</v>
      </c>
      <c r="S13" s="37">
        <f t="shared" si="5"/>
        <v>-2200</v>
      </c>
      <c r="T13" s="37">
        <f t="shared" si="6"/>
        <v>-512</v>
      </c>
      <c r="U13" s="36">
        <f t="shared" si="7"/>
        <v>-0.82520091848450061</v>
      </c>
      <c r="V13" s="36">
        <f t="shared" si="8"/>
        <v>-0.72511535926170068</v>
      </c>
      <c r="W13" s="36">
        <f t="shared" si="9"/>
        <v>-0.47102115915363385</v>
      </c>
    </row>
    <row r="14" spans="1:23" x14ac:dyDescent="0.25">
      <c r="A14" s="38" t="s">
        <v>75</v>
      </c>
      <c r="B14" s="28" t="s">
        <v>30</v>
      </c>
      <c r="C14" s="29">
        <v>11867</v>
      </c>
      <c r="D14" s="29">
        <v>8023</v>
      </c>
      <c r="E14" s="29">
        <v>1772</v>
      </c>
      <c r="F14" s="30">
        <f t="shared" si="10"/>
        <v>-6251</v>
      </c>
      <c r="G14" s="27">
        <f t="shared" si="11"/>
        <v>-0.77913498691262617</v>
      </c>
      <c r="H14" s="19"/>
      <c r="I14" s="31">
        <v>3447</v>
      </c>
      <c r="J14" s="31">
        <v>4010</v>
      </c>
      <c r="K14" s="31">
        <v>4410</v>
      </c>
      <c r="L14" s="32">
        <v>3056</v>
      </c>
      <c r="M14" s="32">
        <v>3392</v>
      </c>
      <c r="N14" s="32">
        <v>1575</v>
      </c>
      <c r="O14" s="33">
        <v>880</v>
      </c>
      <c r="P14" s="33">
        <v>646</v>
      </c>
      <c r="Q14" s="33">
        <v>246</v>
      </c>
      <c r="R14" s="37">
        <f t="shared" si="4"/>
        <v>-2176</v>
      </c>
      <c r="S14" s="37">
        <f t="shared" si="5"/>
        <v>-2746</v>
      </c>
      <c r="T14" s="37">
        <f t="shared" si="6"/>
        <v>-1329</v>
      </c>
      <c r="U14" s="36">
        <f t="shared" si="7"/>
        <v>-0.7120418848167539</v>
      </c>
      <c r="V14" s="36">
        <f t="shared" si="8"/>
        <v>-0.80955188679245282</v>
      </c>
      <c r="W14" s="36">
        <f t="shared" si="9"/>
        <v>-0.84380952380952379</v>
      </c>
    </row>
    <row r="15" spans="1:23" x14ac:dyDescent="0.25">
      <c r="A15" s="38" t="s">
        <v>76</v>
      </c>
      <c r="B15" s="28" t="s">
        <v>21</v>
      </c>
      <c r="C15" s="29">
        <v>4480</v>
      </c>
      <c r="D15" s="29">
        <v>4173</v>
      </c>
      <c r="E15" s="29">
        <v>1562</v>
      </c>
      <c r="F15" s="30">
        <f t="shared" si="10"/>
        <v>-2611</v>
      </c>
      <c r="G15" s="27">
        <f t="shared" si="11"/>
        <v>-0.62568895279175651</v>
      </c>
      <c r="H15" s="19"/>
      <c r="I15" s="31">
        <v>1504</v>
      </c>
      <c r="J15" s="31">
        <v>1296</v>
      </c>
      <c r="K15" s="31">
        <v>1680</v>
      </c>
      <c r="L15" s="32">
        <v>1917</v>
      </c>
      <c r="M15" s="32">
        <v>1372</v>
      </c>
      <c r="N15" s="32">
        <v>884</v>
      </c>
      <c r="O15" s="33">
        <v>426</v>
      </c>
      <c r="P15" s="33">
        <v>676</v>
      </c>
      <c r="Q15" s="33">
        <v>460</v>
      </c>
      <c r="R15" s="37">
        <f t="shared" si="4"/>
        <v>-1491</v>
      </c>
      <c r="S15" s="37">
        <f t="shared" si="5"/>
        <v>-696</v>
      </c>
      <c r="T15" s="37">
        <f t="shared" si="6"/>
        <v>-424</v>
      </c>
      <c r="U15" s="36">
        <f t="shared" si="7"/>
        <v>-0.77777777777777779</v>
      </c>
      <c r="V15" s="36">
        <f t="shared" si="8"/>
        <v>-0.50728862973760935</v>
      </c>
      <c r="W15" s="36">
        <f t="shared" si="9"/>
        <v>-0.47963800904977377</v>
      </c>
    </row>
    <row r="16" spans="1:23" x14ac:dyDescent="0.25">
      <c r="A16" s="38" t="s">
        <v>33</v>
      </c>
      <c r="B16" s="28" t="s">
        <v>33</v>
      </c>
      <c r="C16" s="29">
        <v>5671</v>
      </c>
      <c r="D16" s="29">
        <v>3701</v>
      </c>
      <c r="E16" s="29">
        <v>853</v>
      </c>
      <c r="F16" s="30">
        <f t="shared" si="10"/>
        <v>-2848</v>
      </c>
      <c r="G16" s="27">
        <f t="shared" si="11"/>
        <v>-0.76952175087814101</v>
      </c>
      <c r="H16" s="19"/>
      <c r="I16" s="31">
        <v>1370</v>
      </c>
      <c r="J16" s="31">
        <v>1924</v>
      </c>
      <c r="K16" s="31">
        <v>2377</v>
      </c>
      <c r="L16" s="32">
        <v>1448</v>
      </c>
      <c r="M16" s="32">
        <v>1566</v>
      </c>
      <c r="N16" s="32">
        <v>687</v>
      </c>
      <c r="O16" s="33">
        <v>212</v>
      </c>
      <c r="P16" s="33">
        <v>231</v>
      </c>
      <c r="Q16" s="33">
        <v>410</v>
      </c>
      <c r="R16" s="37">
        <f t="shared" si="4"/>
        <v>-1236</v>
      </c>
      <c r="S16" s="37">
        <f t="shared" si="5"/>
        <v>-1335</v>
      </c>
      <c r="T16" s="37">
        <f t="shared" si="6"/>
        <v>-277</v>
      </c>
      <c r="U16" s="36">
        <f t="shared" si="7"/>
        <v>-0.85359116022099446</v>
      </c>
      <c r="V16" s="36">
        <f t="shared" si="8"/>
        <v>-0.85249042145593867</v>
      </c>
      <c r="W16" s="36">
        <f t="shared" si="9"/>
        <v>-0.40320232896652108</v>
      </c>
    </row>
    <row r="17" spans="1:23" x14ac:dyDescent="0.25">
      <c r="A17" s="38" t="s">
        <v>77</v>
      </c>
      <c r="B17" s="28" t="s">
        <v>15</v>
      </c>
      <c r="C17" s="29">
        <v>3540</v>
      </c>
      <c r="D17" s="29">
        <v>2825</v>
      </c>
      <c r="E17" s="29">
        <v>811</v>
      </c>
      <c r="F17" s="30">
        <f t="shared" si="10"/>
        <v>-2014</v>
      </c>
      <c r="G17" s="27">
        <f t="shared" si="11"/>
        <v>-0.71292035398230091</v>
      </c>
      <c r="H17" s="19"/>
      <c r="I17" s="31">
        <v>1164</v>
      </c>
      <c r="J17" s="31">
        <v>1113</v>
      </c>
      <c r="K17" s="31">
        <v>1263</v>
      </c>
      <c r="L17" s="32">
        <v>1076</v>
      </c>
      <c r="M17" s="32">
        <v>1222</v>
      </c>
      <c r="N17" s="32">
        <v>527</v>
      </c>
      <c r="O17" s="33">
        <v>217</v>
      </c>
      <c r="P17" s="33">
        <v>353</v>
      </c>
      <c r="Q17" s="33">
        <v>241</v>
      </c>
      <c r="R17" s="37">
        <f t="shared" si="4"/>
        <v>-859</v>
      </c>
      <c r="S17" s="37">
        <f t="shared" si="5"/>
        <v>-869</v>
      </c>
      <c r="T17" s="37">
        <f t="shared" si="6"/>
        <v>-286</v>
      </c>
      <c r="U17" s="36">
        <f t="shared" si="7"/>
        <v>-0.79832713754646845</v>
      </c>
      <c r="V17" s="36">
        <f t="shared" si="8"/>
        <v>-0.71112929623567922</v>
      </c>
      <c r="W17" s="36">
        <f t="shared" si="9"/>
        <v>-0.54269449715370022</v>
      </c>
    </row>
    <row r="18" spans="1:23" x14ac:dyDescent="0.25">
      <c r="A18" s="38" t="s">
        <v>78</v>
      </c>
      <c r="B18" s="28" t="s">
        <v>14</v>
      </c>
      <c r="C18" s="29">
        <v>4662</v>
      </c>
      <c r="D18" s="29">
        <v>3396</v>
      </c>
      <c r="E18" s="29">
        <v>795</v>
      </c>
      <c r="F18" s="30">
        <f t="shared" si="10"/>
        <v>-2601</v>
      </c>
      <c r="G18" s="27">
        <f t="shared" si="11"/>
        <v>-0.76590106007067138</v>
      </c>
      <c r="H18" s="19"/>
      <c r="I18" s="31">
        <v>1400</v>
      </c>
      <c r="J18" s="31">
        <v>1401</v>
      </c>
      <c r="K18" s="31">
        <v>1861</v>
      </c>
      <c r="L18" s="32">
        <v>1135</v>
      </c>
      <c r="M18" s="32">
        <v>1564</v>
      </c>
      <c r="N18" s="32">
        <v>697</v>
      </c>
      <c r="O18" s="33">
        <v>272</v>
      </c>
      <c r="P18" s="33">
        <v>226</v>
      </c>
      <c r="Q18" s="33">
        <v>297</v>
      </c>
      <c r="R18" s="37">
        <f t="shared" si="4"/>
        <v>-863</v>
      </c>
      <c r="S18" s="37">
        <f t="shared" si="5"/>
        <v>-1338</v>
      </c>
      <c r="T18" s="37">
        <f t="shared" si="6"/>
        <v>-400</v>
      </c>
      <c r="U18" s="36">
        <f t="shared" si="7"/>
        <v>-0.76035242290748895</v>
      </c>
      <c r="V18" s="36">
        <f t="shared" si="8"/>
        <v>-0.85549872122762149</v>
      </c>
      <c r="W18" s="36">
        <f t="shared" si="9"/>
        <v>-0.57388809182209466</v>
      </c>
    </row>
    <row r="19" spans="1:23" x14ac:dyDescent="0.25">
      <c r="A19" s="38" t="s">
        <v>79</v>
      </c>
      <c r="B19" s="28" t="s">
        <v>10</v>
      </c>
      <c r="C19" s="29">
        <v>4412</v>
      </c>
      <c r="D19" s="29">
        <v>2540</v>
      </c>
      <c r="E19" s="29">
        <v>597</v>
      </c>
      <c r="F19" s="30">
        <f t="shared" si="10"/>
        <v>-1943</v>
      </c>
      <c r="G19" s="27">
        <f t="shared" si="11"/>
        <v>-0.76496062992125979</v>
      </c>
      <c r="H19" s="19"/>
      <c r="I19" s="31">
        <v>1554</v>
      </c>
      <c r="J19" s="31">
        <v>1386</v>
      </c>
      <c r="K19" s="31">
        <v>1472</v>
      </c>
      <c r="L19" s="32">
        <v>1063</v>
      </c>
      <c r="M19" s="32">
        <v>1113</v>
      </c>
      <c r="N19" s="32">
        <v>364</v>
      </c>
      <c r="O19" s="33">
        <v>148</v>
      </c>
      <c r="P19" s="33">
        <v>228</v>
      </c>
      <c r="Q19" s="33">
        <v>221</v>
      </c>
      <c r="R19" s="37">
        <f t="shared" si="4"/>
        <v>-915</v>
      </c>
      <c r="S19" s="37">
        <f t="shared" si="5"/>
        <v>-885</v>
      </c>
      <c r="T19" s="37">
        <f t="shared" si="6"/>
        <v>-143</v>
      </c>
      <c r="U19" s="36">
        <f t="shared" si="7"/>
        <v>-0.86077140169332078</v>
      </c>
      <c r="V19" s="36">
        <f t="shared" si="8"/>
        <v>-0.79514824797843664</v>
      </c>
      <c r="W19" s="36">
        <f t="shared" si="9"/>
        <v>-0.39285714285714285</v>
      </c>
    </row>
    <row r="20" spans="1:23" x14ac:dyDescent="0.25">
      <c r="A20" s="38" t="s">
        <v>80</v>
      </c>
      <c r="B20" s="28" t="s">
        <v>28</v>
      </c>
      <c r="C20" s="29">
        <v>2072</v>
      </c>
      <c r="D20" s="29">
        <v>1933</v>
      </c>
      <c r="E20" s="29">
        <v>500</v>
      </c>
      <c r="F20" s="30">
        <f t="shared" si="10"/>
        <v>-1433</v>
      </c>
      <c r="G20" s="27">
        <f t="shared" si="11"/>
        <v>-0.7413347128815313</v>
      </c>
      <c r="H20" s="19"/>
      <c r="I20" s="31">
        <v>630</v>
      </c>
      <c r="J20" s="31">
        <v>633</v>
      </c>
      <c r="K20" s="31">
        <v>809</v>
      </c>
      <c r="L20" s="32">
        <v>799</v>
      </c>
      <c r="M20" s="32">
        <v>775</v>
      </c>
      <c r="N20" s="32">
        <v>359</v>
      </c>
      <c r="O20" s="33">
        <v>176</v>
      </c>
      <c r="P20" s="33">
        <v>197</v>
      </c>
      <c r="Q20" s="33">
        <v>127</v>
      </c>
      <c r="R20" s="37">
        <f t="shared" si="4"/>
        <v>-623</v>
      </c>
      <c r="S20" s="37">
        <f t="shared" si="5"/>
        <v>-578</v>
      </c>
      <c r="T20" s="37">
        <f t="shared" si="6"/>
        <v>-232</v>
      </c>
      <c r="U20" s="36">
        <f t="shared" si="7"/>
        <v>-0.77972465581977468</v>
      </c>
      <c r="V20" s="36">
        <f t="shared" si="8"/>
        <v>-0.74580645161290327</v>
      </c>
      <c r="W20" s="36">
        <f t="shared" si="9"/>
        <v>-0.64623955431754876</v>
      </c>
    </row>
    <row r="21" spans="1:23" x14ac:dyDescent="0.25">
      <c r="A21" s="38" t="s">
        <v>81</v>
      </c>
      <c r="B21" s="28" t="s">
        <v>16</v>
      </c>
      <c r="C21" s="29">
        <v>11301</v>
      </c>
      <c r="D21" s="29">
        <v>8846</v>
      </c>
      <c r="E21" s="29">
        <v>495</v>
      </c>
      <c r="F21" s="30">
        <f t="shared" si="10"/>
        <v>-8351</v>
      </c>
      <c r="G21" s="27">
        <f t="shared" si="11"/>
        <v>-0.94404250508704501</v>
      </c>
      <c r="H21" s="19"/>
      <c r="I21" s="31">
        <v>3643</v>
      </c>
      <c r="J21" s="31">
        <v>3499</v>
      </c>
      <c r="K21" s="31">
        <v>4159</v>
      </c>
      <c r="L21" s="32">
        <v>3350</v>
      </c>
      <c r="M21" s="32">
        <v>4320</v>
      </c>
      <c r="N21" s="32">
        <v>1176</v>
      </c>
      <c r="O21" s="33">
        <v>201</v>
      </c>
      <c r="P21" s="33">
        <v>133</v>
      </c>
      <c r="Q21" s="33">
        <v>161</v>
      </c>
      <c r="R21" s="37">
        <f t="shared" si="4"/>
        <v>-3149</v>
      </c>
      <c r="S21" s="37">
        <f t="shared" si="5"/>
        <v>-4187</v>
      </c>
      <c r="T21" s="37">
        <f t="shared" si="6"/>
        <v>-1015</v>
      </c>
      <c r="U21" s="36">
        <f t="shared" si="7"/>
        <v>-0.94</v>
      </c>
      <c r="V21" s="36">
        <f t="shared" si="8"/>
        <v>-0.969212962962963</v>
      </c>
      <c r="W21" s="36">
        <f t="shared" si="9"/>
        <v>-0.86309523809523814</v>
      </c>
    </row>
    <row r="22" spans="1:23" x14ac:dyDescent="0.25">
      <c r="A22" s="38" t="s">
        <v>82</v>
      </c>
      <c r="B22" s="28" t="s">
        <v>29</v>
      </c>
      <c r="C22" s="29">
        <v>2996</v>
      </c>
      <c r="D22" s="29">
        <v>2278</v>
      </c>
      <c r="E22" s="29">
        <v>404</v>
      </c>
      <c r="F22" s="30">
        <f t="shared" si="10"/>
        <v>-1874</v>
      </c>
      <c r="G22" s="27">
        <f t="shared" si="11"/>
        <v>-0.82265144863915718</v>
      </c>
      <c r="H22" s="19"/>
      <c r="I22" s="31">
        <v>930</v>
      </c>
      <c r="J22" s="31">
        <v>892</v>
      </c>
      <c r="K22" s="31">
        <v>1174</v>
      </c>
      <c r="L22" s="32">
        <v>811</v>
      </c>
      <c r="M22" s="32">
        <v>1040</v>
      </c>
      <c r="N22" s="32">
        <v>427</v>
      </c>
      <c r="O22" s="33">
        <v>166</v>
      </c>
      <c r="P22" s="33">
        <v>130</v>
      </c>
      <c r="Q22" s="33">
        <v>108</v>
      </c>
      <c r="R22" s="37">
        <f t="shared" si="4"/>
        <v>-645</v>
      </c>
      <c r="S22" s="37">
        <f t="shared" si="5"/>
        <v>-910</v>
      </c>
      <c r="T22" s="37">
        <f t="shared" si="6"/>
        <v>-319</v>
      </c>
      <c r="U22" s="36">
        <f t="shared" si="7"/>
        <v>-0.79531442663378549</v>
      </c>
      <c r="V22" s="36">
        <f t="shared" si="8"/>
        <v>-0.875</v>
      </c>
      <c r="W22" s="36">
        <f t="shared" si="9"/>
        <v>-0.74707259953161598</v>
      </c>
    </row>
    <row r="23" spans="1:23" x14ac:dyDescent="0.25">
      <c r="A23" s="26" t="s">
        <v>9</v>
      </c>
      <c r="B23" s="28" t="s">
        <v>9</v>
      </c>
      <c r="C23" s="29">
        <v>1186</v>
      </c>
      <c r="D23" s="29">
        <v>844</v>
      </c>
      <c r="E23" s="29">
        <v>269</v>
      </c>
      <c r="F23" s="30">
        <f t="shared" si="10"/>
        <v>-575</v>
      </c>
      <c r="G23" s="27">
        <f t="shared" si="11"/>
        <v>-0.68127962085308058</v>
      </c>
      <c r="H23" s="19"/>
      <c r="I23" s="31">
        <v>395</v>
      </c>
      <c r="J23" s="31">
        <v>353</v>
      </c>
      <c r="K23" s="31">
        <v>438</v>
      </c>
      <c r="L23" s="32">
        <v>308</v>
      </c>
      <c r="M23" s="32">
        <v>368</v>
      </c>
      <c r="N23" s="32">
        <v>168</v>
      </c>
      <c r="O23" s="33">
        <v>64</v>
      </c>
      <c r="P23" s="33">
        <v>85</v>
      </c>
      <c r="Q23" s="33">
        <v>120</v>
      </c>
      <c r="R23" s="37">
        <f t="shared" si="4"/>
        <v>-244</v>
      </c>
      <c r="S23" s="37">
        <f t="shared" si="5"/>
        <v>-283</v>
      </c>
      <c r="T23" s="37">
        <f t="shared" si="6"/>
        <v>-48</v>
      </c>
      <c r="U23" s="36">
        <f t="shared" si="7"/>
        <v>-0.79220779220779225</v>
      </c>
      <c r="V23" s="36">
        <f t="shared" si="8"/>
        <v>-0.76902173913043481</v>
      </c>
      <c r="W23" s="36">
        <f t="shared" si="9"/>
        <v>-0.2857142857142857</v>
      </c>
    </row>
    <row r="24" spans="1:23" x14ac:dyDescent="0.25">
      <c r="A24" s="26" t="s">
        <v>83</v>
      </c>
      <c r="B24" s="28" t="s">
        <v>27</v>
      </c>
      <c r="C24" s="29">
        <v>1762</v>
      </c>
      <c r="D24" s="29">
        <v>1348</v>
      </c>
      <c r="E24" s="29">
        <v>265</v>
      </c>
      <c r="F24" s="30">
        <f t="shared" si="10"/>
        <v>-1083</v>
      </c>
      <c r="G24" s="27">
        <f t="shared" si="11"/>
        <v>-0.80341246290801183</v>
      </c>
      <c r="H24" s="19"/>
      <c r="I24" s="31">
        <v>579</v>
      </c>
      <c r="J24" s="31">
        <v>525</v>
      </c>
      <c r="K24" s="31">
        <v>658</v>
      </c>
      <c r="L24" s="32">
        <v>541</v>
      </c>
      <c r="M24" s="32">
        <v>610</v>
      </c>
      <c r="N24" s="32">
        <v>197</v>
      </c>
      <c r="O24" s="33">
        <v>89</v>
      </c>
      <c r="P24" s="33">
        <v>90</v>
      </c>
      <c r="Q24" s="33">
        <v>86</v>
      </c>
      <c r="R24" s="37">
        <f t="shared" si="4"/>
        <v>-452</v>
      </c>
      <c r="S24" s="37">
        <f t="shared" si="5"/>
        <v>-520</v>
      </c>
      <c r="T24" s="37">
        <f t="shared" si="6"/>
        <v>-111</v>
      </c>
      <c r="U24" s="36">
        <f t="shared" si="7"/>
        <v>-0.83548983364140483</v>
      </c>
      <c r="V24" s="36">
        <f t="shared" si="8"/>
        <v>-0.85245901639344257</v>
      </c>
      <c r="W24" s="36">
        <f t="shared" si="9"/>
        <v>-0.56345177664974622</v>
      </c>
    </row>
    <row r="25" spans="1:23" x14ac:dyDescent="0.25">
      <c r="A25" s="38" t="s">
        <v>84</v>
      </c>
      <c r="B25" s="28" t="s">
        <v>13</v>
      </c>
      <c r="C25" s="29">
        <v>5696</v>
      </c>
      <c r="D25" s="29">
        <v>3451</v>
      </c>
      <c r="E25" s="29">
        <v>190</v>
      </c>
      <c r="F25" s="30">
        <f t="shared" si="10"/>
        <v>-3261</v>
      </c>
      <c r="G25" s="27">
        <f t="shared" si="11"/>
        <v>-0.94494349463923499</v>
      </c>
      <c r="H25" s="19"/>
      <c r="I25" s="31">
        <v>1928</v>
      </c>
      <c r="J25" s="31">
        <v>1560</v>
      </c>
      <c r="K25" s="31">
        <v>2208</v>
      </c>
      <c r="L25" s="32">
        <v>1276</v>
      </c>
      <c r="M25" s="32">
        <v>1631</v>
      </c>
      <c r="N25" s="32">
        <v>544</v>
      </c>
      <c r="O25" s="33">
        <v>55</v>
      </c>
      <c r="P25" s="33">
        <v>79</v>
      </c>
      <c r="Q25" s="33">
        <v>56</v>
      </c>
      <c r="R25" s="37">
        <f t="shared" si="4"/>
        <v>-1221</v>
      </c>
      <c r="S25" s="37">
        <f t="shared" si="5"/>
        <v>-1552</v>
      </c>
      <c r="T25" s="37">
        <f t="shared" si="6"/>
        <v>-488</v>
      </c>
      <c r="U25" s="36">
        <f t="shared" si="7"/>
        <v>-0.9568965517241379</v>
      </c>
      <c r="V25" s="36">
        <f t="shared" si="8"/>
        <v>-0.95156345800122621</v>
      </c>
      <c r="W25" s="36">
        <f t="shared" si="9"/>
        <v>-0.8970588235294118</v>
      </c>
    </row>
    <row r="26" spans="1:23" x14ac:dyDescent="0.25">
      <c r="A26" s="38" t="s">
        <v>85</v>
      </c>
      <c r="B26" s="28" t="s">
        <v>20</v>
      </c>
      <c r="C26" s="29">
        <v>2528</v>
      </c>
      <c r="D26" s="29">
        <v>2076</v>
      </c>
      <c r="E26" s="29">
        <v>174</v>
      </c>
      <c r="F26" s="30">
        <f t="shared" si="10"/>
        <v>-1902</v>
      </c>
      <c r="G26" s="27">
        <f t="shared" si="11"/>
        <v>-0.91618497109826591</v>
      </c>
      <c r="H26" s="19"/>
      <c r="I26" s="31">
        <v>753</v>
      </c>
      <c r="J26" s="31">
        <v>740</v>
      </c>
      <c r="K26" s="31">
        <v>1035</v>
      </c>
      <c r="L26" s="32">
        <v>879</v>
      </c>
      <c r="M26" s="32">
        <v>748</v>
      </c>
      <c r="N26" s="32">
        <v>449</v>
      </c>
      <c r="O26" s="33">
        <v>81</v>
      </c>
      <c r="P26" s="33">
        <v>49</v>
      </c>
      <c r="Q26" s="33">
        <v>44</v>
      </c>
      <c r="R26" s="37">
        <f t="shared" si="4"/>
        <v>-798</v>
      </c>
      <c r="S26" s="37">
        <f t="shared" si="5"/>
        <v>-699</v>
      </c>
      <c r="T26" s="37">
        <f t="shared" si="6"/>
        <v>-405</v>
      </c>
      <c r="U26" s="36">
        <f t="shared" si="7"/>
        <v>-0.9078498293515358</v>
      </c>
      <c r="V26" s="36">
        <f t="shared" si="8"/>
        <v>-0.93449197860962563</v>
      </c>
      <c r="W26" s="36">
        <f t="shared" si="9"/>
        <v>-0.90200445434298437</v>
      </c>
    </row>
    <row r="27" spans="1:23" x14ac:dyDescent="0.25">
      <c r="A27" s="38" t="s">
        <v>86</v>
      </c>
      <c r="B27" s="28" t="s">
        <v>18</v>
      </c>
      <c r="C27" s="29">
        <v>1310</v>
      </c>
      <c r="D27" s="29">
        <v>853</v>
      </c>
      <c r="E27" s="29">
        <v>172</v>
      </c>
      <c r="F27" s="30">
        <f t="shared" si="10"/>
        <v>-681</v>
      </c>
      <c r="G27" s="27">
        <f t="shared" si="11"/>
        <v>-0.798358733880422</v>
      </c>
      <c r="H27" s="19"/>
      <c r="I27" s="31">
        <v>419</v>
      </c>
      <c r="J27" s="31">
        <v>336</v>
      </c>
      <c r="K27" s="31">
        <v>555</v>
      </c>
      <c r="L27" s="32">
        <v>385</v>
      </c>
      <c r="M27" s="32">
        <v>368</v>
      </c>
      <c r="N27" s="32">
        <v>100</v>
      </c>
      <c r="O27" s="33">
        <v>59</v>
      </c>
      <c r="P27" s="33">
        <v>79</v>
      </c>
      <c r="Q27" s="33">
        <v>34</v>
      </c>
      <c r="R27" s="37">
        <f t="shared" si="4"/>
        <v>-326</v>
      </c>
      <c r="S27" s="37">
        <f t="shared" si="5"/>
        <v>-289</v>
      </c>
      <c r="T27" s="37">
        <f t="shared" si="6"/>
        <v>-66</v>
      </c>
      <c r="U27" s="36">
        <f t="shared" si="7"/>
        <v>-0.8467532467532467</v>
      </c>
      <c r="V27" s="36">
        <f t="shared" si="8"/>
        <v>-0.78532608695652173</v>
      </c>
      <c r="W27" s="36">
        <f t="shared" si="9"/>
        <v>-0.66</v>
      </c>
    </row>
    <row r="28" spans="1:23" x14ac:dyDescent="0.25">
      <c r="A28" s="38" t="s">
        <v>87</v>
      </c>
      <c r="B28" s="28" t="s">
        <v>32</v>
      </c>
      <c r="C28" s="29">
        <v>3588</v>
      </c>
      <c r="D28" s="29">
        <v>2528</v>
      </c>
      <c r="E28" s="29">
        <v>112</v>
      </c>
      <c r="F28" s="30">
        <f t="shared" si="10"/>
        <v>-2416</v>
      </c>
      <c r="G28" s="27">
        <f t="shared" si="11"/>
        <v>-0.95569620253164556</v>
      </c>
      <c r="H28" s="19"/>
      <c r="I28" s="31">
        <v>1424</v>
      </c>
      <c r="J28" s="31">
        <v>904</v>
      </c>
      <c r="K28" s="31">
        <v>1260</v>
      </c>
      <c r="L28" s="32">
        <v>1123</v>
      </c>
      <c r="M28" s="32">
        <v>1026</v>
      </c>
      <c r="N28" s="32">
        <v>379</v>
      </c>
      <c r="O28" s="33">
        <v>22</v>
      </c>
      <c r="P28" s="33">
        <v>49</v>
      </c>
      <c r="Q28" s="33">
        <v>41</v>
      </c>
      <c r="R28" s="37">
        <f t="shared" si="4"/>
        <v>-1101</v>
      </c>
      <c r="S28" s="37">
        <f t="shared" si="5"/>
        <v>-977</v>
      </c>
      <c r="T28" s="37">
        <f t="shared" si="6"/>
        <v>-338</v>
      </c>
      <c r="U28" s="36">
        <f t="shared" si="7"/>
        <v>-0.98040961709706143</v>
      </c>
      <c r="V28" s="36">
        <f t="shared" si="8"/>
        <v>-0.95224171539961011</v>
      </c>
      <c r="W28" s="36">
        <f t="shared" si="9"/>
        <v>-0.89182058047493407</v>
      </c>
    </row>
    <row r="29" spans="1:23" x14ac:dyDescent="0.25">
      <c r="A29" s="38" t="s">
        <v>88</v>
      </c>
      <c r="B29" s="28" t="s">
        <v>31</v>
      </c>
      <c r="C29" s="29">
        <v>1836</v>
      </c>
      <c r="D29" s="29">
        <v>1369</v>
      </c>
      <c r="E29" s="34" t="s">
        <v>23</v>
      </c>
      <c r="F29" s="30" t="e">
        <f t="shared" si="10"/>
        <v>#VALUE!</v>
      </c>
      <c r="G29" s="27" t="e">
        <f t="shared" si="11"/>
        <v>#VALUE!</v>
      </c>
      <c r="H29" s="19"/>
      <c r="I29" s="31">
        <v>469</v>
      </c>
      <c r="J29" s="31">
        <v>743</v>
      </c>
      <c r="K29" s="31">
        <v>624</v>
      </c>
      <c r="L29" s="32">
        <v>876</v>
      </c>
      <c r="M29" s="32">
        <v>422</v>
      </c>
      <c r="N29" s="32">
        <v>71</v>
      </c>
      <c r="O29" s="33">
        <v>26</v>
      </c>
      <c r="P29" s="33">
        <v>14</v>
      </c>
      <c r="Q29" s="35" t="s">
        <v>23</v>
      </c>
      <c r="R29" s="37">
        <f t="shared" si="4"/>
        <v>-850</v>
      </c>
      <c r="S29" s="37">
        <f t="shared" si="5"/>
        <v>-408</v>
      </c>
      <c r="T29" s="37" t="e">
        <f t="shared" si="6"/>
        <v>#VALUE!</v>
      </c>
      <c r="U29" s="36">
        <f t="shared" si="7"/>
        <v>-0.97031963470319638</v>
      </c>
      <c r="V29" s="36">
        <f t="shared" si="8"/>
        <v>-0.96682464454976302</v>
      </c>
      <c r="W29" s="36" t="e">
        <f t="shared" si="9"/>
        <v>#VALUE!</v>
      </c>
    </row>
    <row r="30" spans="1:23" x14ac:dyDescent="0.25">
      <c r="B30" s="2"/>
      <c r="C30" s="6"/>
      <c r="D30" s="6"/>
      <c r="E30" s="6"/>
      <c r="F30" s="16"/>
      <c r="G30" s="14"/>
      <c r="H30" s="2"/>
      <c r="I30" s="6"/>
      <c r="J30" s="6"/>
      <c r="K30" s="6"/>
      <c r="L30" s="6"/>
      <c r="M30" s="6"/>
      <c r="N30" s="6"/>
      <c r="O30" s="6"/>
      <c r="P30" s="6"/>
      <c r="Q30" s="6"/>
    </row>
    <row r="31" spans="1:23" x14ac:dyDescent="0.25">
      <c r="B31" s="4" t="s">
        <v>35</v>
      </c>
      <c r="C31" s="6"/>
      <c r="D31" s="6"/>
      <c r="E31" s="6"/>
      <c r="F31" s="16"/>
      <c r="G31" s="14"/>
      <c r="H31" s="2"/>
      <c r="I31" s="6"/>
      <c r="J31" s="6"/>
      <c r="K31" s="7"/>
      <c r="L31" s="7"/>
      <c r="M31" s="7"/>
      <c r="N31" s="7"/>
      <c r="O31" s="7"/>
      <c r="P31" s="7"/>
      <c r="Q31" s="7"/>
    </row>
    <row r="32" spans="1:23" x14ac:dyDescent="0.25">
      <c r="B32" s="4"/>
      <c r="F32" s="11"/>
      <c r="G32" s="12"/>
      <c r="H32" s="4"/>
      <c r="I32" s="50" t="s">
        <v>91</v>
      </c>
      <c r="J32" s="50" t="s">
        <v>92</v>
      </c>
      <c r="K32" s="50" t="s">
        <v>93</v>
      </c>
      <c r="L32" s="50" t="s">
        <v>91</v>
      </c>
      <c r="M32" s="50" t="s">
        <v>92</v>
      </c>
      <c r="N32" s="50" t="s">
        <v>93</v>
      </c>
      <c r="O32" s="50" t="s">
        <v>91</v>
      </c>
      <c r="P32" s="50" t="s">
        <v>92</v>
      </c>
      <c r="Q32" s="50" t="s">
        <v>93</v>
      </c>
      <c r="R32" s="70" t="s">
        <v>94</v>
      </c>
      <c r="S32" s="70"/>
      <c r="T32" s="70"/>
      <c r="U32" s="70" t="s">
        <v>94</v>
      </c>
      <c r="V32" s="70"/>
      <c r="W32" s="70"/>
    </row>
    <row r="33" spans="1:24" x14ac:dyDescent="0.25">
      <c r="A33" s="38"/>
      <c r="B33" s="21"/>
      <c r="C33" s="69" t="s">
        <v>90</v>
      </c>
      <c r="D33" s="69"/>
      <c r="E33" s="69"/>
      <c r="F33" s="69"/>
      <c r="G33" s="69"/>
      <c r="H33" s="18"/>
      <c r="I33" s="22" t="s">
        <v>0</v>
      </c>
      <c r="J33" s="22" t="s">
        <v>1</v>
      </c>
      <c r="K33" s="22" t="s">
        <v>2</v>
      </c>
      <c r="L33" s="23" t="s">
        <v>0</v>
      </c>
      <c r="M33" s="23" t="s">
        <v>1</v>
      </c>
      <c r="N33" s="23" t="s">
        <v>2</v>
      </c>
      <c r="O33" s="24" t="s">
        <v>0</v>
      </c>
      <c r="P33" s="24" t="s">
        <v>1</v>
      </c>
      <c r="Q33" s="24" t="s">
        <v>2</v>
      </c>
      <c r="R33" s="50" t="s">
        <v>91</v>
      </c>
      <c r="S33" s="50" t="s">
        <v>92</v>
      </c>
      <c r="T33" s="50" t="s">
        <v>93</v>
      </c>
      <c r="U33" s="50" t="s">
        <v>91</v>
      </c>
      <c r="V33" s="50" t="s">
        <v>92</v>
      </c>
      <c r="W33" s="50" t="s">
        <v>93</v>
      </c>
    </row>
    <row r="34" spans="1:24" x14ac:dyDescent="0.25">
      <c r="A34" s="38"/>
      <c r="B34" s="21"/>
      <c r="C34" s="25" t="s">
        <v>3</v>
      </c>
      <c r="D34" s="25" t="s">
        <v>4</v>
      </c>
      <c r="E34" s="25" t="s">
        <v>5</v>
      </c>
      <c r="F34" s="26" t="s">
        <v>34</v>
      </c>
      <c r="G34" s="27"/>
      <c r="H34" s="18"/>
      <c r="I34" s="22" t="s">
        <v>3</v>
      </c>
      <c r="J34" s="22" t="s">
        <v>3</v>
      </c>
      <c r="K34" s="22" t="s">
        <v>3</v>
      </c>
      <c r="L34" s="23" t="s">
        <v>4</v>
      </c>
      <c r="M34" s="23" t="s">
        <v>4</v>
      </c>
      <c r="N34" s="23" t="s">
        <v>4</v>
      </c>
      <c r="O34" s="24" t="s">
        <v>5</v>
      </c>
      <c r="P34" s="24" t="s">
        <v>5</v>
      </c>
      <c r="Q34" s="24" t="s">
        <v>5</v>
      </c>
      <c r="R34" s="38" t="s">
        <v>0</v>
      </c>
      <c r="S34" s="38" t="s">
        <v>1</v>
      </c>
      <c r="T34" s="38" t="s">
        <v>2</v>
      </c>
      <c r="U34" s="39" t="s">
        <v>0</v>
      </c>
      <c r="V34" s="39" t="s">
        <v>1</v>
      </c>
      <c r="W34" s="39" t="s">
        <v>2</v>
      </c>
    </row>
    <row r="35" spans="1:24" x14ac:dyDescent="0.25">
      <c r="A35" s="38" t="s">
        <v>67</v>
      </c>
      <c r="B35" s="28" t="s">
        <v>26</v>
      </c>
      <c r="C35" s="29">
        <v>1195229</v>
      </c>
      <c r="D35" s="29">
        <v>1002798</v>
      </c>
      <c r="E35" s="29">
        <v>490644</v>
      </c>
      <c r="F35" s="30">
        <f t="shared" si="2"/>
        <v>-512154</v>
      </c>
      <c r="G35" s="27">
        <f t="shared" si="3"/>
        <v>-0.51072499147385619</v>
      </c>
      <c r="H35" s="19"/>
      <c r="I35" s="31">
        <v>394683</v>
      </c>
      <c r="J35" s="31">
        <v>379649</v>
      </c>
      <c r="K35" s="31">
        <v>420897</v>
      </c>
      <c r="L35" s="32">
        <v>411047</v>
      </c>
      <c r="M35" s="32">
        <v>414584</v>
      </c>
      <c r="N35" s="32">
        <v>177167</v>
      </c>
      <c r="O35" s="33">
        <v>183803</v>
      </c>
      <c r="P35" s="33">
        <v>187189</v>
      </c>
      <c r="Q35" s="33">
        <v>119652</v>
      </c>
      <c r="R35" s="37">
        <f>O35-L35</f>
        <v>-227244</v>
      </c>
      <c r="S35" s="37">
        <f t="shared" ref="S35:S58" si="12">P35-M35</f>
        <v>-227395</v>
      </c>
      <c r="T35" s="37">
        <f t="shared" ref="T35:T58" si="13">Q35-N35</f>
        <v>-57515</v>
      </c>
      <c r="U35" s="36">
        <f>(O35-L35)/L35</f>
        <v>-0.55284188912703414</v>
      </c>
      <c r="V35" s="36">
        <f t="shared" ref="V35:V58" si="14">(P35-M35)/M35</f>
        <v>-0.54848957026802769</v>
      </c>
      <c r="W35" s="36">
        <f t="shared" ref="W35:W58" si="15">(Q35-N35)/N35</f>
        <v>-0.32463720670327995</v>
      </c>
    </row>
    <row r="36" spans="1:24" x14ac:dyDescent="0.25">
      <c r="A36" s="38" t="s">
        <v>68</v>
      </c>
      <c r="B36" s="28" t="s">
        <v>7</v>
      </c>
      <c r="C36" s="29">
        <v>501338</v>
      </c>
      <c r="D36" s="29">
        <v>415502</v>
      </c>
      <c r="E36" s="29">
        <v>384979</v>
      </c>
      <c r="F36" s="30">
        <f t="shared" si="2"/>
        <v>-30523</v>
      </c>
      <c r="G36" s="27">
        <f t="shared" si="3"/>
        <v>-7.3460536892722542E-2</v>
      </c>
      <c r="H36" s="19"/>
      <c r="I36" s="31">
        <v>155230</v>
      </c>
      <c r="J36" s="31">
        <v>171453</v>
      </c>
      <c r="K36" s="31">
        <v>174655</v>
      </c>
      <c r="L36" s="32">
        <v>152122</v>
      </c>
      <c r="M36" s="32">
        <v>180264</v>
      </c>
      <c r="N36" s="32">
        <v>83116</v>
      </c>
      <c r="O36" s="33">
        <v>148204</v>
      </c>
      <c r="P36" s="33">
        <v>149016</v>
      </c>
      <c r="Q36" s="33">
        <v>87759</v>
      </c>
      <c r="R36" s="37">
        <f t="shared" ref="R36:R58" si="16">O36-L36</f>
        <v>-3918</v>
      </c>
      <c r="S36" s="37">
        <f t="shared" si="12"/>
        <v>-31248</v>
      </c>
      <c r="T36" s="37">
        <f t="shared" si="13"/>
        <v>4643</v>
      </c>
      <c r="U36" s="36">
        <f t="shared" ref="U36:U58" si="17">(O36-L36)/L36</f>
        <v>-2.575564349666715E-2</v>
      </c>
      <c r="V36" s="36">
        <f t="shared" si="14"/>
        <v>-0.1733457595526561</v>
      </c>
      <c r="W36" s="36">
        <f t="shared" si="15"/>
        <v>5.5861687280427355E-2</v>
      </c>
    </row>
    <row r="37" spans="1:24" s="51" customFormat="1" x14ac:dyDescent="0.25">
      <c r="A37" s="38" t="s">
        <v>69</v>
      </c>
      <c r="B37" s="26" t="s">
        <v>8</v>
      </c>
      <c r="C37" s="45">
        <v>693891</v>
      </c>
      <c r="D37" s="45">
        <v>587296</v>
      </c>
      <c r="E37" s="45">
        <v>105665</v>
      </c>
      <c r="F37" s="45">
        <f t="shared" ref="F37:F58" si="18">E37-D37</f>
        <v>-481631</v>
      </c>
      <c r="G37" s="46">
        <f t="shared" ref="G37:G58" si="19">(E37-D37)/D37</f>
        <v>-0.8200822072685664</v>
      </c>
      <c r="H37" s="20"/>
      <c r="I37" s="47">
        <v>239453</v>
      </c>
      <c r="J37" s="47">
        <v>208196</v>
      </c>
      <c r="K37" s="47">
        <v>246242</v>
      </c>
      <c r="L37" s="48">
        <v>258925</v>
      </c>
      <c r="M37" s="48">
        <v>234320</v>
      </c>
      <c r="N37" s="48">
        <v>94051</v>
      </c>
      <c r="O37" s="49">
        <v>35599</v>
      </c>
      <c r="P37" s="49">
        <v>38173</v>
      </c>
      <c r="Q37" s="49">
        <v>31893</v>
      </c>
      <c r="R37" s="50">
        <f t="shared" si="16"/>
        <v>-223326</v>
      </c>
      <c r="S37" s="50">
        <f t="shared" si="12"/>
        <v>-196147</v>
      </c>
      <c r="T37" s="50">
        <f t="shared" si="13"/>
        <v>-62158</v>
      </c>
      <c r="U37" s="39">
        <f t="shared" si="17"/>
        <v>-0.86251231051462773</v>
      </c>
      <c r="V37" s="39">
        <f t="shared" si="14"/>
        <v>-0.83709030385797201</v>
      </c>
      <c r="W37" s="39">
        <f t="shared" si="15"/>
        <v>-0.66089674750933003</v>
      </c>
    </row>
    <row r="38" spans="1:24" x14ac:dyDescent="0.25">
      <c r="A38" s="38" t="s">
        <v>72</v>
      </c>
      <c r="B38" s="28" t="s">
        <v>17</v>
      </c>
      <c r="C38" s="29">
        <v>37118</v>
      </c>
      <c r="D38" s="29">
        <v>17115</v>
      </c>
      <c r="E38" s="29">
        <v>18545</v>
      </c>
      <c r="F38" s="30">
        <f t="shared" si="18"/>
        <v>1430</v>
      </c>
      <c r="G38" s="27">
        <f t="shared" si="19"/>
        <v>8.3552439380660246E-2</v>
      </c>
      <c r="H38" s="19"/>
      <c r="I38" s="31">
        <v>11393</v>
      </c>
      <c r="J38" s="31">
        <v>11552</v>
      </c>
      <c r="K38" s="31">
        <v>14173</v>
      </c>
      <c r="L38" s="32">
        <v>6327</v>
      </c>
      <c r="M38" s="32">
        <v>7101</v>
      </c>
      <c r="N38" s="32">
        <v>3687</v>
      </c>
      <c r="O38" s="33">
        <v>6442</v>
      </c>
      <c r="P38" s="33">
        <v>5729</v>
      </c>
      <c r="Q38" s="33">
        <v>6374</v>
      </c>
      <c r="R38" s="37">
        <f t="shared" si="16"/>
        <v>115</v>
      </c>
      <c r="S38" s="37">
        <f t="shared" si="12"/>
        <v>-1372</v>
      </c>
      <c r="T38" s="37">
        <f t="shared" si="13"/>
        <v>2687</v>
      </c>
      <c r="U38" s="36">
        <f t="shared" si="17"/>
        <v>1.8176070807649755E-2</v>
      </c>
      <c r="V38" s="36">
        <f t="shared" si="14"/>
        <v>-0.19321222363047458</v>
      </c>
      <c r="W38" s="36">
        <f t="shared" si="15"/>
        <v>0.72877678329264983</v>
      </c>
      <c r="X38" t="s">
        <v>36</v>
      </c>
    </row>
    <row r="39" spans="1:24" x14ac:dyDescent="0.25">
      <c r="A39" s="38" t="s">
        <v>70</v>
      </c>
      <c r="B39" s="28" t="s">
        <v>19</v>
      </c>
      <c r="C39" s="29">
        <v>224395</v>
      </c>
      <c r="D39" s="29">
        <v>204093</v>
      </c>
      <c r="E39" s="29">
        <v>11710</v>
      </c>
      <c r="F39" s="30">
        <f t="shared" si="18"/>
        <v>-192383</v>
      </c>
      <c r="G39" s="27">
        <f t="shared" si="19"/>
        <v>-0.94262419583229218</v>
      </c>
      <c r="H39" s="19"/>
      <c r="I39" s="31">
        <v>56263</v>
      </c>
      <c r="J39" s="31">
        <v>84462</v>
      </c>
      <c r="K39" s="31">
        <v>83670</v>
      </c>
      <c r="L39" s="32">
        <v>71950</v>
      </c>
      <c r="M39" s="32">
        <v>101165</v>
      </c>
      <c r="N39" s="32">
        <v>30978</v>
      </c>
      <c r="O39" s="33">
        <v>4396</v>
      </c>
      <c r="P39" s="33">
        <v>4627</v>
      </c>
      <c r="Q39" s="33">
        <v>2687</v>
      </c>
      <c r="R39" s="37">
        <f t="shared" si="16"/>
        <v>-67554</v>
      </c>
      <c r="S39" s="37">
        <f t="shared" si="12"/>
        <v>-96538</v>
      </c>
      <c r="T39" s="37">
        <f t="shared" si="13"/>
        <v>-28291</v>
      </c>
      <c r="U39" s="36">
        <f t="shared" si="17"/>
        <v>-0.93890201528839468</v>
      </c>
      <c r="V39" s="36">
        <f t="shared" si="14"/>
        <v>-0.95426283793802202</v>
      </c>
      <c r="W39" s="36">
        <f t="shared" si="15"/>
        <v>-0.91326102395248243</v>
      </c>
    </row>
    <row r="40" spans="1:24" x14ac:dyDescent="0.25">
      <c r="A40" s="38" t="s">
        <v>71</v>
      </c>
      <c r="B40" s="28" t="s">
        <v>12</v>
      </c>
      <c r="C40" s="29">
        <v>55168</v>
      </c>
      <c r="D40" s="29">
        <v>40690</v>
      </c>
      <c r="E40" s="29">
        <v>10165</v>
      </c>
      <c r="F40" s="30">
        <f t="shared" si="18"/>
        <v>-30525</v>
      </c>
      <c r="G40" s="27">
        <f t="shared" si="19"/>
        <v>-0.75018432047186046</v>
      </c>
      <c r="H40" s="19"/>
      <c r="I40" s="31">
        <v>16084</v>
      </c>
      <c r="J40" s="31">
        <v>17455</v>
      </c>
      <c r="K40" s="31">
        <v>21629</v>
      </c>
      <c r="L40" s="32">
        <v>16082</v>
      </c>
      <c r="M40" s="32">
        <v>17233</v>
      </c>
      <c r="N40" s="32">
        <v>7375</v>
      </c>
      <c r="O40" s="33">
        <v>3247</v>
      </c>
      <c r="P40" s="33">
        <v>3725</v>
      </c>
      <c r="Q40" s="33">
        <v>3193</v>
      </c>
      <c r="R40" s="37">
        <f t="shared" si="16"/>
        <v>-12835</v>
      </c>
      <c r="S40" s="37">
        <f t="shared" si="12"/>
        <v>-13508</v>
      </c>
      <c r="T40" s="37">
        <f t="shared" si="13"/>
        <v>-4182</v>
      </c>
      <c r="U40" s="36">
        <f t="shared" si="17"/>
        <v>-0.79809725158562372</v>
      </c>
      <c r="V40" s="36">
        <f t="shared" si="14"/>
        <v>-0.78384494864504151</v>
      </c>
      <c r="W40" s="36">
        <f t="shared" si="15"/>
        <v>-0.56705084745762713</v>
      </c>
    </row>
    <row r="41" spans="1:24" x14ac:dyDescent="0.25">
      <c r="A41" s="38" t="s">
        <v>76</v>
      </c>
      <c r="B41" s="28" t="s">
        <v>21</v>
      </c>
      <c r="C41" s="29">
        <v>14710</v>
      </c>
      <c r="D41" s="29">
        <v>15687</v>
      </c>
      <c r="E41" s="29">
        <v>7066</v>
      </c>
      <c r="F41" s="30">
        <f t="shared" si="18"/>
        <v>-8621</v>
      </c>
      <c r="G41" s="27">
        <f t="shared" si="19"/>
        <v>-0.54956333269586277</v>
      </c>
      <c r="H41" s="19"/>
      <c r="I41" s="31">
        <v>5060</v>
      </c>
      <c r="J41" s="31">
        <v>4001</v>
      </c>
      <c r="K41" s="31">
        <v>5649</v>
      </c>
      <c r="L41" s="32">
        <v>6193</v>
      </c>
      <c r="M41" s="32">
        <v>5468</v>
      </c>
      <c r="N41" s="32">
        <v>4026</v>
      </c>
      <c r="O41" s="33">
        <v>1899</v>
      </c>
      <c r="P41" s="33">
        <v>2832</v>
      </c>
      <c r="Q41" s="33">
        <v>2335</v>
      </c>
      <c r="R41" s="37">
        <f t="shared" si="16"/>
        <v>-4294</v>
      </c>
      <c r="S41" s="37">
        <f t="shared" si="12"/>
        <v>-2636</v>
      </c>
      <c r="T41" s="37">
        <f t="shared" si="13"/>
        <v>-1691</v>
      </c>
      <c r="U41" s="36">
        <f t="shared" si="17"/>
        <v>-0.69336347489100603</v>
      </c>
      <c r="V41" s="36">
        <f t="shared" si="14"/>
        <v>-0.48207754206291148</v>
      </c>
      <c r="W41" s="36">
        <f t="shared" si="15"/>
        <v>-0.42001987083954295</v>
      </c>
    </row>
    <row r="42" spans="1:24" x14ac:dyDescent="0.25">
      <c r="A42" s="38" t="s">
        <v>75</v>
      </c>
      <c r="B42" s="28" t="s">
        <v>30</v>
      </c>
      <c r="C42" s="29">
        <v>29311</v>
      </c>
      <c r="D42" s="29">
        <v>19769</v>
      </c>
      <c r="E42" s="29">
        <v>5988</v>
      </c>
      <c r="F42" s="30">
        <f t="shared" si="18"/>
        <v>-13781</v>
      </c>
      <c r="G42" s="27">
        <f t="shared" si="19"/>
        <v>-0.69710152258586677</v>
      </c>
      <c r="H42" s="19"/>
      <c r="I42" s="31">
        <v>8974</v>
      </c>
      <c r="J42" s="31">
        <v>9657</v>
      </c>
      <c r="K42" s="31">
        <v>10680</v>
      </c>
      <c r="L42" s="32">
        <v>7520</v>
      </c>
      <c r="M42" s="32">
        <v>8331</v>
      </c>
      <c r="N42" s="32">
        <v>3918</v>
      </c>
      <c r="O42" s="33">
        <v>3179</v>
      </c>
      <c r="P42" s="33">
        <v>1933</v>
      </c>
      <c r="Q42" s="33">
        <v>876</v>
      </c>
      <c r="R42" s="37">
        <f t="shared" si="16"/>
        <v>-4341</v>
      </c>
      <c r="S42" s="37">
        <f t="shared" si="12"/>
        <v>-6398</v>
      </c>
      <c r="T42" s="37">
        <f t="shared" si="13"/>
        <v>-3042</v>
      </c>
      <c r="U42" s="36">
        <f t="shared" si="17"/>
        <v>-0.57726063829787233</v>
      </c>
      <c r="V42" s="36">
        <f t="shared" si="14"/>
        <v>-0.76797503300924264</v>
      </c>
      <c r="W42" s="36">
        <f t="shared" si="15"/>
        <v>-0.77641653905053598</v>
      </c>
    </row>
    <row r="43" spans="1:24" x14ac:dyDescent="0.25">
      <c r="A43" s="38" t="s">
        <v>73</v>
      </c>
      <c r="B43" s="28" t="s">
        <v>22</v>
      </c>
      <c r="C43" s="29">
        <v>141586</v>
      </c>
      <c r="D43" s="29">
        <v>137935</v>
      </c>
      <c r="E43" s="29">
        <v>5437</v>
      </c>
      <c r="F43" s="30">
        <f t="shared" si="18"/>
        <v>-132498</v>
      </c>
      <c r="G43" s="27">
        <f t="shared" si="19"/>
        <v>-0.96058288324210683</v>
      </c>
      <c r="H43" s="19"/>
      <c r="I43" s="31">
        <v>79573</v>
      </c>
      <c r="J43" s="31">
        <v>23987</v>
      </c>
      <c r="K43" s="31">
        <v>38026</v>
      </c>
      <c r="L43" s="32">
        <v>91978</v>
      </c>
      <c r="M43" s="32">
        <v>28440</v>
      </c>
      <c r="N43" s="32">
        <v>17517</v>
      </c>
      <c r="O43" s="33">
        <v>1686</v>
      </c>
      <c r="P43" s="33">
        <v>2139</v>
      </c>
      <c r="Q43" s="33">
        <v>1612</v>
      </c>
      <c r="R43" s="37">
        <f t="shared" si="16"/>
        <v>-90292</v>
      </c>
      <c r="S43" s="37">
        <f t="shared" si="12"/>
        <v>-26301</v>
      </c>
      <c r="T43" s="37">
        <f t="shared" si="13"/>
        <v>-15905</v>
      </c>
      <c r="U43" s="36">
        <f t="shared" si="17"/>
        <v>-0.98166952967013854</v>
      </c>
      <c r="V43" s="36">
        <f t="shared" si="14"/>
        <v>-0.92478902953586495</v>
      </c>
      <c r="W43" s="36">
        <f t="shared" si="15"/>
        <v>-0.90797510989324659</v>
      </c>
    </row>
    <row r="44" spans="1:24" x14ac:dyDescent="0.25">
      <c r="A44" s="38" t="s">
        <v>74</v>
      </c>
      <c r="B44" s="28" t="s">
        <v>11</v>
      </c>
      <c r="C44" s="29">
        <v>20379</v>
      </c>
      <c r="D44" s="29">
        <v>13314</v>
      </c>
      <c r="E44" s="29">
        <v>4077</v>
      </c>
      <c r="F44" s="30">
        <f t="shared" si="18"/>
        <v>-9237</v>
      </c>
      <c r="G44" s="27">
        <f t="shared" si="19"/>
        <v>-0.69378098242451558</v>
      </c>
      <c r="H44" s="19"/>
      <c r="I44" s="31">
        <v>6613</v>
      </c>
      <c r="J44" s="31">
        <v>6214</v>
      </c>
      <c r="K44" s="31">
        <v>7552</v>
      </c>
      <c r="L44" s="32">
        <v>5978</v>
      </c>
      <c r="M44" s="32">
        <v>5387</v>
      </c>
      <c r="N44" s="32">
        <v>1949</v>
      </c>
      <c r="O44" s="33">
        <v>1276</v>
      </c>
      <c r="P44" s="33">
        <v>1747</v>
      </c>
      <c r="Q44" s="33">
        <v>1054</v>
      </c>
      <c r="R44" s="37">
        <f t="shared" si="16"/>
        <v>-4702</v>
      </c>
      <c r="S44" s="37">
        <f t="shared" si="12"/>
        <v>-3640</v>
      </c>
      <c r="T44" s="37">
        <f t="shared" si="13"/>
        <v>-895</v>
      </c>
      <c r="U44" s="36">
        <f t="shared" si="17"/>
        <v>-0.78655068584810972</v>
      </c>
      <c r="V44" s="36">
        <f t="shared" si="14"/>
        <v>-0.67570076109151667</v>
      </c>
      <c r="W44" s="36">
        <f t="shared" si="15"/>
        <v>-0.45920985120574653</v>
      </c>
    </row>
    <row r="45" spans="1:24" x14ac:dyDescent="0.25">
      <c r="A45" s="38" t="s">
        <v>77</v>
      </c>
      <c r="B45" s="28" t="s">
        <v>15</v>
      </c>
      <c r="C45" s="29">
        <v>8813</v>
      </c>
      <c r="D45" s="29">
        <v>7304</v>
      </c>
      <c r="E45" s="29">
        <v>3875</v>
      </c>
      <c r="F45" s="30">
        <f t="shared" si="18"/>
        <v>-3429</v>
      </c>
      <c r="G45" s="27">
        <f t="shared" si="19"/>
        <v>-0.46946878422782035</v>
      </c>
      <c r="H45" s="19"/>
      <c r="I45" s="31">
        <v>2692</v>
      </c>
      <c r="J45" s="31">
        <v>2793</v>
      </c>
      <c r="K45" s="31">
        <v>3328</v>
      </c>
      <c r="L45" s="32">
        <v>2660</v>
      </c>
      <c r="M45" s="32">
        <v>3061</v>
      </c>
      <c r="N45" s="32">
        <v>1583</v>
      </c>
      <c r="O45" s="33">
        <v>978</v>
      </c>
      <c r="P45" s="33">
        <v>1374</v>
      </c>
      <c r="Q45" s="33">
        <v>1523</v>
      </c>
      <c r="R45" s="37">
        <f t="shared" si="16"/>
        <v>-1682</v>
      </c>
      <c r="S45" s="37">
        <f t="shared" si="12"/>
        <v>-1687</v>
      </c>
      <c r="T45" s="37">
        <f t="shared" si="13"/>
        <v>-60</v>
      </c>
      <c r="U45" s="36">
        <f t="shared" si="17"/>
        <v>-0.63233082706766919</v>
      </c>
      <c r="V45" s="36">
        <f t="shared" si="14"/>
        <v>-0.55112708265272792</v>
      </c>
      <c r="W45" s="36">
        <f t="shared" si="15"/>
        <v>-3.7902716361339232E-2</v>
      </c>
    </row>
    <row r="46" spans="1:24" x14ac:dyDescent="0.25">
      <c r="A46" s="38" t="s">
        <v>78</v>
      </c>
      <c r="B46" s="28" t="s">
        <v>14</v>
      </c>
      <c r="C46" s="29">
        <v>9754</v>
      </c>
      <c r="D46" s="29">
        <v>6941</v>
      </c>
      <c r="E46" s="29">
        <v>3503</v>
      </c>
      <c r="F46" s="30">
        <f t="shared" si="18"/>
        <v>-3438</v>
      </c>
      <c r="G46" s="27">
        <f t="shared" si="19"/>
        <v>-0.49531767756807377</v>
      </c>
      <c r="H46" s="19"/>
      <c r="I46" s="31">
        <v>2761</v>
      </c>
      <c r="J46" s="31">
        <v>3201</v>
      </c>
      <c r="K46" s="31">
        <v>3792</v>
      </c>
      <c r="L46" s="32">
        <v>2243</v>
      </c>
      <c r="M46" s="32">
        <v>3267</v>
      </c>
      <c r="N46" s="32">
        <v>1431</v>
      </c>
      <c r="O46" s="33">
        <v>1443</v>
      </c>
      <c r="P46" s="33">
        <v>982</v>
      </c>
      <c r="Q46" s="33">
        <v>1078</v>
      </c>
      <c r="R46" s="37">
        <f t="shared" si="16"/>
        <v>-800</v>
      </c>
      <c r="S46" s="37">
        <f t="shared" si="12"/>
        <v>-2285</v>
      </c>
      <c r="T46" s="37">
        <f t="shared" si="13"/>
        <v>-353</v>
      </c>
      <c r="U46" s="36">
        <f t="shared" si="17"/>
        <v>-0.35666518056174767</v>
      </c>
      <c r="V46" s="36">
        <f t="shared" si="14"/>
        <v>-0.69941842669115395</v>
      </c>
      <c r="W46" s="36">
        <f t="shared" si="15"/>
        <v>-0.24668064290705799</v>
      </c>
    </row>
    <row r="47" spans="1:24" x14ac:dyDescent="0.25">
      <c r="A47" s="38" t="s">
        <v>33</v>
      </c>
      <c r="B47" s="28" t="s">
        <v>33</v>
      </c>
      <c r="C47" s="29">
        <v>12319</v>
      </c>
      <c r="D47" s="29">
        <v>8804</v>
      </c>
      <c r="E47" s="29">
        <v>2444</v>
      </c>
      <c r="F47" s="30">
        <f t="shared" si="18"/>
        <v>-6360</v>
      </c>
      <c r="G47" s="27">
        <f t="shared" si="19"/>
        <v>-0.72239890958655162</v>
      </c>
      <c r="H47" s="19"/>
      <c r="I47" s="31">
        <v>3232</v>
      </c>
      <c r="J47" s="31">
        <v>3973</v>
      </c>
      <c r="K47" s="31">
        <v>5114</v>
      </c>
      <c r="L47" s="32">
        <v>3702</v>
      </c>
      <c r="M47" s="32">
        <v>3558</v>
      </c>
      <c r="N47" s="32">
        <v>1544</v>
      </c>
      <c r="O47" s="33">
        <v>840</v>
      </c>
      <c r="P47" s="33">
        <v>729</v>
      </c>
      <c r="Q47" s="33">
        <v>875</v>
      </c>
      <c r="R47" s="37">
        <f t="shared" si="16"/>
        <v>-2862</v>
      </c>
      <c r="S47" s="37">
        <f t="shared" si="12"/>
        <v>-2829</v>
      </c>
      <c r="T47" s="37">
        <f t="shared" si="13"/>
        <v>-669</v>
      </c>
      <c r="U47" s="36">
        <f t="shared" si="17"/>
        <v>-0.77309562398703402</v>
      </c>
      <c r="V47" s="36">
        <f t="shared" si="14"/>
        <v>-0.79510961214165266</v>
      </c>
      <c r="W47" s="36">
        <f t="shared" si="15"/>
        <v>-0.43329015544041449</v>
      </c>
    </row>
    <row r="48" spans="1:24" x14ac:dyDescent="0.25">
      <c r="A48" s="38" t="s">
        <v>79</v>
      </c>
      <c r="B48" s="28" t="s">
        <v>10</v>
      </c>
      <c r="C48" s="29">
        <v>10400</v>
      </c>
      <c r="D48" s="29">
        <v>5974</v>
      </c>
      <c r="E48" s="29">
        <v>2267</v>
      </c>
      <c r="F48" s="30">
        <f t="shared" si="18"/>
        <v>-3707</v>
      </c>
      <c r="G48" s="27">
        <f t="shared" si="19"/>
        <v>-0.62052226314027448</v>
      </c>
      <c r="H48" s="19"/>
      <c r="I48" s="31">
        <v>3448</v>
      </c>
      <c r="J48" s="31">
        <v>3330</v>
      </c>
      <c r="K48" s="31">
        <v>3622</v>
      </c>
      <c r="L48" s="32">
        <v>2245</v>
      </c>
      <c r="M48" s="32">
        <v>2681</v>
      </c>
      <c r="N48" s="32">
        <v>1048</v>
      </c>
      <c r="O48" s="33">
        <v>695</v>
      </c>
      <c r="P48" s="33">
        <v>904</v>
      </c>
      <c r="Q48" s="33">
        <v>668</v>
      </c>
      <c r="R48" s="37">
        <f t="shared" si="16"/>
        <v>-1550</v>
      </c>
      <c r="S48" s="37">
        <f t="shared" si="12"/>
        <v>-1777</v>
      </c>
      <c r="T48" s="37">
        <f t="shared" si="13"/>
        <v>-380</v>
      </c>
      <c r="U48" s="36">
        <f t="shared" si="17"/>
        <v>-0.69042316258351888</v>
      </c>
      <c r="V48" s="36">
        <f t="shared" si="14"/>
        <v>-0.66281238343901527</v>
      </c>
      <c r="W48" s="36">
        <f t="shared" si="15"/>
        <v>-0.36259541984732824</v>
      </c>
    </row>
    <row r="49" spans="1:23" x14ac:dyDescent="0.25">
      <c r="A49" s="38" t="s">
        <v>80</v>
      </c>
      <c r="B49" s="28" t="s">
        <v>28</v>
      </c>
      <c r="C49" s="29">
        <v>5826</v>
      </c>
      <c r="D49" s="29">
        <v>4914</v>
      </c>
      <c r="E49" s="29">
        <v>2114</v>
      </c>
      <c r="F49" s="30">
        <f t="shared" si="18"/>
        <v>-2800</v>
      </c>
      <c r="G49" s="27">
        <f t="shared" si="19"/>
        <v>-0.56980056980056981</v>
      </c>
      <c r="H49" s="19"/>
      <c r="I49" s="31">
        <v>1900</v>
      </c>
      <c r="J49" s="31">
        <v>1704</v>
      </c>
      <c r="K49" s="31">
        <v>2222</v>
      </c>
      <c r="L49" s="32">
        <v>1610</v>
      </c>
      <c r="M49" s="32">
        <v>2118</v>
      </c>
      <c r="N49" s="32">
        <v>1186</v>
      </c>
      <c r="O49" s="33">
        <v>561</v>
      </c>
      <c r="P49" s="33">
        <v>885</v>
      </c>
      <c r="Q49" s="33">
        <v>668</v>
      </c>
      <c r="R49" s="37">
        <f t="shared" si="16"/>
        <v>-1049</v>
      </c>
      <c r="S49" s="37">
        <f t="shared" si="12"/>
        <v>-1233</v>
      </c>
      <c r="T49" s="37">
        <f t="shared" si="13"/>
        <v>-518</v>
      </c>
      <c r="U49" s="36">
        <f t="shared" si="17"/>
        <v>-0.6515527950310559</v>
      </c>
      <c r="V49" s="36">
        <f t="shared" si="14"/>
        <v>-0.5821529745042493</v>
      </c>
      <c r="W49" s="36">
        <f t="shared" si="15"/>
        <v>-0.43676222596964587</v>
      </c>
    </row>
    <row r="50" spans="1:23" x14ac:dyDescent="0.25">
      <c r="A50" s="38" t="s">
        <v>81</v>
      </c>
      <c r="B50" s="28" t="s">
        <v>16</v>
      </c>
      <c r="C50" s="29">
        <v>25450</v>
      </c>
      <c r="D50" s="29">
        <v>19825</v>
      </c>
      <c r="E50" s="29">
        <v>1232</v>
      </c>
      <c r="F50" s="30">
        <f t="shared" si="18"/>
        <v>-18593</v>
      </c>
      <c r="G50" s="27">
        <f t="shared" si="19"/>
        <v>-0.93785624211853724</v>
      </c>
      <c r="H50" s="19"/>
      <c r="I50" s="31">
        <v>8439</v>
      </c>
      <c r="J50" s="31">
        <v>7237</v>
      </c>
      <c r="K50" s="31">
        <v>9774</v>
      </c>
      <c r="L50" s="32">
        <v>7250</v>
      </c>
      <c r="M50" s="32">
        <v>9878</v>
      </c>
      <c r="N50" s="32">
        <v>2697</v>
      </c>
      <c r="O50" s="33">
        <v>522</v>
      </c>
      <c r="P50" s="33">
        <v>312</v>
      </c>
      <c r="Q50" s="33">
        <v>398</v>
      </c>
      <c r="R50" s="37">
        <f t="shared" si="16"/>
        <v>-6728</v>
      </c>
      <c r="S50" s="37">
        <f t="shared" si="12"/>
        <v>-9566</v>
      </c>
      <c r="T50" s="37">
        <f t="shared" si="13"/>
        <v>-2299</v>
      </c>
      <c r="U50" s="36">
        <f t="shared" si="17"/>
        <v>-0.92800000000000005</v>
      </c>
      <c r="V50" s="36">
        <f t="shared" si="14"/>
        <v>-0.96841465883782141</v>
      </c>
      <c r="W50" s="36">
        <f t="shared" si="15"/>
        <v>-0.85242862439747868</v>
      </c>
    </row>
    <row r="51" spans="1:23" x14ac:dyDescent="0.25">
      <c r="A51" s="38" t="s">
        <v>82</v>
      </c>
      <c r="B51" s="28" t="s">
        <v>29</v>
      </c>
      <c r="C51" s="29">
        <v>6831</v>
      </c>
      <c r="D51" s="29">
        <v>4603</v>
      </c>
      <c r="E51" s="29">
        <v>1096</v>
      </c>
      <c r="F51" s="30">
        <f t="shared" si="18"/>
        <v>-3507</v>
      </c>
      <c r="G51" s="27">
        <f t="shared" si="19"/>
        <v>-0.76189441668477076</v>
      </c>
      <c r="H51" s="19"/>
      <c r="I51" s="31">
        <v>2041</v>
      </c>
      <c r="J51" s="31">
        <v>2011</v>
      </c>
      <c r="K51" s="31">
        <v>2779</v>
      </c>
      <c r="L51" s="32">
        <v>1596</v>
      </c>
      <c r="M51" s="32">
        <v>1941</v>
      </c>
      <c r="N51" s="32">
        <v>1066</v>
      </c>
      <c r="O51" s="33">
        <v>274</v>
      </c>
      <c r="P51" s="33">
        <v>354</v>
      </c>
      <c r="Q51" s="33">
        <v>468</v>
      </c>
      <c r="R51" s="37">
        <f t="shared" si="16"/>
        <v>-1322</v>
      </c>
      <c r="S51" s="37">
        <f t="shared" si="12"/>
        <v>-1587</v>
      </c>
      <c r="T51" s="37">
        <f t="shared" si="13"/>
        <v>-598</v>
      </c>
      <c r="U51" s="36">
        <f t="shared" si="17"/>
        <v>-0.82832080200501257</v>
      </c>
      <c r="V51" s="36">
        <f t="shared" si="14"/>
        <v>-0.81761978361669241</v>
      </c>
      <c r="W51" s="36">
        <f t="shared" si="15"/>
        <v>-0.56097560975609762</v>
      </c>
    </row>
    <row r="52" spans="1:23" x14ac:dyDescent="0.25">
      <c r="A52" s="28" t="s">
        <v>9</v>
      </c>
      <c r="B52" s="28" t="s">
        <v>9</v>
      </c>
      <c r="C52" s="29">
        <v>2664</v>
      </c>
      <c r="D52" s="29">
        <v>2195</v>
      </c>
      <c r="E52" s="29">
        <v>734</v>
      </c>
      <c r="F52" s="30">
        <f t="shared" si="18"/>
        <v>-1461</v>
      </c>
      <c r="G52" s="27">
        <f t="shared" si="19"/>
        <v>-0.66560364464692479</v>
      </c>
      <c r="H52" s="19"/>
      <c r="I52" s="31">
        <v>949</v>
      </c>
      <c r="J52" s="31">
        <v>809</v>
      </c>
      <c r="K52" s="31">
        <v>906</v>
      </c>
      <c r="L52" s="32">
        <v>786</v>
      </c>
      <c r="M52" s="32">
        <v>1030</v>
      </c>
      <c r="N52" s="32">
        <v>379</v>
      </c>
      <c r="O52" s="33">
        <v>196</v>
      </c>
      <c r="P52" s="33">
        <v>211</v>
      </c>
      <c r="Q52" s="33">
        <v>327</v>
      </c>
      <c r="R52" s="37">
        <f t="shared" si="16"/>
        <v>-590</v>
      </c>
      <c r="S52" s="37">
        <f t="shared" si="12"/>
        <v>-819</v>
      </c>
      <c r="T52" s="37">
        <f t="shared" si="13"/>
        <v>-52</v>
      </c>
      <c r="U52" s="36">
        <f t="shared" si="17"/>
        <v>-0.75063613231552162</v>
      </c>
      <c r="V52" s="36">
        <f t="shared" si="14"/>
        <v>-0.79514563106796121</v>
      </c>
      <c r="W52" s="36">
        <f t="shared" si="15"/>
        <v>-0.13720316622691292</v>
      </c>
    </row>
    <row r="53" spans="1:23" x14ac:dyDescent="0.25">
      <c r="A53" s="38" t="s">
        <v>87</v>
      </c>
      <c r="B53" s="28" t="s">
        <v>32</v>
      </c>
      <c r="C53" s="29">
        <v>6783</v>
      </c>
      <c r="D53" s="29">
        <v>5011</v>
      </c>
      <c r="E53" s="29">
        <v>657</v>
      </c>
      <c r="F53" s="30">
        <f t="shared" si="18"/>
        <v>-4354</v>
      </c>
      <c r="G53" s="27">
        <f t="shared" si="19"/>
        <v>-0.86888844542007582</v>
      </c>
      <c r="H53" s="19"/>
      <c r="I53" s="31">
        <v>2355</v>
      </c>
      <c r="J53" s="31">
        <v>1642</v>
      </c>
      <c r="K53" s="31">
        <v>2786</v>
      </c>
      <c r="L53" s="32">
        <v>2136</v>
      </c>
      <c r="M53" s="32">
        <v>2187</v>
      </c>
      <c r="N53" s="32">
        <v>688</v>
      </c>
      <c r="O53" s="33">
        <v>235</v>
      </c>
      <c r="P53" s="33">
        <v>268</v>
      </c>
      <c r="Q53" s="33">
        <v>154</v>
      </c>
      <c r="R53" s="37">
        <f t="shared" si="16"/>
        <v>-1901</v>
      </c>
      <c r="S53" s="37">
        <f t="shared" si="12"/>
        <v>-1919</v>
      </c>
      <c r="T53" s="37">
        <f t="shared" si="13"/>
        <v>-534</v>
      </c>
      <c r="U53" s="36">
        <f t="shared" si="17"/>
        <v>-0.88998127340823974</v>
      </c>
      <c r="V53" s="36">
        <f t="shared" si="14"/>
        <v>-0.8774577046181985</v>
      </c>
      <c r="W53" s="36">
        <f t="shared" si="15"/>
        <v>-0.77616279069767447</v>
      </c>
    </row>
    <row r="54" spans="1:23" x14ac:dyDescent="0.25">
      <c r="A54" s="38" t="s">
        <v>83</v>
      </c>
      <c r="B54" s="28" t="s">
        <v>27</v>
      </c>
      <c r="C54" s="29">
        <v>3461</v>
      </c>
      <c r="D54" s="29">
        <v>2777</v>
      </c>
      <c r="E54" s="29">
        <v>600</v>
      </c>
      <c r="F54" s="30">
        <f t="shared" si="18"/>
        <v>-2177</v>
      </c>
      <c r="G54" s="27">
        <f t="shared" si="19"/>
        <v>-0.78393950306085702</v>
      </c>
      <c r="H54" s="19"/>
      <c r="I54" s="31">
        <v>1003</v>
      </c>
      <c r="J54" s="31">
        <v>1023</v>
      </c>
      <c r="K54" s="31">
        <v>1435</v>
      </c>
      <c r="L54" s="32">
        <v>1006</v>
      </c>
      <c r="M54" s="32">
        <v>1314</v>
      </c>
      <c r="N54" s="32">
        <v>457</v>
      </c>
      <c r="O54" s="33">
        <v>194</v>
      </c>
      <c r="P54" s="33">
        <v>228</v>
      </c>
      <c r="Q54" s="33">
        <v>178</v>
      </c>
      <c r="R54" s="37">
        <f t="shared" si="16"/>
        <v>-812</v>
      </c>
      <c r="S54" s="37">
        <f t="shared" si="12"/>
        <v>-1086</v>
      </c>
      <c r="T54" s="37">
        <f t="shared" si="13"/>
        <v>-279</v>
      </c>
      <c r="U54" s="36">
        <f t="shared" si="17"/>
        <v>-0.80715705765407553</v>
      </c>
      <c r="V54" s="36">
        <f t="shared" si="14"/>
        <v>-0.82648401826484019</v>
      </c>
      <c r="W54" s="36">
        <f t="shared" si="15"/>
        <v>-0.61050328227571116</v>
      </c>
    </row>
    <row r="55" spans="1:23" x14ac:dyDescent="0.25">
      <c r="A55" s="38" t="s">
        <v>84</v>
      </c>
      <c r="B55" s="28" t="s">
        <v>13</v>
      </c>
      <c r="C55" s="29">
        <v>12589</v>
      </c>
      <c r="D55" s="29">
        <v>7696</v>
      </c>
      <c r="E55" s="29">
        <v>562</v>
      </c>
      <c r="F55" s="30">
        <f t="shared" si="18"/>
        <v>-7134</v>
      </c>
      <c r="G55" s="27">
        <f t="shared" si="19"/>
        <v>-0.92697505197505192</v>
      </c>
      <c r="H55" s="19"/>
      <c r="I55" s="31">
        <v>4567</v>
      </c>
      <c r="J55" s="31">
        <v>3337</v>
      </c>
      <c r="K55" s="31">
        <v>4685</v>
      </c>
      <c r="L55" s="32">
        <v>3113</v>
      </c>
      <c r="M55" s="32">
        <v>3470</v>
      </c>
      <c r="N55" s="32">
        <v>1113</v>
      </c>
      <c r="O55" s="33">
        <v>176</v>
      </c>
      <c r="P55" s="33">
        <v>168</v>
      </c>
      <c r="Q55" s="33">
        <v>218</v>
      </c>
      <c r="R55" s="37">
        <f t="shared" si="16"/>
        <v>-2937</v>
      </c>
      <c r="S55" s="37">
        <f t="shared" si="12"/>
        <v>-3302</v>
      </c>
      <c r="T55" s="37">
        <f t="shared" si="13"/>
        <v>-895</v>
      </c>
      <c r="U55" s="36">
        <f t="shared" si="17"/>
        <v>-0.94346289752650181</v>
      </c>
      <c r="V55" s="36">
        <f t="shared" si="14"/>
        <v>-0.95158501440922194</v>
      </c>
      <c r="W55" s="36">
        <f t="shared" si="15"/>
        <v>-0.80413297394429473</v>
      </c>
    </row>
    <row r="56" spans="1:23" x14ac:dyDescent="0.25">
      <c r="A56" s="38" t="s">
        <v>85</v>
      </c>
      <c r="B56" s="28" t="s">
        <v>20</v>
      </c>
      <c r="C56" s="29">
        <v>5009</v>
      </c>
      <c r="D56" s="29">
        <v>3821</v>
      </c>
      <c r="E56" s="29">
        <v>562</v>
      </c>
      <c r="F56" s="30">
        <f t="shared" si="18"/>
        <v>-3259</v>
      </c>
      <c r="G56" s="27">
        <f t="shared" si="19"/>
        <v>-0.85291808427113325</v>
      </c>
      <c r="H56" s="19"/>
      <c r="I56" s="31">
        <v>1650</v>
      </c>
      <c r="J56" s="31">
        <v>1533</v>
      </c>
      <c r="K56" s="31">
        <v>1826</v>
      </c>
      <c r="L56" s="32">
        <v>1644</v>
      </c>
      <c r="M56" s="32">
        <v>1379</v>
      </c>
      <c r="N56" s="32">
        <v>798</v>
      </c>
      <c r="O56" s="33">
        <v>234</v>
      </c>
      <c r="P56" s="33">
        <v>154</v>
      </c>
      <c r="Q56" s="33">
        <v>174</v>
      </c>
      <c r="R56" s="37">
        <f t="shared" si="16"/>
        <v>-1410</v>
      </c>
      <c r="S56" s="37">
        <f t="shared" si="12"/>
        <v>-1225</v>
      </c>
      <c r="T56" s="37">
        <f t="shared" si="13"/>
        <v>-624</v>
      </c>
      <c r="U56" s="36">
        <f t="shared" si="17"/>
        <v>-0.85766423357664234</v>
      </c>
      <c r="V56" s="36">
        <f t="shared" si="14"/>
        <v>-0.8883248730964467</v>
      </c>
      <c r="W56" s="36">
        <f t="shared" si="15"/>
        <v>-0.78195488721804507</v>
      </c>
    </row>
    <row r="57" spans="1:23" x14ac:dyDescent="0.25">
      <c r="A57" s="38" t="s">
        <v>86</v>
      </c>
      <c r="B57" s="28" t="s">
        <v>18</v>
      </c>
      <c r="C57" s="29">
        <v>2682</v>
      </c>
      <c r="D57" s="29">
        <v>1713</v>
      </c>
      <c r="E57" s="29">
        <v>558</v>
      </c>
      <c r="F57" s="30">
        <f t="shared" si="18"/>
        <v>-1155</v>
      </c>
      <c r="G57" s="27">
        <f t="shared" si="19"/>
        <v>-0.6742556917688266</v>
      </c>
      <c r="H57" s="19"/>
      <c r="I57" s="31">
        <v>917</v>
      </c>
      <c r="J57" s="31">
        <v>642</v>
      </c>
      <c r="K57" s="31">
        <v>1123</v>
      </c>
      <c r="L57" s="32">
        <v>814</v>
      </c>
      <c r="M57" s="32">
        <v>683</v>
      </c>
      <c r="N57" s="32">
        <v>216</v>
      </c>
      <c r="O57" s="33">
        <v>101</v>
      </c>
      <c r="P57" s="33">
        <v>318</v>
      </c>
      <c r="Q57" s="33">
        <v>139</v>
      </c>
      <c r="R57" s="37">
        <f t="shared" si="16"/>
        <v>-713</v>
      </c>
      <c r="S57" s="37">
        <f t="shared" si="12"/>
        <v>-365</v>
      </c>
      <c r="T57" s="37">
        <f t="shared" si="13"/>
        <v>-77</v>
      </c>
      <c r="U57" s="36">
        <f t="shared" si="17"/>
        <v>-0.87592137592137587</v>
      </c>
      <c r="V57" s="36">
        <f t="shared" si="14"/>
        <v>-0.53440702781844807</v>
      </c>
      <c r="W57" s="36">
        <f t="shared" si="15"/>
        <v>-0.35648148148148145</v>
      </c>
    </row>
    <row r="58" spans="1:23" x14ac:dyDescent="0.25">
      <c r="A58" s="38" t="s">
        <v>88</v>
      </c>
      <c r="B58" s="28" t="s">
        <v>31</v>
      </c>
      <c r="C58" s="29">
        <v>3654</v>
      </c>
      <c r="D58" s="29">
        <v>2746</v>
      </c>
      <c r="E58" s="34" t="s">
        <v>23</v>
      </c>
      <c r="F58" s="30" t="e">
        <f t="shared" si="18"/>
        <v>#VALUE!</v>
      </c>
      <c r="G58" s="27" t="e">
        <f t="shared" si="19"/>
        <v>#VALUE!</v>
      </c>
      <c r="H58" s="19"/>
      <c r="I58" s="31">
        <v>1028</v>
      </c>
      <c r="J58" s="31">
        <v>1442</v>
      </c>
      <c r="K58" s="31">
        <v>1184</v>
      </c>
      <c r="L58" s="32">
        <v>1743</v>
      </c>
      <c r="M58" s="32">
        <v>793</v>
      </c>
      <c r="N58" s="32">
        <v>210</v>
      </c>
      <c r="O58" s="33">
        <v>192</v>
      </c>
      <c r="P58" s="33">
        <v>77</v>
      </c>
      <c r="Q58" s="35" t="s">
        <v>23</v>
      </c>
      <c r="R58" s="37">
        <f t="shared" si="16"/>
        <v>-1551</v>
      </c>
      <c r="S58" s="37">
        <f t="shared" si="12"/>
        <v>-716</v>
      </c>
      <c r="T58" s="37" t="e">
        <f t="shared" si="13"/>
        <v>#VALUE!</v>
      </c>
      <c r="U58" s="36">
        <f t="shared" si="17"/>
        <v>-0.88984509466437178</v>
      </c>
      <c r="V58" s="36">
        <f t="shared" si="14"/>
        <v>-0.90290037831021441</v>
      </c>
      <c r="W58" s="36" t="e">
        <f t="shared" si="15"/>
        <v>#VALUE!</v>
      </c>
    </row>
    <row r="59" spans="1:23" x14ac:dyDescent="0.25">
      <c r="B59" s="1"/>
      <c r="C59" s="6"/>
      <c r="D59" s="6"/>
      <c r="E59" s="6"/>
      <c r="F59" s="15"/>
      <c r="G59" s="14"/>
      <c r="H59" s="1"/>
      <c r="I59" s="6"/>
      <c r="J59" s="6"/>
      <c r="K59" s="6"/>
      <c r="L59" s="6"/>
      <c r="M59" s="6"/>
      <c r="N59" s="6"/>
      <c r="O59" s="6"/>
      <c r="P59" s="6"/>
      <c r="Q59" s="6"/>
    </row>
    <row r="60" spans="1:23" x14ac:dyDescent="0.25">
      <c r="A60" s="51" t="s">
        <v>89</v>
      </c>
    </row>
    <row r="61" spans="1:23" x14ac:dyDescent="0.25">
      <c r="B61" s="1"/>
      <c r="C61" s="6"/>
      <c r="D61" s="6"/>
      <c r="E61" s="6"/>
      <c r="F61" s="15"/>
      <c r="G61" s="14"/>
      <c r="H61" s="1"/>
      <c r="I61" s="6"/>
      <c r="J61" s="6"/>
      <c r="K61" s="6"/>
      <c r="L61" s="6"/>
      <c r="M61" s="6"/>
      <c r="N61" s="6"/>
      <c r="O61" s="6"/>
      <c r="P61" s="6"/>
      <c r="Q61" s="6"/>
    </row>
    <row r="62" spans="1:23" x14ac:dyDescent="0.25">
      <c r="B62" s="1"/>
      <c r="C62" s="6"/>
      <c r="D62" s="6"/>
      <c r="E62" s="6"/>
      <c r="F62" s="15"/>
      <c r="G62" s="14"/>
      <c r="H62" s="1"/>
      <c r="I62" s="6"/>
      <c r="J62" s="6"/>
      <c r="K62" s="6"/>
      <c r="L62" s="6"/>
      <c r="M62" s="6"/>
      <c r="N62" s="6"/>
      <c r="O62" s="6"/>
      <c r="P62" s="6"/>
      <c r="Q62" s="6"/>
    </row>
    <row r="64" spans="1:23" x14ac:dyDescent="0.25">
      <c r="B64" s="1"/>
      <c r="C64" s="6"/>
      <c r="D64" s="6"/>
      <c r="E64" s="6"/>
      <c r="F64" s="15"/>
      <c r="G64" s="14"/>
      <c r="H64" s="1"/>
      <c r="I64" s="6"/>
      <c r="J64" s="6"/>
      <c r="K64" s="6"/>
      <c r="L64" s="6"/>
      <c r="M64" s="6"/>
      <c r="N64" s="6"/>
      <c r="O64" s="6"/>
      <c r="P64" s="6"/>
      <c r="Q64" s="6"/>
    </row>
    <row r="65" spans="2:17" x14ac:dyDescent="0.25">
      <c r="B65" s="1"/>
      <c r="C65" s="6"/>
      <c r="D65" s="6"/>
      <c r="E65" s="6"/>
      <c r="F65" s="15"/>
      <c r="G65" s="14"/>
      <c r="H65" s="1"/>
      <c r="I65" s="6"/>
      <c r="J65" s="6"/>
      <c r="K65" s="6"/>
      <c r="L65" s="6"/>
      <c r="M65" s="6"/>
      <c r="N65" s="6"/>
      <c r="O65" s="6"/>
      <c r="P65" s="6"/>
      <c r="Q65" s="6"/>
    </row>
    <row r="68" spans="2:17" x14ac:dyDescent="0.25">
      <c r="B68" s="1"/>
      <c r="C68" s="6"/>
      <c r="D68" s="6"/>
      <c r="E68" s="6"/>
      <c r="F68" s="15"/>
      <c r="G68" s="14"/>
      <c r="H68" s="1"/>
      <c r="I68" s="6"/>
      <c r="J68" s="6"/>
      <c r="K68" s="6"/>
      <c r="L68" s="6"/>
      <c r="M68" s="6"/>
      <c r="N68" s="6"/>
      <c r="O68" s="6"/>
      <c r="P68" s="6"/>
      <c r="Q68" s="6"/>
    </row>
  </sheetData>
  <sortState xmlns:xlrd2="http://schemas.microsoft.com/office/spreadsheetml/2017/richdata2" ref="B8:T28">
    <sortCondition descending="1" ref="E8:E28"/>
  </sortState>
  <mergeCells count="6">
    <mergeCell ref="C33:G33"/>
    <mergeCell ref="C4:G4"/>
    <mergeCell ref="R3:T3"/>
    <mergeCell ref="U3:W3"/>
    <mergeCell ref="R32:T32"/>
    <mergeCell ref="U32:W32"/>
  </mergeCells>
  <conditionalFormatting sqref="F1:G3 F35:G1048576 F5:G31">
    <cfRule type="cellIs" dxfId="15" priority="4" operator="lessThan">
      <formula>0</formula>
    </cfRule>
  </conditionalFormatting>
  <conditionalFormatting sqref="R6:W29">
    <cfRule type="cellIs" dxfId="14" priority="3" operator="lessThan">
      <formula>0</formula>
    </cfRule>
  </conditionalFormatting>
  <conditionalFormatting sqref="R35:W58">
    <cfRule type="cellIs" dxfId="13" priority="2" operator="lessThan">
      <formula>0</formula>
    </cfRule>
  </conditionalFormatting>
  <conditionalFormatting sqref="F32:G32 F34:G34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B7FE-5CA4-42D7-81FA-07F116F8F55E}">
  <dimension ref="A1:V25"/>
  <sheetViews>
    <sheetView zoomScale="90" zoomScaleNormal="90" workbookViewId="0">
      <pane xSplit="1" ySplit="5" topLeftCell="C12" activePane="bottomRight" state="frozen"/>
      <selection pane="topRight" activeCell="B1" sqref="B1"/>
      <selection pane="bottomLeft" activeCell="A5" sqref="A5"/>
      <selection pane="bottomRight" activeCell="H29" sqref="H29"/>
    </sheetView>
  </sheetViews>
  <sheetFormatPr defaultColWidth="8.7109375" defaultRowHeight="15" x14ac:dyDescent="0.25"/>
  <cols>
    <col min="1" max="1" width="12.85546875" style="1" customWidth="1"/>
    <col min="2" max="3" width="10" style="6" customWidth="1"/>
    <col min="4" max="4" width="9" style="6" customWidth="1"/>
    <col min="5" max="5" width="8.42578125" style="1" customWidth="1"/>
    <col min="6" max="6" width="6.42578125" style="1" customWidth="1"/>
    <col min="7" max="7" width="4.140625" style="1" customWidth="1"/>
    <col min="8" max="8" width="8.28515625" style="6" customWidth="1"/>
    <col min="9" max="10" width="9" style="6" customWidth="1"/>
    <col min="11" max="11" width="8.85546875" style="6" customWidth="1"/>
    <col min="12" max="13" width="9" style="6" customWidth="1"/>
    <col min="14" max="14" width="8.140625" style="6" customWidth="1"/>
    <col min="15" max="16" width="9" style="6" customWidth="1"/>
    <col min="17" max="18" width="9.140625"/>
    <col min="19" max="19" width="8.140625" customWidth="1"/>
    <col min="20" max="20" width="7.7109375" style="1" customWidth="1"/>
    <col min="21" max="21" width="8.7109375" style="1"/>
    <col min="22" max="22" width="7.28515625" style="1" customWidth="1"/>
    <col min="23" max="16384" width="8.7109375" style="1"/>
  </cols>
  <sheetData>
    <row r="1" spans="1:22" x14ac:dyDescent="0.25">
      <c r="A1" s="3" t="s">
        <v>24</v>
      </c>
      <c r="B1" s="5"/>
      <c r="C1" s="5"/>
      <c r="D1" s="5"/>
      <c r="E1" s="3"/>
    </row>
    <row r="2" spans="1:22" x14ac:dyDescent="0.25">
      <c r="A2" s="4" t="s">
        <v>35</v>
      </c>
      <c r="B2" s="5"/>
      <c r="C2" s="5"/>
      <c r="D2" s="53" t="s">
        <v>56</v>
      </c>
      <c r="E2" s="4"/>
    </row>
    <row r="3" spans="1:22" s="65" customFormat="1" x14ac:dyDescent="0.25">
      <c r="A3" s="4"/>
      <c r="B3" s="5"/>
      <c r="C3" s="5"/>
      <c r="D3" s="5"/>
      <c r="E3" s="11"/>
      <c r="F3" s="12"/>
      <c r="G3" s="4"/>
      <c r="H3" s="50" t="s">
        <v>91</v>
      </c>
      <c r="I3" s="50" t="s">
        <v>92</v>
      </c>
      <c r="J3" s="50" t="s">
        <v>93</v>
      </c>
      <c r="K3" s="50" t="s">
        <v>91</v>
      </c>
      <c r="L3" s="50" t="s">
        <v>92</v>
      </c>
      <c r="M3" s="50" t="s">
        <v>93</v>
      </c>
      <c r="N3" s="50" t="s">
        <v>91</v>
      </c>
      <c r="O3" s="50" t="s">
        <v>92</v>
      </c>
      <c r="P3" s="50" t="s">
        <v>93</v>
      </c>
      <c r="Q3" s="70" t="s">
        <v>94</v>
      </c>
      <c r="R3" s="70"/>
      <c r="S3" s="70"/>
      <c r="T3" s="70" t="s">
        <v>94</v>
      </c>
      <c r="U3" s="70"/>
      <c r="V3" s="70"/>
    </row>
    <row r="4" spans="1:22" s="65" customFormat="1" x14ac:dyDescent="0.25">
      <c r="A4" s="21"/>
      <c r="B4" s="69" t="s">
        <v>90</v>
      </c>
      <c r="C4" s="69"/>
      <c r="D4" s="69"/>
      <c r="E4" s="69"/>
      <c r="F4" s="69"/>
      <c r="G4" s="18"/>
      <c r="H4" s="22" t="s">
        <v>0</v>
      </c>
      <c r="I4" s="22" t="s">
        <v>1</v>
      </c>
      <c r="J4" s="22" t="s">
        <v>2</v>
      </c>
      <c r="K4" s="23" t="s">
        <v>0</v>
      </c>
      <c r="L4" s="23" t="s">
        <v>1</v>
      </c>
      <c r="M4" s="23" t="s">
        <v>2</v>
      </c>
      <c r="N4" s="24" t="s">
        <v>0</v>
      </c>
      <c r="O4" s="24" t="s">
        <v>1</v>
      </c>
      <c r="P4" s="24" t="s">
        <v>2</v>
      </c>
      <c r="Q4" s="50" t="s">
        <v>91</v>
      </c>
      <c r="R4" s="50" t="s">
        <v>92</v>
      </c>
      <c r="S4" s="50" t="s">
        <v>93</v>
      </c>
      <c r="T4" s="50" t="s">
        <v>91</v>
      </c>
      <c r="U4" s="50" t="s">
        <v>92</v>
      </c>
      <c r="V4" s="50" t="s">
        <v>93</v>
      </c>
    </row>
    <row r="5" spans="1:22" s="65" customFormat="1" x14ac:dyDescent="0.25">
      <c r="A5" s="21"/>
      <c r="B5" s="25" t="s">
        <v>3</v>
      </c>
      <c r="C5" s="25" t="s">
        <v>4</v>
      </c>
      <c r="D5" s="25" t="s">
        <v>5</v>
      </c>
      <c r="E5" s="26" t="s">
        <v>34</v>
      </c>
      <c r="F5" s="27"/>
      <c r="G5" s="18"/>
      <c r="H5" s="22" t="s">
        <v>3</v>
      </c>
      <c r="I5" s="22" t="s">
        <v>3</v>
      </c>
      <c r="J5" s="22" t="s">
        <v>3</v>
      </c>
      <c r="K5" s="23" t="s">
        <v>4</v>
      </c>
      <c r="L5" s="23" t="s">
        <v>4</v>
      </c>
      <c r="M5" s="23" t="s">
        <v>4</v>
      </c>
      <c r="N5" s="24" t="s">
        <v>5</v>
      </c>
      <c r="O5" s="24" t="s">
        <v>5</v>
      </c>
      <c r="P5" s="24" t="s">
        <v>5</v>
      </c>
      <c r="Q5" s="38" t="s">
        <v>0</v>
      </c>
      <c r="R5" s="38" t="s">
        <v>1</v>
      </c>
      <c r="S5" s="38" t="s">
        <v>2</v>
      </c>
      <c r="T5" s="39" t="s">
        <v>0</v>
      </c>
      <c r="U5" s="39" t="s">
        <v>1</v>
      </c>
      <c r="V5" s="39" t="s">
        <v>2</v>
      </c>
    </row>
    <row r="6" spans="1:22" x14ac:dyDescent="0.25">
      <c r="A6" s="28" t="s">
        <v>95</v>
      </c>
      <c r="B6" s="29">
        <v>1195229</v>
      </c>
      <c r="C6" s="29">
        <v>1002798</v>
      </c>
      <c r="D6" s="29">
        <v>490644</v>
      </c>
      <c r="E6" s="30">
        <f t="shared" ref="E6:E24" si="0">D6-C6</f>
        <v>-512154</v>
      </c>
      <c r="F6" s="27">
        <f t="shared" ref="F6:F24" si="1">(D6-C6)/C6</f>
        <v>-0.51072499147385619</v>
      </c>
      <c r="G6" s="19"/>
      <c r="H6" s="31">
        <v>394683</v>
      </c>
      <c r="I6" s="31">
        <v>379649</v>
      </c>
      <c r="J6" s="31">
        <v>420897</v>
      </c>
      <c r="K6" s="52">
        <v>411047</v>
      </c>
      <c r="L6" s="52">
        <v>414584</v>
      </c>
      <c r="M6" s="52">
        <v>177167</v>
      </c>
      <c r="N6" s="33">
        <v>183803</v>
      </c>
      <c r="O6" s="33">
        <v>187189</v>
      </c>
      <c r="P6" s="33">
        <v>119652</v>
      </c>
      <c r="Q6" s="37">
        <f>N6-K6</f>
        <v>-227244</v>
      </c>
      <c r="R6" s="37">
        <f t="shared" ref="R6:S21" si="2">O6-L6</f>
        <v>-227395</v>
      </c>
      <c r="S6" s="37">
        <f t="shared" si="2"/>
        <v>-57515</v>
      </c>
      <c r="T6" s="36">
        <f>(N6-K6)/K6</f>
        <v>-0.55284188912703414</v>
      </c>
      <c r="U6" s="36">
        <f t="shared" ref="U6:V21" si="3">(O6-L6)/L6</f>
        <v>-0.54848957026802769</v>
      </c>
      <c r="V6" s="36">
        <f t="shared" si="3"/>
        <v>-0.32463720670327995</v>
      </c>
    </row>
    <row r="7" spans="1:22" x14ac:dyDescent="0.25">
      <c r="A7" s="28" t="s">
        <v>55</v>
      </c>
      <c r="B7" s="29">
        <v>572159</v>
      </c>
      <c r="C7" s="29">
        <v>493478</v>
      </c>
      <c r="D7" s="29">
        <v>171631</v>
      </c>
      <c r="E7" s="30">
        <f t="shared" si="0"/>
        <v>-321847</v>
      </c>
      <c r="F7" s="27">
        <f t="shared" si="1"/>
        <v>-0.65220131393902059</v>
      </c>
      <c r="G7" s="19"/>
      <c r="H7" s="31">
        <v>197489</v>
      </c>
      <c r="I7" s="31">
        <v>175982</v>
      </c>
      <c r="J7" s="31">
        <v>198688</v>
      </c>
      <c r="K7" s="52">
        <v>211130</v>
      </c>
      <c r="L7" s="52">
        <v>200769</v>
      </c>
      <c r="M7" s="52">
        <v>81579</v>
      </c>
      <c r="N7" s="33">
        <v>53282</v>
      </c>
      <c r="O7" s="33">
        <v>62699</v>
      </c>
      <c r="P7" s="33">
        <v>55650</v>
      </c>
      <c r="Q7" s="37">
        <f t="shared" ref="Q7:S24" si="4">N7-K7</f>
        <v>-157848</v>
      </c>
      <c r="R7" s="37">
        <f t="shared" si="2"/>
        <v>-138070</v>
      </c>
      <c r="S7" s="37">
        <f t="shared" si="2"/>
        <v>-25929</v>
      </c>
      <c r="T7" s="36">
        <f t="shared" ref="T7:V24" si="5">(N7-K7)/K7</f>
        <v>-0.74763415904892716</v>
      </c>
      <c r="U7" s="36">
        <f t="shared" si="3"/>
        <v>-0.68770577130931565</v>
      </c>
      <c r="V7" s="36">
        <f t="shared" si="3"/>
        <v>-0.31783914978119371</v>
      </c>
    </row>
    <row r="8" spans="1:22" x14ac:dyDescent="0.25">
      <c r="A8" s="28" t="s">
        <v>51</v>
      </c>
      <c r="B8" s="29">
        <v>108643</v>
      </c>
      <c r="C8" s="29">
        <v>85221</v>
      </c>
      <c r="D8" s="29">
        <v>58787</v>
      </c>
      <c r="E8" s="30">
        <f t="shared" si="0"/>
        <v>-26434</v>
      </c>
      <c r="F8" s="27">
        <f t="shared" si="1"/>
        <v>-0.31018176271106884</v>
      </c>
      <c r="G8" s="19"/>
      <c r="H8" s="31">
        <v>34151</v>
      </c>
      <c r="I8" s="31">
        <v>33313</v>
      </c>
      <c r="J8" s="31">
        <v>41179</v>
      </c>
      <c r="K8" s="52">
        <v>34267</v>
      </c>
      <c r="L8" s="52">
        <v>35888</v>
      </c>
      <c r="M8" s="52">
        <v>15066</v>
      </c>
      <c r="N8" s="33">
        <v>24524</v>
      </c>
      <c r="O8" s="33">
        <v>21967</v>
      </c>
      <c r="P8" s="33">
        <v>12296</v>
      </c>
      <c r="Q8" s="43">
        <f t="shared" si="4"/>
        <v>-9743</v>
      </c>
      <c r="R8" s="43">
        <f t="shared" si="2"/>
        <v>-13921</v>
      </c>
      <c r="S8" s="43">
        <f t="shared" si="2"/>
        <v>-2770</v>
      </c>
      <c r="T8" s="44">
        <f t="shared" si="5"/>
        <v>-0.28432602795692646</v>
      </c>
      <c r="U8" s="44">
        <f t="shared" si="3"/>
        <v>-0.38790124832813194</v>
      </c>
      <c r="V8" s="44">
        <f t="shared" si="3"/>
        <v>-0.18385769281826631</v>
      </c>
    </row>
    <row r="9" spans="1:22" x14ac:dyDescent="0.25">
      <c r="A9" s="28" t="s">
        <v>39</v>
      </c>
      <c r="B9" s="29">
        <v>100729</v>
      </c>
      <c r="C9" s="29">
        <v>79771</v>
      </c>
      <c r="D9" s="29">
        <v>54584</v>
      </c>
      <c r="E9" s="30">
        <f t="shared" si="0"/>
        <v>-25187</v>
      </c>
      <c r="F9" s="27">
        <f t="shared" si="1"/>
        <v>-0.31574130949843926</v>
      </c>
      <c r="G9" s="19"/>
      <c r="H9" s="31">
        <v>31746</v>
      </c>
      <c r="I9" s="31">
        <v>30644</v>
      </c>
      <c r="J9" s="31">
        <v>38339</v>
      </c>
      <c r="K9" s="52">
        <v>32328</v>
      </c>
      <c r="L9" s="52">
        <v>33654</v>
      </c>
      <c r="M9" s="52">
        <v>13789</v>
      </c>
      <c r="N9" s="33">
        <v>23124</v>
      </c>
      <c r="O9" s="33">
        <v>20613</v>
      </c>
      <c r="P9" s="33">
        <v>10847</v>
      </c>
      <c r="Q9" s="37">
        <f t="shared" si="4"/>
        <v>-9204</v>
      </c>
      <c r="R9" s="37">
        <f t="shared" si="2"/>
        <v>-13041</v>
      </c>
      <c r="S9" s="37">
        <f t="shared" si="2"/>
        <v>-2942</v>
      </c>
      <c r="T9" s="36">
        <f t="shared" si="5"/>
        <v>-0.28470675575352633</v>
      </c>
      <c r="U9" s="36">
        <f t="shared" si="3"/>
        <v>-0.38750222856124084</v>
      </c>
      <c r="V9" s="36">
        <f t="shared" si="3"/>
        <v>-0.21335847414605846</v>
      </c>
    </row>
    <row r="10" spans="1:22" x14ac:dyDescent="0.25">
      <c r="A10" s="28" t="s">
        <v>48</v>
      </c>
      <c r="B10" s="29">
        <v>156526</v>
      </c>
      <c r="C10" s="29">
        <v>127368</v>
      </c>
      <c r="D10" s="29">
        <v>57034</v>
      </c>
      <c r="E10" s="30">
        <f t="shared" si="0"/>
        <v>-70334</v>
      </c>
      <c r="F10" s="27">
        <f t="shared" si="1"/>
        <v>-0.55221091639972364</v>
      </c>
      <c r="G10" s="19"/>
      <c r="H10" s="31">
        <v>47023</v>
      </c>
      <c r="I10" s="31">
        <v>51339</v>
      </c>
      <c r="J10" s="31">
        <v>58164</v>
      </c>
      <c r="K10" s="52">
        <v>46879</v>
      </c>
      <c r="L10" s="52">
        <v>56024</v>
      </c>
      <c r="M10" s="52">
        <v>24465</v>
      </c>
      <c r="N10" s="33">
        <v>27997</v>
      </c>
      <c r="O10" s="33">
        <v>21926</v>
      </c>
      <c r="P10" s="33">
        <v>7111</v>
      </c>
      <c r="Q10" s="37">
        <f t="shared" si="4"/>
        <v>-18882</v>
      </c>
      <c r="R10" s="37">
        <f t="shared" si="2"/>
        <v>-34098</v>
      </c>
      <c r="S10" s="37">
        <f t="shared" si="2"/>
        <v>-17354</v>
      </c>
      <c r="T10" s="36">
        <f t="shared" si="5"/>
        <v>-0.40278162930096634</v>
      </c>
      <c r="U10" s="36">
        <f t="shared" si="3"/>
        <v>-0.60863201485077822</v>
      </c>
      <c r="V10" s="36">
        <f t="shared" si="3"/>
        <v>-0.70933987328837111</v>
      </c>
    </row>
    <row r="11" spans="1:22" x14ac:dyDescent="0.25">
      <c r="A11" s="28" t="s">
        <v>38</v>
      </c>
      <c r="B11" s="29">
        <v>147098</v>
      </c>
      <c r="C11" s="29">
        <v>120074</v>
      </c>
      <c r="D11" s="29">
        <v>53051</v>
      </c>
      <c r="E11" s="30">
        <f t="shared" si="0"/>
        <v>-67023</v>
      </c>
      <c r="F11" s="27">
        <f t="shared" si="1"/>
        <v>-0.55818078851374986</v>
      </c>
      <c r="G11" s="19"/>
      <c r="H11" s="31">
        <v>43475</v>
      </c>
      <c r="I11" s="31">
        <v>48545</v>
      </c>
      <c r="J11" s="31">
        <v>55078</v>
      </c>
      <c r="K11" s="52">
        <v>44517</v>
      </c>
      <c r="L11" s="52">
        <v>52595</v>
      </c>
      <c r="M11" s="52">
        <v>22962</v>
      </c>
      <c r="N11" s="33">
        <v>26725</v>
      </c>
      <c r="O11" s="33">
        <v>20330</v>
      </c>
      <c r="P11" s="33">
        <v>5996</v>
      </c>
      <c r="Q11" s="37">
        <f t="shared" si="4"/>
        <v>-17792</v>
      </c>
      <c r="R11" s="37">
        <f t="shared" si="2"/>
        <v>-32265</v>
      </c>
      <c r="S11" s="37">
        <f t="shared" si="2"/>
        <v>-16966</v>
      </c>
      <c r="T11" s="36">
        <f t="shared" si="5"/>
        <v>-0.39966754273648269</v>
      </c>
      <c r="U11" s="36">
        <f t="shared" si="3"/>
        <v>-0.6134613556421713</v>
      </c>
      <c r="V11" s="36">
        <f t="shared" si="3"/>
        <v>-0.73887292047731035</v>
      </c>
    </row>
    <row r="12" spans="1:22" x14ac:dyDescent="0.25">
      <c r="A12" s="28" t="s">
        <v>52</v>
      </c>
      <c r="B12" s="29">
        <v>37501</v>
      </c>
      <c r="C12" s="29">
        <v>25702</v>
      </c>
      <c r="D12" s="29">
        <v>38968</v>
      </c>
      <c r="E12" s="30">
        <f t="shared" si="0"/>
        <v>13266</v>
      </c>
      <c r="F12" s="27">
        <f t="shared" si="1"/>
        <v>0.51614660337716911</v>
      </c>
      <c r="G12" s="19"/>
      <c r="H12" s="31">
        <v>13336</v>
      </c>
      <c r="I12" s="31">
        <v>15298</v>
      </c>
      <c r="J12" s="31">
        <v>8867</v>
      </c>
      <c r="K12" s="52">
        <v>10330</v>
      </c>
      <c r="L12" s="52">
        <v>11270</v>
      </c>
      <c r="M12" s="52">
        <v>4102</v>
      </c>
      <c r="N12" s="33">
        <v>19015</v>
      </c>
      <c r="O12" s="33">
        <v>15889</v>
      </c>
      <c r="P12" s="33">
        <v>4064</v>
      </c>
      <c r="Q12" s="37">
        <f t="shared" si="4"/>
        <v>8685</v>
      </c>
      <c r="R12" s="37">
        <f t="shared" si="2"/>
        <v>4619</v>
      </c>
      <c r="S12" s="37">
        <f t="shared" si="2"/>
        <v>-38</v>
      </c>
      <c r="T12" s="36">
        <f t="shared" si="5"/>
        <v>0.84075508228460794</v>
      </c>
      <c r="U12" s="36">
        <f t="shared" si="3"/>
        <v>0.409849157054126</v>
      </c>
      <c r="V12" s="36">
        <f t="shared" si="3"/>
        <v>-9.2637737688932228E-3</v>
      </c>
    </row>
    <row r="13" spans="1:22" x14ac:dyDescent="0.25">
      <c r="A13" s="28" t="s">
        <v>46</v>
      </c>
      <c r="B13" s="29">
        <v>40561</v>
      </c>
      <c r="C13" s="29">
        <v>35502</v>
      </c>
      <c r="D13" s="29">
        <v>27335</v>
      </c>
      <c r="E13" s="30">
        <f t="shared" si="0"/>
        <v>-8167</v>
      </c>
      <c r="F13" s="27">
        <f t="shared" si="1"/>
        <v>-0.2300433778378683</v>
      </c>
      <c r="G13" s="19"/>
      <c r="H13" s="31">
        <v>12257</v>
      </c>
      <c r="I13" s="31">
        <v>13285</v>
      </c>
      <c r="J13" s="31">
        <v>15019</v>
      </c>
      <c r="K13" s="52">
        <v>14313</v>
      </c>
      <c r="L13" s="52">
        <v>13518</v>
      </c>
      <c r="M13" s="52">
        <v>7671</v>
      </c>
      <c r="N13" s="33">
        <v>13008</v>
      </c>
      <c r="O13" s="33">
        <v>9609</v>
      </c>
      <c r="P13" s="33">
        <v>4718</v>
      </c>
      <c r="Q13" s="37">
        <f t="shared" si="4"/>
        <v>-1305</v>
      </c>
      <c r="R13" s="37">
        <f t="shared" si="2"/>
        <v>-3909</v>
      </c>
      <c r="S13" s="37">
        <f t="shared" si="2"/>
        <v>-2953</v>
      </c>
      <c r="T13" s="36">
        <f t="shared" si="5"/>
        <v>-9.1175854118633409E-2</v>
      </c>
      <c r="U13" s="36">
        <f t="shared" si="3"/>
        <v>-0.2891699955614736</v>
      </c>
      <c r="V13" s="36">
        <f t="shared" si="3"/>
        <v>-0.38495632903141702</v>
      </c>
    </row>
    <row r="14" spans="1:22" x14ac:dyDescent="0.25">
      <c r="A14" s="28" t="s">
        <v>42</v>
      </c>
      <c r="B14" s="29">
        <v>96540</v>
      </c>
      <c r="C14" s="29">
        <v>78004</v>
      </c>
      <c r="D14" s="29">
        <v>26081</v>
      </c>
      <c r="E14" s="30">
        <f t="shared" si="0"/>
        <v>-51923</v>
      </c>
      <c r="F14" s="27">
        <f t="shared" si="1"/>
        <v>-0.6656453515204348</v>
      </c>
      <c r="G14" s="19"/>
      <c r="H14" s="31">
        <v>32996</v>
      </c>
      <c r="I14" s="31">
        <v>30162</v>
      </c>
      <c r="J14" s="31">
        <v>33382</v>
      </c>
      <c r="K14" s="52">
        <v>32558</v>
      </c>
      <c r="L14" s="52">
        <v>31070</v>
      </c>
      <c r="M14" s="52">
        <v>14376</v>
      </c>
      <c r="N14" s="33">
        <v>6158</v>
      </c>
      <c r="O14" s="33">
        <v>13874</v>
      </c>
      <c r="P14" s="33">
        <v>6049</v>
      </c>
      <c r="Q14" s="37">
        <f t="shared" si="4"/>
        <v>-26400</v>
      </c>
      <c r="R14" s="37">
        <f t="shared" si="2"/>
        <v>-17196</v>
      </c>
      <c r="S14" s="37">
        <f t="shared" si="2"/>
        <v>-8327</v>
      </c>
      <c r="T14" s="36">
        <f t="shared" si="5"/>
        <v>-0.81086061797407705</v>
      </c>
      <c r="U14" s="36">
        <f t="shared" si="3"/>
        <v>-0.55345992919214682</v>
      </c>
      <c r="V14" s="36">
        <f t="shared" si="3"/>
        <v>-0.57922927100723431</v>
      </c>
    </row>
    <row r="15" spans="1:22" x14ac:dyDescent="0.25">
      <c r="A15" s="28" t="s">
        <v>54</v>
      </c>
      <c r="B15" s="29">
        <v>30371</v>
      </c>
      <c r="C15" s="29">
        <v>22926</v>
      </c>
      <c r="D15" s="29">
        <v>21191</v>
      </c>
      <c r="E15" s="30">
        <f t="shared" si="0"/>
        <v>-1735</v>
      </c>
      <c r="F15" s="27">
        <f t="shared" si="1"/>
        <v>-7.5678269213992844E-2</v>
      </c>
      <c r="G15" s="19"/>
      <c r="H15" s="31">
        <v>10289</v>
      </c>
      <c r="I15" s="31">
        <v>9930</v>
      </c>
      <c r="J15" s="31">
        <v>10152</v>
      </c>
      <c r="K15" s="52">
        <v>10095</v>
      </c>
      <c r="L15" s="52">
        <v>9075</v>
      </c>
      <c r="M15" s="52">
        <v>3756</v>
      </c>
      <c r="N15" s="33">
        <v>8815</v>
      </c>
      <c r="O15" s="33">
        <v>8170</v>
      </c>
      <c r="P15" s="33">
        <v>4206</v>
      </c>
      <c r="Q15" s="37">
        <f t="shared" si="4"/>
        <v>-1280</v>
      </c>
      <c r="R15" s="37">
        <f t="shared" si="2"/>
        <v>-905</v>
      </c>
      <c r="S15" s="37">
        <f t="shared" si="2"/>
        <v>450</v>
      </c>
      <c r="T15" s="36">
        <f t="shared" si="5"/>
        <v>-0.1267954432887568</v>
      </c>
      <c r="U15" s="36">
        <f t="shared" si="3"/>
        <v>-9.9724517906336088E-2</v>
      </c>
      <c r="V15" s="36">
        <f t="shared" si="3"/>
        <v>0.11980830670926518</v>
      </c>
    </row>
    <row r="16" spans="1:22" x14ac:dyDescent="0.25">
      <c r="A16" s="28" t="s">
        <v>50</v>
      </c>
      <c r="B16" s="29">
        <v>37087</v>
      </c>
      <c r="C16" s="29">
        <v>33183</v>
      </c>
      <c r="D16" s="29">
        <v>20891</v>
      </c>
      <c r="E16" s="30">
        <f t="shared" si="0"/>
        <v>-12292</v>
      </c>
      <c r="F16" s="27">
        <f t="shared" si="1"/>
        <v>-0.37043064219630534</v>
      </c>
      <c r="G16" s="19"/>
      <c r="H16" s="31">
        <v>11513</v>
      </c>
      <c r="I16" s="31">
        <v>11589</v>
      </c>
      <c r="J16" s="31">
        <v>13985</v>
      </c>
      <c r="K16" s="52">
        <v>14007</v>
      </c>
      <c r="L16" s="52">
        <v>13721</v>
      </c>
      <c r="M16" s="52">
        <v>5455</v>
      </c>
      <c r="N16" s="33">
        <v>9254</v>
      </c>
      <c r="O16" s="33">
        <v>8071</v>
      </c>
      <c r="P16" s="33">
        <v>3566</v>
      </c>
      <c r="Q16" s="37">
        <f t="shared" si="4"/>
        <v>-4753</v>
      </c>
      <c r="R16" s="37">
        <f t="shared" si="2"/>
        <v>-5650</v>
      </c>
      <c r="S16" s="37">
        <f t="shared" si="2"/>
        <v>-1889</v>
      </c>
      <c r="T16" s="36">
        <f t="shared" si="5"/>
        <v>-0.33933033483258374</v>
      </c>
      <c r="U16" s="36">
        <f t="shared" si="3"/>
        <v>-0.41177756723270897</v>
      </c>
      <c r="V16" s="36">
        <f t="shared" si="3"/>
        <v>-0.34628780934922088</v>
      </c>
    </row>
    <row r="17" spans="1:22" x14ac:dyDescent="0.25">
      <c r="A17" s="28" t="s">
        <v>40</v>
      </c>
      <c r="B17" s="29">
        <v>54823</v>
      </c>
      <c r="C17" s="29">
        <v>47636</v>
      </c>
      <c r="D17" s="29">
        <v>20042</v>
      </c>
      <c r="E17" s="30">
        <f t="shared" si="0"/>
        <v>-27594</v>
      </c>
      <c r="F17" s="27">
        <f t="shared" si="1"/>
        <v>-0.57926778067008144</v>
      </c>
      <c r="G17" s="40"/>
      <c r="H17" s="41">
        <v>16951</v>
      </c>
      <c r="I17" s="41">
        <v>19267</v>
      </c>
      <c r="J17" s="41">
        <v>18605</v>
      </c>
      <c r="K17" s="54">
        <v>19304</v>
      </c>
      <c r="L17" s="54">
        <v>20498</v>
      </c>
      <c r="M17" s="54">
        <v>7834</v>
      </c>
      <c r="N17" s="42">
        <v>6006</v>
      </c>
      <c r="O17" s="42">
        <v>9384</v>
      </c>
      <c r="P17" s="42">
        <v>4652</v>
      </c>
      <c r="Q17" s="37">
        <f t="shared" si="4"/>
        <v>-13298</v>
      </c>
      <c r="R17" s="37">
        <f t="shared" si="2"/>
        <v>-11114</v>
      </c>
      <c r="S17" s="37">
        <f t="shared" si="2"/>
        <v>-3182</v>
      </c>
      <c r="T17" s="36">
        <f t="shared" si="5"/>
        <v>-0.6888727724823871</v>
      </c>
      <c r="U17" s="36">
        <f t="shared" si="3"/>
        <v>-0.54219923895014144</v>
      </c>
      <c r="V17" s="36">
        <f t="shared" si="3"/>
        <v>-0.40617819760020424</v>
      </c>
    </row>
    <row r="18" spans="1:22" x14ac:dyDescent="0.25">
      <c r="A18" s="28" t="s">
        <v>53</v>
      </c>
      <c r="B18" s="29">
        <v>12596</v>
      </c>
      <c r="C18" s="29">
        <v>12159</v>
      </c>
      <c r="D18" s="29">
        <v>12860</v>
      </c>
      <c r="E18" s="30">
        <f t="shared" si="0"/>
        <v>701</v>
      </c>
      <c r="F18" s="27">
        <f t="shared" si="1"/>
        <v>5.7652767497327083E-2</v>
      </c>
      <c r="G18" s="19"/>
      <c r="H18" s="31">
        <v>4316</v>
      </c>
      <c r="I18" s="31">
        <v>3734</v>
      </c>
      <c r="J18" s="31">
        <v>4546</v>
      </c>
      <c r="K18" s="52">
        <v>3904</v>
      </c>
      <c r="L18" s="52">
        <v>5194</v>
      </c>
      <c r="M18" s="52">
        <v>3061</v>
      </c>
      <c r="N18" s="33">
        <v>4744</v>
      </c>
      <c r="O18" s="33">
        <v>4076</v>
      </c>
      <c r="P18" s="33">
        <v>4040</v>
      </c>
      <c r="Q18" s="37">
        <f t="shared" si="4"/>
        <v>840</v>
      </c>
      <c r="R18" s="37">
        <f t="shared" si="2"/>
        <v>-1118</v>
      </c>
      <c r="S18" s="37">
        <f t="shared" si="2"/>
        <v>979</v>
      </c>
      <c r="T18" s="36">
        <f t="shared" si="5"/>
        <v>0.2151639344262295</v>
      </c>
      <c r="U18" s="36">
        <f t="shared" si="3"/>
        <v>-0.21524836349634194</v>
      </c>
      <c r="V18" s="36">
        <f t="shared" si="3"/>
        <v>0.31983012087553087</v>
      </c>
    </row>
    <row r="19" spans="1:22" x14ac:dyDescent="0.25">
      <c r="A19" s="28" t="s">
        <v>45</v>
      </c>
      <c r="B19" s="29">
        <v>20945</v>
      </c>
      <c r="C19" s="29">
        <v>17040</v>
      </c>
      <c r="D19" s="29">
        <v>8670</v>
      </c>
      <c r="E19" s="30">
        <f t="shared" si="0"/>
        <v>-8370</v>
      </c>
      <c r="F19" s="27">
        <f t="shared" si="1"/>
        <v>-0.49119718309859156</v>
      </c>
      <c r="G19" s="19"/>
      <c r="H19" s="31">
        <v>4784</v>
      </c>
      <c r="I19" s="31">
        <v>6909</v>
      </c>
      <c r="J19" s="31">
        <v>9252</v>
      </c>
      <c r="K19" s="52">
        <v>5090</v>
      </c>
      <c r="L19" s="52">
        <v>7726</v>
      </c>
      <c r="M19" s="52">
        <v>4224</v>
      </c>
      <c r="N19" s="33">
        <v>3248</v>
      </c>
      <c r="O19" s="33">
        <v>3363</v>
      </c>
      <c r="P19" s="33">
        <v>2059</v>
      </c>
      <c r="Q19" s="37">
        <f t="shared" si="4"/>
        <v>-1842</v>
      </c>
      <c r="R19" s="37">
        <f t="shared" si="2"/>
        <v>-4363</v>
      </c>
      <c r="S19" s="37">
        <f t="shared" si="2"/>
        <v>-2165</v>
      </c>
      <c r="T19" s="36">
        <f t="shared" si="5"/>
        <v>-0.36188605108055011</v>
      </c>
      <c r="U19" s="36">
        <f t="shared" si="3"/>
        <v>-0.56471654154801965</v>
      </c>
      <c r="V19" s="36">
        <f t="shared" si="3"/>
        <v>-0.51254734848484851</v>
      </c>
    </row>
    <row r="20" spans="1:22" x14ac:dyDescent="0.25">
      <c r="A20" s="28" t="s">
        <v>49</v>
      </c>
      <c r="B20" s="29">
        <v>4811</v>
      </c>
      <c r="C20" s="29">
        <v>3880</v>
      </c>
      <c r="D20" s="29">
        <v>8350</v>
      </c>
      <c r="E20" s="30">
        <f t="shared" si="0"/>
        <v>4470</v>
      </c>
      <c r="F20" s="27">
        <f t="shared" si="1"/>
        <v>1.152061855670103</v>
      </c>
      <c r="G20" s="19"/>
      <c r="H20" s="31">
        <v>1665</v>
      </c>
      <c r="I20" s="31">
        <v>1582</v>
      </c>
      <c r="J20" s="31">
        <v>1564</v>
      </c>
      <c r="K20" s="52">
        <v>1396</v>
      </c>
      <c r="L20" s="52">
        <v>1358</v>
      </c>
      <c r="M20" s="52">
        <v>1126</v>
      </c>
      <c r="N20" s="33">
        <v>1267</v>
      </c>
      <c r="O20" s="33">
        <v>1465</v>
      </c>
      <c r="P20" s="33">
        <v>5618</v>
      </c>
      <c r="Q20" s="37">
        <f t="shared" si="4"/>
        <v>-129</v>
      </c>
      <c r="R20" s="37">
        <f t="shared" si="2"/>
        <v>107</v>
      </c>
      <c r="S20" s="37">
        <f t="shared" si="2"/>
        <v>4492</v>
      </c>
      <c r="T20" s="36">
        <f t="shared" si="5"/>
        <v>-9.2406876790830941E-2</v>
      </c>
      <c r="U20" s="36">
        <f t="shared" si="3"/>
        <v>7.8792341678939615E-2</v>
      </c>
      <c r="V20" s="36">
        <f t="shared" si="3"/>
        <v>3.9893428063943164</v>
      </c>
    </row>
    <row r="21" spans="1:22" x14ac:dyDescent="0.25">
      <c r="A21" s="28" t="s">
        <v>44</v>
      </c>
      <c r="B21" s="29">
        <v>7777</v>
      </c>
      <c r="C21" s="29">
        <v>7745</v>
      </c>
      <c r="D21" s="29">
        <v>6255</v>
      </c>
      <c r="E21" s="30">
        <f t="shared" si="0"/>
        <v>-1490</v>
      </c>
      <c r="F21" s="27">
        <f t="shared" si="1"/>
        <v>-0.19238218205293739</v>
      </c>
      <c r="G21" s="19"/>
      <c r="H21" s="31">
        <v>2688</v>
      </c>
      <c r="I21" s="31">
        <v>2607</v>
      </c>
      <c r="J21" s="31">
        <v>2482</v>
      </c>
      <c r="K21" s="52">
        <v>2263</v>
      </c>
      <c r="L21" s="52">
        <v>3827</v>
      </c>
      <c r="M21" s="52">
        <v>1655</v>
      </c>
      <c r="N21" s="33">
        <v>2314</v>
      </c>
      <c r="O21" s="33">
        <v>2485</v>
      </c>
      <c r="P21" s="33">
        <v>1456</v>
      </c>
      <c r="Q21" s="37">
        <f t="shared" si="4"/>
        <v>51</v>
      </c>
      <c r="R21" s="37">
        <f t="shared" si="2"/>
        <v>-1342</v>
      </c>
      <c r="S21" s="37">
        <f t="shared" si="2"/>
        <v>-199</v>
      </c>
      <c r="T21" s="36">
        <f t="shared" si="5"/>
        <v>2.2536456031816175E-2</v>
      </c>
      <c r="U21" s="36">
        <f t="shared" si="3"/>
        <v>-0.35066631826495948</v>
      </c>
      <c r="V21" s="36">
        <f t="shared" si="3"/>
        <v>-0.1202416918429003</v>
      </c>
    </row>
    <row r="22" spans="1:22" x14ac:dyDescent="0.25">
      <c r="A22" s="28" t="s">
        <v>43</v>
      </c>
      <c r="B22" s="29">
        <v>6648</v>
      </c>
      <c r="C22" s="29">
        <v>5543</v>
      </c>
      <c r="D22" s="29">
        <v>5029</v>
      </c>
      <c r="E22" s="30">
        <f t="shared" si="0"/>
        <v>-514</v>
      </c>
      <c r="F22" s="27">
        <f t="shared" si="1"/>
        <v>-9.2729568825545727E-2</v>
      </c>
      <c r="G22" s="19"/>
      <c r="H22" s="31">
        <v>2154</v>
      </c>
      <c r="I22" s="31">
        <v>2206</v>
      </c>
      <c r="J22" s="31">
        <v>2288</v>
      </c>
      <c r="K22" s="52">
        <v>2188</v>
      </c>
      <c r="L22" s="52">
        <v>1988</v>
      </c>
      <c r="M22" s="52">
        <v>1367</v>
      </c>
      <c r="N22" s="33">
        <v>1687</v>
      </c>
      <c r="O22" s="33">
        <v>1629</v>
      </c>
      <c r="P22" s="33">
        <v>1713</v>
      </c>
      <c r="Q22" s="37">
        <f t="shared" si="4"/>
        <v>-501</v>
      </c>
      <c r="R22" s="37">
        <f t="shared" si="4"/>
        <v>-359</v>
      </c>
      <c r="S22" s="37">
        <f t="shared" si="4"/>
        <v>346</v>
      </c>
      <c r="T22" s="36">
        <f t="shared" si="5"/>
        <v>-0.2289762340036563</v>
      </c>
      <c r="U22" s="36">
        <f t="shared" si="5"/>
        <v>-0.18058350100603621</v>
      </c>
      <c r="V22" s="36">
        <f t="shared" si="5"/>
        <v>0.25310899780541329</v>
      </c>
    </row>
    <row r="23" spans="1:22" x14ac:dyDescent="0.25">
      <c r="A23" s="28" t="s">
        <v>47</v>
      </c>
      <c r="B23" s="29">
        <v>4783</v>
      </c>
      <c r="C23" s="29">
        <v>4719</v>
      </c>
      <c r="D23" s="29">
        <v>3794</v>
      </c>
      <c r="E23" s="30">
        <f t="shared" si="0"/>
        <v>-925</v>
      </c>
      <c r="F23" s="27">
        <f t="shared" si="1"/>
        <v>-0.1960161051070142</v>
      </c>
      <c r="G23" s="19"/>
      <c r="H23" s="31">
        <v>1813</v>
      </c>
      <c r="I23" s="31">
        <v>1265</v>
      </c>
      <c r="J23" s="31">
        <v>1705</v>
      </c>
      <c r="K23" s="52">
        <v>2295</v>
      </c>
      <c r="L23" s="52">
        <v>1552</v>
      </c>
      <c r="M23" s="52">
        <v>872</v>
      </c>
      <c r="N23" s="33">
        <v>1427</v>
      </c>
      <c r="O23" s="33">
        <v>1466</v>
      </c>
      <c r="P23" s="33">
        <v>901</v>
      </c>
      <c r="Q23" s="37">
        <f t="shared" si="4"/>
        <v>-868</v>
      </c>
      <c r="R23" s="37">
        <f t="shared" si="4"/>
        <v>-86</v>
      </c>
      <c r="S23" s="37">
        <f t="shared" si="4"/>
        <v>29</v>
      </c>
      <c r="T23" s="36">
        <f t="shared" si="5"/>
        <v>-0.37821350762527234</v>
      </c>
      <c r="U23" s="36">
        <f t="shared" si="5"/>
        <v>-5.5412371134020616E-2</v>
      </c>
      <c r="V23" s="36">
        <f t="shared" si="5"/>
        <v>3.3256880733944956E-2</v>
      </c>
    </row>
    <row r="24" spans="1:22" x14ac:dyDescent="0.25">
      <c r="A24" s="28" t="s">
        <v>41</v>
      </c>
      <c r="B24" s="29">
        <v>3458</v>
      </c>
      <c r="C24" s="29">
        <v>2692</v>
      </c>
      <c r="D24" s="29">
        <v>3726</v>
      </c>
      <c r="E24" s="30">
        <f t="shared" si="0"/>
        <v>1034</v>
      </c>
      <c r="F24" s="27">
        <f t="shared" si="1"/>
        <v>0.38410104011887075</v>
      </c>
      <c r="G24" s="19"/>
      <c r="H24" s="31">
        <v>1258</v>
      </c>
      <c r="I24" s="31">
        <v>1181</v>
      </c>
      <c r="J24" s="31">
        <v>1019</v>
      </c>
      <c r="K24" s="52">
        <v>1028</v>
      </c>
      <c r="L24" s="52">
        <v>1106</v>
      </c>
      <c r="M24" s="52">
        <v>558</v>
      </c>
      <c r="N24" s="33">
        <v>1057</v>
      </c>
      <c r="O24" s="33">
        <v>1116</v>
      </c>
      <c r="P24" s="33">
        <v>1553</v>
      </c>
      <c r="Q24" s="37">
        <f t="shared" si="4"/>
        <v>29</v>
      </c>
      <c r="R24" s="37">
        <f t="shared" si="4"/>
        <v>10</v>
      </c>
      <c r="S24" s="37">
        <f t="shared" si="4"/>
        <v>995</v>
      </c>
      <c r="T24" s="36">
        <f t="shared" si="5"/>
        <v>2.821011673151751E-2</v>
      </c>
      <c r="U24" s="36">
        <f t="shared" si="5"/>
        <v>9.0415913200723331E-3</v>
      </c>
      <c r="V24" s="36">
        <f t="shared" si="5"/>
        <v>1.7831541218637992</v>
      </c>
    </row>
    <row r="25" spans="1:22" x14ac:dyDescent="0.25">
      <c r="A25" s="65" t="s">
        <v>96</v>
      </c>
    </row>
  </sheetData>
  <mergeCells count="3">
    <mergeCell ref="Q3:S3"/>
    <mergeCell ref="T3:V3"/>
    <mergeCell ref="B4:F4"/>
  </mergeCells>
  <conditionalFormatting sqref="E6:F24">
    <cfRule type="cellIs" dxfId="11" priority="8" operator="lessThan">
      <formula>0</formula>
    </cfRule>
  </conditionalFormatting>
  <conditionalFormatting sqref="Q6:V24">
    <cfRule type="cellIs" dxfId="10" priority="2" operator="lessThan">
      <formula>0</formula>
    </cfRule>
  </conditionalFormatting>
  <conditionalFormatting sqref="E3:F3 E5:F5">
    <cfRule type="cellIs" dxfId="9" priority="1" operator="lessThan">
      <formula>0</formula>
    </cfRule>
  </conditionalFormatting>
  <pageMargins left="0.75" right="0.75" top="0.75" bottom="0.5" header="0.5" footer="0.7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4FA4-426B-4FF3-B0B8-289BB5A26585}">
  <dimension ref="A1:W27"/>
  <sheetViews>
    <sheetView zoomScale="90" zoomScaleNormal="90" workbookViewId="0">
      <pane xSplit="1" ySplit="5" topLeftCell="B1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ColWidth="8.7109375" defaultRowHeight="15" x14ac:dyDescent="0.25"/>
  <cols>
    <col min="1" max="1" width="12.7109375" style="1" customWidth="1"/>
    <col min="2" max="3" width="10" style="6" customWidth="1"/>
    <col min="4" max="4" width="9" style="6" customWidth="1"/>
    <col min="5" max="5" width="8.42578125" style="1" customWidth="1"/>
    <col min="6" max="6" width="6.42578125" style="1" customWidth="1"/>
    <col min="7" max="7" width="4.140625" style="1" customWidth="1"/>
    <col min="8" max="8" width="8.42578125" style="6" customWidth="1"/>
    <col min="9" max="9" width="9" style="6" customWidth="1"/>
    <col min="10" max="10" width="8" style="6" customWidth="1"/>
    <col min="11" max="11" width="8.85546875" style="6" customWidth="1"/>
    <col min="12" max="12" width="9" style="6" customWidth="1"/>
    <col min="13" max="13" width="8" style="6" customWidth="1"/>
    <col min="14" max="14" width="8.140625" style="6" customWidth="1"/>
    <col min="15" max="15" width="9" style="6" customWidth="1"/>
    <col min="16" max="16" width="7.28515625" style="6" customWidth="1"/>
    <col min="17" max="17" width="8.7109375" customWidth="1"/>
    <col min="18" max="19" width="9.140625" customWidth="1"/>
    <col min="20" max="16384" width="8.7109375" style="1"/>
  </cols>
  <sheetData>
    <row r="1" spans="1:22" x14ac:dyDescent="0.25">
      <c r="A1" s="3" t="s">
        <v>24</v>
      </c>
      <c r="B1" s="5"/>
      <c r="C1" s="5"/>
      <c r="D1" s="5"/>
    </row>
    <row r="2" spans="1:22" x14ac:dyDescent="0.25">
      <c r="A2" s="4" t="s">
        <v>35</v>
      </c>
      <c r="B2" s="5"/>
      <c r="C2" s="5"/>
      <c r="D2" s="3" t="s">
        <v>57</v>
      </c>
    </row>
    <row r="3" spans="1:22" s="65" customFormat="1" x14ac:dyDescent="0.25">
      <c r="A3" s="4"/>
      <c r="B3" s="5"/>
      <c r="C3" s="5"/>
      <c r="D3" s="5"/>
      <c r="E3" s="11"/>
      <c r="F3" s="12"/>
      <c r="G3" s="4"/>
      <c r="H3" s="50" t="s">
        <v>91</v>
      </c>
      <c r="I3" s="50" t="s">
        <v>92</v>
      </c>
      <c r="J3" s="50" t="s">
        <v>93</v>
      </c>
      <c r="K3" s="50" t="s">
        <v>91</v>
      </c>
      <c r="L3" s="50" t="s">
        <v>92</v>
      </c>
      <c r="M3" s="50" t="s">
        <v>93</v>
      </c>
      <c r="N3" s="50" t="s">
        <v>91</v>
      </c>
      <c r="O3" s="50" t="s">
        <v>92</v>
      </c>
      <c r="P3" s="50" t="s">
        <v>93</v>
      </c>
      <c r="Q3" s="70" t="s">
        <v>94</v>
      </c>
      <c r="R3" s="70"/>
      <c r="S3" s="70"/>
      <c r="T3" s="70" t="s">
        <v>94</v>
      </c>
      <c r="U3" s="70"/>
      <c r="V3" s="70"/>
    </row>
    <row r="4" spans="1:22" s="65" customFormat="1" x14ac:dyDescent="0.25">
      <c r="A4" s="21"/>
      <c r="B4" s="69" t="s">
        <v>90</v>
      </c>
      <c r="C4" s="69"/>
      <c r="D4" s="69"/>
      <c r="E4" s="69"/>
      <c r="F4" s="69"/>
      <c r="G4" s="18"/>
      <c r="H4" s="22" t="s">
        <v>0</v>
      </c>
      <c r="I4" s="22" t="s">
        <v>1</v>
      </c>
      <c r="J4" s="22" t="s">
        <v>2</v>
      </c>
      <c r="K4" s="23" t="s">
        <v>0</v>
      </c>
      <c r="L4" s="23" t="s">
        <v>1</v>
      </c>
      <c r="M4" s="23" t="s">
        <v>2</v>
      </c>
      <c r="N4" s="24" t="s">
        <v>0</v>
      </c>
      <c r="O4" s="24" t="s">
        <v>1</v>
      </c>
      <c r="P4" s="24" t="s">
        <v>2</v>
      </c>
      <c r="Q4" s="50" t="s">
        <v>91</v>
      </c>
      <c r="R4" s="50" t="s">
        <v>92</v>
      </c>
      <c r="S4" s="50" t="s">
        <v>93</v>
      </c>
      <c r="T4" s="50" t="s">
        <v>91</v>
      </c>
      <c r="U4" s="50" t="s">
        <v>92</v>
      </c>
      <c r="V4" s="50" t="s">
        <v>93</v>
      </c>
    </row>
    <row r="5" spans="1:22" s="65" customFormat="1" x14ac:dyDescent="0.25">
      <c r="A5" s="21"/>
      <c r="B5" s="25" t="s">
        <v>3</v>
      </c>
      <c r="C5" s="25" t="s">
        <v>4</v>
      </c>
      <c r="D5" s="25" t="s">
        <v>5</v>
      </c>
      <c r="E5" s="26" t="s">
        <v>34</v>
      </c>
      <c r="F5" s="27"/>
      <c r="G5" s="18"/>
      <c r="H5" s="22" t="s">
        <v>3</v>
      </c>
      <c r="I5" s="22" t="s">
        <v>3</v>
      </c>
      <c r="J5" s="22" t="s">
        <v>3</v>
      </c>
      <c r="K5" s="23" t="s">
        <v>4</v>
      </c>
      <c r="L5" s="23" t="s">
        <v>4</v>
      </c>
      <c r="M5" s="23" t="s">
        <v>4</v>
      </c>
      <c r="N5" s="24" t="s">
        <v>5</v>
      </c>
      <c r="O5" s="24" t="s">
        <v>5</v>
      </c>
      <c r="P5" s="24" t="s">
        <v>5</v>
      </c>
      <c r="Q5" s="38" t="s">
        <v>0</v>
      </c>
      <c r="R5" s="38" t="s">
        <v>1</v>
      </c>
      <c r="S5" s="38" t="s">
        <v>2</v>
      </c>
      <c r="T5" s="39" t="s">
        <v>0</v>
      </c>
      <c r="U5" s="39" t="s">
        <v>1</v>
      </c>
      <c r="V5" s="39" t="s">
        <v>2</v>
      </c>
    </row>
    <row r="6" spans="1:22" x14ac:dyDescent="0.25">
      <c r="A6" s="28" t="s">
        <v>95</v>
      </c>
      <c r="B6" s="29">
        <v>501338</v>
      </c>
      <c r="C6" s="29">
        <v>415502</v>
      </c>
      <c r="D6" s="29">
        <v>384979</v>
      </c>
      <c r="E6" s="30">
        <f>D6-C6</f>
        <v>-30523</v>
      </c>
      <c r="F6" s="27">
        <f>(D6-C6)/C6</f>
        <v>-7.3460536892722542E-2</v>
      </c>
      <c r="G6" s="19"/>
      <c r="H6" s="31">
        <v>155230</v>
      </c>
      <c r="I6" s="31">
        <v>171453</v>
      </c>
      <c r="J6" s="31">
        <v>174655</v>
      </c>
      <c r="K6" s="32">
        <v>152122</v>
      </c>
      <c r="L6" s="32">
        <v>180264</v>
      </c>
      <c r="M6" s="32">
        <v>83116</v>
      </c>
      <c r="N6" s="33">
        <v>148204</v>
      </c>
      <c r="O6" s="33">
        <v>149016</v>
      </c>
      <c r="P6" s="33">
        <v>87759</v>
      </c>
      <c r="Q6" s="37">
        <f>N6-K6</f>
        <v>-3918</v>
      </c>
      <c r="R6" s="37">
        <f t="shared" ref="R6:S21" si="0">O6-L6</f>
        <v>-31248</v>
      </c>
      <c r="S6" s="37">
        <f t="shared" si="0"/>
        <v>4643</v>
      </c>
      <c r="T6" s="36">
        <f>(N6-K6)/K6</f>
        <v>-2.575564349666715E-2</v>
      </c>
      <c r="U6" s="36">
        <f t="shared" ref="U6:V21" si="1">(O6-L6)/L6</f>
        <v>-0.1733457595526561</v>
      </c>
      <c r="V6" s="36">
        <f t="shared" si="1"/>
        <v>5.5861687280427355E-2</v>
      </c>
    </row>
    <row r="7" spans="1:22" x14ac:dyDescent="0.25">
      <c r="A7" s="28" t="s">
        <v>55</v>
      </c>
      <c r="B7" s="29">
        <v>102609</v>
      </c>
      <c r="C7" s="29">
        <v>82421</v>
      </c>
      <c r="D7" s="29">
        <v>95104</v>
      </c>
      <c r="E7" s="30">
        <f t="shared" ref="E7:E24" si="2">D7-C7</f>
        <v>12683</v>
      </c>
      <c r="F7" s="27">
        <f t="shared" ref="F7:F24" si="3">(D7-C7)/C7</f>
        <v>0.15388068574756433</v>
      </c>
      <c r="G7" s="19"/>
      <c r="H7" s="31">
        <v>34927</v>
      </c>
      <c r="I7" s="31">
        <v>32457</v>
      </c>
      <c r="J7" s="31">
        <v>35225</v>
      </c>
      <c r="K7" s="32">
        <v>30274</v>
      </c>
      <c r="L7" s="32">
        <v>34738</v>
      </c>
      <c r="M7" s="32">
        <v>17409</v>
      </c>
      <c r="N7" s="33">
        <v>29082</v>
      </c>
      <c r="O7" s="33">
        <v>35152</v>
      </c>
      <c r="P7" s="33">
        <v>30870</v>
      </c>
      <c r="Q7" s="37">
        <f t="shared" ref="Q7:S24" si="4">N7-K7</f>
        <v>-1192</v>
      </c>
      <c r="R7" s="37">
        <f t="shared" si="0"/>
        <v>414</v>
      </c>
      <c r="S7" s="37">
        <f t="shared" si="0"/>
        <v>13461</v>
      </c>
      <c r="T7" s="36">
        <f t="shared" ref="T7:V24" si="5">(N7-K7)/K7</f>
        <v>-3.9373720023782782E-2</v>
      </c>
      <c r="U7" s="36">
        <f t="shared" si="1"/>
        <v>1.1917784558696529E-2</v>
      </c>
      <c r="V7" s="36">
        <f t="shared" si="1"/>
        <v>0.77322074788902295</v>
      </c>
    </row>
    <row r="8" spans="1:22" x14ac:dyDescent="0.25">
      <c r="A8" s="28" t="s">
        <v>40</v>
      </c>
      <c r="B8" s="29">
        <v>34849</v>
      </c>
      <c r="C8" s="29">
        <v>31671</v>
      </c>
      <c r="D8" s="29">
        <v>19136</v>
      </c>
      <c r="E8" s="30">
        <f t="shared" si="2"/>
        <v>-12535</v>
      </c>
      <c r="F8" s="27">
        <f t="shared" si="3"/>
        <v>-0.39578794480755264</v>
      </c>
      <c r="G8" s="19"/>
      <c r="H8" s="31">
        <v>10487</v>
      </c>
      <c r="I8" s="31">
        <v>12514</v>
      </c>
      <c r="J8" s="31">
        <v>11848</v>
      </c>
      <c r="K8" s="32">
        <v>11769</v>
      </c>
      <c r="L8" s="32">
        <v>14042</v>
      </c>
      <c r="M8" s="32">
        <v>5860</v>
      </c>
      <c r="N8" s="33">
        <v>5730</v>
      </c>
      <c r="O8" s="33">
        <v>9134</v>
      </c>
      <c r="P8" s="33">
        <v>4272</v>
      </c>
      <c r="Q8" s="43">
        <f t="shared" si="4"/>
        <v>-6039</v>
      </c>
      <c r="R8" s="43">
        <f t="shared" si="0"/>
        <v>-4908</v>
      </c>
      <c r="S8" s="43">
        <f t="shared" si="0"/>
        <v>-1588</v>
      </c>
      <c r="T8" s="44">
        <f t="shared" si="5"/>
        <v>-0.51312770838643895</v>
      </c>
      <c r="U8" s="44">
        <f t="shared" si="1"/>
        <v>-0.34952285999145422</v>
      </c>
      <c r="V8" s="44">
        <f t="shared" si="1"/>
        <v>-0.27098976109215017</v>
      </c>
    </row>
    <row r="9" spans="1:22" x14ac:dyDescent="0.25">
      <c r="A9" s="28" t="s">
        <v>41</v>
      </c>
      <c r="B9" s="29">
        <v>2744</v>
      </c>
      <c r="C9" s="29">
        <v>2516</v>
      </c>
      <c r="D9" s="34">
        <v>3705</v>
      </c>
      <c r="E9" s="30">
        <f t="shared" si="2"/>
        <v>1189</v>
      </c>
      <c r="F9" s="27">
        <f t="shared" si="3"/>
        <v>0.47257551669316378</v>
      </c>
      <c r="G9" s="19"/>
      <c r="H9" s="31">
        <v>1041</v>
      </c>
      <c r="I9" s="31">
        <v>993</v>
      </c>
      <c r="J9" s="31">
        <v>710</v>
      </c>
      <c r="K9" s="32">
        <v>936</v>
      </c>
      <c r="L9" s="32">
        <v>1064</v>
      </c>
      <c r="M9" s="32">
        <v>516</v>
      </c>
      <c r="N9" s="35" t="s">
        <v>23</v>
      </c>
      <c r="O9" s="35" t="s">
        <v>23</v>
      </c>
      <c r="P9" s="35" t="s">
        <v>23</v>
      </c>
      <c r="Q9" s="37" t="e">
        <f t="shared" si="4"/>
        <v>#VALUE!</v>
      </c>
      <c r="R9" s="37" t="e">
        <f t="shared" si="0"/>
        <v>#VALUE!</v>
      </c>
      <c r="S9" s="37" t="e">
        <f t="shared" si="0"/>
        <v>#VALUE!</v>
      </c>
      <c r="T9" s="36" t="e">
        <f t="shared" si="5"/>
        <v>#VALUE!</v>
      </c>
      <c r="U9" s="36" t="e">
        <f t="shared" si="1"/>
        <v>#VALUE!</v>
      </c>
      <c r="V9" s="36" t="e">
        <f t="shared" si="1"/>
        <v>#VALUE!</v>
      </c>
    </row>
    <row r="10" spans="1:22" x14ac:dyDescent="0.25">
      <c r="A10" s="28" t="s">
        <v>42</v>
      </c>
      <c r="B10" s="29">
        <v>54316</v>
      </c>
      <c r="C10" s="29">
        <v>44071</v>
      </c>
      <c r="D10" s="29">
        <v>22692</v>
      </c>
      <c r="E10" s="30">
        <f t="shared" si="2"/>
        <v>-21379</v>
      </c>
      <c r="F10" s="27">
        <f t="shared" si="3"/>
        <v>-0.4851035828549386</v>
      </c>
      <c r="G10" s="19"/>
      <c r="H10" s="31">
        <v>17140</v>
      </c>
      <c r="I10" s="31">
        <v>19229</v>
      </c>
      <c r="J10" s="31">
        <v>17947</v>
      </c>
      <c r="K10" s="32">
        <v>15790</v>
      </c>
      <c r="L10" s="32">
        <v>19887</v>
      </c>
      <c r="M10" s="32">
        <v>8394</v>
      </c>
      <c r="N10" s="33">
        <v>5011</v>
      </c>
      <c r="O10" s="33">
        <v>12717</v>
      </c>
      <c r="P10" s="33">
        <v>4964</v>
      </c>
      <c r="Q10" s="37">
        <f t="shared" si="4"/>
        <v>-10779</v>
      </c>
      <c r="R10" s="37">
        <f t="shared" si="0"/>
        <v>-7170</v>
      </c>
      <c r="S10" s="37">
        <f t="shared" si="0"/>
        <v>-3430</v>
      </c>
      <c r="T10" s="36">
        <f t="shared" si="5"/>
        <v>-0.68264724509183028</v>
      </c>
      <c r="U10" s="36">
        <f t="shared" si="1"/>
        <v>-0.36053703424347566</v>
      </c>
      <c r="V10" s="36">
        <f t="shared" si="1"/>
        <v>-0.4086252084822492</v>
      </c>
    </row>
    <row r="11" spans="1:22" x14ac:dyDescent="0.25">
      <c r="A11" s="28" t="s">
        <v>43</v>
      </c>
      <c r="B11" s="29">
        <v>3323</v>
      </c>
      <c r="C11" s="29">
        <v>4878</v>
      </c>
      <c r="D11" s="29">
        <v>2782</v>
      </c>
      <c r="E11" s="30">
        <f t="shared" si="2"/>
        <v>-2096</v>
      </c>
      <c r="F11" s="27">
        <f t="shared" si="3"/>
        <v>-0.42968429684296844</v>
      </c>
      <c r="G11" s="19"/>
      <c r="H11" s="31">
        <v>984</v>
      </c>
      <c r="I11" s="31">
        <v>1075</v>
      </c>
      <c r="J11" s="31">
        <v>1264</v>
      </c>
      <c r="K11" s="32">
        <v>1959</v>
      </c>
      <c r="L11" s="32">
        <v>1710</v>
      </c>
      <c r="M11" s="32">
        <v>1209</v>
      </c>
      <c r="N11" s="33">
        <v>924</v>
      </c>
      <c r="O11" s="33">
        <v>957</v>
      </c>
      <c r="P11" s="33">
        <v>901</v>
      </c>
      <c r="Q11" s="37">
        <f t="shared" si="4"/>
        <v>-1035</v>
      </c>
      <c r="R11" s="37">
        <f t="shared" si="0"/>
        <v>-753</v>
      </c>
      <c r="S11" s="37">
        <f t="shared" si="0"/>
        <v>-308</v>
      </c>
      <c r="T11" s="36">
        <f t="shared" si="5"/>
        <v>-0.52833078101071973</v>
      </c>
      <c r="U11" s="36">
        <f t="shared" si="1"/>
        <v>-0.44035087719298244</v>
      </c>
      <c r="V11" s="36">
        <f t="shared" si="1"/>
        <v>-0.25475599669148058</v>
      </c>
    </row>
    <row r="12" spans="1:22" x14ac:dyDescent="0.25">
      <c r="A12" s="28" t="s">
        <v>44</v>
      </c>
      <c r="B12" s="29">
        <v>6705</v>
      </c>
      <c r="C12" s="29">
        <v>6842</v>
      </c>
      <c r="D12" s="29">
        <v>5776</v>
      </c>
      <c r="E12" s="30">
        <f t="shared" si="2"/>
        <v>-1066</v>
      </c>
      <c r="F12" s="27">
        <f t="shared" si="3"/>
        <v>-0.15580239695995324</v>
      </c>
      <c r="G12" s="19"/>
      <c r="H12" s="31">
        <v>2410</v>
      </c>
      <c r="I12" s="31">
        <v>2202</v>
      </c>
      <c r="J12" s="31">
        <v>2093</v>
      </c>
      <c r="K12" s="32">
        <v>1980</v>
      </c>
      <c r="L12" s="32">
        <v>3364</v>
      </c>
      <c r="M12" s="32">
        <v>1498</v>
      </c>
      <c r="N12" s="33">
        <v>2208</v>
      </c>
      <c r="O12" s="33">
        <v>2267</v>
      </c>
      <c r="P12" s="33">
        <v>1301</v>
      </c>
      <c r="Q12" s="37">
        <f t="shared" si="4"/>
        <v>228</v>
      </c>
      <c r="R12" s="37">
        <f t="shared" si="0"/>
        <v>-1097</v>
      </c>
      <c r="S12" s="37">
        <f t="shared" si="0"/>
        <v>-197</v>
      </c>
      <c r="T12" s="36">
        <f t="shared" si="5"/>
        <v>0.11515151515151516</v>
      </c>
      <c r="U12" s="36">
        <f t="shared" si="1"/>
        <v>-0.32609988109393578</v>
      </c>
      <c r="V12" s="36">
        <f t="shared" si="1"/>
        <v>-0.1315086782376502</v>
      </c>
    </row>
    <row r="13" spans="1:22" x14ac:dyDescent="0.25">
      <c r="A13" s="28" t="s">
        <v>45</v>
      </c>
      <c r="B13" s="29">
        <v>15395</v>
      </c>
      <c r="C13" s="29">
        <v>13608</v>
      </c>
      <c r="D13" s="29">
        <v>8348</v>
      </c>
      <c r="E13" s="30">
        <f t="shared" si="2"/>
        <v>-5260</v>
      </c>
      <c r="F13" s="27">
        <f t="shared" si="3"/>
        <v>-0.38653733098177545</v>
      </c>
      <c r="G13" s="19"/>
      <c r="H13" s="31">
        <v>3778</v>
      </c>
      <c r="I13" s="31">
        <v>5379</v>
      </c>
      <c r="J13" s="31">
        <v>6238</v>
      </c>
      <c r="K13" s="32">
        <v>3813</v>
      </c>
      <c r="L13" s="32">
        <v>6543</v>
      </c>
      <c r="M13" s="32">
        <v>3252</v>
      </c>
      <c r="N13" s="33">
        <v>3162</v>
      </c>
      <c r="O13" s="33">
        <v>3192</v>
      </c>
      <c r="P13" s="33">
        <v>1994</v>
      </c>
      <c r="Q13" s="37">
        <f t="shared" si="4"/>
        <v>-651</v>
      </c>
      <c r="R13" s="37">
        <f t="shared" si="0"/>
        <v>-3351</v>
      </c>
      <c r="S13" s="37">
        <f t="shared" si="0"/>
        <v>-1258</v>
      </c>
      <c r="T13" s="36">
        <f t="shared" si="5"/>
        <v>-0.17073170731707318</v>
      </c>
      <c r="U13" s="36">
        <f t="shared" si="1"/>
        <v>-0.5121503897294819</v>
      </c>
      <c r="V13" s="36">
        <f t="shared" si="1"/>
        <v>-0.38683886838868387</v>
      </c>
    </row>
    <row r="14" spans="1:22" x14ac:dyDescent="0.25">
      <c r="A14" s="28" t="s">
        <v>46</v>
      </c>
      <c r="B14" s="29">
        <v>31888</v>
      </c>
      <c r="C14" s="29">
        <v>26462</v>
      </c>
      <c r="D14" s="29">
        <v>25886</v>
      </c>
      <c r="E14" s="30">
        <f t="shared" si="2"/>
        <v>-576</v>
      </c>
      <c r="F14" s="27">
        <f t="shared" si="3"/>
        <v>-2.1767062202403445E-2</v>
      </c>
      <c r="G14" s="19"/>
      <c r="H14" s="31">
        <v>8674</v>
      </c>
      <c r="I14" s="31">
        <v>11235</v>
      </c>
      <c r="J14" s="31">
        <v>11979</v>
      </c>
      <c r="K14" s="32">
        <v>9901</v>
      </c>
      <c r="L14" s="32">
        <v>10981</v>
      </c>
      <c r="M14" s="32">
        <v>5580</v>
      </c>
      <c r="N14" s="33">
        <v>12524</v>
      </c>
      <c r="O14" s="33">
        <v>9204</v>
      </c>
      <c r="P14" s="33">
        <v>4158</v>
      </c>
      <c r="Q14" s="37">
        <f t="shared" si="4"/>
        <v>2623</v>
      </c>
      <c r="R14" s="37">
        <f t="shared" si="0"/>
        <v>-1777</v>
      </c>
      <c r="S14" s="37">
        <f t="shared" si="0"/>
        <v>-1422</v>
      </c>
      <c r="T14" s="36">
        <f t="shared" si="5"/>
        <v>0.26492273507726494</v>
      </c>
      <c r="U14" s="36">
        <f t="shared" si="1"/>
        <v>-0.16182497040342408</v>
      </c>
      <c r="V14" s="36">
        <f t="shared" si="1"/>
        <v>-0.25483870967741934</v>
      </c>
    </row>
    <row r="15" spans="1:22" x14ac:dyDescent="0.25">
      <c r="A15" s="28" t="s">
        <v>47</v>
      </c>
      <c r="B15" s="29">
        <v>3598</v>
      </c>
      <c r="C15" s="29">
        <v>2913</v>
      </c>
      <c r="D15" s="29">
        <v>2951</v>
      </c>
      <c r="E15" s="30">
        <f t="shared" si="2"/>
        <v>38</v>
      </c>
      <c r="F15" s="27">
        <f t="shared" si="3"/>
        <v>1.3044970820460007E-2</v>
      </c>
      <c r="G15" s="19"/>
      <c r="H15" s="31">
        <v>1359</v>
      </c>
      <c r="I15" s="31">
        <v>982</v>
      </c>
      <c r="J15" s="31">
        <v>1257</v>
      </c>
      <c r="K15" s="32">
        <v>1211</v>
      </c>
      <c r="L15" s="32">
        <v>1123</v>
      </c>
      <c r="M15" s="32">
        <v>579</v>
      </c>
      <c r="N15" s="33">
        <v>1205</v>
      </c>
      <c r="O15" s="33">
        <v>1178</v>
      </c>
      <c r="P15" s="33">
        <v>568</v>
      </c>
      <c r="Q15" s="37">
        <f t="shared" si="4"/>
        <v>-6</v>
      </c>
      <c r="R15" s="37">
        <f t="shared" si="0"/>
        <v>55</v>
      </c>
      <c r="S15" s="37">
        <f t="shared" si="0"/>
        <v>-11</v>
      </c>
      <c r="T15" s="36">
        <f t="shared" si="5"/>
        <v>-4.9545829892650699E-3</v>
      </c>
      <c r="U15" s="36">
        <f t="shared" si="1"/>
        <v>4.8975957257346395E-2</v>
      </c>
      <c r="V15" s="36">
        <f t="shared" si="1"/>
        <v>-1.8998272884283247E-2</v>
      </c>
    </row>
    <row r="16" spans="1:22" x14ac:dyDescent="0.25">
      <c r="A16" s="28" t="s">
        <v>48</v>
      </c>
      <c r="B16" s="29">
        <v>82169</v>
      </c>
      <c r="C16" s="29">
        <v>64815</v>
      </c>
      <c r="D16" s="29">
        <v>53247</v>
      </c>
      <c r="E16" s="30">
        <f t="shared" si="2"/>
        <v>-11568</v>
      </c>
      <c r="F16" s="27">
        <f t="shared" si="3"/>
        <v>-0.17847720435084471</v>
      </c>
      <c r="G16" s="19"/>
      <c r="H16" s="31">
        <v>22321</v>
      </c>
      <c r="I16" s="31">
        <v>28879</v>
      </c>
      <c r="J16" s="31">
        <v>30969</v>
      </c>
      <c r="K16" s="32">
        <v>21991</v>
      </c>
      <c r="L16" s="32">
        <v>29201</v>
      </c>
      <c r="M16" s="32">
        <v>13623</v>
      </c>
      <c r="N16" s="33">
        <v>26261</v>
      </c>
      <c r="O16" s="33">
        <v>20747</v>
      </c>
      <c r="P16" s="33">
        <v>6239</v>
      </c>
      <c r="Q16" s="37">
        <f t="shared" si="4"/>
        <v>4270</v>
      </c>
      <c r="R16" s="37">
        <f t="shared" si="0"/>
        <v>-8454</v>
      </c>
      <c r="S16" s="37">
        <f t="shared" si="0"/>
        <v>-7384</v>
      </c>
      <c r="T16" s="36">
        <f t="shared" si="5"/>
        <v>0.19417034241280523</v>
      </c>
      <c r="U16" s="36">
        <f t="shared" si="1"/>
        <v>-0.28951063319749326</v>
      </c>
      <c r="V16" s="36">
        <f t="shared" si="1"/>
        <v>-0.54202451736034651</v>
      </c>
    </row>
    <row r="17" spans="1:23" x14ac:dyDescent="0.25">
      <c r="A17" s="28" t="s">
        <v>38</v>
      </c>
      <c r="B17" s="29">
        <v>73777</v>
      </c>
      <c r="C17" s="29">
        <v>58040</v>
      </c>
      <c r="D17" s="29">
        <v>49281</v>
      </c>
      <c r="E17" s="30">
        <f t="shared" si="2"/>
        <v>-8759</v>
      </c>
      <c r="F17" s="27">
        <f t="shared" si="3"/>
        <v>-0.1509131633356306</v>
      </c>
      <c r="G17" s="19"/>
      <c r="H17" s="31">
        <v>19117</v>
      </c>
      <c r="I17" s="31">
        <v>26445</v>
      </c>
      <c r="J17" s="31">
        <v>28215</v>
      </c>
      <c r="K17" s="32">
        <v>19836</v>
      </c>
      <c r="L17" s="32">
        <v>25899</v>
      </c>
      <c r="M17" s="32">
        <v>12305</v>
      </c>
      <c r="N17" s="33">
        <v>24992</v>
      </c>
      <c r="O17" s="33">
        <v>19151</v>
      </c>
      <c r="P17" s="33">
        <v>5138</v>
      </c>
      <c r="Q17" s="37">
        <f t="shared" si="4"/>
        <v>5156</v>
      </c>
      <c r="R17" s="37">
        <f t="shared" si="0"/>
        <v>-6748</v>
      </c>
      <c r="S17" s="37">
        <f t="shared" si="0"/>
        <v>-7167</v>
      </c>
      <c r="T17" s="36">
        <f t="shared" si="5"/>
        <v>0.25993143778987698</v>
      </c>
      <c r="U17" s="36">
        <f t="shared" si="1"/>
        <v>-0.26055060040928218</v>
      </c>
      <c r="V17" s="36">
        <f t="shared" si="1"/>
        <v>-0.58244616009752137</v>
      </c>
    </row>
    <row r="18" spans="1:23" x14ac:dyDescent="0.25">
      <c r="A18" s="28" t="s">
        <v>49</v>
      </c>
      <c r="B18" s="29">
        <v>4088</v>
      </c>
      <c r="C18" s="29">
        <v>3181</v>
      </c>
      <c r="D18" s="29">
        <v>7969</v>
      </c>
      <c r="E18" s="30">
        <f t="shared" si="2"/>
        <v>4788</v>
      </c>
      <c r="F18" s="27">
        <f t="shared" si="3"/>
        <v>1.5051870480980825</v>
      </c>
      <c r="G18" s="19"/>
      <c r="H18" s="31">
        <v>1427</v>
      </c>
      <c r="I18" s="31">
        <v>1437</v>
      </c>
      <c r="J18" s="31">
        <v>1224</v>
      </c>
      <c r="K18" s="32">
        <v>1161</v>
      </c>
      <c r="L18" s="32">
        <v>1123</v>
      </c>
      <c r="M18" s="32">
        <v>897</v>
      </c>
      <c r="N18" s="33">
        <v>1160</v>
      </c>
      <c r="O18" s="33">
        <v>1295</v>
      </c>
      <c r="P18" s="33">
        <v>5514</v>
      </c>
      <c r="Q18" s="37">
        <f t="shared" si="4"/>
        <v>-1</v>
      </c>
      <c r="R18" s="37">
        <f t="shared" si="0"/>
        <v>172</v>
      </c>
      <c r="S18" s="37">
        <f t="shared" si="0"/>
        <v>4617</v>
      </c>
      <c r="T18" s="36">
        <f t="shared" si="5"/>
        <v>-8.6132644272179156E-4</v>
      </c>
      <c r="U18" s="36">
        <f t="shared" si="1"/>
        <v>0.15316117542297417</v>
      </c>
      <c r="V18" s="36">
        <f t="shared" si="1"/>
        <v>5.1471571906354514</v>
      </c>
      <c r="W18" s="1" t="s">
        <v>66</v>
      </c>
    </row>
    <row r="19" spans="1:23" x14ac:dyDescent="0.25">
      <c r="A19" s="28" t="s">
        <v>50</v>
      </c>
      <c r="B19" s="29">
        <v>29749</v>
      </c>
      <c r="C19" s="29">
        <v>28199</v>
      </c>
      <c r="D19" s="29">
        <v>19943</v>
      </c>
      <c r="E19" s="30">
        <f t="shared" si="2"/>
        <v>-8256</v>
      </c>
      <c r="F19" s="27">
        <f t="shared" si="3"/>
        <v>-0.29277633958651017</v>
      </c>
      <c r="G19" s="19"/>
      <c r="H19" s="31">
        <v>9231</v>
      </c>
      <c r="I19" s="31">
        <v>10024</v>
      </c>
      <c r="J19" s="31">
        <v>10494</v>
      </c>
      <c r="K19" s="32">
        <v>11442</v>
      </c>
      <c r="L19" s="32">
        <v>12091</v>
      </c>
      <c r="M19" s="32">
        <v>4666</v>
      </c>
      <c r="N19" s="33">
        <v>8889</v>
      </c>
      <c r="O19" s="33">
        <v>7817</v>
      </c>
      <c r="P19" s="33">
        <v>3237</v>
      </c>
      <c r="Q19" s="37">
        <f t="shared" si="4"/>
        <v>-2553</v>
      </c>
      <c r="R19" s="37">
        <f t="shared" si="0"/>
        <v>-4274</v>
      </c>
      <c r="S19" s="37">
        <f t="shared" si="0"/>
        <v>-1429</v>
      </c>
      <c r="T19" s="36">
        <f t="shared" si="5"/>
        <v>-0.22312532773990562</v>
      </c>
      <c r="U19" s="36">
        <f t="shared" si="1"/>
        <v>-0.35348606401455629</v>
      </c>
      <c r="V19" s="36">
        <f t="shared" si="1"/>
        <v>-0.30625803686240893</v>
      </c>
    </row>
    <row r="20" spans="1:23" x14ac:dyDescent="0.25">
      <c r="A20" s="28" t="s">
        <v>51</v>
      </c>
      <c r="B20" s="29">
        <v>67109</v>
      </c>
      <c r="C20" s="29">
        <v>54725</v>
      </c>
      <c r="D20" s="29">
        <v>51909</v>
      </c>
      <c r="E20" s="30">
        <f t="shared" si="2"/>
        <v>-2816</v>
      </c>
      <c r="F20" s="27">
        <f t="shared" si="3"/>
        <v>-5.1457286432160805E-2</v>
      </c>
      <c r="G20" s="19"/>
      <c r="H20" s="31">
        <v>21106</v>
      </c>
      <c r="I20" s="31">
        <v>21278</v>
      </c>
      <c r="J20" s="31">
        <v>24725</v>
      </c>
      <c r="K20" s="32">
        <v>21030</v>
      </c>
      <c r="L20" s="32">
        <v>23222</v>
      </c>
      <c r="M20" s="32">
        <v>10473</v>
      </c>
      <c r="N20" s="33">
        <v>22039</v>
      </c>
      <c r="O20" s="33">
        <v>19005</v>
      </c>
      <c r="P20" s="33">
        <v>10865</v>
      </c>
      <c r="Q20" s="37">
        <f t="shared" si="4"/>
        <v>1009</v>
      </c>
      <c r="R20" s="37">
        <f t="shared" si="0"/>
        <v>-4217</v>
      </c>
      <c r="S20" s="37">
        <f t="shared" si="0"/>
        <v>392</v>
      </c>
      <c r="T20" s="36">
        <f t="shared" si="5"/>
        <v>4.7979077508321442E-2</v>
      </c>
      <c r="U20" s="36">
        <f t="shared" si="1"/>
        <v>-0.18159503918697786</v>
      </c>
      <c r="V20" s="36">
        <f t="shared" si="1"/>
        <v>3.7429580826888187E-2</v>
      </c>
    </row>
    <row r="21" spans="1:23" x14ac:dyDescent="0.25">
      <c r="A21" s="28" t="s">
        <v>39</v>
      </c>
      <c r="B21" s="29">
        <v>61760</v>
      </c>
      <c r="C21" s="29">
        <v>50559</v>
      </c>
      <c r="D21" s="29">
        <v>47847</v>
      </c>
      <c r="E21" s="30">
        <f t="shared" si="2"/>
        <v>-2712</v>
      </c>
      <c r="F21" s="27">
        <f t="shared" si="3"/>
        <v>-5.3640301430012458E-2</v>
      </c>
      <c r="G21" s="19"/>
      <c r="H21" s="31">
        <v>19413</v>
      </c>
      <c r="I21" s="31">
        <v>19532</v>
      </c>
      <c r="J21" s="31">
        <v>22815</v>
      </c>
      <c r="K21" s="32">
        <v>19654</v>
      </c>
      <c r="L21" s="32">
        <v>21431</v>
      </c>
      <c r="M21" s="32">
        <v>9474</v>
      </c>
      <c r="N21" s="33">
        <v>20691</v>
      </c>
      <c r="O21" s="33">
        <v>17685</v>
      </c>
      <c r="P21" s="33">
        <v>9471</v>
      </c>
      <c r="Q21" s="37">
        <f t="shared" si="4"/>
        <v>1037</v>
      </c>
      <c r="R21" s="37">
        <f t="shared" si="0"/>
        <v>-3746</v>
      </c>
      <c r="S21" s="37">
        <f t="shared" si="0"/>
        <v>-3</v>
      </c>
      <c r="T21" s="36">
        <f t="shared" si="5"/>
        <v>5.2762796377327774E-2</v>
      </c>
      <c r="U21" s="36">
        <f t="shared" si="1"/>
        <v>-0.17479352340068124</v>
      </c>
      <c r="V21" s="36">
        <f t="shared" si="1"/>
        <v>-3.1665611146295124E-4</v>
      </c>
    </row>
    <row r="22" spans="1:23" x14ac:dyDescent="0.25">
      <c r="A22" s="28" t="s">
        <v>52</v>
      </c>
      <c r="B22" s="29">
        <v>27841</v>
      </c>
      <c r="C22" s="29">
        <v>21410</v>
      </c>
      <c r="D22" s="29">
        <v>34303</v>
      </c>
      <c r="E22" s="30">
        <f t="shared" si="2"/>
        <v>12893</v>
      </c>
      <c r="F22" s="27">
        <f t="shared" si="3"/>
        <v>0.60219523587108825</v>
      </c>
      <c r="G22" s="19"/>
      <c r="H22" s="31">
        <v>9111</v>
      </c>
      <c r="I22" s="31">
        <v>11981</v>
      </c>
      <c r="J22" s="31">
        <v>6749</v>
      </c>
      <c r="K22" s="32">
        <v>8386</v>
      </c>
      <c r="L22" s="32">
        <v>9246</v>
      </c>
      <c r="M22" s="32">
        <v>3778</v>
      </c>
      <c r="N22" s="33">
        <v>16553</v>
      </c>
      <c r="O22" s="33">
        <v>13730</v>
      </c>
      <c r="P22" s="33">
        <v>4020</v>
      </c>
      <c r="Q22" s="37">
        <f t="shared" si="4"/>
        <v>8167</v>
      </c>
      <c r="R22" s="37">
        <f t="shared" si="4"/>
        <v>4484</v>
      </c>
      <c r="S22" s="37">
        <f t="shared" si="4"/>
        <v>242</v>
      </c>
      <c r="T22" s="36">
        <f t="shared" si="5"/>
        <v>0.97388504650608154</v>
      </c>
      <c r="U22" s="36">
        <f t="shared" si="5"/>
        <v>0.48496647198788667</v>
      </c>
      <c r="V22" s="36">
        <f t="shared" si="5"/>
        <v>6.4055055584965589E-2</v>
      </c>
    </row>
    <row r="23" spans="1:23" x14ac:dyDescent="0.25">
      <c r="A23" s="28" t="s">
        <v>53</v>
      </c>
      <c r="B23" s="29">
        <v>9894</v>
      </c>
      <c r="C23" s="29">
        <v>10364</v>
      </c>
      <c r="D23" s="29">
        <v>11038</v>
      </c>
      <c r="E23" s="30">
        <f t="shared" si="2"/>
        <v>674</v>
      </c>
      <c r="F23" s="27">
        <f t="shared" si="3"/>
        <v>6.5032805866460833E-2</v>
      </c>
      <c r="G23" s="19"/>
      <c r="H23" s="31">
        <v>3423</v>
      </c>
      <c r="I23" s="31">
        <v>3066</v>
      </c>
      <c r="J23" s="31">
        <v>3405</v>
      </c>
      <c r="K23" s="32">
        <v>3187</v>
      </c>
      <c r="L23" s="32">
        <v>4564</v>
      </c>
      <c r="M23" s="32">
        <v>2613</v>
      </c>
      <c r="N23" s="33">
        <v>4158</v>
      </c>
      <c r="O23" s="33">
        <v>3581</v>
      </c>
      <c r="P23" s="33">
        <v>3299</v>
      </c>
      <c r="Q23" s="37">
        <f t="shared" si="4"/>
        <v>971</v>
      </c>
      <c r="R23" s="37">
        <f t="shared" si="4"/>
        <v>-983</v>
      </c>
      <c r="S23" s="37">
        <f t="shared" si="4"/>
        <v>686</v>
      </c>
      <c r="T23" s="36">
        <f t="shared" si="5"/>
        <v>0.30467524317540007</v>
      </c>
      <c r="U23" s="36">
        <f t="shared" si="5"/>
        <v>-0.21538124452234883</v>
      </c>
      <c r="V23" s="36">
        <f t="shared" si="5"/>
        <v>0.26253348641408342</v>
      </c>
    </row>
    <row r="24" spans="1:23" x14ac:dyDescent="0.25">
      <c r="A24" s="28" t="s">
        <v>54</v>
      </c>
      <c r="B24" s="29">
        <v>25061</v>
      </c>
      <c r="C24" s="29">
        <v>17426</v>
      </c>
      <c r="D24" s="29">
        <v>20190</v>
      </c>
      <c r="E24" s="30">
        <f t="shared" si="2"/>
        <v>2764</v>
      </c>
      <c r="F24" s="27">
        <f t="shared" si="3"/>
        <v>0.15861356593595777</v>
      </c>
      <c r="G24" s="19"/>
      <c r="H24" s="31">
        <v>7811</v>
      </c>
      <c r="I24" s="31">
        <v>8722</v>
      </c>
      <c r="J24" s="31">
        <v>8528</v>
      </c>
      <c r="K24" s="32">
        <v>7292</v>
      </c>
      <c r="L24" s="32">
        <v>7365</v>
      </c>
      <c r="M24" s="32">
        <v>2769</v>
      </c>
      <c r="N24" s="33">
        <v>8242</v>
      </c>
      <c r="O24" s="33">
        <v>7925</v>
      </c>
      <c r="P24" s="33">
        <v>4023</v>
      </c>
      <c r="Q24" s="37">
        <f t="shared" si="4"/>
        <v>950</v>
      </c>
      <c r="R24" s="37">
        <f t="shared" si="4"/>
        <v>560</v>
      </c>
      <c r="S24" s="37">
        <f t="shared" si="4"/>
        <v>1254</v>
      </c>
      <c r="T24" s="36">
        <f t="shared" si="5"/>
        <v>0.13027975863960506</v>
      </c>
      <c r="U24" s="36">
        <f t="shared" si="5"/>
        <v>7.6035302104548536E-2</v>
      </c>
      <c r="V24" s="36">
        <f t="shared" si="5"/>
        <v>0.45287107258938247</v>
      </c>
    </row>
    <row r="25" spans="1:23" x14ac:dyDescent="0.25">
      <c r="A25" s="65" t="s">
        <v>96</v>
      </c>
    </row>
    <row r="27" spans="1:23" x14ac:dyDescent="0.25">
      <c r="A27" s="6"/>
    </row>
  </sheetData>
  <mergeCells count="3">
    <mergeCell ref="Q3:S3"/>
    <mergeCell ref="T3:V3"/>
    <mergeCell ref="B4:F4"/>
  </mergeCells>
  <conditionalFormatting sqref="E6:F24">
    <cfRule type="cellIs" dxfId="8" priority="8" operator="lessThan">
      <formula>0</formula>
    </cfRule>
  </conditionalFormatting>
  <conditionalFormatting sqref="D2">
    <cfRule type="cellIs" dxfId="7" priority="4" operator="lessThan">
      <formula>0</formula>
    </cfRule>
  </conditionalFormatting>
  <conditionalFormatting sqref="D2">
    <cfRule type="cellIs" dxfId="6" priority="3" operator="lessThan">
      <formula>0</formula>
    </cfRule>
  </conditionalFormatting>
  <conditionalFormatting sqref="Q6:V24">
    <cfRule type="cellIs" dxfId="5" priority="2" operator="lessThan">
      <formula>0</formula>
    </cfRule>
  </conditionalFormatting>
  <conditionalFormatting sqref="E3:F3 E5:F5">
    <cfRule type="cellIs" dxfId="4" priority="1" operator="lessThan">
      <formula>0</formula>
    </cfRule>
  </conditionalFormatting>
  <pageMargins left="0.75" right="0.75" top="0.75" bottom="0.5" header="0.5" footer="0.7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3899-8E41-4751-B3D4-1A64C40B6D78}">
  <dimension ref="A1:V25"/>
  <sheetViews>
    <sheetView zoomScale="90" zoomScaleNormal="90" workbookViewId="0">
      <pane xSplit="1" ySplit="5" topLeftCell="B12" activePane="bottomRight" state="frozen"/>
      <selection pane="topRight" activeCell="B1" sqref="B1"/>
      <selection pane="bottomLeft" activeCell="A5" sqref="A5"/>
      <selection pane="bottomRight" activeCell="A25" sqref="A25"/>
    </sheetView>
  </sheetViews>
  <sheetFormatPr defaultColWidth="8.7109375" defaultRowHeight="15" x14ac:dyDescent="0.25"/>
  <cols>
    <col min="1" max="1" width="13.42578125" style="1" customWidth="1"/>
    <col min="2" max="3" width="10" style="6" customWidth="1"/>
    <col min="4" max="4" width="9" style="6" customWidth="1"/>
    <col min="5" max="5" width="8.42578125" style="1" customWidth="1"/>
    <col min="6" max="6" width="6.42578125" style="1" customWidth="1"/>
    <col min="7" max="7" width="4.140625" style="1" customWidth="1"/>
    <col min="8" max="8" width="7.5703125" style="6" customWidth="1"/>
    <col min="9" max="9" width="8.5703125" style="6" customWidth="1"/>
    <col min="10" max="11" width="7.5703125" style="6" customWidth="1"/>
    <col min="12" max="12" width="8.7109375" style="6" customWidth="1"/>
    <col min="13" max="14" width="7.5703125" style="6" customWidth="1"/>
    <col min="15" max="15" width="8.5703125" style="6" customWidth="1"/>
    <col min="16" max="16" width="7.5703125" style="6" customWidth="1"/>
    <col min="17" max="19" width="9.140625" customWidth="1"/>
    <col min="20" max="16384" width="8.7109375" style="1"/>
  </cols>
  <sheetData>
    <row r="1" spans="1:22" x14ac:dyDescent="0.25">
      <c r="A1" s="3" t="s">
        <v>24</v>
      </c>
      <c r="B1" s="5"/>
      <c r="C1" s="5"/>
      <c r="D1" s="5"/>
    </row>
    <row r="2" spans="1:22" x14ac:dyDescent="0.25">
      <c r="A2" s="4" t="s">
        <v>35</v>
      </c>
      <c r="B2" s="5"/>
      <c r="C2" s="5"/>
      <c r="D2" s="55" t="s">
        <v>58</v>
      </c>
    </row>
    <row r="3" spans="1:22" s="65" customFormat="1" x14ac:dyDescent="0.25">
      <c r="A3" s="4"/>
      <c r="B3" s="5"/>
      <c r="C3" s="5"/>
      <c r="D3" s="5"/>
      <c r="E3" s="11"/>
      <c r="F3" s="12"/>
      <c r="G3" s="4"/>
      <c r="H3" s="50" t="s">
        <v>91</v>
      </c>
      <c r="I3" s="50" t="s">
        <v>92</v>
      </c>
      <c r="J3" s="50" t="s">
        <v>93</v>
      </c>
      <c r="K3" s="50" t="s">
        <v>91</v>
      </c>
      <c r="L3" s="50" t="s">
        <v>92</v>
      </c>
      <c r="M3" s="50" t="s">
        <v>93</v>
      </c>
      <c r="N3" s="50" t="s">
        <v>91</v>
      </c>
      <c r="O3" s="50" t="s">
        <v>92</v>
      </c>
      <c r="P3" s="50" t="s">
        <v>93</v>
      </c>
      <c r="Q3" s="70" t="s">
        <v>94</v>
      </c>
      <c r="R3" s="70"/>
      <c r="S3" s="70"/>
      <c r="T3" s="70" t="s">
        <v>94</v>
      </c>
      <c r="U3" s="70"/>
      <c r="V3" s="70"/>
    </row>
    <row r="4" spans="1:22" s="65" customFormat="1" x14ac:dyDescent="0.25">
      <c r="A4" s="21"/>
      <c r="B4" s="69" t="s">
        <v>90</v>
      </c>
      <c r="C4" s="69"/>
      <c r="D4" s="69"/>
      <c r="E4" s="69"/>
      <c r="F4" s="69"/>
      <c r="G4" s="18"/>
      <c r="H4" s="22" t="s">
        <v>0</v>
      </c>
      <c r="I4" s="22" t="s">
        <v>1</v>
      </c>
      <c r="J4" s="22" t="s">
        <v>2</v>
      </c>
      <c r="K4" s="23" t="s">
        <v>0</v>
      </c>
      <c r="L4" s="23" t="s">
        <v>1</v>
      </c>
      <c r="M4" s="23" t="s">
        <v>2</v>
      </c>
      <c r="N4" s="24" t="s">
        <v>0</v>
      </c>
      <c r="O4" s="24" t="s">
        <v>1</v>
      </c>
      <c r="P4" s="24" t="s">
        <v>2</v>
      </c>
      <c r="Q4" s="50" t="s">
        <v>91</v>
      </c>
      <c r="R4" s="50" t="s">
        <v>92</v>
      </c>
      <c r="S4" s="50" t="s">
        <v>93</v>
      </c>
      <c r="T4" s="50" t="s">
        <v>91</v>
      </c>
      <c r="U4" s="50" t="s">
        <v>92</v>
      </c>
      <c r="V4" s="50" t="s">
        <v>93</v>
      </c>
    </row>
    <row r="5" spans="1:22" s="65" customFormat="1" x14ac:dyDescent="0.25">
      <c r="A5" s="21"/>
      <c r="B5" s="25" t="s">
        <v>3</v>
      </c>
      <c r="C5" s="25" t="s">
        <v>4</v>
      </c>
      <c r="D5" s="25" t="s">
        <v>5</v>
      </c>
      <c r="E5" s="26" t="s">
        <v>34</v>
      </c>
      <c r="F5" s="27"/>
      <c r="G5" s="18"/>
      <c r="H5" s="22" t="s">
        <v>3</v>
      </c>
      <c r="I5" s="22" t="s">
        <v>3</v>
      </c>
      <c r="J5" s="22" t="s">
        <v>3</v>
      </c>
      <c r="K5" s="23" t="s">
        <v>4</v>
      </c>
      <c r="L5" s="23" t="s">
        <v>4</v>
      </c>
      <c r="M5" s="23" t="s">
        <v>4</v>
      </c>
      <c r="N5" s="24" t="s">
        <v>5</v>
      </c>
      <c r="O5" s="24" t="s">
        <v>5</v>
      </c>
      <c r="P5" s="24" t="s">
        <v>5</v>
      </c>
      <c r="Q5" s="38" t="s">
        <v>0</v>
      </c>
      <c r="R5" s="38" t="s">
        <v>1</v>
      </c>
      <c r="S5" s="38" t="s">
        <v>2</v>
      </c>
      <c r="T5" s="39" t="s">
        <v>0</v>
      </c>
      <c r="U5" s="39" t="s">
        <v>1</v>
      </c>
      <c r="V5" s="39" t="s">
        <v>2</v>
      </c>
    </row>
    <row r="6" spans="1:22" x14ac:dyDescent="0.25">
      <c r="A6" s="28" t="s">
        <v>95</v>
      </c>
      <c r="B6" s="29">
        <v>693891</v>
      </c>
      <c r="C6" s="29">
        <v>587296</v>
      </c>
      <c r="D6" s="29">
        <v>105665</v>
      </c>
      <c r="E6" s="30">
        <f t="shared" ref="E6:E24" si="0">D6-C6</f>
        <v>-481631</v>
      </c>
      <c r="F6" s="27">
        <f t="shared" ref="F6:F24" si="1">(D6-C6)/C6</f>
        <v>-0.8200822072685664</v>
      </c>
      <c r="G6" s="19"/>
      <c r="H6" s="31">
        <v>239453</v>
      </c>
      <c r="I6" s="31">
        <v>208196</v>
      </c>
      <c r="J6" s="31">
        <v>246242</v>
      </c>
      <c r="K6" s="32">
        <v>258925</v>
      </c>
      <c r="L6" s="32">
        <v>234320</v>
      </c>
      <c r="M6" s="32">
        <v>94051</v>
      </c>
      <c r="N6" s="33">
        <v>35599</v>
      </c>
      <c r="O6" s="33">
        <v>38173</v>
      </c>
      <c r="P6" s="33">
        <v>31893</v>
      </c>
      <c r="Q6" s="37">
        <f>N6-K6</f>
        <v>-223326</v>
      </c>
      <c r="R6" s="37">
        <f t="shared" ref="R6:S21" si="2">O6-L6</f>
        <v>-196147</v>
      </c>
      <c r="S6" s="37">
        <f t="shared" si="2"/>
        <v>-62158</v>
      </c>
      <c r="T6" s="36">
        <f>(N6-K6)/K6</f>
        <v>-0.86251231051462773</v>
      </c>
      <c r="U6" s="36">
        <f t="shared" ref="U6:V21" si="3">(O6-L6)/L6</f>
        <v>-0.83709030385797201</v>
      </c>
      <c r="V6" s="36">
        <f t="shared" si="3"/>
        <v>-0.66089674750933003</v>
      </c>
    </row>
    <row r="7" spans="1:22" x14ac:dyDescent="0.25">
      <c r="A7" s="28" t="s">
        <v>55</v>
      </c>
      <c r="B7" s="29">
        <v>469550</v>
      </c>
      <c r="C7" s="29">
        <v>411057</v>
      </c>
      <c r="D7" s="29">
        <v>76527</v>
      </c>
      <c r="E7" s="30">
        <f t="shared" si="0"/>
        <v>-334530</v>
      </c>
      <c r="F7" s="27">
        <f t="shared" si="1"/>
        <v>-0.81382873907998166</v>
      </c>
      <c r="G7" s="19"/>
      <c r="H7" s="31">
        <v>162562</v>
      </c>
      <c r="I7" s="31">
        <v>143525</v>
      </c>
      <c r="J7" s="31">
        <v>163463</v>
      </c>
      <c r="K7" s="32">
        <v>180856</v>
      </c>
      <c r="L7" s="32">
        <v>166031</v>
      </c>
      <c r="M7" s="32">
        <v>64170</v>
      </c>
      <c r="N7" s="33">
        <v>24200</v>
      </c>
      <c r="O7" s="33">
        <v>27547</v>
      </c>
      <c r="P7" s="33">
        <v>24780</v>
      </c>
      <c r="Q7" s="37">
        <f t="shared" ref="Q7:S24" si="4">N7-K7</f>
        <v>-156656</v>
      </c>
      <c r="R7" s="37">
        <f t="shared" si="2"/>
        <v>-138484</v>
      </c>
      <c r="S7" s="37">
        <f t="shared" si="2"/>
        <v>-39390</v>
      </c>
      <c r="T7" s="36">
        <f t="shared" ref="T7:V24" si="5">(N7-K7)/K7</f>
        <v>-0.86619188746848319</v>
      </c>
      <c r="U7" s="36">
        <f t="shared" si="3"/>
        <v>-0.83408520095644789</v>
      </c>
      <c r="V7" s="36">
        <f t="shared" si="3"/>
        <v>-0.61383824216923799</v>
      </c>
    </row>
    <row r="8" spans="1:22" x14ac:dyDescent="0.25">
      <c r="A8" s="28" t="s">
        <v>40</v>
      </c>
      <c r="B8" s="29">
        <v>19974</v>
      </c>
      <c r="C8" s="29">
        <v>15965</v>
      </c>
      <c r="D8" s="29">
        <v>906</v>
      </c>
      <c r="E8" s="30">
        <f t="shared" si="0"/>
        <v>-15059</v>
      </c>
      <c r="F8" s="27">
        <f t="shared" si="1"/>
        <v>-0.94325086125900404</v>
      </c>
      <c r="G8" s="19"/>
      <c r="H8" s="31">
        <v>6464</v>
      </c>
      <c r="I8" s="31">
        <v>6753</v>
      </c>
      <c r="J8" s="31">
        <v>6757</v>
      </c>
      <c r="K8" s="32">
        <v>7535</v>
      </c>
      <c r="L8" s="32">
        <v>6456</v>
      </c>
      <c r="M8" s="32">
        <v>1974</v>
      </c>
      <c r="N8" s="33">
        <v>276</v>
      </c>
      <c r="O8" s="33">
        <v>250</v>
      </c>
      <c r="P8" s="33">
        <v>380</v>
      </c>
      <c r="Q8" s="43">
        <f t="shared" si="4"/>
        <v>-7259</v>
      </c>
      <c r="R8" s="43">
        <f t="shared" si="2"/>
        <v>-6206</v>
      </c>
      <c r="S8" s="43">
        <f t="shared" si="2"/>
        <v>-1594</v>
      </c>
      <c r="T8" s="44">
        <f t="shared" si="5"/>
        <v>-0.96337093563370935</v>
      </c>
      <c r="U8" s="44">
        <f t="shared" si="3"/>
        <v>-0.96127633209417596</v>
      </c>
      <c r="V8" s="44">
        <f t="shared" si="3"/>
        <v>-0.80749746707193515</v>
      </c>
    </row>
    <row r="9" spans="1:22" x14ac:dyDescent="0.25">
      <c r="A9" s="28" t="s">
        <v>41</v>
      </c>
      <c r="B9" s="29">
        <v>714</v>
      </c>
      <c r="C9" s="29">
        <v>176</v>
      </c>
      <c r="D9" s="34">
        <v>21</v>
      </c>
      <c r="E9" s="30">
        <f t="shared" si="0"/>
        <v>-155</v>
      </c>
      <c r="F9" s="27">
        <f t="shared" si="1"/>
        <v>-0.88068181818181823</v>
      </c>
      <c r="G9" s="19"/>
      <c r="H9" s="31">
        <v>217</v>
      </c>
      <c r="I9" s="31">
        <v>188</v>
      </c>
      <c r="J9" s="31">
        <v>309</v>
      </c>
      <c r="K9" s="32">
        <v>92</v>
      </c>
      <c r="L9" s="32">
        <v>42</v>
      </c>
      <c r="M9" s="32">
        <v>42</v>
      </c>
      <c r="N9" s="35" t="s">
        <v>23</v>
      </c>
      <c r="O9" s="35" t="s">
        <v>23</v>
      </c>
      <c r="P9" s="35" t="s">
        <v>23</v>
      </c>
      <c r="Q9" s="37" t="e">
        <f t="shared" si="4"/>
        <v>#VALUE!</v>
      </c>
      <c r="R9" s="37" t="e">
        <f t="shared" si="2"/>
        <v>#VALUE!</v>
      </c>
      <c r="S9" s="37" t="e">
        <f t="shared" si="2"/>
        <v>#VALUE!</v>
      </c>
      <c r="T9" s="36" t="e">
        <f t="shared" si="5"/>
        <v>#VALUE!</v>
      </c>
      <c r="U9" s="36" t="e">
        <f t="shared" si="3"/>
        <v>#VALUE!</v>
      </c>
      <c r="V9" s="36" t="e">
        <f t="shared" si="3"/>
        <v>#VALUE!</v>
      </c>
    </row>
    <row r="10" spans="1:22" x14ac:dyDescent="0.25">
      <c r="A10" s="28" t="s">
        <v>42</v>
      </c>
      <c r="B10" s="29">
        <v>42224</v>
      </c>
      <c r="C10" s="29">
        <v>33933</v>
      </c>
      <c r="D10" s="29">
        <v>3389</v>
      </c>
      <c r="E10" s="30">
        <f t="shared" si="0"/>
        <v>-30544</v>
      </c>
      <c r="F10" s="27">
        <f t="shared" si="1"/>
        <v>-0.9001267203017711</v>
      </c>
      <c r="G10" s="19"/>
      <c r="H10" s="31">
        <v>15856</v>
      </c>
      <c r="I10" s="31">
        <v>10933</v>
      </c>
      <c r="J10" s="31">
        <v>15435</v>
      </c>
      <c r="K10" s="32">
        <v>16768</v>
      </c>
      <c r="L10" s="32">
        <v>11183</v>
      </c>
      <c r="M10" s="32">
        <v>5982</v>
      </c>
      <c r="N10" s="33">
        <v>1147</v>
      </c>
      <c r="O10" s="33">
        <v>1157</v>
      </c>
      <c r="P10" s="33">
        <v>1085</v>
      </c>
      <c r="Q10" s="37">
        <f t="shared" si="4"/>
        <v>-15621</v>
      </c>
      <c r="R10" s="37">
        <f t="shared" si="2"/>
        <v>-10026</v>
      </c>
      <c r="S10" s="37">
        <f t="shared" si="2"/>
        <v>-4897</v>
      </c>
      <c r="T10" s="36">
        <f t="shared" si="5"/>
        <v>-0.93159589694656486</v>
      </c>
      <c r="U10" s="36">
        <f t="shared" si="3"/>
        <v>-0.8965393901457569</v>
      </c>
      <c r="V10" s="36">
        <f t="shared" si="3"/>
        <v>-0.81862253426947507</v>
      </c>
    </row>
    <row r="11" spans="1:22" x14ac:dyDescent="0.25">
      <c r="A11" s="28" t="s">
        <v>43</v>
      </c>
      <c r="B11" s="29">
        <v>3325</v>
      </c>
      <c r="C11" s="29">
        <v>665</v>
      </c>
      <c r="D11" s="29">
        <v>2247</v>
      </c>
      <c r="E11" s="30">
        <f t="shared" si="0"/>
        <v>1582</v>
      </c>
      <c r="F11" s="27">
        <f t="shared" si="1"/>
        <v>2.3789473684210525</v>
      </c>
      <c r="G11" s="19"/>
      <c r="H11" s="31">
        <v>1170</v>
      </c>
      <c r="I11" s="31">
        <v>1131</v>
      </c>
      <c r="J11" s="31">
        <v>1024</v>
      </c>
      <c r="K11" s="32">
        <v>229</v>
      </c>
      <c r="L11" s="32">
        <v>278</v>
      </c>
      <c r="M11" s="32">
        <v>158</v>
      </c>
      <c r="N11" s="33">
        <v>763</v>
      </c>
      <c r="O11" s="33">
        <v>672</v>
      </c>
      <c r="P11" s="33">
        <v>812</v>
      </c>
      <c r="Q11" s="37">
        <f t="shared" si="4"/>
        <v>534</v>
      </c>
      <c r="R11" s="37">
        <f t="shared" si="2"/>
        <v>394</v>
      </c>
      <c r="S11" s="37">
        <f t="shared" si="2"/>
        <v>654</v>
      </c>
      <c r="T11" s="36">
        <f t="shared" si="5"/>
        <v>2.3318777292576418</v>
      </c>
      <c r="U11" s="36">
        <f t="shared" si="3"/>
        <v>1.4172661870503598</v>
      </c>
      <c r="V11" s="36">
        <f t="shared" si="3"/>
        <v>4.1392405063291138</v>
      </c>
    </row>
    <row r="12" spans="1:22" x14ac:dyDescent="0.25">
      <c r="A12" s="28" t="s">
        <v>44</v>
      </c>
      <c r="B12" s="29">
        <v>1072</v>
      </c>
      <c r="C12" s="29">
        <v>903</v>
      </c>
      <c r="D12" s="29">
        <v>479</v>
      </c>
      <c r="E12" s="30">
        <f t="shared" si="0"/>
        <v>-424</v>
      </c>
      <c r="F12" s="27">
        <f t="shared" si="1"/>
        <v>-0.46954595791805093</v>
      </c>
      <c r="G12" s="19"/>
      <c r="H12" s="31">
        <v>278</v>
      </c>
      <c r="I12" s="31">
        <v>405</v>
      </c>
      <c r="J12" s="31">
        <v>389</v>
      </c>
      <c r="K12" s="32">
        <v>283</v>
      </c>
      <c r="L12" s="32">
        <v>463</v>
      </c>
      <c r="M12" s="32">
        <v>157</v>
      </c>
      <c r="N12" s="33">
        <v>106</v>
      </c>
      <c r="O12" s="33">
        <v>218</v>
      </c>
      <c r="P12" s="33">
        <v>155</v>
      </c>
      <c r="Q12" s="37">
        <f t="shared" si="4"/>
        <v>-177</v>
      </c>
      <c r="R12" s="37">
        <f t="shared" si="2"/>
        <v>-245</v>
      </c>
      <c r="S12" s="37">
        <f t="shared" si="2"/>
        <v>-2</v>
      </c>
      <c r="T12" s="36">
        <f t="shared" si="5"/>
        <v>-0.62544169611307421</v>
      </c>
      <c r="U12" s="36">
        <f t="shared" si="3"/>
        <v>-0.52915766738660908</v>
      </c>
      <c r="V12" s="36">
        <f t="shared" si="3"/>
        <v>-1.2738853503184714E-2</v>
      </c>
    </row>
    <row r="13" spans="1:22" x14ac:dyDescent="0.25">
      <c r="A13" s="28" t="s">
        <v>45</v>
      </c>
      <c r="B13" s="29">
        <v>5550</v>
      </c>
      <c r="C13" s="29">
        <v>3432</v>
      </c>
      <c r="D13" s="29">
        <v>322</v>
      </c>
      <c r="E13" s="30">
        <f t="shared" si="0"/>
        <v>-3110</v>
      </c>
      <c r="F13" s="27">
        <f t="shared" si="1"/>
        <v>-0.90617715617715622</v>
      </c>
      <c r="G13" s="19"/>
      <c r="H13" s="31">
        <v>1006</v>
      </c>
      <c r="I13" s="31">
        <v>1530</v>
      </c>
      <c r="J13" s="31">
        <v>3014</v>
      </c>
      <c r="K13" s="32">
        <v>1277</v>
      </c>
      <c r="L13" s="32">
        <v>1183</v>
      </c>
      <c r="M13" s="32">
        <v>972</v>
      </c>
      <c r="N13" s="33">
        <v>86</v>
      </c>
      <c r="O13" s="33">
        <v>171</v>
      </c>
      <c r="P13" s="33">
        <v>65</v>
      </c>
      <c r="Q13" s="37">
        <f t="shared" si="4"/>
        <v>-1191</v>
      </c>
      <c r="R13" s="37">
        <f t="shared" si="2"/>
        <v>-1012</v>
      </c>
      <c r="S13" s="37">
        <f t="shared" si="2"/>
        <v>-907</v>
      </c>
      <c r="T13" s="36">
        <f t="shared" si="5"/>
        <v>-0.93265465935786995</v>
      </c>
      <c r="U13" s="36">
        <f t="shared" si="3"/>
        <v>-0.85545224006762466</v>
      </c>
      <c r="V13" s="36">
        <f t="shared" si="3"/>
        <v>-0.9331275720164609</v>
      </c>
    </row>
    <row r="14" spans="1:22" x14ac:dyDescent="0.25">
      <c r="A14" s="28" t="s">
        <v>46</v>
      </c>
      <c r="B14" s="29">
        <v>8673</v>
      </c>
      <c r="C14" s="29">
        <v>9040</v>
      </c>
      <c r="D14" s="29">
        <v>1449</v>
      </c>
      <c r="E14" s="30">
        <f t="shared" si="0"/>
        <v>-7591</v>
      </c>
      <c r="F14" s="27">
        <f t="shared" si="1"/>
        <v>-0.83971238938053094</v>
      </c>
      <c r="G14" s="19"/>
      <c r="H14" s="31">
        <v>3583</v>
      </c>
      <c r="I14" s="31">
        <v>2050</v>
      </c>
      <c r="J14" s="31">
        <v>3040</v>
      </c>
      <c r="K14" s="32">
        <v>4412</v>
      </c>
      <c r="L14" s="32">
        <v>2537</v>
      </c>
      <c r="M14" s="32">
        <v>2091</v>
      </c>
      <c r="N14" s="33">
        <v>484</v>
      </c>
      <c r="O14" s="33">
        <v>405</v>
      </c>
      <c r="P14" s="33">
        <v>560</v>
      </c>
      <c r="Q14" s="37">
        <f t="shared" si="4"/>
        <v>-3928</v>
      </c>
      <c r="R14" s="37">
        <f t="shared" si="2"/>
        <v>-2132</v>
      </c>
      <c r="S14" s="37">
        <f t="shared" si="2"/>
        <v>-1531</v>
      </c>
      <c r="T14" s="36">
        <f t="shared" si="5"/>
        <v>-0.89029918404351771</v>
      </c>
      <c r="U14" s="36">
        <f t="shared" si="3"/>
        <v>-0.84036263303113912</v>
      </c>
      <c r="V14" s="36">
        <f t="shared" si="3"/>
        <v>-0.73218555714968914</v>
      </c>
    </row>
    <row r="15" spans="1:22" x14ac:dyDescent="0.25">
      <c r="A15" s="28" t="s">
        <v>47</v>
      </c>
      <c r="B15" s="29">
        <v>1185</v>
      </c>
      <c r="C15" s="29">
        <v>1806</v>
      </c>
      <c r="D15" s="29">
        <v>843</v>
      </c>
      <c r="E15" s="30">
        <f t="shared" si="0"/>
        <v>-963</v>
      </c>
      <c r="F15" s="27">
        <f t="shared" si="1"/>
        <v>-0.53322259136212624</v>
      </c>
      <c r="G15" s="19"/>
      <c r="H15" s="31">
        <v>454</v>
      </c>
      <c r="I15" s="31">
        <v>283</v>
      </c>
      <c r="J15" s="31">
        <v>448</v>
      </c>
      <c r="K15" s="32">
        <v>1084</v>
      </c>
      <c r="L15" s="32">
        <v>429</v>
      </c>
      <c r="M15" s="32">
        <v>293</v>
      </c>
      <c r="N15" s="33">
        <v>222</v>
      </c>
      <c r="O15" s="33">
        <v>288</v>
      </c>
      <c r="P15" s="33">
        <v>333</v>
      </c>
      <c r="Q15" s="37">
        <f t="shared" si="4"/>
        <v>-862</v>
      </c>
      <c r="R15" s="37">
        <f t="shared" si="2"/>
        <v>-141</v>
      </c>
      <c r="S15" s="37">
        <f t="shared" si="2"/>
        <v>40</v>
      </c>
      <c r="T15" s="36">
        <f t="shared" si="5"/>
        <v>-0.79520295202952029</v>
      </c>
      <c r="U15" s="36">
        <f t="shared" si="3"/>
        <v>-0.32867132867132864</v>
      </c>
      <c r="V15" s="36">
        <f t="shared" si="3"/>
        <v>0.13651877133105803</v>
      </c>
    </row>
    <row r="16" spans="1:22" x14ac:dyDescent="0.25">
      <c r="A16" s="28" t="s">
        <v>48</v>
      </c>
      <c r="B16" s="29">
        <v>74357</v>
      </c>
      <c r="C16" s="29">
        <v>62553</v>
      </c>
      <c r="D16" s="29">
        <v>3787</v>
      </c>
      <c r="E16" s="30">
        <f t="shared" si="0"/>
        <v>-58766</v>
      </c>
      <c r="F16" s="27">
        <f t="shared" si="1"/>
        <v>-0.93945933848096819</v>
      </c>
      <c r="G16" s="19"/>
      <c r="H16" s="31">
        <v>24702</v>
      </c>
      <c r="I16" s="31">
        <v>22460</v>
      </c>
      <c r="J16" s="31">
        <v>27195</v>
      </c>
      <c r="K16" s="32">
        <v>24888</v>
      </c>
      <c r="L16" s="32">
        <v>26823</v>
      </c>
      <c r="M16" s="32">
        <v>10842</v>
      </c>
      <c r="N16" s="33">
        <v>1736</v>
      </c>
      <c r="O16" s="33">
        <v>1179</v>
      </c>
      <c r="P16" s="33">
        <v>872</v>
      </c>
      <c r="Q16" s="37">
        <f t="shared" si="4"/>
        <v>-23152</v>
      </c>
      <c r="R16" s="37">
        <f t="shared" si="2"/>
        <v>-25644</v>
      </c>
      <c r="S16" s="37">
        <f t="shared" si="2"/>
        <v>-9970</v>
      </c>
      <c r="T16" s="36">
        <f t="shared" si="5"/>
        <v>-0.93024750883960139</v>
      </c>
      <c r="U16" s="36">
        <f t="shared" si="3"/>
        <v>-0.95604518510233749</v>
      </c>
      <c r="V16" s="36">
        <f t="shared" si="3"/>
        <v>-0.9195720346799483</v>
      </c>
    </row>
    <row r="17" spans="1:22" x14ac:dyDescent="0.25">
      <c r="A17" s="28" t="s">
        <v>38</v>
      </c>
      <c r="B17" s="29">
        <v>73321</v>
      </c>
      <c r="C17" s="29">
        <v>62034</v>
      </c>
      <c r="D17" s="29">
        <v>3770</v>
      </c>
      <c r="E17" s="30">
        <f t="shared" si="0"/>
        <v>-58264</v>
      </c>
      <c r="F17" s="27">
        <f t="shared" si="1"/>
        <v>-0.93922687558435691</v>
      </c>
      <c r="G17" s="19"/>
      <c r="H17" s="31">
        <v>24358</v>
      </c>
      <c r="I17" s="31">
        <v>22100</v>
      </c>
      <c r="J17" s="31">
        <v>26863</v>
      </c>
      <c r="K17" s="32">
        <v>24681</v>
      </c>
      <c r="L17" s="32">
        <v>26696</v>
      </c>
      <c r="M17" s="32">
        <v>10657</v>
      </c>
      <c r="N17" s="33">
        <v>1733</v>
      </c>
      <c r="O17" s="33">
        <v>1179</v>
      </c>
      <c r="P17" s="33">
        <v>858</v>
      </c>
      <c r="Q17" s="37">
        <f t="shared" si="4"/>
        <v>-22948</v>
      </c>
      <c r="R17" s="37">
        <f t="shared" si="2"/>
        <v>-25517</v>
      </c>
      <c r="S17" s="37">
        <f t="shared" si="2"/>
        <v>-9799</v>
      </c>
      <c r="T17" s="36">
        <f t="shared" si="5"/>
        <v>-0.92978404440662854</v>
      </c>
      <c r="U17" s="36">
        <f t="shared" si="3"/>
        <v>-0.95583608031165723</v>
      </c>
      <c r="V17" s="36">
        <f t="shared" si="3"/>
        <v>-0.91948953739326267</v>
      </c>
    </row>
    <row r="18" spans="1:22" x14ac:dyDescent="0.25">
      <c r="A18" s="28" t="s">
        <v>49</v>
      </c>
      <c r="B18" s="29">
        <v>723</v>
      </c>
      <c r="C18" s="29">
        <v>699</v>
      </c>
      <c r="D18" s="29">
        <v>381</v>
      </c>
      <c r="E18" s="30">
        <f t="shared" si="0"/>
        <v>-318</v>
      </c>
      <c r="F18" s="27">
        <f t="shared" si="1"/>
        <v>-0.45493562231759654</v>
      </c>
      <c r="G18" s="19"/>
      <c r="H18" s="31">
        <v>238</v>
      </c>
      <c r="I18" s="31">
        <v>145</v>
      </c>
      <c r="J18" s="31">
        <v>340</v>
      </c>
      <c r="K18" s="32">
        <v>235</v>
      </c>
      <c r="L18" s="32">
        <v>235</v>
      </c>
      <c r="M18" s="32">
        <v>229</v>
      </c>
      <c r="N18" s="33">
        <v>107</v>
      </c>
      <c r="O18" s="33">
        <v>170</v>
      </c>
      <c r="P18" s="33">
        <v>104</v>
      </c>
      <c r="Q18" s="37">
        <f t="shared" si="4"/>
        <v>-128</v>
      </c>
      <c r="R18" s="37">
        <f t="shared" si="2"/>
        <v>-65</v>
      </c>
      <c r="S18" s="37">
        <f t="shared" si="2"/>
        <v>-125</v>
      </c>
      <c r="T18" s="36">
        <f t="shared" si="5"/>
        <v>-0.5446808510638298</v>
      </c>
      <c r="U18" s="36">
        <f t="shared" si="3"/>
        <v>-0.27659574468085107</v>
      </c>
      <c r="V18" s="36">
        <f t="shared" si="3"/>
        <v>-0.54585152838427953</v>
      </c>
    </row>
    <row r="19" spans="1:22" x14ac:dyDescent="0.25">
      <c r="A19" s="28" t="s">
        <v>50</v>
      </c>
      <c r="B19" s="29">
        <v>7338</v>
      </c>
      <c r="C19" s="29">
        <v>4984</v>
      </c>
      <c r="D19" s="29">
        <v>948</v>
      </c>
      <c r="E19" s="30">
        <f t="shared" si="0"/>
        <v>-4036</v>
      </c>
      <c r="F19" s="27">
        <f t="shared" si="1"/>
        <v>-0.8097913322632424</v>
      </c>
      <c r="G19" s="19"/>
      <c r="H19" s="31">
        <v>2282</v>
      </c>
      <c r="I19" s="31">
        <v>1565</v>
      </c>
      <c r="J19" s="31">
        <v>3491</v>
      </c>
      <c r="K19" s="32">
        <v>2565</v>
      </c>
      <c r="L19" s="32">
        <v>1630</v>
      </c>
      <c r="M19" s="32">
        <v>789</v>
      </c>
      <c r="N19" s="33">
        <v>365</v>
      </c>
      <c r="O19" s="33">
        <v>254</v>
      </c>
      <c r="P19" s="33">
        <v>329</v>
      </c>
      <c r="Q19" s="37">
        <f t="shared" si="4"/>
        <v>-2200</v>
      </c>
      <c r="R19" s="37">
        <f t="shared" si="2"/>
        <v>-1376</v>
      </c>
      <c r="S19" s="37">
        <f t="shared" si="2"/>
        <v>-460</v>
      </c>
      <c r="T19" s="36">
        <f t="shared" si="5"/>
        <v>-0.85769980506822607</v>
      </c>
      <c r="U19" s="36">
        <f t="shared" si="3"/>
        <v>-0.84417177914110431</v>
      </c>
      <c r="V19" s="36">
        <f t="shared" si="3"/>
        <v>-0.58301647655259825</v>
      </c>
    </row>
    <row r="20" spans="1:22" x14ac:dyDescent="0.25">
      <c r="A20" s="28" t="s">
        <v>51</v>
      </c>
      <c r="B20" s="29">
        <v>41534</v>
      </c>
      <c r="C20" s="29">
        <v>30496</v>
      </c>
      <c r="D20" s="29">
        <v>6878</v>
      </c>
      <c r="E20" s="30">
        <f t="shared" si="0"/>
        <v>-23618</v>
      </c>
      <c r="F20" s="27">
        <f t="shared" si="1"/>
        <v>-0.7744622245540399</v>
      </c>
      <c r="G20" s="19"/>
      <c r="H20" s="31">
        <v>13045</v>
      </c>
      <c r="I20" s="31">
        <v>12035</v>
      </c>
      <c r="J20" s="31">
        <v>16454</v>
      </c>
      <c r="K20" s="32">
        <v>13237</v>
      </c>
      <c r="L20" s="32">
        <v>12666</v>
      </c>
      <c r="M20" s="32">
        <v>4593</v>
      </c>
      <c r="N20" s="33">
        <v>2485</v>
      </c>
      <c r="O20" s="33">
        <v>2962</v>
      </c>
      <c r="P20" s="33">
        <v>1431</v>
      </c>
      <c r="Q20" s="37">
        <f t="shared" si="4"/>
        <v>-10752</v>
      </c>
      <c r="R20" s="37">
        <f t="shared" si="2"/>
        <v>-9704</v>
      </c>
      <c r="S20" s="37">
        <f t="shared" si="2"/>
        <v>-3162</v>
      </c>
      <c r="T20" s="36">
        <f t="shared" si="5"/>
        <v>-0.81226864093072448</v>
      </c>
      <c r="U20" s="36">
        <f t="shared" si="3"/>
        <v>-0.76614558660982157</v>
      </c>
      <c r="V20" s="36">
        <f t="shared" si="3"/>
        <v>-0.68843892880470281</v>
      </c>
    </row>
    <row r="21" spans="1:22" x14ac:dyDescent="0.25">
      <c r="A21" s="28" t="s">
        <v>39</v>
      </c>
      <c r="B21" s="29">
        <v>38969</v>
      </c>
      <c r="C21" s="29">
        <v>29212</v>
      </c>
      <c r="D21" s="29">
        <v>6737</v>
      </c>
      <c r="E21" s="30">
        <f t="shared" si="0"/>
        <v>-22475</v>
      </c>
      <c r="F21" s="27">
        <f t="shared" si="1"/>
        <v>-0.76937559906887576</v>
      </c>
      <c r="G21" s="19"/>
      <c r="H21" s="31">
        <v>12333</v>
      </c>
      <c r="I21" s="31">
        <v>11112</v>
      </c>
      <c r="J21" s="31">
        <v>15524</v>
      </c>
      <c r="K21" s="32">
        <v>12674</v>
      </c>
      <c r="L21" s="32">
        <v>12223</v>
      </c>
      <c r="M21" s="32">
        <v>4315</v>
      </c>
      <c r="N21" s="33">
        <v>2433</v>
      </c>
      <c r="O21" s="33">
        <v>2928</v>
      </c>
      <c r="P21" s="33">
        <v>1376</v>
      </c>
      <c r="Q21" s="37">
        <f t="shared" si="4"/>
        <v>-10241</v>
      </c>
      <c r="R21" s="37">
        <f t="shared" si="2"/>
        <v>-9295</v>
      </c>
      <c r="S21" s="37">
        <f t="shared" si="2"/>
        <v>-2939</v>
      </c>
      <c r="T21" s="36">
        <f t="shared" si="5"/>
        <v>-0.8080321918889064</v>
      </c>
      <c r="U21" s="36">
        <f t="shared" si="3"/>
        <v>-0.76045160762496933</v>
      </c>
      <c r="V21" s="36">
        <f t="shared" si="3"/>
        <v>-0.68111239860950179</v>
      </c>
    </row>
    <row r="22" spans="1:22" x14ac:dyDescent="0.25">
      <c r="A22" s="28" t="s">
        <v>52</v>
      </c>
      <c r="B22" s="29">
        <v>9660</v>
      </c>
      <c r="C22" s="29">
        <v>4292</v>
      </c>
      <c r="D22" s="29">
        <v>4665</v>
      </c>
      <c r="E22" s="30">
        <f t="shared" si="0"/>
        <v>373</v>
      </c>
      <c r="F22" s="27">
        <f t="shared" si="1"/>
        <v>8.6905871388630013E-2</v>
      </c>
      <c r="G22" s="19"/>
      <c r="H22" s="31">
        <v>4225</v>
      </c>
      <c r="I22" s="31">
        <v>3317</v>
      </c>
      <c r="J22" s="31">
        <v>2118</v>
      </c>
      <c r="K22" s="32">
        <v>1944</v>
      </c>
      <c r="L22" s="32">
        <v>2024</v>
      </c>
      <c r="M22" s="32">
        <v>324</v>
      </c>
      <c r="N22" s="33">
        <v>2462</v>
      </c>
      <c r="O22" s="33">
        <v>2159</v>
      </c>
      <c r="P22" s="33">
        <v>44</v>
      </c>
      <c r="Q22" s="37">
        <f t="shared" si="4"/>
        <v>518</v>
      </c>
      <c r="R22" s="37">
        <f t="shared" si="4"/>
        <v>135</v>
      </c>
      <c r="S22" s="37">
        <f t="shared" si="4"/>
        <v>-280</v>
      </c>
      <c r="T22" s="36">
        <f t="shared" si="5"/>
        <v>0.26646090534979422</v>
      </c>
      <c r="U22" s="36">
        <f t="shared" si="5"/>
        <v>6.6699604743083007E-2</v>
      </c>
      <c r="V22" s="36">
        <f t="shared" si="5"/>
        <v>-0.86419753086419748</v>
      </c>
    </row>
    <row r="23" spans="1:22" x14ac:dyDescent="0.25">
      <c r="A23" s="28" t="s">
        <v>53</v>
      </c>
      <c r="B23" s="29">
        <v>2702</v>
      </c>
      <c r="C23" s="29">
        <v>1795</v>
      </c>
      <c r="D23" s="29">
        <v>1822</v>
      </c>
      <c r="E23" s="30">
        <f t="shared" si="0"/>
        <v>27</v>
      </c>
      <c r="F23" s="27">
        <f t="shared" si="1"/>
        <v>1.5041782729805013E-2</v>
      </c>
      <c r="G23" s="19"/>
      <c r="H23" s="31">
        <v>893</v>
      </c>
      <c r="I23" s="31">
        <v>668</v>
      </c>
      <c r="J23" s="31">
        <v>1141</v>
      </c>
      <c r="K23" s="32">
        <v>717</v>
      </c>
      <c r="L23" s="32">
        <v>630</v>
      </c>
      <c r="M23" s="32">
        <v>448</v>
      </c>
      <c r="N23" s="33">
        <v>586</v>
      </c>
      <c r="O23" s="33">
        <v>495</v>
      </c>
      <c r="P23" s="33">
        <v>741</v>
      </c>
      <c r="Q23" s="37">
        <f t="shared" si="4"/>
        <v>-131</v>
      </c>
      <c r="R23" s="37">
        <f t="shared" si="4"/>
        <v>-135</v>
      </c>
      <c r="S23" s="37">
        <f t="shared" si="4"/>
        <v>293</v>
      </c>
      <c r="T23" s="36">
        <f t="shared" si="5"/>
        <v>-0.18270571827057183</v>
      </c>
      <c r="U23" s="36">
        <f t="shared" si="5"/>
        <v>-0.21428571428571427</v>
      </c>
      <c r="V23" s="36">
        <f t="shared" si="5"/>
        <v>0.6540178571428571</v>
      </c>
    </row>
    <row r="24" spans="1:22" x14ac:dyDescent="0.25">
      <c r="A24" s="28" t="s">
        <v>54</v>
      </c>
      <c r="B24" s="29">
        <v>5310</v>
      </c>
      <c r="C24" s="29">
        <v>5500</v>
      </c>
      <c r="D24" s="29">
        <v>1001</v>
      </c>
      <c r="E24" s="30">
        <f t="shared" si="0"/>
        <v>-4499</v>
      </c>
      <c r="F24" s="27">
        <f t="shared" si="1"/>
        <v>-0.81799999999999995</v>
      </c>
      <c r="G24" s="19"/>
      <c r="H24" s="31">
        <v>2478</v>
      </c>
      <c r="I24" s="31">
        <v>1208</v>
      </c>
      <c r="J24" s="31">
        <v>1624</v>
      </c>
      <c r="K24" s="32">
        <v>2803</v>
      </c>
      <c r="L24" s="32">
        <v>1710</v>
      </c>
      <c r="M24" s="32">
        <v>987</v>
      </c>
      <c r="N24" s="33">
        <v>573</v>
      </c>
      <c r="O24" s="33">
        <v>245</v>
      </c>
      <c r="P24" s="33">
        <v>183</v>
      </c>
      <c r="Q24" s="37">
        <f t="shared" si="4"/>
        <v>-2230</v>
      </c>
      <c r="R24" s="37">
        <f t="shared" si="4"/>
        <v>-1465</v>
      </c>
      <c r="S24" s="37">
        <f t="shared" si="4"/>
        <v>-804</v>
      </c>
      <c r="T24" s="36">
        <f t="shared" si="5"/>
        <v>-0.79557616839100964</v>
      </c>
      <c r="U24" s="36">
        <f t="shared" si="5"/>
        <v>-0.85672514619883045</v>
      </c>
      <c r="V24" s="36">
        <f t="shared" si="5"/>
        <v>-0.81458966565349544</v>
      </c>
    </row>
    <row r="25" spans="1:22" x14ac:dyDescent="0.25">
      <c r="A25" s="1" t="s">
        <v>96</v>
      </c>
    </row>
  </sheetData>
  <mergeCells count="3">
    <mergeCell ref="Q3:S3"/>
    <mergeCell ref="T3:V3"/>
    <mergeCell ref="B4:F4"/>
  </mergeCells>
  <conditionalFormatting sqref="E6:F24">
    <cfRule type="cellIs" dxfId="3" priority="7" operator="lessThan">
      <formula>0</formula>
    </cfRule>
  </conditionalFormatting>
  <conditionalFormatting sqref="D2">
    <cfRule type="cellIs" dxfId="2" priority="3" operator="lessThan">
      <formula>0</formula>
    </cfRule>
  </conditionalFormatting>
  <conditionalFormatting sqref="Q6:V24">
    <cfRule type="cellIs" dxfId="1" priority="2" operator="lessThan">
      <formula>0</formula>
    </cfRule>
  </conditionalFormatting>
  <conditionalFormatting sqref="E3:F3 E5:F5">
    <cfRule type="cellIs" dxfId="0" priority="1" operator="lessThan">
      <formula>0</formula>
    </cfRule>
  </conditionalFormatting>
  <pageMargins left="0.75" right="0.75" top="0.75" bottom="0.5" header="0.5" footer="0.7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B344-385A-43C1-BAC4-8ECE0EB433BC}">
  <dimension ref="A1:O92"/>
  <sheetViews>
    <sheetView workbookViewId="0">
      <pane xSplit="2" ySplit="4" topLeftCell="L47" activePane="bottomRight" state="frozen"/>
      <selection pane="topRight" activeCell="C1" sqref="C1"/>
      <selection pane="bottomLeft" activeCell="A5" sqref="A5"/>
      <selection pane="bottomRight" activeCell="S85" sqref="S85"/>
    </sheetView>
  </sheetViews>
  <sheetFormatPr defaultRowHeight="15" x14ac:dyDescent="0.25"/>
  <cols>
    <col min="1" max="1" width="13.42578125" customWidth="1"/>
    <col min="2" max="2" width="12.42578125" customWidth="1"/>
    <col min="3" max="5" width="7.42578125" customWidth="1"/>
    <col min="6" max="6" width="4.5703125" customWidth="1"/>
    <col min="7" max="9" width="7" customWidth="1"/>
    <col min="10" max="10" width="4.5703125" customWidth="1"/>
    <col min="11" max="13" width="6.140625" customWidth="1"/>
    <col min="14" max="14" width="5.85546875" customWidth="1"/>
    <col min="15" max="15" width="5.28515625" customWidth="1"/>
  </cols>
  <sheetData>
    <row r="1" spans="1:14" x14ac:dyDescent="0.25">
      <c r="A1" s="55" t="s">
        <v>24</v>
      </c>
      <c r="B1" s="65"/>
    </row>
    <row r="2" spans="1:14" x14ac:dyDescent="0.25">
      <c r="A2" s="65"/>
      <c r="B2" s="56" t="s">
        <v>63</v>
      </c>
    </row>
    <row r="3" spans="1:14" x14ac:dyDescent="0.25">
      <c r="A3" s="57"/>
      <c r="B3" s="57"/>
      <c r="C3" s="58" t="s">
        <v>65</v>
      </c>
      <c r="D3" s="66" t="s">
        <v>65</v>
      </c>
      <c r="E3" s="66" t="s">
        <v>65</v>
      </c>
      <c r="F3" s="66"/>
      <c r="G3" s="58" t="s">
        <v>64</v>
      </c>
      <c r="H3" s="66" t="s">
        <v>64</v>
      </c>
      <c r="I3" s="66" t="s">
        <v>64</v>
      </c>
      <c r="J3" s="66"/>
      <c r="K3" s="58" t="s">
        <v>2</v>
      </c>
      <c r="L3" s="66" t="s">
        <v>2</v>
      </c>
      <c r="M3" s="66" t="s">
        <v>2</v>
      </c>
    </row>
    <row r="4" spans="1:14" x14ac:dyDescent="0.25">
      <c r="A4" s="57"/>
      <c r="B4" s="57"/>
      <c r="C4" s="58" t="s">
        <v>3</v>
      </c>
      <c r="D4" s="58" t="s">
        <v>4</v>
      </c>
      <c r="E4" s="58" t="s">
        <v>5</v>
      </c>
      <c r="F4" s="66"/>
      <c r="G4" s="58" t="s">
        <v>3</v>
      </c>
      <c r="H4" s="58" t="s">
        <v>4</v>
      </c>
      <c r="I4" s="58" t="s">
        <v>5</v>
      </c>
      <c r="J4" s="66"/>
      <c r="K4" s="58" t="s">
        <v>3</v>
      </c>
      <c r="L4" s="58" t="s">
        <v>4</v>
      </c>
      <c r="M4" s="58" t="s">
        <v>5</v>
      </c>
    </row>
    <row r="5" spans="1:14" x14ac:dyDescent="0.25">
      <c r="A5" s="58" t="s">
        <v>6</v>
      </c>
      <c r="B5" s="58" t="s">
        <v>59</v>
      </c>
      <c r="C5" s="59">
        <v>999</v>
      </c>
      <c r="D5" s="59">
        <v>961</v>
      </c>
      <c r="E5" s="59">
        <v>899</v>
      </c>
      <c r="F5" s="67"/>
      <c r="G5" s="59">
        <v>953</v>
      </c>
      <c r="H5" s="59">
        <v>915</v>
      </c>
      <c r="I5" s="59">
        <v>888</v>
      </c>
      <c r="J5" s="67"/>
      <c r="K5" s="59">
        <v>988</v>
      </c>
      <c r="L5" s="59">
        <v>908</v>
      </c>
      <c r="M5" s="59">
        <v>897</v>
      </c>
      <c r="N5" s="8">
        <f>(M5-L5)/L5</f>
        <v>-1.2114537444933921E-2</v>
      </c>
    </row>
    <row r="6" spans="1:14" x14ac:dyDescent="0.25">
      <c r="A6" s="58" t="s">
        <v>40</v>
      </c>
      <c r="B6" s="58" t="s">
        <v>59</v>
      </c>
      <c r="C6" s="59">
        <v>212</v>
      </c>
      <c r="D6" s="59">
        <v>185</v>
      </c>
      <c r="E6" s="59">
        <v>167</v>
      </c>
      <c r="F6" s="67"/>
      <c r="G6" s="59">
        <v>209</v>
      </c>
      <c r="H6" s="59">
        <v>180</v>
      </c>
      <c r="I6" s="59">
        <v>169</v>
      </c>
      <c r="J6" s="67"/>
      <c r="K6" s="59">
        <v>219</v>
      </c>
      <c r="L6" s="59">
        <v>178</v>
      </c>
      <c r="M6" s="59">
        <v>161</v>
      </c>
      <c r="N6" s="8">
        <f t="shared" ref="N6:N46" si="0">(M6-L6)/L6</f>
        <v>-9.5505617977528087E-2</v>
      </c>
    </row>
    <row r="7" spans="1:14" x14ac:dyDescent="0.25">
      <c r="A7" s="58" t="s">
        <v>37</v>
      </c>
      <c r="B7" s="58" t="s">
        <v>59</v>
      </c>
      <c r="C7" s="59">
        <v>137</v>
      </c>
      <c r="D7" s="59">
        <v>116</v>
      </c>
      <c r="E7" s="59">
        <v>100</v>
      </c>
      <c r="F7" s="67"/>
      <c r="G7" s="59">
        <v>136</v>
      </c>
      <c r="H7" s="59">
        <v>114</v>
      </c>
      <c r="I7" s="59">
        <v>100</v>
      </c>
      <c r="J7" s="67"/>
      <c r="K7" s="59">
        <v>143</v>
      </c>
      <c r="L7" s="59">
        <v>112</v>
      </c>
      <c r="M7" s="59">
        <v>96</v>
      </c>
      <c r="N7" s="8">
        <f t="shared" si="0"/>
        <v>-0.14285714285714285</v>
      </c>
    </row>
    <row r="8" spans="1:14" x14ac:dyDescent="0.25">
      <c r="A8" s="58" t="s">
        <v>41</v>
      </c>
      <c r="B8" s="58" t="s">
        <v>59</v>
      </c>
      <c r="C8" s="59">
        <v>38</v>
      </c>
      <c r="D8" s="59">
        <v>42</v>
      </c>
      <c r="E8" s="59">
        <v>37</v>
      </c>
      <c r="F8" s="67"/>
      <c r="G8" s="59">
        <v>36</v>
      </c>
      <c r="H8" s="59">
        <v>40</v>
      </c>
      <c r="I8" s="59">
        <v>35</v>
      </c>
      <c r="J8" s="67"/>
      <c r="K8" s="59">
        <v>36</v>
      </c>
      <c r="L8" s="59">
        <v>38</v>
      </c>
      <c r="M8" s="59">
        <v>36</v>
      </c>
      <c r="N8" s="8">
        <f t="shared" si="0"/>
        <v>-5.2631578947368418E-2</v>
      </c>
    </row>
    <row r="9" spans="1:14" x14ac:dyDescent="0.25">
      <c r="A9" s="58" t="s">
        <v>42</v>
      </c>
      <c r="B9" s="58" t="s">
        <v>59</v>
      </c>
      <c r="C9" s="59">
        <v>57</v>
      </c>
      <c r="D9" s="59">
        <v>56</v>
      </c>
      <c r="E9" s="59">
        <v>58</v>
      </c>
      <c r="F9" s="67"/>
      <c r="G9" s="59">
        <v>57</v>
      </c>
      <c r="H9" s="59">
        <v>56</v>
      </c>
      <c r="I9" s="59">
        <v>57</v>
      </c>
      <c r="J9" s="67"/>
      <c r="K9" s="59">
        <v>56</v>
      </c>
      <c r="L9" s="59">
        <v>57</v>
      </c>
      <c r="M9" s="59">
        <v>56</v>
      </c>
      <c r="N9" s="8">
        <f t="shared" si="0"/>
        <v>-1.7543859649122806E-2</v>
      </c>
    </row>
    <row r="10" spans="1:14" x14ac:dyDescent="0.25">
      <c r="A10" s="58" t="s">
        <v>43</v>
      </c>
      <c r="B10" s="58" t="s">
        <v>59</v>
      </c>
      <c r="C10" s="59">
        <v>27</v>
      </c>
      <c r="D10" s="59">
        <v>27</v>
      </c>
      <c r="E10" s="59">
        <v>30</v>
      </c>
      <c r="F10" s="67"/>
      <c r="G10" s="59">
        <v>26</v>
      </c>
      <c r="H10" s="59">
        <v>26</v>
      </c>
      <c r="I10" s="59">
        <v>30</v>
      </c>
      <c r="J10" s="67"/>
      <c r="K10" s="59">
        <v>28</v>
      </c>
      <c r="L10" s="59">
        <v>27</v>
      </c>
      <c r="M10" s="59">
        <v>29</v>
      </c>
      <c r="N10" s="8">
        <f t="shared" si="0"/>
        <v>7.407407407407407E-2</v>
      </c>
    </row>
    <row r="11" spans="1:14" x14ac:dyDescent="0.25">
      <c r="A11" s="58" t="s">
        <v>44</v>
      </c>
      <c r="B11" s="58" t="s">
        <v>59</v>
      </c>
      <c r="C11" s="59">
        <v>31</v>
      </c>
      <c r="D11" s="59">
        <v>27</v>
      </c>
      <c r="E11" s="59">
        <v>26</v>
      </c>
      <c r="F11" s="67"/>
      <c r="G11" s="59">
        <v>27</v>
      </c>
      <c r="H11" s="59">
        <v>27</v>
      </c>
      <c r="I11" s="59">
        <v>26</v>
      </c>
      <c r="J11" s="67"/>
      <c r="K11" s="59">
        <v>29</v>
      </c>
      <c r="L11" s="59">
        <v>27</v>
      </c>
      <c r="M11" s="59">
        <v>29</v>
      </c>
      <c r="N11" s="8">
        <f t="shared" si="0"/>
        <v>7.407407407407407E-2</v>
      </c>
    </row>
    <row r="12" spans="1:14" x14ac:dyDescent="0.25">
      <c r="A12" s="58" t="s">
        <v>45</v>
      </c>
      <c r="B12" s="58" t="s">
        <v>59</v>
      </c>
      <c r="C12" s="59">
        <v>52</v>
      </c>
      <c r="D12" s="59">
        <v>49</v>
      </c>
      <c r="E12" s="59">
        <v>46</v>
      </c>
      <c r="F12" s="67"/>
      <c r="G12" s="59">
        <v>47</v>
      </c>
      <c r="H12" s="59">
        <v>44</v>
      </c>
      <c r="I12" s="59">
        <v>45</v>
      </c>
      <c r="J12" s="67"/>
      <c r="K12" s="59">
        <v>53</v>
      </c>
      <c r="L12" s="59">
        <v>44</v>
      </c>
      <c r="M12" s="59">
        <v>47</v>
      </c>
      <c r="N12" s="8">
        <f t="shared" si="0"/>
        <v>6.8181818181818177E-2</v>
      </c>
    </row>
    <row r="13" spans="1:14" x14ac:dyDescent="0.25">
      <c r="A13" s="58" t="s">
        <v>46</v>
      </c>
      <c r="B13" s="58" t="s">
        <v>59</v>
      </c>
      <c r="C13" s="59">
        <v>55</v>
      </c>
      <c r="D13" s="59">
        <v>60</v>
      </c>
      <c r="E13" s="59">
        <v>57</v>
      </c>
      <c r="F13" s="67"/>
      <c r="G13" s="59">
        <v>57</v>
      </c>
      <c r="H13" s="59">
        <v>60</v>
      </c>
      <c r="I13" s="59">
        <v>55</v>
      </c>
      <c r="J13" s="67"/>
      <c r="K13" s="59">
        <v>58</v>
      </c>
      <c r="L13" s="59">
        <v>57</v>
      </c>
      <c r="M13" s="59">
        <v>59</v>
      </c>
      <c r="N13" s="8">
        <f t="shared" si="0"/>
        <v>3.5087719298245612E-2</v>
      </c>
    </row>
    <row r="14" spans="1:14" x14ac:dyDescent="0.25">
      <c r="A14" s="58" t="s">
        <v>47</v>
      </c>
      <c r="B14" s="58" t="s">
        <v>59</v>
      </c>
      <c r="C14" s="59">
        <v>26</v>
      </c>
      <c r="D14" s="59">
        <v>28</v>
      </c>
      <c r="E14" s="59">
        <v>28</v>
      </c>
      <c r="F14" s="67"/>
      <c r="G14" s="59">
        <v>25</v>
      </c>
      <c r="H14" s="59">
        <v>26</v>
      </c>
      <c r="I14" s="59">
        <v>27</v>
      </c>
      <c r="J14" s="67"/>
      <c r="K14" s="59">
        <v>26</v>
      </c>
      <c r="L14" s="59">
        <v>24</v>
      </c>
      <c r="M14" s="59">
        <v>30</v>
      </c>
      <c r="N14" s="8">
        <f t="shared" si="0"/>
        <v>0.25</v>
      </c>
    </row>
    <row r="15" spans="1:14" x14ac:dyDescent="0.25">
      <c r="A15" s="58" t="s">
        <v>48</v>
      </c>
      <c r="B15" s="58" t="s">
        <v>59</v>
      </c>
      <c r="C15" s="59">
        <v>116</v>
      </c>
      <c r="D15" s="59">
        <v>114</v>
      </c>
      <c r="E15" s="59">
        <v>103</v>
      </c>
      <c r="F15" s="67"/>
      <c r="G15" s="59">
        <v>116</v>
      </c>
      <c r="H15" s="59">
        <v>112</v>
      </c>
      <c r="I15" s="59">
        <v>101</v>
      </c>
      <c r="J15" s="67"/>
      <c r="K15" s="59">
        <v>110</v>
      </c>
      <c r="L15" s="59">
        <v>110</v>
      </c>
      <c r="M15" s="59">
        <v>104</v>
      </c>
      <c r="N15" s="8">
        <f t="shared" si="0"/>
        <v>-5.4545454545454543E-2</v>
      </c>
    </row>
    <row r="16" spans="1:14" x14ac:dyDescent="0.25">
      <c r="A16" s="58" t="s">
        <v>38</v>
      </c>
      <c r="B16" s="58" t="s">
        <v>59</v>
      </c>
      <c r="C16" s="59">
        <v>62</v>
      </c>
      <c r="D16" s="59">
        <v>61</v>
      </c>
      <c r="E16" s="59">
        <v>55</v>
      </c>
      <c r="F16" s="67"/>
      <c r="G16" s="59">
        <v>64</v>
      </c>
      <c r="H16" s="59">
        <v>60</v>
      </c>
      <c r="I16" s="59">
        <v>53</v>
      </c>
      <c r="J16" s="67"/>
      <c r="K16" s="59">
        <v>62</v>
      </c>
      <c r="L16" s="59">
        <v>60</v>
      </c>
      <c r="M16" s="59">
        <v>55</v>
      </c>
      <c r="N16" s="8">
        <f t="shared" si="0"/>
        <v>-8.3333333333333329E-2</v>
      </c>
    </row>
    <row r="17" spans="1:15" x14ac:dyDescent="0.25">
      <c r="A17" s="58" t="s">
        <v>49</v>
      </c>
      <c r="B17" s="58" t="s">
        <v>59</v>
      </c>
      <c r="C17" s="59">
        <v>24</v>
      </c>
      <c r="D17" s="59">
        <v>20</v>
      </c>
      <c r="E17" s="59">
        <v>17</v>
      </c>
      <c r="F17" s="67"/>
      <c r="G17" s="59">
        <v>19</v>
      </c>
      <c r="H17" s="59">
        <v>20</v>
      </c>
      <c r="I17" s="59">
        <v>17</v>
      </c>
      <c r="J17" s="67"/>
      <c r="K17" s="59">
        <v>22</v>
      </c>
      <c r="L17" s="59">
        <v>20</v>
      </c>
      <c r="M17" s="59">
        <v>18</v>
      </c>
      <c r="N17" s="8">
        <f t="shared" si="0"/>
        <v>-0.1</v>
      </c>
    </row>
    <row r="18" spans="1:15" x14ac:dyDescent="0.25">
      <c r="A18" s="58" t="s">
        <v>50</v>
      </c>
      <c r="B18" s="58" t="s">
        <v>59</v>
      </c>
      <c r="C18" s="59">
        <v>97</v>
      </c>
      <c r="D18" s="59">
        <v>99</v>
      </c>
      <c r="E18" s="59">
        <v>88</v>
      </c>
      <c r="F18" s="67"/>
      <c r="G18" s="59">
        <v>91</v>
      </c>
      <c r="H18" s="59">
        <v>83</v>
      </c>
      <c r="I18" s="59">
        <v>83</v>
      </c>
      <c r="J18" s="67"/>
      <c r="K18" s="59">
        <v>88</v>
      </c>
      <c r="L18" s="59">
        <v>81</v>
      </c>
      <c r="M18" s="59">
        <v>89</v>
      </c>
      <c r="N18" s="8">
        <f t="shared" si="0"/>
        <v>9.8765432098765427E-2</v>
      </c>
    </row>
    <row r="19" spans="1:15" x14ac:dyDescent="0.25">
      <c r="A19" s="58" t="s">
        <v>51</v>
      </c>
      <c r="B19" s="58" t="s">
        <v>59</v>
      </c>
      <c r="C19" s="59">
        <v>99</v>
      </c>
      <c r="D19" s="59">
        <v>95</v>
      </c>
      <c r="E19" s="59">
        <v>90</v>
      </c>
      <c r="F19" s="67"/>
      <c r="G19" s="59">
        <v>91</v>
      </c>
      <c r="H19" s="59">
        <v>91</v>
      </c>
      <c r="I19" s="59">
        <v>90</v>
      </c>
      <c r="J19" s="67"/>
      <c r="K19" s="59">
        <v>100</v>
      </c>
      <c r="L19" s="59">
        <v>92</v>
      </c>
      <c r="M19" s="59">
        <v>87</v>
      </c>
      <c r="N19" s="8">
        <f t="shared" si="0"/>
        <v>-5.434782608695652E-2</v>
      </c>
    </row>
    <row r="20" spans="1:15" x14ac:dyDescent="0.25">
      <c r="A20" s="58" t="s">
        <v>39</v>
      </c>
      <c r="B20" s="58" t="s">
        <v>59</v>
      </c>
      <c r="C20" s="59">
        <v>47</v>
      </c>
      <c r="D20" s="59">
        <v>44</v>
      </c>
      <c r="E20" s="59">
        <v>36</v>
      </c>
      <c r="F20" s="67"/>
      <c r="G20" s="59">
        <v>45</v>
      </c>
      <c r="H20" s="59">
        <v>43</v>
      </c>
      <c r="I20" s="59">
        <v>36</v>
      </c>
      <c r="J20" s="67"/>
      <c r="K20" s="59">
        <v>48</v>
      </c>
      <c r="L20" s="59">
        <v>43</v>
      </c>
      <c r="M20" s="59">
        <v>36</v>
      </c>
      <c r="N20" s="8">
        <f t="shared" si="0"/>
        <v>-0.16279069767441862</v>
      </c>
    </row>
    <row r="21" spans="1:15" x14ac:dyDescent="0.25">
      <c r="A21" s="58" t="s">
        <v>52</v>
      </c>
      <c r="B21" s="58" t="s">
        <v>59</v>
      </c>
      <c r="C21" s="59">
        <v>69</v>
      </c>
      <c r="D21" s="59">
        <v>70</v>
      </c>
      <c r="E21" s="59">
        <v>67</v>
      </c>
      <c r="F21" s="67"/>
      <c r="G21" s="59">
        <v>69</v>
      </c>
      <c r="H21" s="59">
        <v>70</v>
      </c>
      <c r="I21" s="59">
        <v>66</v>
      </c>
      <c r="J21" s="67"/>
      <c r="K21" s="59">
        <v>71</v>
      </c>
      <c r="L21" s="59">
        <v>68</v>
      </c>
      <c r="M21" s="59">
        <v>63</v>
      </c>
      <c r="N21" s="8">
        <f t="shared" si="0"/>
        <v>-7.3529411764705885E-2</v>
      </c>
    </row>
    <row r="22" spans="1:15" x14ac:dyDescent="0.25">
      <c r="A22" s="58" t="s">
        <v>53</v>
      </c>
      <c r="B22" s="58" t="s">
        <v>59</v>
      </c>
      <c r="C22" s="59">
        <v>40</v>
      </c>
      <c r="D22" s="59">
        <v>38</v>
      </c>
      <c r="E22" s="59">
        <v>35</v>
      </c>
      <c r="F22" s="67"/>
      <c r="G22" s="59">
        <v>36</v>
      </c>
      <c r="H22" s="59">
        <v>34</v>
      </c>
      <c r="I22" s="59">
        <v>36</v>
      </c>
      <c r="J22" s="67"/>
      <c r="K22" s="59">
        <v>38</v>
      </c>
      <c r="L22" s="59">
        <v>37</v>
      </c>
      <c r="M22" s="59">
        <v>38</v>
      </c>
      <c r="N22" s="8">
        <f t="shared" si="0"/>
        <v>2.7027027027027029E-2</v>
      </c>
    </row>
    <row r="23" spans="1:15" x14ac:dyDescent="0.25">
      <c r="A23" s="58" t="s">
        <v>54</v>
      </c>
      <c r="B23" s="58" t="s">
        <v>59</v>
      </c>
      <c r="C23" s="59">
        <v>56</v>
      </c>
      <c r="D23" s="59">
        <v>51</v>
      </c>
      <c r="E23" s="59">
        <v>50</v>
      </c>
      <c r="F23" s="67"/>
      <c r="G23" s="59">
        <v>47</v>
      </c>
      <c r="H23" s="59">
        <v>46</v>
      </c>
      <c r="I23" s="59">
        <v>51</v>
      </c>
      <c r="J23" s="67"/>
      <c r="K23" s="59">
        <v>54</v>
      </c>
      <c r="L23" s="59">
        <v>48</v>
      </c>
      <c r="M23" s="59">
        <v>51</v>
      </c>
      <c r="N23" s="8">
        <f t="shared" si="0"/>
        <v>6.25E-2</v>
      </c>
    </row>
    <row r="24" spans="1:15" x14ac:dyDescent="0.25">
      <c r="N24" s="8"/>
    </row>
    <row r="25" spans="1:15" x14ac:dyDescent="0.25">
      <c r="N25" s="8"/>
    </row>
    <row r="26" spans="1:15" x14ac:dyDescent="0.25">
      <c r="A26" s="60"/>
      <c r="B26" s="60"/>
      <c r="C26" s="61" t="s">
        <v>0</v>
      </c>
      <c r="D26" s="60"/>
      <c r="E26" s="60"/>
      <c r="F26" s="65"/>
      <c r="G26" s="61" t="s">
        <v>1</v>
      </c>
      <c r="H26" s="60"/>
      <c r="I26" s="60"/>
      <c r="J26" s="65"/>
      <c r="K26" s="61" t="s">
        <v>2</v>
      </c>
      <c r="L26" s="60"/>
      <c r="M26" s="60"/>
      <c r="N26" s="8"/>
    </row>
    <row r="27" spans="1:15" x14ac:dyDescent="0.25">
      <c r="A27" s="60"/>
      <c r="B27" s="60"/>
      <c r="C27" s="61" t="s">
        <v>3</v>
      </c>
      <c r="D27" s="61" t="s">
        <v>4</v>
      </c>
      <c r="E27" s="61" t="s">
        <v>5</v>
      </c>
      <c r="F27" s="66"/>
      <c r="G27" s="61" t="s">
        <v>3</v>
      </c>
      <c r="H27" s="61" t="s">
        <v>4</v>
      </c>
      <c r="I27" s="61" t="s">
        <v>5</v>
      </c>
      <c r="J27" s="66"/>
      <c r="K27" s="61" t="s">
        <v>3</v>
      </c>
      <c r="L27" s="61" t="s">
        <v>4</v>
      </c>
      <c r="M27" s="61" t="s">
        <v>5</v>
      </c>
      <c r="N27" s="8"/>
    </row>
    <row r="28" spans="1:15" x14ac:dyDescent="0.25">
      <c r="A28" s="61" t="s">
        <v>6</v>
      </c>
      <c r="B28" s="61" t="s">
        <v>60</v>
      </c>
      <c r="C28" s="6">
        <v>20355</v>
      </c>
      <c r="D28" s="6">
        <v>20668</v>
      </c>
      <c r="E28" s="6">
        <v>18918</v>
      </c>
      <c r="F28" s="6"/>
      <c r="G28" s="6">
        <v>19773</v>
      </c>
      <c r="H28" s="6">
        <v>20232</v>
      </c>
      <c r="I28" s="6">
        <v>18656</v>
      </c>
      <c r="J28" s="6"/>
      <c r="K28" s="6">
        <v>20086</v>
      </c>
      <c r="L28" s="6">
        <v>20075</v>
      </c>
      <c r="M28" s="6">
        <v>18636</v>
      </c>
      <c r="N28" s="8">
        <f t="shared" si="0"/>
        <v>-7.1681195516811957E-2</v>
      </c>
      <c r="O28" s="5">
        <f>M28-L28</f>
        <v>-1439</v>
      </c>
    </row>
    <row r="29" spans="1:15" x14ac:dyDescent="0.25">
      <c r="A29" s="61" t="s">
        <v>40</v>
      </c>
      <c r="B29" s="61" t="s">
        <v>60</v>
      </c>
      <c r="C29" s="6">
        <v>8965</v>
      </c>
      <c r="D29" s="6">
        <v>8978</v>
      </c>
      <c r="E29" s="6">
        <v>7685</v>
      </c>
      <c r="F29" s="6"/>
      <c r="G29" s="6">
        <v>8763</v>
      </c>
      <c r="H29" s="6">
        <v>8956</v>
      </c>
      <c r="I29" s="6">
        <v>7657</v>
      </c>
      <c r="J29" s="6"/>
      <c r="K29" s="6">
        <v>8886</v>
      </c>
      <c r="L29" s="6">
        <v>8836</v>
      </c>
      <c r="M29" s="6">
        <v>7539</v>
      </c>
      <c r="N29" s="8">
        <f t="shared" si="0"/>
        <v>-0.14678587596197373</v>
      </c>
      <c r="O29" s="5">
        <f t="shared" ref="O29:O46" si="1">M29-L29</f>
        <v>-1297</v>
      </c>
    </row>
    <row r="30" spans="1:15" x14ac:dyDescent="0.25">
      <c r="A30" s="61" t="s">
        <v>37</v>
      </c>
      <c r="B30" s="61" t="s">
        <v>60</v>
      </c>
      <c r="C30" s="6">
        <v>7915</v>
      </c>
      <c r="D30" s="6">
        <v>7902</v>
      </c>
      <c r="E30" s="6">
        <v>6571</v>
      </c>
      <c r="F30" s="6"/>
      <c r="G30" s="6">
        <v>7732</v>
      </c>
      <c r="H30" s="6">
        <v>7894</v>
      </c>
      <c r="I30" s="6">
        <v>6565</v>
      </c>
      <c r="J30" s="6"/>
      <c r="K30" s="6">
        <v>7844</v>
      </c>
      <c r="L30" s="6">
        <v>7850</v>
      </c>
      <c r="M30" s="6">
        <v>6483</v>
      </c>
      <c r="N30" s="8">
        <f t="shared" si="0"/>
        <v>-0.17414012738853504</v>
      </c>
      <c r="O30" s="5">
        <f t="shared" si="1"/>
        <v>-1367</v>
      </c>
    </row>
    <row r="31" spans="1:15" x14ac:dyDescent="0.25">
      <c r="A31" s="61" t="s">
        <v>41</v>
      </c>
      <c r="B31" s="61" t="s">
        <v>60</v>
      </c>
      <c r="C31" s="6">
        <v>301</v>
      </c>
      <c r="D31" s="6">
        <v>337</v>
      </c>
      <c r="E31" s="6">
        <v>311</v>
      </c>
      <c r="F31" s="6"/>
      <c r="G31" s="6">
        <v>287</v>
      </c>
      <c r="H31" s="6">
        <v>314</v>
      </c>
      <c r="I31" s="6">
        <v>314</v>
      </c>
      <c r="J31" s="6"/>
      <c r="K31" s="6">
        <v>284</v>
      </c>
      <c r="L31" s="6">
        <v>306</v>
      </c>
      <c r="M31" s="6">
        <v>318</v>
      </c>
      <c r="N31" s="8">
        <f t="shared" si="0"/>
        <v>3.9215686274509803E-2</v>
      </c>
      <c r="O31" s="5">
        <f t="shared" si="1"/>
        <v>12</v>
      </c>
    </row>
    <row r="32" spans="1:15" x14ac:dyDescent="0.25">
      <c r="A32" s="61" t="s">
        <v>42</v>
      </c>
      <c r="B32" s="61" t="s">
        <v>60</v>
      </c>
      <c r="C32" s="6">
        <v>1222</v>
      </c>
      <c r="D32" s="6">
        <v>1247</v>
      </c>
      <c r="E32" s="6">
        <v>1257</v>
      </c>
      <c r="F32" s="6"/>
      <c r="G32" s="6">
        <v>1216</v>
      </c>
      <c r="H32" s="6">
        <v>1261</v>
      </c>
      <c r="I32" s="6">
        <v>1220</v>
      </c>
      <c r="J32" s="6"/>
      <c r="K32" s="6">
        <v>1197</v>
      </c>
      <c r="L32" s="6">
        <v>1266</v>
      </c>
      <c r="M32" s="6">
        <v>1208</v>
      </c>
      <c r="N32" s="8">
        <f t="shared" si="0"/>
        <v>-4.5813586097946286E-2</v>
      </c>
      <c r="O32" s="5">
        <f t="shared" si="1"/>
        <v>-58</v>
      </c>
    </row>
    <row r="33" spans="1:15" x14ac:dyDescent="0.25">
      <c r="A33" s="61" t="s">
        <v>43</v>
      </c>
      <c r="B33" s="61" t="s">
        <v>60</v>
      </c>
      <c r="C33" s="6">
        <v>310</v>
      </c>
      <c r="D33" s="6">
        <v>308</v>
      </c>
      <c r="E33" s="6">
        <v>328</v>
      </c>
      <c r="F33" s="6"/>
      <c r="G33" s="6">
        <v>285</v>
      </c>
      <c r="H33" s="6">
        <v>289</v>
      </c>
      <c r="I33" s="6">
        <v>327</v>
      </c>
      <c r="J33" s="6"/>
      <c r="K33" s="6">
        <v>295</v>
      </c>
      <c r="L33" s="6">
        <v>294</v>
      </c>
      <c r="M33" s="6">
        <v>320</v>
      </c>
      <c r="N33" s="8">
        <f t="shared" si="0"/>
        <v>8.8435374149659865E-2</v>
      </c>
      <c r="O33" s="5">
        <f t="shared" si="1"/>
        <v>26</v>
      </c>
    </row>
    <row r="34" spans="1:15" x14ac:dyDescent="0.25">
      <c r="A34" s="61" t="s">
        <v>44</v>
      </c>
      <c r="B34" s="61" t="s">
        <v>60</v>
      </c>
      <c r="C34" s="6">
        <v>430</v>
      </c>
      <c r="D34" s="6">
        <v>395</v>
      </c>
      <c r="E34" s="6">
        <v>234</v>
      </c>
      <c r="F34" s="6"/>
      <c r="G34" s="6">
        <v>365</v>
      </c>
      <c r="H34" s="6">
        <v>381</v>
      </c>
      <c r="I34" s="6">
        <v>234</v>
      </c>
      <c r="J34" s="6"/>
      <c r="K34" s="6">
        <v>410</v>
      </c>
      <c r="L34" s="6">
        <v>283</v>
      </c>
      <c r="M34" s="6">
        <v>248</v>
      </c>
      <c r="N34" s="8">
        <f t="shared" si="0"/>
        <v>-0.12367491166077739</v>
      </c>
      <c r="O34" s="5">
        <f t="shared" si="1"/>
        <v>-35</v>
      </c>
    </row>
    <row r="35" spans="1:15" x14ac:dyDescent="0.25">
      <c r="A35" s="61" t="s">
        <v>45</v>
      </c>
      <c r="B35" s="61" t="s">
        <v>60</v>
      </c>
      <c r="C35" s="6">
        <v>573</v>
      </c>
      <c r="D35" s="6">
        <v>565</v>
      </c>
      <c r="E35" s="6">
        <v>526</v>
      </c>
      <c r="F35" s="6"/>
      <c r="G35" s="6">
        <v>554</v>
      </c>
      <c r="H35" s="6">
        <v>543</v>
      </c>
      <c r="I35" s="6">
        <v>516</v>
      </c>
      <c r="J35" s="6"/>
      <c r="K35" s="6">
        <v>573</v>
      </c>
      <c r="L35" s="6">
        <v>546</v>
      </c>
      <c r="M35" s="6">
        <v>531</v>
      </c>
      <c r="N35" s="8">
        <f t="shared" si="0"/>
        <v>-2.7472527472527472E-2</v>
      </c>
      <c r="O35" s="5">
        <f t="shared" si="1"/>
        <v>-15</v>
      </c>
    </row>
    <row r="36" spans="1:15" x14ac:dyDescent="0.25">
      <c r="A36" s="61" t="s">
        <v>46</v>
      </c>
      <c r="B36" s="61" t="s">
        <v>60</v>
      </c>
      <c r="C36" s="6">
        <v>894</v>
      </c>
      <c r="D36" s="6">
        <v>923</v>
      </c>
      <c r="E36" s="6">
        <v>904</v>
      </c>
      <c r="F36" s="6"/>
      <c r="G36" s="6">
        <v>931</v>
      </c>
      <c r="H36" s="6">
        <v>917</v>
      </c>
      <c r="I36" s="6">
        <v>853</v>
      </c>
      <c r="J36" s="6"/>
      <c r="K36" s="6">
        <v>913</v>
      </c>
      <c r="L36" s="6">
        <v>902</v>
      </c>
      <c r="M36" s="6">
        <v>895</v>
      </c>
      <c r="N36" s="8">
        <f t="shared" si="0"/>
        <v>-7.7605321507760536E-3</v>
      </c>
      <c r="O36" s="5">
        <f t="shared" si="1"/>
        <v>-7</v>
      </c>
    </row>
    <row r="37" spans="1:15" x14ac:dyDescent="0.25">
      <c r="A37" s="61" t="s">
        <v>47</v>
      </c>
      <c r="B37" s="61" t="s">
        <v>60</v>
      </c>
      <c r="C37" s="6">
        <v>197</v>
      </c>
      <c r="D37" s="6">
        <v>201</v>
      </c>
      <c r="E37" s="6">
        <v>210</v>
      </c>
      <c r="F37" s="6"/>
      <c r="G37" s="6">
        <v>164</v>
      </c>
      <c r="H37" s="6">
        <v>196</v>
      </c>
      <c r="I37" s="6">
        <v>204</v>
      </c>
      <c r="J37" s="6"/>
      <c r="K37" s="6">
        <v>191</v>
      </c>
      <c r="L37" s="6">
        <v>188</v>
      </c>
      <c r="M37" s="6">
        <v>225</v>
      </c>
      <c r="N37" s="8">
        <f t="shared" si="0"/>
        <v>0.19680851063829788</v>
      </c>
      <c r="O37" s="5">
        <f t="shared" si="1"/>
        <v>37</v>
      </c>
    </row>
    <row r="38" spans="1:15" x14ac:dyDescent="0.25">
      <c r="A38" s="61" t="s">
        <v>48</v>
      </c>
      <c r="B38" s="61" t="s">
        <v>60</v>
      </c>
      <c r="C38" s="6">
        <v>2548</v>
      </c>
      <c r="D38" s="6">
        <v>2666</v>
      </c>
      <c r="E38" s="6">
        <v>2629</v>
      </c>
      <c r="F38" s="6"/>
      <c r="G38" s="6">
        <v>2515</v>
      </c>
      <c r="H38" s="6">
        <v>2613</v>
      </c>
      <c r="I38" s="6">
        <v>2556</v>
      </c>
      <c r="J38" s="6"/>
      <c r="K38" s="6">
        <v>2494</v>
      </c>
      <c r="L38" s="6">
        <v>2667</v>
      </c>
      <c r="M38" s="6">
        <v>2527</v>
      </c>
      <c r="N38" s="8">
        <f t="shared" si="0"/>
        <v>-5.2493438320209973E-2</v>
      </c>
      <c r="O38" s="5">
        <f t="shared" si="1"/>
        <v>-140</v>
      </c>
    </row>
    <row r="39" spans="1:15" x14ac:dyDescent="0.25">
      <c r="A39" s="61" t="s">
        <v>38</v>
      </c>
      <c r="B39" s="61" t="s">
        <v>60</v>
      </c>
      <c r="C39" s="6">
        <v>2029</v>
      </c>
      <c r="D39" s="6">
        <v>2106</v>
      </c>
      <c r="E39" s="6">
        <v>1985</v>
      </c>
      <c r="F39" s="6"/>
      <c r="G39" s="6">
        <v>2013</v>
      </c>
      <c r="H39" s="6">
        <v>2030</v>
      </c>
      <c r="I39" s="6">
        <v>1961</v>
      </c>
      <c r="J39" s="6"/>
      <c r="K39" s="6">
        <v>2014</v>
      </c>
      <c r="L39" s="6">
        <v>2104</v>
      </c>
      <c r="M39" s="6">
        <v>1999</v>
      </c>
      <c r="N39" s="8">
        <f t="shared" si="0"/>
        <v>-4.9904942965779471E-2</v>
      </c>
      <c r="O39" s="5">
        <f t="shared" si="1"/>
        <v>-105</v>
      </c>
    </row>
    <row r="40" spans="1:15" x14ac:dyDescent="0.25">
      <c r="A40" s="61" t="s">
        <v>49</v>
      </c>
      <c r="B40" s="61" t="s">
        <v>60</v>
      </c>
      <c r="C40" s="6">
        <v>226</v>
      </c>
      <c r="D40" s="6">
        <v>204</v>
      </c>
      <c r="E40" s="6">
        <v>202</v>
      </c>
      <c r="F40" s="6"/>
      <c r="G40" s="6">
        <v>198</v>
      </c>
      <c r="H40" s="6">
        <v>204</v>
      </c>
      <c r="I40" s="6">
        <v>237</v>
      </c>
      <c r="J40" s="6"/>
      <c r="K40" s="6">
        <v>222</v>
      </c>
      <c r="L40" s="6">
        <v>210</v>
      </c>
      <c r="M40" s="6">
        <v>235</v>
      </c>
      <c r="N40" s="8">
        <f t="shared" si="0"/>
        <v>0.11904761904761904</v>
      </c>
      <c r="O40" s="5">
        <f t="shared" si="1"/>
        <v>25</v>
      </c>
    </row>
    <row r="41" spans="1:15" x14ac:dyDescent="0.25">
      <c r="A41" s="61" t="s">
        <v>50</v>
      </c>
      <c r="B41" s="61" t="s">
        <v>60</v>
      </c>
      <c r="C41" s="6">
        <v>1055</v>
      </c>
      <c r="D41" s="6">
        <v>1248</v>
      </c>
      <c r="E41" s="6">
        <v>1207</v>
      </c>
      <c r="F41" s="6"/>
      <c r="G41" s="6">
        <v>995</v>
      </c>
      <c r="H41" s="6">
        <v>1121</v>
      </c>
      <c r="I41" s="6">
        <v>1113</v>
      </c>
      <c r="J41" s="6"/>
      <c r="K41" s="6">
        <v>1023</v>
      </c>
      <c r="L41" s="6">
        <v>1105</v>
      </c>
      <c r="M41" s="6">
        <v>1174</v>
      </c>
      <c r="N41" s="8">
        <f t="shared" si="0"/>
        <v>6.244343891402715E-2</v>
      </c>
      <c r="O41" s="5">
        <f t="shared" si="1"/>
        <v>69</v>
      </c>
    </row>
    <row r="42" spans="1:15" x14ac:dyDescent="0.25">
      <c r="A42" s="61" t="s">
        <v>51</v>
      </c>
      <c r="B42" s="61" t="s">
        <v>60</v>
      </c>
      <c r="C42" s="6">
        <v>1747</v>
      </c>
      <c r="D42" s="6">
        <v>1652</v>
      </c>
      <c r="E42" s="6">
        <v>1554</v>
      </c>
      <c r="F42" s="6"/>
      <c r="G42" s="6">
        <v>1671</v>
      </c>
      <c r="H42" s="6">
        <v>1638</v>
      </c>
      <c r="I42" s="6">
        <v>1537</v>
      </c>
      <c r="J42" s="6"/>
      <c r="K42" s="6">
        <v>1698</v>
      </c>
      <c r="L42" s="6">
        <v>1633</v>
      </c>
      <c r="M42" s="6">
        <v>1532</v>
      </c>
      <c r="N42" s="8">
        <f t="shared" si="0"/>
        <v>-6.1849357011635027E-2</v>
      </c>
      <c r="O42" s="5">
        <f t="shared" si="1"/>
        <v>-101</v>
      </c>
    </row>
    <row r="43" spans="1:15" x14ac:dyDescent="0.25">
      <c r="A43" s="61" t="s">
        <v>39</v>
      </c>
      <c r="B43" s="61" t="s">
        <v>60</v>
      </c>
      <c r="C43" s="6">
        <v>1321</v>
      </c>
      <c r="D43" s="6">
        <v>1280</v>
      </c>
      <c r="E43" s="6">
        <v>1170</v>
      </c>
      <c r="F43" s="6"/>
      <c r="G43" s="6">
        <v>1315</v>
      </c>
      <c r="H43" s="6">
        <v>1274</v>
      </c>
      <c r="I43" s="6">
        <v>1170</v>
      </c>
      <c r="J43" s="6"/>
      <c r="K43" s="6">
        <v>1328</v>
      </c>
      <c r="L43" s="6">
        <v>1274</v>
      </c>
      <c r="M43" s="6">
        <v>1170</v>
      </c>
      <c r="N43" s="8">
        <f t="shared" si="0"/>
        <v>-8.1632653061224483E-2</v>
      </c>
      <c r="O43" s="5">
        <f t="shared" si="1"/>
        <v>-104</v>
      </c>
    </row>
    <row r="44" spans="1:15" x14ac:dyDescent="0.25">
      <c r="A44" s="61" t="s">
        <v>52</v>
      </c>
      <c r="B44" s="61" t="s">
        <v>60</v>
      </c>
      <c r="C44" s="6">
        <v>772</v>
      </c>
      <c r="D44" s="6">
        <v>804</v>
      </c>
      <c r="E44" s="6">
        <v>794</v>
      </c>
      <c r="F44" s="6"/>
      <c r="G44" s="6">
        <v>776</v>
      </c>
      <c r="H44" s="6">
        <v>795</v>
      </c>
      <c r="I44" s="6">
        <v>777</v>
      </c>
      <c r="J44" s="6"/>
      <c r="K44" s="6">
        <v>794</v>
      </c>
      <c r="L44" s="6">
        <v>814</v>
      </c>
      <c r="M44" s="6">
        <v>764</v>
      </c>
      <c r="N44" s="8">
        <f t="shared" si="0"/>
        <v>-6.1425061425061427E-2</v>
      </c>
      <c r="O44" s="5">
        <f t="shared" si="1"/>
        <v>-50</v>
      </c>
    </row>
    <row r="45" spans="1:15" x14ac:dyDescent="0.25">
      <c r="A45" s="61" t="s">
        <v>53</v>
      </c>
      <c r="B45" s="61" t="s">
        <v>60</v>
      </c>
      <c r="C45" s="6">
        <v>479</v>
      </c>
      <c r="D45" s="6">
        <v>488</v>
      </c>
      <c r="E45" s="6">
        <v>454</v>
      </c>
      <c r="F45" s="6"/>
      <c r="G45" s="6">
        <v>466</v>
      </c>
      <c r="H45" s="6">
        <v>450</v>
      </c>
      <c r="I45" s="6">
        <v>461</v>
      </c>
      <c r="J45" s="6"/>
      <c r="K45" s="6">
        <v>486</v>
      </c>
      <c r="L45" s="6">
        <v>469</v>
      </c>
      <c r="M45" s="6">
        <v>468</v>
      </c>
      <c r="N45" s="8">
        <f t="shared" si="0"/>
        <v>-2.1321961620469083E-3</v>
      </c>
      <c r="O45" s="5">
        <f t="shared" si="1"/>
        <v>-1</v>
      </c>
    </row>
    <row r="46" spans="1:15" x14ac:dyDescent="0.25">
      <c r="A46" s="61" t="s">
        <v>54</v>
      </c>
      <c r="B46" s="61" t="s">
        <v>60</v>
      </c>
      <c r="C46" s="6">
        <v>636</v>
      </c>
      <c r="D46" s="6">
        <v>652</v>
      </c>
      <c r="E46" s="6">
        <v>623</v>
      </c>
      <c r="F46" s="6"/>
      <c r="G46" s="6">
        <v>587</v>
      </c>
      <c r="H46" s="6">
        <v>554</v>
      </c>
      <c r="I46" s="6">
        <v>650</v>
      </c>
      <c r="J46" s="6"/>
      <c r="K46" s="6">
        <v>620</v>
      </c>
      <c r="L46" s="6">
        <v>556</v>
      </c>
      <c r="M46" s="6">
        <v>652</v>
      </c>
      <c r="N46" s="8">
        <f t="shared" si="0"/>
        <v>0.17266187050359713</v>
      </c>
      <c r="O46" s="5">
        <f t="shared" si="1"/>
        <v>96</v>
      </c>
    </row>
    <row r="49" spans="1:13" x14ac:dyDescent="0.25">
      <c r="A49" s="62"/>
      <c r="B49" s="62"/>
      <c r="C49" s="63" t="s">
        <v>0</v>
      </c>
      <c r="D49" s="62"/>
      <c r="E49" s="62"/>
      <c r="F49" s="65"/>
      <c r="G49" s="63" t="s">
        <v>1</v>
      </c>
      <c r="H49" s="62"/>
      <c r="I49" s="62"/>
      <c r="J49" s="65"/>
      <c r="K49" s="63" t="s">
        <v>2</v>
      </c>
      <c r="L49" s="62"/>
      <c r="M49" s="62"/>
    </row>
    <row r="50" spans="1:13" x14ac:dyDescent="0.25">
      <c r="A50" s="62"/>
      <c r="B50" s="62"/>
      <c r="C50" s="63" t="s">
        <v>3</v>
      </c>
      <c r="D50" s="63" t="s">
        <v>4</v>
      </c>
      <c r="E50" s="63" t="s">
        <v>5</v>
      </c>
      <c r="F50" s="66"/>
      <c r="G50" s="63" t="s">
        <v>3</v>
      </c>
      <c r="H50" s="63" t="s">
        <v>4</v>
      </c>
      <c r="I50" s="63" t="s">
        <v>5</v>
      </c>
      <c r="J50" s="66"/>
      <c r="K50" s="63" t="s">
        <v>3</v>
      </c>
      <c r="L50" s="63" t="s">
        <v>4</v>
      </c>
      <c r="M50" s="63" t="s">
        <v>5</v>
      </c>
    </row>
    <row r="51" spans="1:13" x14ac:dyDescent="0.25">
      <c r="A51" s="63" t="s">
        <v>6</v>
      </c>
      <c r="B51" s="63" t="s">
        <v>61</v>
      </c>
      <c r="C51" s="64">
        <v>36</v>
      </c>
      <c r="D51" s="64">
        <v>35</v>
      </c>
      <c r="E51" s="64">
        <v>18</v>
      </c>
      <c r="F51" s="67"/>
      <c r="G51" s="64">
        <v>38</v>
      </c>
      <c r="H51" s="64">
        <v>39</v>
      </c>
      <c r="I51" s="64">
        <v>21</v>
      </c>
      <c r="J51" s="67"/>
      <c r="K51" s="64">
        <v>39</v>
      </c>
      <c r="L51" s="64">
        <v>17</v>
      </c>
      <c r="M51" s="64">
        <v>14</v>
      </c>
    </row>
    <row r="52" spans="1:13" x14ac:dyDescent="0.25">
      <c r="A52" s="63" t="s">
        <v>40</v>
      </c>
      <c r="B52" s="63" t="s">
        <v>61</v>
      </c>
      <c r="C52" s="64">
        <v>46</v>
      </c>
      <c r="D52" s="64">
        <v>46</v>
      </c>
      <c r="E52" s="64">
        <v>18</v>
      </c>
      <c r="F52" s="67"/>
      <c r="G52" s="64">
        <v>45</v>
      </c>
      <c r="H52" s="64">
        <v>48</v>
      </c>
      <c r="I52" s="64">
        <v>23</v>
      </c>
      <c r="J52" s="67"/>
      <c r="K52" s="64">
        <v>48</v>
      </c>
      <c r="L52" s="64">
        <v>20</v>
      </c>
      <c r="M52" s="64">
        <v>19</v>
      </c>
    </row>
    <row r="53" spans="1:13" x14ac:dyDescent="0.25">
      <c r="A53" s="63" t="s">
        <v>37</v>
      </c>
      <c r="B53" s="63" t="s">
        <v>61</v>
      </c>
      <c r="C53" s="64">
        <v>49</v>
      </c>
      <c r="D53" s="64">
        <v>49</v>
      </c>
      <c r="E53" s="64">
        <v>19</v>
      </c>
      <c r="F53" s="67"/>
      <c r="G53" s="64">
        <v>48</v>
      </c>
      <c r="H53" s="64">
        <v>51</v>
      </c>
      <c r="I53" s="64">
        <v>24</v>
      </c>
      <c r="J53" s="67"/>
      <c r="K53" s="64">
        <v>51</v>
      </c>
      <c r="L53" s="64">
        <v>21</v>
      </c>
      <c r="M53" s="64">
        <v>21</v>
      </c>
    </row>
    <row r="54" spans="1:13" x14ac:dyDescent="0.25">
      <c r="A54" s="63" t="s">
        <v>41</v>
      </c>
      <c r="B54" s="63" t="s">
        <v>61</v>
      </c>
      <c r="C54" s="64">
        <v>10</v>
      </c>
      <c r="D54" s="64">
        <v>7</v>
      </c>
      <c r="E54" s="64">
        <v>6</v>
      </c>
      <c r="F54" s="67"/>
      <c r="G54" s="64">
        <v>10</v>
      </c>
      <c r="H54" s="64">
        <v>7</v>
      </c>
      <c r="I54" s="64">
        <v>7</v>
      </c>
      <c r="J54" s="67"/>
      <c r="K54" s="64">
        <v>7</v>
      </c>
      <c r="L54" s="64">
        <v>4</v>
      </c>
      <c r="M54" s="64">
        <v>9</v>
      </c>
    </row>
    <row r="55" spans="1:13" x14ac:dyDescent="0.25">
      <c r="A55" s="63" t="s">
        <v>42</v>
      </c>
      <c r="B55" s="63" t="s">
        <v>61</v>
      </c>
      <c r="C55" s="64">
        <v>46</v>
      </c>
      <c r="D55" s="64">
        <v>43</v>
      </c>
      <c r="E55" s="64">
        <v>8</v>
      </c>
      <c r="F55" s="67"/>
      <c r="G55" s="64">
        <v>46</v>
      </c>
      <c r="H55" s="64">
        <v>43</v>
      </c>
      <c r="I55" s="64">
        <v>21</v>
      </c>
      <c r="J55" s="67"/>
      <c r="K55" s="64">
        <v>47</v>
      </c>
      <c r="L55" s="64">
        <v>19</v>
      </c>
      <c r="M55" s="64">
        <v>10</v>
      </c>
    </row>
    <row r="56" spans="1:13" x14ac:dyDescent="0.25">
      <c r="A56" s="63" t="s">
        <v>43</v>
      </c>
      <c r="B56" s="63" t="s">
        <v>61</v>
      </c>
      <c r="C56" s="64">
        <v>18</v>
      </c>
      <c r="D56" s="64">
        <v>11</v>
      </c>
      <c r="E56" s="64">
        <v>14</v>
      </c>
      <c r="F56" s="67"/>
      <c r="G56" s="64">
        <v>18</v>
      </c>
      <c r="H56" s="64">
        <v>14</v>
      </c>
      <c r="I56" s="64">
        <v>13</v>
      </c>
      <c r="J56" s="67"/>
      <c r="K56" s="64">
        <v>18</v>
      </c>
      <c r="L56" s="64">
        <v>10</v>
      </c>
      <c r="M56" s="64">
        <v>14</v>
      </c>
    </row>
    <row r="57" spans="1:13" x14ac:dyDescent="0.25">
      <c r="A57" s="63" t="s">
        <v>44</v>
      </c>
      <c r="B57" s="63" t="s">
        <v>61</v>
      </c>
      <c r="C57" s="64">
        <v>7</v>
      </c>
      <c r="D57" s="64">
        <v>7</v>
      </c>
      <c r="E57" s="64">
        <v>11</v>
      </c>
      <c r="F57" s="67"/>
      <c r="G57" s="64">
        <v>11</v>
      </c>
      <c r="H57" s="64">
        <v>11</v>
      </c>
      <c r="I57" s="64">
        <v>13</v>
      </c>
      <c r="J57" s="67"/>
      <c r="K57" s="64">
        <v>7</v>
      </c>
      <c r="L57" s="64">
        <v>7</v>
      </c>
      <c r="M57" s="64">
        <v>10</v>
      </c>
    </row>
    <row r="58" spans="1:13" x14ac:dyDescent="0.25">
      <c r="A58" s="63" t="s">
        <v>45</v>
      </c>
      <c r="B58" s="63" t="s">
        <v>61</v>
      </c>
      <c r="C58" s="64">
        <v>15</v>
      </c>
      <c r="D58" s="64">
        <v>17</v>
      </c>
      <c r="E58" s="64">
        <v>10</v>
      </c>
      <c r="F58" s="67"/>
      <c r="G58" s="64">
        <v>24</v>
      </c>
      <c r="H58" s="64">
        <v>27</v>
      </c>
      <c r="I58" s="64">
        <v>12</v>
      </c>
      <c r="J58" s="67"/>
      <c r="K58" s="64">
        <v>28</v>
      </c>
      <c r="L58" s="64">
        <v>15</v>
      </c>
      <c r="M58" s="64">
        <v>7</v>
      </c>
    </row>
    <row r="59" spans="1:13" x14ac:dyDescent="0.25">
      <c r="A59" s="63" t="s">
        <v>46</v>
      </c>
      <c r="B59" s="63" t="s">
        <v>61</v>
      </c>
      <c r="C59" s="64">
        <v>25</v>
      </c>
      <c r="D59" s="64">
        <v>27</v>
      </c>
      <c r="E59" s="64">
        <v>23</v>
      </c>
      <c r="F59" s="67"/>
      <c r="G59" s="64">
        <v>25</v>
      </c>
      <c r="H59" s="64">
        <v>27</v>
      </c>
      <c r="I59" s="64">
        <v>22</v>
      </c>
      <c r="J59" s="67"/>
      <c r="K59" s="64">
        <v>26</v>
      </c>
      <c r="L59" s="64">
        <v>14</v>
      </c>
      <c r="M59" s="64">
        <v>10</v>
      </c>
    </row>
    <row r="60" spans="1:13" x14ac:dyDescent="0.25">
      <c r="A60" s="63" t="s">
        <v>47</v>
      </c>
      <c r="B60" s="63" t="s">
        <v>61</v>
      </c>
      <c r="C60" s="64">
        <v>15</v>
      </c>
      <c r="D60" s="64">
        <v>18</v>
      </c>
      <c r="E60" s="64">
        <v>11</v>
      </c>
      <c r="F60" s="67"/>
      <c r="G60" s="64">
        <v>15</v>
      </c>
      <c r="H60" s="64">
        <v>14</v>
      </c>
      <c r="I60" s="64">
        <v>15</v>
      </c>
      <c r="J60" s="67"/>
      <c r="K60" s="64">
        <v>17</v>
      </c>
      <c r="L60" s="64">
        <v>9</v>
      </c>
      <c r="M60" s="64">
        <v>6</v>
      </c>
    </row>
    <row r="61" spans="1:13" x14ac:dyDescent="0.25">
      <c r="A61" s="63" t="s">
        <v>48</v>
      </c>
      <c r="B61" s="63" t="s">
        <v>61</v>
      </c>
      <c r="C61" s="64">
        <v>34</v>
      </c>
      <c r="D61" s="64">
        <v>31</v>
      </c>
      <c r="E61" s="64">
        <v>19</v>
      </c>
      <c r="F61" s="67"/>
      <c r="G61" s="64">
        <v>40</v>
      </c>
      <c r="H61" s="64">
        <v>39</v>
      </c>
      <c r="I61" s="64">
        <v>17</v>
      </c>
      <c r="J61" s="67"/>
      <c r="K61" s="64">
        <v>41</v>
      </c>
      <c r="L61" s="64">
        <v>17</v>
      </c>
      <c r="M61" s="64">
        <v>6</v>
      </c>
    </row>
    <row r="62" spans="1:13" x14ac:dyDescent="0.25">
      <c r="A62" s="63" t="s">
        <v>38</v>
      </c>
      <c r="B62" s="63" t="s">
        <v>61</v>
      </c>
      <c r="C62" s="64">
        <v>41</v>
      </c>
      <c r="D62" s="64">
        <v>38</v>
      </c>
      <c r="E62" s="64">
        <v>25</v>
      </c>
      <c r="F62" s="67"/>
      <c r="G62" s="64">
        <v>48</v>
      </c>
      <c r="H62" s="64">
        <v>49</v>
      </c>
      <c r="I62" s="64">
        <v>21</v>
      </c>
      <c r="J62" s="67"/>
      <c r="K62" s="64">
        <v>49</v>
      </c>
      <c r="L62" s="64">
        <v>20</v>
      </c>
      <c r="M62" s="64">
        <v>7</v>
      </c>
    </row>
    <row r="63" spans="1:13" x14ac:dyDescent="0.25">
      <c r="A63" s="63" t="s">
        <v>49</v>
      </c>
      <c r="B63" s="63" t="s">
        <v>61</v>
      </c>
      <c r="C63" s="64">
        <v>8</v>
      </c>
      <c r="D63" s="64">
        <v>8</v>
      </c>
      <c r="E63" s="64">
        <v>5</v>
      </c>
      <c r="F63" s="67"/>
      <c r="G63" s="64">
        <v>12</v>
      </c>
      <c r="H63" s="64">
        <v>7</v>
      </c>
      <c r="I63" s="64">
        <v>9</v>
      </c>
      <c r="J63" s="67"/>
      <c r="K63" s="64">
        <v>9</v>
      </c>
      <c r="L63" s="64">
        <v>5</v>
      </c>
      <c r="M63" s="64">
        <v>6</v>
      </c>
    </row>
    <row r="64" spans="1:13" x14ac:dyDescent="0.25">
      <c r="A64" s="63" t="s">
        <v>50</v>
      </c>
      <c r="B64" s="63" t="s">
        <v>61</v>
      </c>
      <c r="C64" s="64">
        <v>20</v>
      </c>
      <c r="D64" s="64">
        <v>22</v>
      </c>
      <c r="E64" s="64">
        <v>15</v>
      </c>
      <c r="F64" s="67"/>
      <c r="G64" s="64">
        <v>21</v>
      </c>
      <c r="H64" s="64">
        <v>26</v>
      </c>
      <c r="I64" s="64">
        <v>15</v>
      </c>
      <c r="J64" s="67"/>
      <c r="K64" s="64">
        <v>25</v>
      </c>
      <c r="L64" s="64">
        <v>10</v>
      </c>
      <c r="M64" s="64">
        <v>7</v>
      </c>
    </row>
    <row r="65" spans="1:15" x14ac:dyDescent="0.25">
      <c r="A65" s="63" t="s">
        <v>51</v>
      </c>
      <c r="B65" s="63" t="s">
        <v>61</v>
      </c>
      <c r="C65" s="64">
        <v>37</v>
      </c>
      <c r="D65" s="64">
        <v>39</v>
      </c>
      <c r="E65" s="64">
        <v>29</v>
      </c>
      <c r="F65" s="67"/>
      <c r="G65" s="64">
        <v>40</v>
      </c>
      <c r="H65" s="64">
        <v>42</v>
      </c>
      <c r="I65" s="64">
        <v>30</v>
      </c>
      <c r="J65" s="67"/>
      <c r="K65" s="64">
        <v>43</v>
      </c>
      <c r="L65" s="64">
        <v>19</v>
      </c>
      <c r="M65" s="64">
        <v>16</v>
      </c>
    </row>
    <row r="66" spans="1:15" x14ac:dyDescent="0.25">
      <c r="A66" s="63" t="s">
        <v>39</v>
      </c>
      <c r="B66" s="63" t="s">
        <v>61</v>
      </c>
      <c r="C66" s="64">
        <v>46</v>
      </c>
      <c r="D66" s="64">
        <v>47</v>
      </c>
      <c r="E66" s="64">
        <v>37</v>
      </c>
      <c r="F66" s="67"/>
      <c r="G66" s="64">
        <v>48</v>
      </c>
      <c r="H66" s="64">
        <v>52</v>
      </c>
      <c r="I66" s="64">
        <v>38</v>
      </c>
      <c r="J66" s="67"/>
      <c r="K66" s="64">
        <v>51</v>
      </c>
      <c r="L66" s="64">
        <v>22</v>
      </c>
      <c r="M66" s="64">
        <v>19</v>
      </c>
    </row>
    <row r="67" spans="1:15" x14ac:dyDescent="0.25">
      <c r="A67" s="63" t="s">
        <v>52</v>
      </c>
      <c r="B67" s="63" t="s">
        <v>61</v>
      </c>
      <c r="C67" s="64">
        <v>29</v>
      </c>
      <c r="D67" s="64">
        <v>22</v>
      </c>
      <c r="E67" s="64">
        <v>33</v>
      </c>
      <c r="F67" s="67"/>
      <c r="G67" s="64">
        <v>37</v>
      </c>
      <c r="H67" s="64">
        <v>26</v>
      </c>
      <c r="I67" s="64">
        <v>32</v>
      </c>
      <c r="J67" s="67"/>
      <c r="K67" s="64">
        <v>20</v>
      </c>
      <c r="L67" s="64">
        <v>8</v>
      </c>
      <c r="M67" s="64">
        <v>8</v>
      </c>
    </row>
    <row r="68" spans="1:15" x14ac:dyDescent="0.25">
      <c r="A68" s="63" t="s">
        <v>53</v>
      </c>
      <c r="B68" s="63" t="s">
        <v>61</v>
      </c>
      <c r="C68" s="64">
        <v>18</v>
      </c>
      <c r="D68" s="64">
        <v>17</v>
      </c>
      <c r="E68" s="64">
        <v>19</v>
      </c>
      <c r="F68" s="67"/>
      <c r="G68" s="64">
        <v>18</v>
      </c>
      <c r="H68" s="64">
        <v>26</v>
      </c>
      <c r="I68" s="64">
        <v>18</v>
      </c>
      <c r="J68" s="67"/>
      <c r="K68" s="64">
        <v>19</v>
      </c>
      <c r="L68" s="64">
        <v>13</v>
      </c>
      <c r="M68" s="64">
        <v>19</v>
      </c>
    </row>
    <row r="69" spans="1:15" x14ac:dyDescent="0.25">
      <c r="A69" s="63" t="s">
        <v>54</v>
      </c>
      <c r="B69" s="63" t="s">
        <v>61</v>
      </c>
      <c r="C69" s="64">
        <v>27</v>
      </c>
      <c r="D69" s="64">
        <v>27</v>
      </c>
      <c r="E69" s="64">
        <v>24</v>
      </c>
      <c r="F69" s="67"/>
      <c r="G69" s="64">
        <v>32</v>
      </c>
      <c r="H69" s="64">
        <v>29</v>
      </c>
      <c r="I69" s="64">
        <v>24</v>
      </c>
      <c r="J69" s="67"/>
      <c r="K69" s="64">
        <v>28</v>
      </c>
      <c r="L69" s="64">
        <v>15</v>
      </c>
      <c r="M69" s="64">
        <v>13</v>
      </c>
    </row>
    <row r="72" spans="1:15" x14ac:dyDescent="0.25">
      <c r="A72" s="65"/>
      <c r="B72" s="65"/>
      <c r="C72" s="66" t="s">
        <v>0</v>
      </c>
      <c r="D72" s="65"/>
      <c r="E72" s="65"/>
      <c r="F72" s="65"/>
      <c r="G72" s="66" t="s">
        <v>1</v>
      </c>
      <c r="H72" s="65"/>
      <c r="I72" s="65"/>
      <c r="J72" s="65"/>
      <c r="K72" s="66" t="s">
        <v>2</v>
      </c>
      <c r="L72" s="65"/>
      <c r="M72" s="65"/>
    </row>
    <row r="73" spans="1:15" x14ac:dyDescent="0.25">
      <c r="A73" s="65"/>
      <c r="B73" s="65"/>
      <c r="C73" s="66" t="s">
        <v>3</v>
      </c>
      <c r="D73" s="66" t="s">
        <v>4</v>
      </c>
      <c r="E73" s="66" t="s">
        <v>5</v>
      </c>
      <c r="F73" s="66"/>
      <c r="G73" s="66" t="s">
        <v>3</v>
      </c>
      <c r="H73" s="66" t="s">
        <v>4</v>
      </c>
      <c r="I73" s="66" t="s">
        <v>5</v>
      </c>
      <c r="J73" s="66"/>
      <c r="K73" s="66" t="s">
        <v>3</v>
      </c>
      <c r="L73" s="66" t="s">
        <v>4</v>
      </c>
      <c r="M73" s="66" t="s">
        <v>5</v>
      </c>
    </row>
    <row r="74" spans="1:15" x14ac:dyDescent="0.25">
      <c r="A74" s="66" t="s">
        <v>6</v>
      </c>
      <c r="B74" s="66" t="s">
        <v>62</v>
      </c>
      <c r="C74" s="67">
        <v>37</v>
      </c>
      <c r="D74" s="67">
        <v>38</v>
      </c>
      <c r="E74" s="67">
        <v>30</v>
      </c>
      <c r="F74" s="67"/>
      <c r="G74" s="67">
        <v>36</v>
      </c>
      <c r="H74" s="67">
        <v>34</v>
      </c>
      <c r="I74" s="67">
        <v>30</v>
      </c>
      <c r="J74" s="67"/>
      <c r="K74" s="67">
        <v>36</v>
      </c>
      <c r="L74" s="67">
        <v>33</v>
      </c>
      <c r="M74" s="67">
        <v>26</v>
      </c>
      <c r="N74" s="8">
        <f t="shared" ref="N74:N92" si="2">(M74-L74)/L74</f>
        <v>-0.21212121212121213</v>
      </c>
      <c r="O74" s="68">
        <f>M74-L74</f>
        <v>-7</v>
      </c>
    </row>
    <row r="75" spans="1:15" x14ac:dyDescent="0.25">
      <c r="A75" s="66" t="s">
        <v>40</v>
      </c>
      <c r="B75" s="66" t="s">
        <v>62</v>
      </c>
      <c r="C75" s="67">
        <v>42</v>
      </c>
      <c r="D75" s="67">
        <v>43</v>
      </c>
      <c r="E75" s="67">
        <v>28</v>
      </c>
      <c r="F75" s="67"/>
      <c r="G75" s="67">
        <v>41</v>
      </c>
      <c r="H75" s="67">
        <v>36</v>
      </c>
      <c r="I75" s="67">
        <v>30</v>
      </c>
      <c r="J75" s="67"/>
      <c r="K75" s="67">
        <v>41</v>
      </c>
      <c r="L75" s="67">
        <v>37</v>
      </c>
      <c r="M75" s="67">
        <v>29</v>
      </c>
      <c r="N75" s="8">
        <f t="shared" si="2"/>
        <v>-0.21621621621621623</v>
      </c>
      <c r="O75" s="68">
        <f t="shared" ref="O75:O92" si="3">M75-L75</f>
        <v>-8</v>
      </c>
    </row>
    <row r="76" spans="1:15" x14ac:dyDescent="0.25">
      <c r="A76" s="66" t="s">
        <v>37</v>
      </c>
      <c r="B76" s="66" t="s">
        <v>62</v>
      </c>
      <c r="C76" s="67">
        <v>43</v>
      </c>
      <c r="D76" s="67">
        <v>43</v>
      </c>
      <c r="E76" s="67">
        <v>28</v>
      </c>
      <c r="F76" s="67"/>
      <c r="G76" s="67">
        <v>42</v>
      </c>
      <c r="H76" s="67">
        <v>37</v>
      </c>
      <c r="I76" s="67">
        <v>30</v>
      </c>
      <c r="J76" s="67"/>
      <c r="K76" s="67">
        <v>42</v>
      </c>
      <c r="L76" s="67">
        <v>38</v>
      </c>
      <c r="M76" s="67">
        <v>29</v>
      </c>
      <c r="N76" s="8">
        <f t="shared" si="2"/>
        <v>-0.23684210526315788</v>
      </c>
      <c r="O76" s="68">
        <f t="shared" si="3"/>
        <v>-9</v>
      </c>
    </row>
    <row r="77" spans="1:15" x14ac:dyDescent="0.25">
      <c r="A77" s="66" t="s">
        <v>41</v>
      </c>
      <c r="B77" s="66" t="s">
        <v>62</v>
      </c>
      <c r="C77" s="67">
        <v>24</v>
      </c>
      <c r="D77" s="67">
        <v>31</v>
      </c>
      <c r="E77" s="67">
        <v>21</v>
      </c>
      <c r="F77" s="67"/>
      <c r="G77" s="67">
        <v>20</v>
      </c>
      <c r="H77" s="67">
        <v>28</v>
      </c>
      <c r="I77" s="67">
        <v>32</v>
      </c>
      <c r="J77" s="67"/>
      <c r="K77" s="67">
        <v>24</v>
      </c>
      <c r="L77" s="67">
        <v>23</v>
      </c>
      <c r="M77" s="67">
        <v>25</v>
      </c>
      <c r="N77" s="8">
        <f t="shared" si="2"/>
        <v>8.6956521739130432E-2</v>
      </c>
      <c r="O77" s="68">
        <f t="shared" si="3"/>
        <v>2</v>
      </c>
    </row>
    <row r="78" spans="1:15" x14ac:dyDescent="0.25">
      <c r="A78" s="66" t="s">
        <v>42</v>
      </c>
      <c r="B78" s="66" t="s">
        <v>62</v>
      </c>
      <c r="C78" s="67">
        <v>33</v>
      </c>
      <c r="D78" s="67">
        <v>34</v>
      </c>
      <c r="E78" s="67">
        <v>24</v>
      </c>
      <c r="F78" s="67"/>
      <c r="G78" s="67">
        <v>33</v>
      </c>
      <c r="H78" s="67">
        <v>33</v>
      </c>
      <c r="I78" s="67">
        <v>30</v>
      </c>
      <c r="J78" s="67"/>
      <c r="K78" s="67">
        <v>33</v>
      </c>
      <c r="L78" s="67">
        <v>29</v>
      </c>
      <c r="M78" s="67">
        <v>24</v>
      </c>
      <c r="N78" s="8">
        <f t="shared" si="2"/>
        <v>-0.17241379310344829</v>
      </c>
      <c r="O78" s="68">
        <f t="shared" si="3"/>
        <v>-5</v>
      </c>
    </row>
    <row r="79" spans="1:15" x14ac:dyDescent="0.25">
      <c r="A79" s="66" t="s">
        <v>43</v>
      </c>
      <c r="B79" s="66" t="s">
        <v>62</v>
      </c>
      <c r="C79" s="67">
        <v>25</v>
      </c>
      <c r="D79" s="67">
        <v>19</v>
      </c>
      <c r="E79" s="67">
        <v>25</v>
      </c>
      <c r="F79" s="67"/>
      <c r="G79" s="67">
        <v>21</v>
      </c>
      <c r="H79" s="67">
        <v>22</v>
      </c>
      <c r="I79" s="67">
        <v>27</v>
      </c>
      <c r="J79" s="67"/>
      <c r="K79" s="67">
        <v>25</v>
      </c>
      <c r="L79" s="67">
        <v>18</v>
      </c>
      <c r="M79" s="67">
        <v>25</v>
      </c>
      <c r="N79" s="8">
        <f t="shared" si="2"/>
        <v>0.3888888888888889</v>
      </c>
      <c r="O79" s="68">
        <f t="shared" si="3"/>
        <v>7</v>
      </c>
    </row>
    <row r="80" spans="1:15" x14ac:dyDescent="0.25">
      <c r="A80" s="66" t="s">
        <v>44</v>
      </c>
      <c r="B80" s="66" t="s">
        <v>62</v>
      </c>
      <c r="C80" s="67">
        <v>20</v>
      </c>
      <c r="D80" s="67">
        <v>23</v>
      </c>
      <c r="E80" s="67">
        <v>24</v>
      </c>
      <c r="F80" s="67"/>
      <c r="G80" s="67">
        <v>22</v>
      </c>
      <c r="H80" s="67">
        <v>21</v>
      </c>
      <c r="I80" s="67">
        <v>22</v>
      </c>
      <c r="J80" s="67"/>
      <c r="K80" s="67">
        <v>20</v>
      </c>
      <c r="L80" s="67">
        <v>17</v>
      </c>
      <c r="M80" s="67">
        <v>20</v>
      </c>
      <c r="N80" s="8">
        <f t="shared" si="2"/>
        <v>0.17647058823529413</v>
      </c>
      <c r="O80" s="68">
        <f t="shared" si="3"/>
        <v>3</v>
      </c>
    </row>
    <row r="81" spans="1:15" x14ac:dyDescent="0.25">
      <c r="A81" s="66" t="s">
        <v>45</v>
      </c>
      <c r="B81" s="66" t="s">
        <v>62</v>
      </c>
      <c r="C81" s="67">
        <v>27</v>
      </c>
      <c r="D81" s="67">
        <v>29</v>
      </c>
      <c r="E81" s="67">
        <v>27</v>
      </c>
      <c r="F81" s="67"/>
      <c r="G81" s="67">
        <v>24</v>
      </c>
      <c r="H81" s="67">
        <v>27</v>
      </c>
      <c r="I81" s="67">
        <v>29</v>
      </c>
      <c r="J81" s="67"/>
      <c r="K81" s="67">
        <v>25</v>
      </c>
      <c r="L81" s="67">
        <v>25</v>
      </c>
      <c r="M81" s="67">
        <v>24</v>
      </c>
      <c r="N81" s="8">
        <f t="shared" si="2"/>
        <v>-0.04</v>
      </c>
      <c r="O81" s="68">
        <f t="shared" si="3"/>
        <v>-1</v>
      </c>
    </row>
    <row r="82" spans="1:15" x14ac:dyDescent="0.25">
      <c r="A82" s="66" t="s">
        <v>46</v>
      </c>
      <c r="B82" s="66" t="s">
        <v>62</v>
      </c>
      <c r="C82" s="67">
        <v>34</v>
      </c>
      <c r="D82" s="67">
        <v>31</v>
      </c>
      <c r="E82" s="67">
        <v>35</v>
      </c>
      <c r="F82" s="67"/>
      <c r="G82" s="67">
        <v>33</v>
      </c>
      <c r="H82" s="67">
        <v>34</v>
      </c>
      <c r="I82" s="67">
        <v>38</v>
      </c>
      <c r="J82" s="67"/>
      <c r="K82" s="67">
        <v>33</v>
      </c>
      <c r="L82" s="67">
        <v>29</v>
      </c>
      <c r="M82" s="67">
        <v>28</v>
      </c>
      <c r="N82" s="8">
        <f t="shared" si="2"/>
        <v>-3.4482758620689655E-2</v>
      </c>
      <c r="O82" s="68">
        <f t="shared" si="3"/>
        <v>-1</v>
      </c>
    </row>
    <row r="83" spans="1:15" x14ac:dyDescent="0.25">
      <c r="A83" s="66" t="s">
        <v>47</v>
      </c>
      <c r="B83" s="66" t="s">
        <v>62</v>
      </c>
      <c r="C83" s="67">
        <v>27</v>
      </c>
      <c r="D83" s="67">
        <v>21</v>
      </c>
      <c r="E83" s="67">
        <v>27</v>
      </c>
      <c r="F83" s="67"/>
      <c r="G83" s="67">
        <v>25</v>
      </c>
      <c r="H83" s="67">
        <v>23</v>
      </c>
      <c r="I83" s="67">
        <v>30</v>
      </c>
      <c r="J83" s="67"/>
      <c r="K83" s="67">
        <v>31</v>
      </c>
      <c r="L83" s="67">
        <v>22</v>
      </c>
      <c r="M83" s="67">
        <v>27</v>
      </c>
      <c r="N83" s="8">
        <f t="shared" si="2"/>
        <v>0.22727272727272727</v>
      </c>
      <c r="O83" s="68">
        <f t="shared" si="3"/>
        <v>5</v>
      </c>
    </row>
    <row r="84" spans="1:15" x14ac:dyDescent="0.25">
      <c r="A84" s="66" t="s">
        <v>48</v>
      </c>
      <c r="B84" s="66" t="s">
        <v>62</v>
      </c>
      <c r="C84" s="67">
        <v>27</v>
      </c>
      <c r="D84" s="67">
        <v>30</v>
      </c>
      <c r="E84" s="67">
        <v>32</v>
      </c>
      <c r="F84" s="67"/>
      <c r="G84" s="67">
        <v>28</v>
      </c>
      <c r="H84" s="67">
        <v>29</v>
      </c>
      <c r="I84" s="67">
        <v>31</v>
      </c>
      <c r="J84" s="67"/>
      <c r="K84" s="67">
        <v>28</v>
      </c>
      <c r="L84" s="67">
        <v>27</v>
      </c>
      <c r="M84" s="67">
        <v>24</v>
      </c>
      <c r="N84" s="8">
        <f t="shared" si="2"/>
        <v>-0.1111111111111111</v>
      </c>
      <c r="O84" s="68">
        <f t="shared" si="3"/>
        <v>-3</v>
      </c>
    </row>
    <row r="85" spans="1:15" x14ac:dyDescent="0.25">
      <c r="A85" s="66" t="s">
        <v>38</v>
      </c>
      <c r="B85" s="66" t="s">
        <v>62</v>
      </c>
      <c r="C85" s="67">
        <v>28</v>
      </c>
      <c r="D85" s="67">
        <v>31</v>
      </c>
      <c r="E85" s="67">
        <v>33</v>
      </c>
      <c r="F85" s="67"/>
      <c r="G85" s="67">
        <v>29</v>
      </c>
      <c r="H85" s="67">
        <v>30</v>
      </c>
      <c r="I85" s="67">
        <v>32</v>
      </c>
      <c r="J85" s="67"/>
      <c r="K85" s="67">
        <v>29</v>
      </c>
      <c r="L85" s="67">
        <v>28</v>
      </c>
      <c r="M85" s="67">
        <v>25</v>
      </c>
      <c r="N85" s="8">
        <f t="shared" si="2"/>
        <v>-0.10714285714285714</v>
      </c>
      <c r="O85" s="68">
        <f t="shared" si="3"/>
        <v>-3</v>
      </c>
    </row>
    <row r="86" spans="1:15" x14ac:dyDescent="0.25">
      <c r="A86" s="66" t="s">
        <v>49</v>
      </c>
      <c r="B86" s="66" t="s">
        <v>62</v>
      </c>
      <c r="C86" s="67">
        <v>22</v>
      </c>
      <c r="D86" s="67">
        <v>23</v>
      </c>
      <c r="E86" s="67">
        <v>21</v>
      </c>
      <c r="F86" s="67"/>
      <c r="G86" s="67">
        <v>23</v>
      </c>
      <c r="H86" s="67">
        <v>24</v>
      </c>
      <c r="I86" s="67">
        <v>19</v>
      </c>
      <c r="J86" s="67"/>
      <c r="K86" s="67">
        <v>24</v>
      </c>
      <c r="L86" s="67">
        <v>22</v>
      </c>
      <c r="M86" s="67">
        <v>6</v>
      </c>
      <c r="N86" s="8">
        <f t="shared" si="2"/>
        <v>-0.72727272727272729</v>
      </c>
      <c r="O86" s="68">
        <f t="shared" si="3"/>
        <v>-16</v>
      </c>
    </row>
    <row r="87" spans="1:15" x14ac:dyDescent="0.25">
      <c r="A87" s="66" t="s">
        <v>50</v>
      </c>
      <c r="B87" s="66" t="s">
        <v>62</v>
      </c>
      <c r="C87" s="67">
        <v>28</v>
      </c>
      <c r="D87" s="67">
        <v>27</v>
      </c>
      <c r="E87" s="67">
        <v>33</v>
      </c>
      <c r="F87" s="67"/>
      <c r="G87" s="67">
        <v>29</v>
      </c>
      <c r="H87" s="67">
        <v>29</v>
      </c>
      <c r="I87" s="67">
        <v>31</v>
      </c>
      <c r="J87" s="67"/>
      <c r="K87" s="67">
        <v>29</v>
      </c>
      <c r="L87" s="67">
        <v>30</v>
      </c>
      <c r="M87" s="67">
        <v>26</v>
      </c>
      <c r="N87" s="8">
        <f t="shared" si="2"/>
        <v>-0.13333333333333333</v>
      </c>
      <c r="O87" s="68">
        <f t="shared" si="3"/>
        <v>-4</v>
      </c>
    </row>
    <row r="88" spans="1:15" x14ac:dyDescent="0.25">
      <c r="A88" s="66" t="s">
        <v>51</v>
      </c>
      <c r="B88" s="66" t="s">
        <v>62</v>
      </c>
      <c r="C88" s="67">
        <v>37</v>
      </c>
      <c r="D88" s="67">
        <v>38</v>
      </c>
      <c r="E88" s="67">
        <v>36</v>
      </c>
      <c r="F88" s="67"/>
      <c r="G88" s="67">
        <v>37</v>
      </c>
      <c r="H88" s="67">
        <v>39</v>
      </c>
      <c r="I88" s="67">
        <v>33</v>
      </c>
      <c r="J88" s="67"/>
      <c r="K88" s="67">
        <v>36</v>
      </c>
      <c r="L88" s="67">
        <v>37</v>
      </c>
      <c r="M88" s="67">
        <v>27</v>
      </c>
      <c r="N88" s="8">
        <f t="shared" si="2"/>
        <v>-0.27027027027027029</v>
      </c>
      <c r="O88" s="68">
        <f t="shared" si="3"/>
        <v>-10</v>
      </c>
    </row>
    <row r="89" spans="1:15" x14ac:dyDescent="0.25">
      <c r="A89" s="66" t="s">
        <v>39</v>
      </c>
      <c r="B89" s="66" t="s">
        <v>62</v>
      </c>
      <c r="C89" s="67">
        <v>37</v>
      </c>
      <c r="D89" s="67">
        <v>38</v>
      </c>
      <c r="E89" s="67">
        <v>35</v>
      </c>
      <c r="F89" s="67"/>
      <c r="G89" s="67">
        <v>38</v>
      </c>
      <c r="H89" s="67">
        <v>40</v>
      </c>
      <c r="I89" s="67">
        <v>33</v>
      </c>
      <c r="J89" s="67"/>
      <c r="K89" s="67">
        <v>36</v>
      </c>
      <c r="L89" s="67">
        <v>36</v>
      </c>
      <c r="M89" s="67">
        <v>25</v>
      </c>
      <c r="N89" s="8">
        <f t="shared" si="2"/>
        <v>-0.30555555555555558</v>
      </c>
      <c r="O89" s="68">
        <f t="shared" si="3"/>
        <v>-11</v>
      </c>
    </row>
    <row r="90" spans="1:15" x14ac:dyDescent="0.25">
      <c r="A90" s="66" t="s">
        <v>52</v>
      </c>
      <c r="B90" s="66" t="s">
        <v>62</v>
      </c>
      <c r="C90" s="67">
        <v>30</v>
      </c>
      <c r="D90" s="67">
        <v>32</v>
      </c>
      <c r="E90" s="67">
        <v>27</v>
      </c>
      <c r="F90" s="67"/>
      <c r="G90" s="67">
        <v>28</v>
      </c>
      <c r="H90" s="67">
        <v>33</v>
      </c>
      <c r="I90" s="67">
        <v>30</v>
      </c>
      <c r="J90" s="67"/>
      <c r="K90" s="67">
        <v>29</v>
      </c>
      <c r="L90" s="67">
        <v>32</v>
      </c>
      <c r="M90" s="67">
        <v>31</v>
      </c>
      <c r="N90" s="8">
        <f t="shared" si="2"/>
        <v>-3.125E-2</v>
      </c>
      <c r="O90" s="68">
        <f t="shared" si="3"/>
        <v>-1</v>
      </c>
    </row>
    <row r="91" spans="1:15" x14ac:dyDescent="0.25">
      <c r="A91" s="66" t="s">
        <v>53</v>
      </c>
      <c r="B91" s="66" t="s">
        <v>62</v>
      </c>
      <c r="C91" s="67">
        <v>24</v>
      </c>
      <c r="D91" s="67">
        <v>34</v>
      </c>
      <c r="E91" s="67">
        <v>23</v>
      </c>
      <c r="F91" s="67"/>
      <c r="G91" s="67">
        <v>25</v>
      </c>
      <c r="H91" s="67">
        <v>28</v>
      </c>
      <c r="I91" s="67">
        <v>24</v>
      </c>
      <c r="J91" s="67"/>
      <c r="K91" s="67">
        <v>29</v>
      </c>
      <c r="L91" s="67">
        <v>22</v>
      </c>
      <c r="M91" s="67">
        <v>21</v>
      </c>
      <c r="N91" s="8">
        <f t="shared" si="2"/>
        <v>-4.5454545454545456E-2</v>
      </c>
      <c r="O91" s="68">
        <f t="shared" si="3"/>
        <v>-1</v>
      </c>
    </row>
    <row r="92" spans="1:15" x14ac:dyDescent="0.25">
      <c r="A92" s="66" t="s">
        <v>54</v>
      </c>
      <c r="B92" s="66" t="s">
        <v>62</v>
      </c>
      <c r="C92" s="67">
        <v>26</v>
      </c>
      <c r="D92" s="67">
        <v>28</v>
      </c>
      <c r="E92" s="67">
        <v>29</v>
      </c>
      <c r="F92" s="67"/>
      <c r="G92" s="67">
        <v>27</v>
      </c>
      <c r="H92" s="67">
        <v>29</v>
      </c>
      <c r="I92" s="67">
        <v>29</v>
      </c>
      <c r="J92" s="67"/>
      <c r="K92" s="67">
        <v>26</v>
      </c>
      <c r="L92" s="67">
        <v>27</v>
      </c>
      <c r="M92" s="67">
        <v>26</v>
      </c>
      <c r="N92" s="8">
        <f t="shared" si="2"/>
        <v>-3.7037037037037035E-2</v>
      </c>
      <c r="O92" s="68">
        <f t="shared" si="3"/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riigid</vt:lpstr>
      <vt:lpstr>kokku-mk</vt:lpstr>
      <vt:lpstr>sise-mk</vt:lpstr>
      <vt:lpstr>välis-mk</vt:lpstr>
      <vt:lpstr>Sheet4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Evely Baum-Helmis</cp:lastModifiedBy>
  <dcterms:created xsi:type="dcterms:W3CDTF">2021-05-07T03:55:10Z</dcterms:created>
  <dcterms:modified xsi:type="dcterms:W3CDTF">2021-08-23T13:41:24Z</dcterms:modified>
</cp:coreProperties>
</file>