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etka\Desktop\majutus\"/>
    </mc:Choice>
  </mc:AlternateContent>
  <xr:revisionPtr revIDLastSave="0" documentId="13_ncr:1_{21E8B008-8C22-4ED9-8842-E953D9A4437F}" xr6:coauthVersionLast="41" xr6:coauthVersionMax="41" xr10:uidLastSave="{00000000-0000-0000-0000-000000000000}"/>
  <bookViews>
    <workbookView xWindow="-110" yWindow="-110" windowWidth="19420" windowHeight="10420" xr2:uid="{10FC5B44-8AC0-4BA3-AED3-F8288AAEA602}"/>
  </bookViews>
  <sheets>
    <sheet name="kuud-riigid" sheetId="1" r:id="rId1"/>
    <sheet name="jaan-juuli_riigid" sheetId="2" r:id="rId2"/>
    <sheet name="kuud-regioonid" sheetId="4" r:id="rId3"/>
    <sheet name="jaan-juuli_regioonid" sheetId="5" r:id="rId4"/>
    <sheet name="täitumus,hind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69" i="6" l="1"/>
  <c r="AK69" i="6"/>
  <c r="AJ69" i="6"/>
  <c r="AI69" i="6"/>
  <c r="AH69" i="6"/>
  <c r="AG69" i="6"/>
  <c r="AF69" i="6"/>
  <c r="AD69" i="6"/>
  <c r="AC69" i="6"/>
  <c r="AB69" i="6"/>
  <c r="AA69" i="6"/>
  <c r="Z69" i="6"/>
  <c r="Y69" i="6"/>
  <c r="X69" i="6"/>
  <c r="AL68" i="6"/>
  <c r="AK68" i="6"/>
  <c r="AJ68" i="6"/>
  <c r="AI68" i="6"/>
  <c r="AH68" i="6"/>
  <c r="AG68" i="6"/>
  <c r="AF68" i="6"/>
  <c r="AD68" i="6"/>
  <c r="AC68" i="6"/>
  <c r="AB68" i="6"/>
  <c r="AA68" i="6"/>
  <c r="Z68" i="6"/>
  <c r="Y68" i="6"/>
  <c r="X68" i="6"/>
  <c r="AL67" i="6"/>
  <c r="AK67" i="6"/>
  <c r="AJ67" i="6"/>
  <c r="AI67" i="6"/>
  <c r="AH67" i="6"/>
  <c r="AG67" i="6"/>
  <c r="AF67" i="6"/>
  <c r="AD67" i="6"/>
  <c r="AC67" i="6"/>
  <c r="AB67" i="6"/>
  <c r="AA67" i="6"/>
  <c r="Z67" i="6"/>
  <c r="Y67" i="6"/>
  <c r="X67" i="6"/>
  <c r="AL66" i="6"/>
  <c r="AK66" i="6"/>
  <c r="AJ66" i="6"/>
  <c r="AI66" i="6"/>
  <c r="AH66" i="6"/>
  <c r="AG66" i="6"/>
  <c r="AF66" i="6"/>
  <c r="AD66" i="6"/>
  <c r="AC66" i="6"/>
  <c r="AB66" i="6"/>
  <c r="AA66" i="6"/>
  <c r="Z66" i="6"/>
  <c r="Y66" i="6"/>
  <c r="X66" i="6"/>
  <c r="AL65" i="6"/>
  <c r="AK65" i="6"/>
  <c r="AJ65" i="6"/>
  <c r="AI65" i="6"/>
  <c r="AH65" i="6"/>
  <c r="AG65" i="6"/>
  <c r="AF65" i="6"/>
  <c r="AD65" i="6"/>
  <c r="AC65" i="6"/>
  <c r="AB65" i="6"/>
  <c r="AA65" i="6"/>
  <c r="Z65" i="6"/>
  <c r="Y65" i="6"/>
  <c r="X65" i="6"/>
  <c r="AL64" i="6"/>
  <c r="AK64" i="6"/>
  <c r="AJ64" i="6"/>
  <c r="AI64" i="6"/>
  <c r="AH64" i="6"/>
  <c r="AG64" i="6"/>
  <c r="AF64" i="6"/>
  <c r="AD64" i="6"/>
  <c r="AC64" i="6"/>
  <c r="AB64" i="6"/>
  <c r="AA64" i="6"/>
  <c r="Z64" i="6"/>
  <c r="Y64" i="6"/>
  <c r="X64" i="6"/>
  <c r="AL63" i="6"/>
  <c r="AK63" i="6"/>
  <c r="AJ63" i="6"/>
  <c r="AI63" i="6"/>
  <c r="AH63" i="6"/>
  <c r="AG63" i="6"/>
  <c r="AF63" i="6"/>
  <c r="AD63" i="6"/>
  <c r="AC63" i="6"/>
  <c r="AB63" i="6"/>
  <c r="AA63" i="6"/>
  <c r="Z63" i="6"/>
  <c r="Y63" i="6"/>
  <c r="X63" i="6"/>
  <c r="AL62" i="6"/>
  <c r="AK62" i="6"/>
  <c r="AJ62" i="6"/>
  <c r="AI62" i="6"/>
  <c r="AH62" i="6"/>
  <c r="AG62" i="6"/>
  <c r="AF62" i="6"/>
  <c r="AD62" i="6"/>
  <c r="AC62" i="6"/>
  <c r="AB62" i="6"/>
  <c r="AA62" i="6"/>
  <c r="Z62" i="6"/>
  <c r="Y62" i="6"/>
  <c r="X62" i="6"/>
  <c r="AL61" i="6"/>
  <c r="AK61" i="6"/>
  <c r="AJ61" i="6"/>
  <c r="AI61" i="6"/>
  <c r="AH61" i="6"/>
  <c r="AG61" i="6"/>
  <c r="AF61" i="6"/>
  <c r="AD61" i="6"/>
  <c r="AC61" i="6"/>
  <c r="AB61" i="6"/>
  <c r="AA61" i="6"/>
  <c r="Z61" i="6"/>
  <c r="Y61" i="6"/>
  <c r="X61" i="6"/>
  <c r="AL60" i="6"/>
  <c r="AK60" i="6"/>
  <c r="AJ60" i="6"/>
  <c r="AI60" i="6"/>
  <c r="AH60" i="6"/>
  <c r="AG60" i="6"/>
  <c r="AF60" i="6"/>
  <c r="AD60" i="6"/>
  <c r="AC60" i="6"/>
  <c r="AB60" i="6"/>
  <c r="AA60" i="6"/>
  <c r="Z60" i="6"/>
  <c r="Y60" i="6"/>
  <c r="X60" i="6"/>
  <c r="AL59" i="6"/>
  <c r="AK59" i="6"/>
  <c r="AJ59" i="6"/>
  <c r="AI59" i="6"/>
  <c r="AH59" i="6"/>
  <c r="AG59" i="6"/>
  <c r="AF59" i="6"/>
  <c r="AD59" i="6"/>
  <c r="AC59" i="6"/>
  <c r="AB59" i="6"/>
  <c r="AA59" i="6"/>
  <c r="Z59" i="6"/>
  <c r="Y59" i="6"/>
  <c r="X59" i="6"/>
  <c r="AL58" i="6"/>
  <c r="AK58" i="6"/>
  <c r="AJ58" i="6"/>
  <c r="AI58" i="6"/>
  <c r="AH58" i="6"/>
  <c r="AG58" i="6"/>
  <c r="AF58" i="6"/>
  <c r="AD58" i="6"/>
  <c r="AC58" i="6"/>
  <c r="AB58" i="6"/>
  <c r="AA58" i="6"/>
  <c r="Z58" i="6"/>
  <c r="Y58" i="6"/>
  <c r="X58" i="6"/>
  <c r="AL57" i="6"/>
  <c r="AK57" i="6"/>
  <c r="AJ57" i="6"/>
  <c r="AI57" i="6"/>
  <c r="AH57" i="6"/>
  <c r="AG57" i="6"/>
  <c r="AF57" i="6"/>
  <c r="AD57" i="6"/>
  <c r="AC57" i="6"/>
  <c r="AB57" i="6"/>
  <c r="AA57" i="6"/>
  <c r="Z57" i="6"/>
  <c r="Y57" i="6"/>
  <c r="X57" i="6"/>
  <c r="AL56" i="6"/>
  <c r="AK56" i="6"/>
  <c r="AJ56" i="6"/>
  <c r="AI56" i="6"/>
  <c r="AH56" i="6"/>
  <c r="AG56" i="6"/>
  <c r="AF56" i="6"/>
  <c r="AD56" i="6"/>
  <c r="AC56" i="6"/>
  <c r="AB56" i="6"/>
  <c r="AA56" i="6"/>
  <c r="Z56" i="6"/>
  <c r="Y56" i="6"/>
  <c r="X56" i="6"/>
  <c r="AL55" i="6"/>
  <c r="AK55" i="6"/>
  <c r="AJ55" i="6"/>
  <c r="AI55" i="6"/>
  <c r="AH55" i="6"/>
  <c r="AG55" i="6"/>
  <c r="AF55" i="6"/>
  <c r="AD55" i="6"/>
  <c r="AC55" i="6"/>
  <c r="AB55" i="6"/>
  <c r="AA55" i="6"/>
  <c r="Z55" i="6"/>
  <c r="Y55" i="6"/>
  <c r="X55" i="6"/>
  <c r="AL54" i="6"/>
  <c r="AK54" i="6"/>
  <c r="AJ54" i="6"/>
  <c r="AI54" i="6"/>
  <c r="AH54" i="6"/>
  <c r="AG54" i="6"/>
  <c r="AF54" i="6"/>
  <c r="AD54" i="6"/>
  <c r="AC54" i="6"/>
  <c r="AB54" i="6"/>
  <c r="AA54" i="6"/>
  <c r="Z54" i="6"/>
  <c r="Y54" i="6"/>
  <c r="X54" i="6"/>
  <c r="AL53" i="6"/>
  <c r="AK53" i="6"/>
  <c r="AJ53" i="6"/>
  <c r="AI53" i="6"/>
  <c r="AH53" i="6"/>
  <c r="AG53" i="6"/>
  <c r="AF53" i="6"/>
  <c r="AD53" i="6"/>
  <c r="AC53" i="6"/>
  <c r="AB53" i="6"/>
  <c r="AA53" i="6"/>
  <c r="Z53" i="6"/>
  <c r="Y53" i="6"/>
  <c r="X53" i="6"/>
  <c r="AL52" i="6"/>
  <c r="AK52" i="6"/>
  <c r="AJ52" i="6"/>
  <c r="AI52" i="6"/>
  <c r="AH52" i="6"/>
  <c r="AG52" i="6"/>
  <c r="AF52" i="6"/>
  <c r="AD52" i="6"/>
  <c r="AC52" i="6"/>
  <c r="AB52" i="6"/>
  <c r="AA52" i="6"/>
  <c r="Z52" i="6"/>
  <c r="Y52" i="6"/>
  <c r="X52" i="6"/>
  <c r="AL51" i="6"/>
  <c r="AK51" i="6"/>
  <c r="AJ51" i="6"/>
  <c r="AI51" i="6"/>
  <c r="AH51" i="6"/>
  <c r="AG51" i="6"/>
  <c r="AF51" i="6"/>
  <c r="AD51" i="6"/>
  <c r="AC51" i="6"/>
  <c r="AB51" i="6"/>
  <c r="AA51" i="6"/>
  <c r="Z51" i="6"/>
  <c r="Y51" i="6"/>
  <c r="X51" i="6"/>
  <c r="X22" i="6"/>
  <c r="Y22" i="6"/>
  <c r="Z22" i="6"/>
  <c r="AA22" i="6"/>
  <c r="AB22" i="6"/>
  <c r="AC22" i="6"/>
  <c r="AD22" i="6"/>
  <c r="AF22" i="6"/>
  <c r="AG22" i="6"/>
  <c r="AH22" i="6"/>
  <c r="AI22" i="6"/>
  <c r="AJ22" i="6"/>
  <c r="AK22" i="6"/>
  <c r="AL22" i="6"/>
  <c r="X23" i="6"/>
  <c r="Y23" i="6"/>
  <c r="Z23" i="6"/>
  <c r="AA23" i="6"/>
  <c r="AB23" i="6"/>
  <c r="AC23" i="6"/>
  <c r="AD23" i="6"/>
  <c r="AF23" i="6"/>
  <c r="AG23" i="6"/>
  <c r="AH23" i="6"/>
  <c r="AI23" i="6"/>
  <c r="AJ23" i="6"/>
  <c r="AK23" i="6"/>
  <c r="AL23" i="6"/>
  <c r="AL21" i="6"/>
  <c r="AK21" i="6"/>
  <c r="AJ21" i="6"/>
  <c r="AI21" i="6"/>
  <c r="AH21" i="6"/>
  <c r="AG21" i="6"/>
  <c r="AF21" i="6"/>
  <c r="AD21" i="6"/>
  <c r="AC21" i="6"/>
  <c r="AB21" i="6"/>
  <c r="AA21" i="6"/>
  <c r="Z21" i="6"/>
  <c r="Y21" i="6"/>
  <c r="X21" i="6"/>
  <c r="AL20" i="6"/>
  <c r="AK20" i="6"/>
  <c r="AJ20" i="6"/>
  <c r="AI20" i="6"/>
  <c r="AH20" i="6"/>
  <c r="AG20" i="6"/>
  <c r="AF20" i="6"/>
  <c r="AD20" i="6"/>
  <c r="AC20" i="6"/>
  <c r="AB20" i="6"/>
  <c r="AA20" i="6"/>
  <c r="Z20" i="6"/>
  <c r="Y20" i="6"/>
  <c r="X20" i="6"/>
  <c r="AL19" i="6"/>
  <c r="AK19" i="6"/>
  <c r="AJ19" i="6"/>
  <c r="AI19" i="6"/>
  <c r="AH19" i="6"/>
  <c r="AG19" i="6"/>
  <c r="AF19" i="6"/>
  <c r="AD19" i="6"/>
  <c r="AC19" i="6"/>
  <c r="AB19" i="6"/>
  <c r="AA19" i="6"/>
  <c r="Z19" i="6"/>
  <c r="Y19" i="6"/>
  <c r="X19" i="6"/>
  <c r="AL18" i="6"/>
  <c r="AK18" i="6"/>
  <c r="AJ18" i="6"/>
  <c r="AI18" i="6"/>
  <c r="AH18" i="6"/>
  <c r="AG18" i="6"/>
  <c r="AF18" i="6"/>
  <c r="AD18" i="6"/>
  <c r="AC18" i="6"/>
  <c r="AB18" i="6"/>
  <c r="AA18" i="6"/>
  <c r="Z18" i="6"/>
  <c r="Y18" i="6"/>
  <c r="X18" i="6"/>
  <c r="AL17" i="6"/>
  <c r="AK17" i="6"/>
  <c r="AJ17" i="6"/>
  <c r="AI17" i="6"/>
  <c r="AH17" i="6"/>
  <c r="AG17" i="6"/>
  <c r="AF17" i="6"/>
  <c r="AD17" i="6"/>
  <c r="AC17" i="6"/>
  <c r="AB17" i="6"/>
  <c r="AA17" i="6"/>
  <c r="Z17" i="6"/>
  <c r="Y17" i="6"/>
  <c r="X17" i="6"/>
  <c r="AL16" i="6"/>
  <c r="AK16" i="6"/>
  <c r="AJ16" i="6"/>
  <c r="AI16" i="6"/>
  <c r="AH16" i="6"/>
  <c r="AG16" i="6"/>
  <c r="AF16" i="6"/>
  <c r="AD16" i="6"/>
  <c r="AC16" i="6"/>
  <c r="AB16" i="6"/>
  <c r="AA16" i="6"/>
  <c r="Z16" i="6"/>
  <c r="Y16" i="6"/>
  <c r="X16" i="6"/>
  <c r="AL15" i="6"/>
  <c r="AK15" i="6"/>
  <c r="AJ15" i="6"/>
  <c r="AI15" i="6"/>
  <c r="AH15" i="6"/>
  <c r="AG15" i="6"/>
  <c r="AF15" i="6"/>
  <c r="AD15" i="6"/>
  <c r="AC15" i="6"/>
  <c r="AB15" i="6"/>
  <c r="AA15" i="6"/>
  <c r="Z15" i="6"/>
  <c r="Y15" i="6"/>
  <c r="X15" i="6"/>
  <c r="AL14" i="6"/>
  <c r="AK14" i="6"/>
  <c r="AJ14" i="6"/>
  <c r="AI14" i="6"/>
  <c r="AH14" i="6"/>
  <c r="AG14" i="6"/>
  <c r="AF14" i="6"/>
  <c r="AD14" i="6"/>
  <c r="AC14" i="6"/>
  <c r="AB14" i="6"/>
  <c r="AA14" i="6"/>
  <c r="Z14" i="6"/>
  <c r="Y14" i="6"/>
  <c r="X14" i="6"/>
  <c r="AL13" i="6"/>
  <c r="AK13" i="6"/>
  <c r="AJ13" i="6"/>
  <c r="AI13" i="6"/>
  <c r="AH13" i="6"/>
  <c r="AG13" i="6"/>
  <c r="AF13" i="6"/>
  <c r="AD13" i="6"/>
  <c r="AC13" i="6"/>
  <c r="AB13" i="6"/>
  <c r="AA13" i="6"/>
  <c r="Z13" i="6"/>
  <c r="Y13" i="6"/>
  <c r="X13" i="6"/>
  <c r="AL12" i="6"/>
  <c r="AK12" i="6"/>
  <c r="AJ12" i="6"/>
  <c r="AI12" i="6"/>
  <c r="AH12" i="6"/>
  <c r="AG12" i="6"/>
  <c r="AF12" i="6"/>
  <c r="AD12" i="6"/>
  <c r="AC12" i="6"/>
  <c r="AB12" i="6"/>
  <c r="AA12" i="6"/>
  <c r="Z12" i="6"/>
  <c r="Y12" i="6"/>
  <c r="X12" i="6"/>
  <c r="AL11" i="6"/>
  <c r="AK11" i="6"/>
  <c r="AJ11" i="6"/>
  <c r="AI11" i="6"/>
  <c r="AH11" i="6"/>
  <c r="AG11" i="6"/>
  <c r="AF11" i="6"/>
  <c r="AD11" i="6"/>
  <c r="AC11" i="6"/>
  <c r="AB11" i="6"/>
  <c r="AA11" i="6"/>
  <c r="Z11" i="6"/>
  <c r="Y11" i="6"/>
  <c r="X11" i="6"/>
  <c r="AL10" i="6"/>
  <c r="AK10" i="6"/>
  <c r="AJ10" i="6"/>
  <c r="AI10" i="6"/>
  <c r="AH10" i="6"/>
  <c r="AG10" i="6"/>
  <c r="AF10" i="6"/>
  <c r="AD10" i="6"/>
  <c r="AC10" i="6"/>
  <c r="AB10" i="6"/>
  <c r="AA10" i="6"/>
  <c r="Z10" i="6"/>
  <c r="Y10" i="6"/>
  <c r="X10" i="6"/>
  <c r="AL9" i="6"/>
  <c r="AK9" i="6"/>
  <c r="AJ9" i="6"/>
  <c r="AI9" i="6"/>
  <c r="AH9" i="6"/>
  <c r="AG9" i="6"/>
  <c r="AF9" i="6"/>
  <c r="AD9" i="6"/>
  <c r="AC9" i="6"/>
  <c r="AB9" i="6"/>
  <c r="AA9" i="6"/>
  <c r="Z9" i="6"/>
  <c r="Y9" i="6"/>
  <c r="X9" i="6"/>
  <c r="AL8" i="6"/>
  <c r="AK8" i="6"/>
  <c r="AJ8" i="6"/>
  <c r="AI8" i="6"/>
  <c r="AH8" i="6"/>
  <c r="AG8" i="6"/>
  <c r="AF8" i="6"/>
  <c r="AD8" i="6"/>
  <c r="AC8" i="6"/>
  <c r="AB8" i="6"/>
  <c r="AA8" i="6"/>
  <c r="Z8" i="6"/>
  <c r="Y8" i="6"/>
  <c r="X8" i="6"/>
  <c r="AL7" i="6"/>
  <c r="AK7" i="6"/>
  <c r="AJ7" i="6"/>
  <c r="AI7" i="6"/>
  <c r="AH7" i="6"/>
  <c r="AG7" i="6"/>
  <c r="AF7" i="6"/>
  <c r="AD7" i="6"/>
  <c r="AC7" i="6"/>
  <c r="AB7" i="6"/>
  <c r="AA7" i="6"/>
  <c r="Z7" i="6"/>
  <c r="Y7" i="6"/>
  <c r="X7" i="6"/>
  <c r="AL6" i="6"/>
  <c r="AK6" i="6"/>
  <c r="AJ6" i="6"/>
  <c r="AI6" i="6"/>
  <c r="AH6" i="6"/>
  <c r="AG6" i="6"/>
  <c r="AF6" i="6"/>
  <c r="AD6" i="6"/>
  <c r="AC6" i="6"/>
  <c r="AB6" i="6"/>
  <c r="AA6" i="6"/>
  <c r="Z6" i="6"/>
  <c r="Y6" i="6"/>
  <c r="X6" i="6"/>
  <c r="AL5" i="6"/>
  <c r="AK5" i="6"/>
  <c r="AJ5" i="6"/>
  <c r="AI5" i="6"/>
  <c r="AH5" i="6"/>
  <c r="AG5" i="6"/>
  <c r="AF5" i="6"/>
  <c r="AD5" i="6"/>
  <c r="AC5" i="6"/>
  <c r="AB5" i="6"/>
  <c r="AA5" i="6"/>
  <c r="Z5" i="6"/>
  <c r="Y5" i="6"/>
  <c r="X5" i="6"/>
  <c r="H69" i="5" l="1"/>
  <c r="G69" i="5"/>
  <c r="F69" i="5"/>
  <c r="E69" i="5"/>
  <c r="H68" i="5"/>
  <c r="G68" i="5"/>
  <c r="F68" i="5"/>
  <c r="E68" i="5"/>
  <c r="H67" i="5"/>
  <c r="G67" i="5"/>
  <c r="F67" i="5"/>
  <c r="E67" i="5"/>
  <c r="H66" i="5"/>
  <c r="G66" i="5"/>
  <c r="F66" i="5"/>
  <c r="E66" i="5"/>
  <c r="H65" i="5"/>
  <c r="G65" i="5"/>
  <c r="F65" i="5"/>
  <c r="E65" i="5"/>
  <c r="H64" i="5"/>
  <c r="G64" i="5"/>
  <c r="F64" i="5"/>
  <c r="E64" i="5"/>
  <c r="H63" i="5"/>
  <c r="G63" i="5"/>
  <c r="F63" i="5"/>
  <c r="E63" i="5"/>
  <c r="H62" i="5"/>
  <c r="G62" i="5"/>
  <c r="F62" i="5"/>
  <c r="E62" i="5"/>
  <c r="H61" i="5"/>
  <c r="G61" i="5"/>
  <c r="F61" i="5"/>
  <c r="E61" i="5"/>
  <c r="H60" i="5"/>
  <c r="G60" i="5"/>
  <c r="F60" i="5"/>
  <c r="E60" i="5"/>
  <c r="H59" i="5"/>
  <c r="G59" i="5"/>
  <c r="F59" i="5"/>
  <c r="E59" i="5"/>
  <c r="H58" i="5"/>
  <c r="G58" i="5"/>
  <c r="F58" i="5"/>
  <c r="E58" i="5"/>
  <c r="H57" i="5"/>
  <c r="G57" i="5"/>
  <c r="F57" i="5"/>
  <c r="E57" i="5"/>
  <c r="H56" i="5"/>
  <c r="G56" i="5"/>
  <c r="F56" i="5"/>
  <c r="E56" i="5"/>
  <c r="H55" i="5"/>
  <c r="G55" i="5"/>
  <c r="F55" i="5"/>
  <c r="E55" i="5"/>
  <c r="H54" i="5"/>
  <c r="G54" i="5"/>
  <c r="F54" i="5"/>
  <c r="E54" i="5"/>
  <c r="H53" i="5"/>
  <c r="G53" i="5"/>
  <c r="F53" i="5"/>
  <c r="E53" i="5"/>
  <c r="H52" i="5"/>
  <c r="G52" i="5"/>
  <c r="F52" i="5"/>
  <c r="E52" i="5"/>
  <c r="H51" i="5"/>
  <c r="G51" i="5"/>
  <c r="F51" i="5"/>
  <c r="E51" i="5"/>
  <c r="H46" i="5"/>
  <c r="G46" i="5"/>
  <c r="F46" i="5"/>
  <c r="E46" i="5"/>
  <c r="H45" i="5"/>
  <c r="G45" i="5"/>
  <c r="F45" i="5"/>
  <c r="E45" i="5"/>
  <c r="H44" i="5"/>
  <c r="G44" i="5"/>
  <c r="F44" i="5"/>
  <c r="E44" i="5"/>
  <c r="H43" i="5"/>
  <c r="G43" i="5"/>
  <c r="F43" i="5"/>
  <c r="E43" i="5"/>
  <c r="H42" i="5"/>
  <c r="G42" i="5"/>
  <c r="F42" i="5"/>
  <c r="E42" i="5"/>
  <c r="H41" i="5"/>
  <c r="G41" i="5"/>
  <c r="F41" i="5"/>
  <c r="E41" i="5"/>
  <c r="H40" i="5"/>
  <c r="G40" i="5"/>
  <c r="F40" i="5"/>
  <c r="E40" i="5"/>
  <c r="H39" i="5"/>
  <c r="G39" i="5"/>
  <c r="F39" i="5"/>
  <c r="E39" i="5"/>
  <c r="H38" i="5"/>
  <c r="G38" i="5"/>
  <c r="F38" i="5"/>
  <c r="E38" i="5"/>
  <c r="H37" i="5"/>
  <c r="G37" i="5"/>
  <c r="F37" i="5"/>
  <c r="E37" i="5"/>
  <c r="H36" i="5"/>
  <c r="G36" i="5"/>
  <c r="F36" i="5"/>
  <c r="E36" i="5"/>
  <c r="H35" i="5"/>
  <c r="G35" i="5"/>
  <c r="F35" i="5"/>
  <c r="E35" i="5"/>
  <c r="H34" i="5"/>
  <c r="G34" i="5"/>
  <c r="F34" i="5"/>
  <c r="E34" i="5"/>
  <c r="H33" i="5"/>
  <c r="G33" i="5"/>
  <c r="F33" i="5"/>
  <c r="E33" i="5"/>
  <c r="H32" i="5"/>
  <c r="G32" i="5"/>
  <c r="F32" i="5"/>
  <c r="E32" i="5"/>
  <c r="H31" i="5"/>
  <c r="G31" i="5"/>
  <c r="F31" i="5"/>
  <c r="E31" i="5"/>
  <c r="H30" i="5"/>
  <c r="G30" i="5"/>
  <c r="F30" i="5"/>
  <c r="E30" i="5"/>
  <c r="H29" i="5"/>
  <c r="G29" i="5"/>
  <c r="F29" i="5"/>
  <c r="E29" i="5"/>
  <c r="H28" i="5"/>
  <c r="G28" i="5"/>
  <c r="F28" i="5"/>
  <c r="E28" i="5"/>
  <c r="H23" i="5"/>
  <c r="G23" i="5"/>
  <c r="F23" i="5"/>
  <c r="E23" i="5"/>
  <c r="H22" i="5"/>
  <c r="G22" i="5"/>
  <c r="F22" i="5"/>
  <c r="E22" i="5"/>
  <c r="H21" i="5"/>
  <c r="G21" i="5"/>
  <c r="F21" i="5"/>
  <c r="E21" i="5"/>
  <c r="H20" i="5"/>
  <c r="G20" i="5"/>
  <c r="F20" i="5"/>
  <c r="E20" i="5"/>
  <c r="H19" i="5"/>
  <c r="G19" i="5"/>
  <c r="F19" i="5"/>
  <c r="E19" i="5"/>
  <c r="H18" i="5"/>
  <c r="G18" i="5"/>
  <c r="F18" i="5"/>
  <c r="E18" i="5"/>
  <c r="H17" i="5"/>
  <c r="G17" i="5"/>
  <c r="F17" i="5"/>
  <c r="E17" i="5"/>
  <c r="H16" i="5"/>
  <c r="G16" i="5"/>
  <c r="F16" i="5"/>
  <c r="E16" i="5"/>
  <c r="H15" i="5"/>
  <c r="G15" i="5"/>
  <c r="F15" i="5"/>
  <c r="E15" i="5"/>
  <c r="H14" i="5"/>
  <c r="G14" i="5"/>
  <c r="F14" i="5"/>
  <c r="E14" i="5"/>
  <c r="H13" i="5"/>
  <c r="G13" i="5"/>
  <c r="F13" i="5"/>
  <c r="E13" i="5"/>
  <c r="H12" i="5"/>
  <c r="G12" i="5"/>
  <c r="F12" i="5"/>
  <c r="E12" i="5"/>
  <c r="H11" i="5"/>
  <c r="G11" i="5"/>
  <c r="F11" i="5"/>
  <c r="E11" i="5"/>
  <c r="H10" i="5"/>
  <c r="G10" i="5"/>
  <c r="F10" i="5"/>
  <c r="E10" i="5"/>
  <c r="H9" i="5"/>
  <c r="G9" i="5"/>
  <c r="F9" i="5"/>
  <c r="E9" i="5"/>
  <c r="H8" i="5"/>
  <c r="G8" i="5"/>
  <c r="F8" i="5"/>
  <c r="E8" i="5"/>
  <c r="H7" i="5"/>
  <c r="G7" i="5"/>
  <c r="F7" i="5"/>
  <c r="E7" i="5"/>
  <c r="H6" i="5"/>
  <c r="G6" i="5"/>
  <c r="F6" i="5"/>
  <c r="E6" i="5"/>
  <c r="H5" i="5"/>
  <c r="G5" i="5"/>
  <c r="F5" i="5"/>
  <c r="E5" i="5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X6" i="1" l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AU5" i="1"/>
  <c r="AV5" i="1"/>
  <c r="AW5" i="1"/>
  <c r="AX5" i="1"/>
  <c r="AY5" i="1"/>
  <c r="AZ5" i="1"/>
  <c r="AT5" i="1"/>
  <c r="AN5" i="1"/>
  <c r="AO5" i="1"/>
  <c r="AP5" i="1"/>
  <c r="AQ5" i="1"/>
  <c r="AR5" i="1"/>
  <c r="AS5" i="1"/>
  <c r="AM5" i="1"/>
  <c r="AF5" i="1"/>
  <c r="AG5" i="1"/>
  <c r="AH5" i="1"/>
  <c r="AI5" i="1"/>
  <c r="AJ5" i="1"/>
  <c r="AK5" i="1"/>
  <c r="AE5" i="1"/>
  <c r="Y5" i="1"/>
  <c r="Z5" i="1"/>
  <c r="AA5" i="1"/>
  <c r="AB5" i="1"/>
  <c r="AC5" i="1"/>
  <c r="AD5" i="1"/>
  <c r="X5" i="1"/>
  <c r="H55" i="2"/>
  <c r="G55" i="2"/>
  <c r="F55" i="2"/>
  <c r="E55" i="2"/>
  <c r="H54" i="2"/>
  <c r="G54" i="2"/>
  <c r="F54" i="2"/>
  <c r="E54" i="2"/>
  <c r="H53" i="2"/>
  <c r="G53" i="2"/>
  <c r="F53" i="2"/>
  <c r="E53" i="2"/>
  <c r="H52" i="2"/>
  <c r="G52" i="2"/>
  <c r="F52" i="2"/>
  <c r="E52" i="2"/>
  <c r="H51" i="2"/>
  <c r="G51" i="2"/>
  <c r="F51" i="2"/>
  <c r="E51" i="2"/>
  <c r="H50" i="2"/>
  <c r="G50" i="2"/>
  <c r="F50" i="2"/>
  <c r="E50" i="2"/>
  <c r="H49" i="2"/>
  <c r="G49" i="2"/>
  <c r="F49" i="2"/>
  <c r="E49" i="2"/>
  <c r="H48" i="2"/>
  <c r="G48" i="2"/>
  <c r="F48" i="2"/>
  <c r="E48" i="2"/>
  <c r="H47" i="2"/>
  <c r="G47" i="2"/>
  <c r="F47" i="2"/>
  <c r="E47" i="2"/>
  <c r="H46" i="2"/>
  <c r="G46" i="2"/>
  <c r="F46" i="2"/>
  <c r="E46" i="2"/>
  <c r="H45" i="2"/>
  <c r="G45" i="2"/>
  <c r="F45" i="2"/>
  <c r="E45" i="2"/>
  <c r="H44" i="2"/>
  <c r="G44" i="2"/>
  <c r="F44" i="2"/>
  <c r="E44" i="2"/>
  <c r="H43" i="2"/>
  <c r="G43" i="2"/>
  <c r="F43" i="2"/>
  <c r="E43" i="2"/>
  <c r="H42" i="2"/>
  <c r="G42" i="2"/>
  <c r="F42" i="2"/>
  <c r="E42" i="2"/>
  <c r="H41" i="2"/>
  <c r="G41" i="2"/>
  <c r="F41" i="2"/>
  <c r="E41" i="2"/>
  <c r="H40" i="2"/>
  <c r="G40" i="2"/>
  <c r="F40" i="2"/>
  <c r="E40" i="2"/>
  <c r="H39" i="2"/>
  <c r="G39" i="2"/>
  <c r="F39" i="2"/>
  <c r="E39" i="2"/>
  <c r="H38" i="2"/>
  <c r="G38" i="2"/>
  <c r="F38" i="2"/>
  <c r="E38" i="2"/>
  <c r="H37" i="2"/>
  <c r="G37" i="2"/>
  <c r="F37" i="2"/>
  <c r="E37" i="2"/>
  <c r="H36" i="2"/>
  <c r="G36" i="2"/>
  <c r="F36" i="2"/>
  <c r="E36" i="2"/>
  <c r="H35" i="2"/>
  <c r="G35" i="2"/>
  <c r="F35" i="2"/>
  <c r="E35" i="2"/>
  <c r="H34" i="2"/>
  <c r="G34" i="2"/>
  <c r="F34" i="2"/>
  <c r="E34" i="2"/>
  <c r="H33" i="2"/>
  <c r="G33" i="2"/>
  <c r="F33" i="2"/>
  <c r="E33" i="2"/>
  <c r="H27" i="2"/>
  <c r="G27" i="2"/>
  <c r="F27" i="2"/>
  <c r="E27" i="2"/>
  <c r="H26" i="2"/>
  <c r="G26" i="2"/>
  <c r="F26" i="2"/>
  <c r="E26" i="2"/>
  <c r="H25" i="2"/>
  <c r="G25" i="2"/>
  <c r="F25" i="2"/>
  <c r="E25" i="2"/>
  <c r="H24" i="2"/>
  <c r="G24" i="2"/>
  <c r="F24" i="2"/>
  <c r="E24" i="2"/>
  <c r="H23" i="2"/>
  <c r="G23" i="2"/>
  <c r="F23" i="2"/>
  <c r="E23" i="2"/>
  <c r="H22" i="2"/>
  <c r="G22" i="2"/>
  <c r="F22" i="2"/>
  <c r="E22" i="2"/>
  <c r="H21" i="2"/>
  <c r="G21" i="2"/>
  <c r="F21" i="2"/>
  <c r="E21" i="2"/>
  <c r="H20" i="2"/>
  <c r="G20" i="2"/>
  <c r="F20" i="2"/>
  <c r="E20" i="2"/>
  <c r="H19" i="2"/>
  <c r="G19" i="2"/>
  <c r="F19" i="2"/>
  <c r="E19" i="2"/>
  <c r="H18" i="2"/>
  <c r="G18" i="2"/>
  <c r="F18" i="2"/>
  <c r="E18" i="2"/>
  <c r="H17" i="2"/>
  <c r="G17" i="2"/>
  <c r="F17" i="2"/>
  <c r="E17" i="2"/>
  <c r="H16" i="2"/>
  <c r="G16" i="2"/>
  <c r="F16" i="2"/>
  <c r="E16" i="2"/>
  <c r="H15" i="2"/>
  <c r="G15" i="2"/>
  <c r="F15" i="2"/>
  <c r="E15" i="2"/>
  <c r="H14" i="2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  <c r="H10" i="2"/>
  <c r="G10" i="2"/>
  <c r="F10" i="2"/>
  <c r="E10" i="2"/>
  <c r="H9" i="2"/>
  <c r="G9" i="2"/>
  <c r="F9" i="2"/>
  <c r="E9" i="2"/>
  <c r="H8" i="2"/>
  <c r="G8" i="2"/>
  <c r="F8" i="2"/>
  <c r="E8" i="2"/>
  <c r="H7" i="2"/>
  <c r="G7" i="2"/>
  <c r="F7" i="2"/>
  <c r="E7" i="2"/>
  <c r="H6" i="2"/>
  <c r="G6" i="2"/>
  <c r="F6" i="2"/>
  <c r="E6" i="2"/>
  <c r="H5" i="2"/>
  <c r="G5" i="2"/>
  <c r="F5" i="2"/>
  <c r="E5" i="2"/>
</calcChain>
</file>

<file path=xl/sharedStrings.xml><?xml version="1.0" encoding="utf-8"?>
<sst xmlns="http://schemas.openxmlformats.org/spreadsheetml/2006/main" count="877" uniqueCount="72">
  <si>
    <t>Jaanuar</t>
  </si>
  <si>
    <t>Veebruar</t>
  </si>
  <si>
    <t>Märts</t>
  </si>
  <si>
    <t>Aprill</t>
  </si>
  <si>
    <t>Mai</t>
  </si>
  <si>
    <t>Juuni</t>
  </si>
  <si>
    <t>Juuli</t>
  </si>
  <si>
    <t>2019</t>
  </si>
  <si>
    <t>2020</t>
  </si>
  <si>
    <t>2021</t>
  </si>
  <si>
    <t>Kogu Eesti</t>
  </si>
  <si>
    <t>Eesti</t>
  </si>
  <si>
    <t>Välisriigid kokku</t>
  </si>
  <si>
    <t>Austria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</si>
  <si>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</si>
  <si>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</si>
  <si>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</si>
  <si>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</si>
  <si>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</si>
  <si>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</si>
  <si>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</si>
  <si>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</si>
  <si>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Šveits</t>
  </si>
  <si>
    <t>Soome</t>
  </si>
  <si>
    <t>Taani</t>
  </si>
  <si>
    <t>Ukraina</t>
  </si>
  <si>
    <t>Venemaa</t>
  </si>
  <si>
    <t>..</t>
  </si>
  <si>
    <t>Eesti majutusettevõtete statistika. Allikas: Statistikaamet / Statistics of accommodation establishments of Estonia. Source: Statistics Estonia</t>
  </si>
  <si>
    <t>MAJUTATUD/ ARRIVALS</t>
  </si>
  <si>
    <t>Belgia</t>
  </si>
  <si>
    <t>Holland</t>
  </si>
  <si>
    <t>Hispaania</t>
  </si>
  <si>
    <t>Suurbrit.</t>
  </si>
  <si>
    <t>Hiina</t>
  </si>
  <si>
    <t>Jaapan</t>
  </si>
  <si>
    <t>USA</t>
  </si>
  <si>
    <t>kokku</t>
  </si>
  <si>
    <t>ÖÖBIMISED/ OVERNIGHTS</t>
  </si>
  <si>
    <t>jaan.-juuli</t>
  </si>
  <si>
    <t>muutus 2021/20</t>
  </si>
  <si>
    <t>muutus 2021/19</t>
  </si>
  <si>
    <t>muutus 2021/2019</t>
  </si>
  <si>
    <t>muutus 2021/2020</t>
  </si>
  <si>
    <t>..Pärnu linn</t>
  </si>
  <si>
    <t>..Tartu linn</t>
  </si>
  <si>
    <t>Tallinn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</si>
  <si>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</si>
  <si>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</si>
  <si>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</si>
  <si>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</si>
  <si>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</si>
  <si>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</si>
  <si>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</si>
  <si>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</si>
  <si>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</si>
  <si>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</si>
  <si>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</si>
  <si>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</si>
  <si>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</si>
  <si>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</si>
  <si>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</si>
  <si>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Elukohariigid kokku / all countries of residence</t>
  </si>
  <si>
    <t>siseturism/ domestic tourism</t>
  </si>
  <si>
    <t>välisturistid / foreign tourists</t>
  </si>
  <si>
    <t>.. andmeid ei avaldata konfidentsiaalsusreegli tõttu</t>
  </si>
  <si>
    <t>..Tallinn</t>
  </si>
  <si>
    <t>Jaan.</t>
  </si>
  <si>
    <t>Veebr.</t>
  </si>
  <si>
    <t>Ööpäeva keskmine maksumus, eurot / Average price per person, euros</t>
  </si>
  <si>
    <t>Tubade täitumus, % / Room occupancy, %</t>
  </si>
  <si>
    <t>Tubade arv / Number of 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</si>
</sst>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F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b/>
      <sz val="11"/>
      <color rgb="FF0000FF"/>
      <name val="Calibri"/>
      <family val="2"/>
      <charset val="186"/>
      <scheme val="minor"/>
    </font>
    <font>
      <b/>
      <sz val="11"/>
      <color rgb="FF0000FF"/>
      <name val="Calibri"/>
      <family val="2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</font>
    <font>
      <sz val="11"/>
      <color theme="8" tint="-0.249977111117893"/>
      <name val="Calibri"/>
      <family val="2"/>
    </font>
    <font>
      <sz val="11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</font>
    <font>
      <sz val="11"/>
      <color theme="5" tint="-0.49998474074526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Border="0" applyAlignment="0"/>
  </cellStyleXfs>
  <cellXfs count="69">
    <xf numFmtId="0" fontId="0" fillId="0" borderId="0" xfId="0"/>
    <xf numFmtId="3" fontId="0" fillId="0" borderId="0" xfId="0" applyNumberFormat="1"/>
    <xf numFmtId="3" fontId="3" fillId="0" borderId="0" xfId="2" applyNumberFormat="1" applyFill="1" applyProtection="1"/>
    <xf numFmtId="3" fontId="4" fillId="0" borderId="0" xfId="2" applyNumberFormat="1" applyFont="1" applyFill="1" applyProtection="1"/>
    <xf numFmtId="3" fontId="3" fillId="0" borderId="0" xfId="2" applyNumberFormat="1" applyFill="1" applyAlignment="1" applyProtection="1">
      <alignment horizontal="right"/>
    </xf>
    <xf numFmtId="3" fontId="5" fillId="0" borderId="0" xfId="0" applyNumberFormat="1" applyFont="1"/>
    <xf numFmtId="9" fontId="0" fillId="0" borderId="0" xfId="1" applyFont="1"/>
    <xf numFmtId="3" fontId="5" fillId="0" borderId="0" xfId="0" applyNumberFormat="1" applyFont="1" applyBorder="1" applyAlignment="1" applyProtection="1">
      <alignment horizontal="left"/>
      <protection locked="0"/>
    </xf>
    <xf numFmtId="3" fontId="0" fillId="0" borderId="2" xfId="0" applyNumberFormat="1" applyBorder="1"/>
    <xf numFmtId="9" fontId="0" fillId="0" borderId="2" xfId="1" applyFont="1" applyBorder="1"/>
    <xf numFmtId="3" fontId="2" fillId="0" borderId="2" xfId="0" applyNumberFormat="1" applyFont="1" applyBorder="1"/>
    <xf numFmtId="9" fontId="2" fillId="0" borderId="2" xfId="1" applyFont="1" applyBorder="1"/>
    <xf numFmtId="3" fontId="4" fillId="0" borderId="2" xfId="2" applyNumberFormat="1" applyFont="1" applyFill="1" applyBorder="1" applyAlignment="1" applyProtection="1"/>
    <xf numFmtId="3" fontId="0" fillId="0" borderId="0" xfId="0" applyNumberFormat="1" applyAlignment="1"/>
    <xf numFmtId="3" fontId="3" fillId="0" borderId="2" xfId="2" applyNumberFormat="1" applyFill="1" applyBorder="1" applyProtection="1"/>
    <xf numFmtId="3" fontId="4" fillId="0" borderId="2" xfId="2" applyNumberFormat="1" applyFont="1" applyFill="1" applyBorder="1" applyProtection="1"/>
    <xf numFmtId="3" fontId="3" fillId="0" borderId="2" xfId="2" applyNumberFormat="1" applyFill="1" applyBorder="1" applyAlignment="1" applyProtection="1">
      <alignment horizontal="right"/>
    </xf>
    <xf numFmtId="3" fontId="3" fillId="0" borderId="2" xfId="2" applyNumberFormat="1" applyFill="1" applyBorder="1" applyAlignment="1" applyProtection="1"/>
    <xf numFmtId="3" fontId="6" fillId="0" borderId="2" xfId="2" applyNumberFormat="1" applyFont="1" applyFill="1" applyBorder="1" applyProtection="1"/>
    <xf numFmtId="3" fontId="2" fillId="0" borderId="0" xfId="0" applyNumberFormat="1" applyFont="1"/>
    <xf numFmtId="3" fontId="4" fillId="5" borderId="2" xfId="2" applyNumberFormat="1" applyFont="1" applyFill="1" applyBorder="1" applyAlignment="1" applyProtection="1">
      <alignment horizontal="center"/>
    </xf>
    <xf numFmtId="9" fontId="4" fillId="5" borderId="2" xfId="1" applyFont="1" applyFill="1" applyBorder="1" applyProtection="1"/>
    <xf numFmtId="9" fontId="0" fillId="5" borderId="2" xfId="1" applyFont="1" applyFill="1" applyBorder="1"/>
    <xf numFmtId="9" fontId="2" fillId="5" borderId="2" xfId="1" applyFont="1" applyFill="1" applyBorder="1"/>
    <xf numFmtId="9" fontId="0" fillId="0" borderId="0" xfId="1" applyFont="1" applyFill="1" applyBorder="1"/>
    <xf numFmtId="3" fontId="4" fillId="0" borderId="0" xfId="2" applyNumberFormat="1" applyFont="1" applyFill="1" applyBorder="1" applyAlignment="1" applyProtection="1">
      <alignment horizontal="center"/>
    </xf>
    <xf numFmtId="3" fontId="6" fillId="2" borderId="2" xfId="2" applyNumberFormat="1" applyFont="1" applyFill="1" applyBorder="1" applyProtection="1"/>
    <xf numFmtId="3" fontId="6" fillId="3" borderId="2" xfId="2" applyNumberFormat="1" applyFont="1" applyFill="1" applyBorder="1" applyProtection="1"/>
    <xf numFmtId="3" fontId="6" fillId="4" borderId="2" xfId="2" applyNumberFormat="1" applyFont="1" applyFill="1" applyBorder="1" applyProtection="1"/>
    <xf numFmtId="3" fontId="2" fillId="6" borderId="2" xfId="0" applyNumberFormat="1" applyFont="1" applyFill="1" applyBorder="1"/>
    <xf numFmtId="9" fontId="2" fillId="6" borderId="2" xfId="1" applyFont="1" applyFill="1" applyBorder="1"/>
    <xf numFmtId="3" fontId="2" fillId="2" borderId="2" xfId="0" applyNumberFormat="1" applyFont="1" applyFill="1" applyBorder="1"/>
    <xf numFmtId="9" fontId="2" fillId="2" borderId="2" xfId="1" applyFont="1" applyFill="1" applyBorder="1"/>
    <xf numFmtId="3" fontId="3" fillId="2" borderId="2" xfId="2" applyNumberFormat="1" applyFill="1" applyBorder="1" applyProtection="1"/>
    <xf numFmtId="3" fontId="3" fillId="3" borderId="2" xfId="2" applyNumberFormat="1" applyFill="1" applyBorder="1" applyProtection="1"/>
    <xf numFmtId="3" fontId="3" fillId="4" borderId="2" xfId="2" applyNumberFormat="1" applyFill="1" applyBorder="1" applyProtection="1"/>
    <xf numFmtId="3" fontId="3" fillId="4" borderId="2" xfId="2" applyNumberFormat="1" applyFill="1" applyBorder="1" applyAlignment="1" applyProtection="1">
      <alignment horizontal="right"/>
    </xf>
    <xf numFmtId="3" fontId="0" fillId="0" borderId="2" xfId="0" applyNumberFormat="1" applyFont="1" applyBorder="1"/>
    <xf numFmtId="9" fontId="1" fillId="0" borderId="2" xfId="1" applyFont="1" applyBorder="1"/>
    <xf numFmtId="3" fontId="0" fillId="0" borderId="0" xfId="0" applyNumberFormat="1" applyFill="1"/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/>
    <xf numFmtId="3" fontId="0" fillId="0" borderId="0" xfId="0" applyNumberFormat="1" applyFill="1" applyBorder="1"/>
    <xf numFmtId="3" fontId="4" fillId="2" borderId="2" xfId="2" applyNumberFormat="1" applyFont="1" applyFill="1" applyBorder="1" applyProtection="1"/>
    <xf numFmtId="3" fontId="4" fillId="6" borderId="2" xfId="2" applyNumberFormat="1" applyFont="1" applyFill="1" applyBorder="1" applyProtection="1"/>
    <xf numFmtId="3" fontId="4" fillId="4" borderId="2" xfId="2" applyNumberFormat="1" applyFont="1" applyFill="1" applyBorder="1" applyProtection="1"/>
    <xf numFmtId="3" fontId="3" fillId="6" borderId="2" xfId="2" applyNumberFormat="1" applyFill="1" applyBorder="1" applyProtection="1"/>
    <xf numFmtId="3" fontId="0" fillId="0" borderId="0" xfId="0" applyNumberFormat="1" applyBorder="1"/>
    <xf numFmtId="9" fontId="0" fillId="0" borderId="0" xfId="1" applyFont="1" applyBorder="1"/>
    <xf numFmtId="3" fontId="4" fillId="0" borderId="2" xfId="2" applyNumberFormat="1" applyFont="1" applyFill="1" applyBorder="1" applyAlignment="1" applyProtection="1">
      <alignment horizontal="right"/>
    </xf>
    <xf numFmtId="9" fontId="3" fillId="0" borderId="0" xfId="1" applyFont="1" applyFill="1" applyProtection="1"/>
    <xf numFmtId="3" fontId="2" fillId="6" borderId="2" xfId="0" applyNumberFormat="1" applyFont="1" applyFill="1" applyBorder="1" applyAlignment="1">
      <alignment horizontal="center"/>
    </xf>
    <xf numFmtId="9" fontId="2" fillId="6" borderId="2" xfId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9" fontId="2" fillId="2" borderId="2" xfId="1" applyFont="1" applyFill="1" applyBorder="1" applyAlignment="1">
      <alignment horizontal="center"/>
    </xf>
    <xf numFmtId="3" fontId="4" fillId="0" borderId="2" xfId="2" applyNumberFormat="1" applyFont="1" applyFill="1" applyBorder="1" applyAlignment="1" applyProtection="1">
      <alignment horizontal="center"/>
    </xf>
    <xf numFmtId="3" fontId="4" fillId="0" borderId="1" xfId="2" applyNumberFormat="1" applyFont="1" applyFill="1" applyBorder="1" applyAlignment="1" applyProtection="1">
      <alignment horizontal="center"/>
    </xf>
    <xf numFmtId="3" fontId="4" fillId="0" borderId="3" xfId="2" applyNumberFormat="1" applyFont="1" applyFill="1" applyBorder="1" applyAlignment="1" applyProtection="1">
      <alignment horizontal="center"/>
    </xf>
    <xf numFmtId="3" fontId="7" fillId="0" borderId="0" xfId="0" applyNumberFormat="1" applyFont="1"/>
    <xf numFmtId="0" fontId="8" fillId="0" borderId="0" xfId="2" applyFont="1" applyFill="1" applyProtection="1"/>
    <xf numFmtId="0" fontId="3" fillId="0" borderId="2" xfId="2" applyFill="1" applyBorder="1" applyProtection="1"/>
    <xf numFmtId="0" fontId="4" fillId="0" borderId="2" xfId="2" applyFont="1" applyFill="1" applyBorder="1" applyProtection="1"/>
    <xf numFmtId="3" fontId="9" fillId="0" borderId="0" xfId="0" applyNumberFormat="1" applyFont="1" applyFill="1"/>
    <xf numFmtId="3" fontId="10" fillId="0" borderId="2" xfId="2" applyNumberFormat="1" applyFont="1" applyFill="1" applyBorder="1" applyProtection="1"/>
    <xf numFmtId="3" fontId="11" fillId="0" borderId="2" xfId="2" applyNumberFormat="1" applyFont="1" applyFill="1" applyBorder="1" applyProtection="1"/>
    <xf numFmtId="3" fontId="12" fillId="0" borderId="0" xfId="0" applyNumberFormat="1" applyFont="1"/>
    <xf numFmtId="3" fontId="13" fillId="0" borderId="2" xfId="2" applyNumberFormat="1" applyFont="1" applyFill="1" applyBorder="1" applyProtection="1"/>
    <xf numFmtId="3" fontId="14" fillId="0" borderId="2" xfId="2" applyNumberFormat="1" applyFont="1" applyFill="1" applyBorder="1" applyProtection="1"/>
    <xf numFmtId="9" fontId="1" fillId="5" borderId="2" xfId="1" applyFont="1" applyFill="1" applyBorder="1"/>
  </cellXfs>
  <cellStyles count="3">
    <cellStyle name="Normal" xfId="0" builtinId="0"/>
    <cellStyle name="Normal 2" xfId="2" xr:uid="{674A8206-4A09-42A3-8478-57149EFA21BC}"/>
    <cellStyle name="Percent" xfId="1" builtinId="5"/>
  </cellStyles>
  <dxfs count="5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FE2CE-F6C4-4B4D-9C27-92E47B92E6E1}">
  <dimension ref="A1:AZ66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S2" sqref="S2"/>
    </sheetView>
  </sheetViews>
  <sheetFormatPr defaultRowHeight="14.5" x14ac:dyDescent="0.35"/>
  <cols>
    <col min="1" max="1" width="11.36328125" style="1" customWidth="1"/>
    <col min="2" max="7" width="8.7265625" style="1"/>
    <col min="8" max="8" width="9.08984375" style="1" customWidth="1"/>
    <col min="9" max="22" width="8.7265625" style="1"/>
    <col min="23" max="23" width="4.36328125" style="1" customWidth="1"/>
    <col min="24" max="30" width="8.7265625" style="1"/>
    <col min="31" max="37" width="8.7265625" style="6"/>
    <col min="38" max="38" width="4.36328125" style="1" customWidth="1"/>
    <col min="39" max="45" width="8.7265625" style="1"/>
    <col min="46" max="52" width="8.7265625" style="6"/>
    <col min="53" max="16384" width="8.7265625" style="1"/>
  </cols>
  <sheetData>
    <row r="1" spans="1:52" customFormat="1" x14ac:dyDescent="0.35">
      <c r="A1" s="5" t="s">
        <v>28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P1" s="1"/>
      <c r="Q1" s="1"/>
      <c r="R1" s="1"/>
      <c r="S1" s="1"/>
      <c r="T1" s="1"/>
      <c r="W1" s="6"/>
      <c r="X1" s="6"/>
      <c r="Y1" s="6"/>
      <c r="Z1" s="6"/>
      <c r="AA1" s="6"/>
      <c r="AB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T1" s="6"/>
      <c r="AU1" s="6"/>
      <c r="AV1" s="6"/>
      <c r="AW1" s="6"/>
      <c r="AX1" s="6"/>
      <c r="AY1" s="6"/>
      <c r="AZ1" s="6"/>
    </row>
    <row r="2" spans="1:52" customFormat="1" x14ac:dyDescent="0.35">
      <c r="A2" s="7" t="s">
        <v>29</v>
      </c>
      <c r="B2" s="1"/>
      <c r="C2" s="1"/>
      <c r="D2" s="1"/>
      <c r="E2" s="1"/>
      <c r="F2" s="1"/>
      <c r="G2" s="1"/>
      <c r="I2" s="1"/>
      <c r="J2" s="1"/>
      <c r="K2" s="1"/>
      <c r="L2" s="1"/>
      <c r="M2" s="1"/>
      <c r="N2" s="1"/>
      <c r="P2" s="1"/>
      <c r="Q2" s="1"/>
      <c r="R2" s="1"/>
      <c r="S2" s="1"/>
      <c r="T2" s="1"/>
      <c r="W2" s="6"/>
      <c r="X2" s="6"/>
      <c r="Y2" s="6"/>
      <c r="Z2" s="6"/>
      <c r="AA2" s="6"/>
      <c r="AB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T2" s="6"/>
      <c r="AU2" s="6"/>
      <c r="AV2" s="6"/>
      <c r="AW2" s="6"/>
      <c r="AX2" s="6"/>
      <c r="AY2" s="6"/>
      <c r="AZ2" s="6"/>
    </row>
    <row r="3" spans="1:52" s="19" customFormat="1" x14ac:dyDescent="0.35">
      <c r="A3" s="18"/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7" t="s">
        <v>0</v>
      </c>
      <c r="J3" s="27" t="s">
        <v>1</v>
      </c>
      <c r="K3" s="27" t="s">
        <v>2</v>
      </c>
      <c r="L3" s="27" t="s">
        <v>3</v>
      </c>
      <c r="M3" s="27" t="s">
        <v>4</v>
      </c>
      <c r="N3" s="27" t="s">
        <v>5</v>
      </c>
      <c r="O3" s="27" t="s">
        <v>6</v>
      </c>
      <c r="P3" s="28" t="s">
        <v>0</v>
      </c>
      <c r="Q3" s="28" t="s">
        <v>1</v>
      </c>
      <c r="R3" s="28" t="s">
        <v>2</v>
      </c>
      <c r="S3" s="28" t="s">
        <v>3</v>
      </c>
      <c r="T3" s="28" t="s">
        <v>4</v>
      </c>
      <c r="U3" s="28" t="s">
        <v>5</v>
      </c>
      <c r="V3" s="28" t="s">
        <v>6</v>
      </c>
      <c r="W3" s="20"/>
      <c r="X3" s="51" t="s">
        <v>43</v>
      </c>
      <c r="Y3" s="51"/>
      <c r="Z3" s="51"/>
      <c r="AA3" s="51"/>
      <c r="AB3" s="51"/>
      <c r="AC3" s="51"/>
      <c r="AD3" s="51"/>
      <c r="AE3" s="52" t="s">
        <v>43</v>
      </c>
      <c r="AF3" s="52"/>
      <c r="AG3" s="52"/>
      <c r="AH3" s="52"/>
      <c r="AI3" s="52"/>
      <c r="AJ3" s="52"/>
      <c r="AK3" s="52"/>
      <c r="AL3" s="20"/>
      <c r="AM3" s="53" t="s">
        <v>42</v>
      </c>
      <c r="AN3" s="53"/>
      <c r="AO3" s="53"/>
      <c r="AP3" s="53"/>
      <c r="AQ3" s="53"/>
      <c r="AR3" s="53"/>
      <c r="AS3" s="53"/>
      <c r="AT3" s="54" t="s">
        <v>42</v>
      </c>
      <c r="AU3" s="54"/>
      <c r="AV3" s="54"/>
      <c r="AW3" s="54"/>
      <c r="AX3" s="54"/>
      <c r="AY3" s="54"/>
      <c r="AZ3" s="54"/>
    </row>
    <row r="4" spans="1:52" s="19" customFormat="1" x14ac:dyDescent="0.35">
      <c r="A4" s="18"/>
      <c r="B4" s="26" t="s">
        <v>7</v>
      </c>
      <c r="C4" s="26" t="s">
        <v>7</v>
      </c>
      <c r="D4" s="26" t="s">
        <v>7</v>
      </c>
      <c r="E4" s="26" t="s">
        <v>7</v>
      </c>
      <c r="F4" s="26" t="s">
        <v>7</v>
      </c>
      <c r="G4" s="26" t="s">
        <v>7</v>
      </c>
      <c r="H4" s="26" t="s">
        <v>7</v>
      </c>
      <c r="I4" s="27" t="s">
        <v>8</v>
      </c>
      <c r="J4" s="27" t="s">
        <v>8</v>
      </c>
      <c r="K4" s="27" t="s">
        <v>8</v>
      </c>
      <c r="L4" s="27" t="s">
        <v>8</v>
      </c>
      <c r="M4" s="27" t="s">
        <v>8</v>
      </c>
      <c r="N4" s="27" t="s">
        <v>8</v>
      </c>
      <c r="O4" s="27" t="s">
        <v>8</v>
      </c>
      <c r="P4" s="28" t="s">
        <v>9</v>
      </c>
      <c r="Q4" s="28" t="s">
        <v>9</v>
      </c>
      <c r="R4" s="28" t="s">
        <v>9</v>
      </c>
      <c r="S4" s="28" t="s">
        <v>9</v>
      </c>
      <c r="T4" s="28" t="s">
        <v>9</v>
      </c>
      <c r="U4" s="28" t="s">
        <v>9</v>
      </c>
      <c r="V4" s="28" t="s">
        <v>9</v>
      </c>
      <c r="W4" s="20"/>
      <c r="X4" s="29" t="s">
        <v>0</v>
      </c>
      <c r="Y4" s="29" t="s">
        <v>1</v>
      </c>
      <c r="Z4" s="29" t="s">
        <v>2</v>
      </c>
      <c r="AA4" s="29" t="s">
        <v>3</v>
      </c>
      <c r="AB4" s="29" t="s">
        <v>4</v>
      </c>
      <c r="AC4" s="29" t="s">
        <v>5</v>
      </c>
      <c r="AD4" s="29" t="s">
        <v>6</v>
      </c>
      <c r="AE4" s="30" t="s">
        <v>0</v>
      </c>
      <c r="AF4" s="30" t="s">
        <v>1</v>
      </c>
      <c r="AG4" s="30" t="s">
        <v>2</v>
      </c>
      <c r="AH4" s="30" t="s">
        <v>3</v>
      </c>
      <c r="AI4" s="30" t="s">
        <v>4</v>
      </c>
      <c r="AJ4" s="30" t="s">
        <v>5</v>
      </c>
      <c r="AK4" s="30" t="s">
        <v>6</v>
      </c>
      <c r="AL4" s="20"/>
      <c r="AM4" s="31" t="s">
        <v>0</v>
      </c>
      <c r="AN4" s="31" t="s">
        <v>1</v>
      </c>
      <c r="AO4" s="31" t="s">
        <v>2</v>
      </c>
      <c r="AP4" s="31" t="s">
        <v>3</v>
      </c>
      <c r="AQ4" s="31" t="s">
        <v>4</v>
      </c>
      <c r="AR4" s="31" t="s">
        <v>5</v>
      </c>
      <c r="AS4" s="31" t="s">
        <v>6</v>
      </c>
      <c r="AT4" s="32" t="s">
        <v>0</v>
      </c>
      <c r="AU4" s="32" t="s">
        <v>1</v>
      </c>
      <c r="AV4" s="32" t="s">
        <v>2</v>
      </c>
      <c r="AW4" s="32" t="s">
        <v>3</v>
      </c>
      <c r="AX4" s="32" t="s">
        <v>4</v>
      </c>
      <c r="AY4" s="32" t="s">
        <v>5</v>
      </c>
      <c r="AZ4" s="32" t="s">
        <v>6</v>
      </c>
    </row>
    <row r="5" spans="1:52" x14ac:dyDescent="0.35">
      <c r="A5" s="15" t="s">
        <v>37</v>
      </c>
      <c r="B5" s="33">
        <v>208405</v>
      </c>
      <c r="C5" s="33">
        <v>218936</v>
      </c>
      <c r="D5" s="33">
        <v>233384</v>
      </c>
      <c r="E5" s="33">
        <v>262149</v>
      </c>
      <c r="F5" s="33">
        <v>322059</v>
      </c>
      <c r="G5" s="33">
        <v>407092</v>
      </c>
      <c r="H5" s="33">
        <v>523645</v>
      </c>
      <c r="I5" s="34">
        <v>223216</v>
      </c>
      <c r="J5" s="34">
        <v>232356</v>
      </c>
      <c r="K5" s="34">
        <v>89719</v>
      </c>
      <c r="L5" s="34">
        <v>12884</v>
      </c>
      <c r="M5" s="34">
        <v>37372</v>
      </c>
      <c r="N5" s="34">
        <v>163167</v>
      </c>
      <c r="O5" s="34">
        <v>346692</v>
      </c>
      <c r="P5" s="35">
        <v>96229</v>
      </c>
      <c r="Q5" s="35">
        <v>99757</v>
      </c>
      <c r="R5" s="35">
        <v>51185</v>
      </c>
      <c r="S5" s="35">
        <v>58928</v>
      </c>
      <c r="T5" s="35">
        <v>90007</v>
      </c>
      <c r="U5" s="35">
        <v>216226</v>
      </c>
      <c r="V5" s="35">
        <v>380716</v>
      </c>
      <c r="W5" s="21"/>
      <c r="X5" s="8">
        <f>P5-I5</f>
        <v>-126987</v>
      </c>
      <c r="Y5" s="8">
        <f t="shared" ref="Y5:AD5" si="0">Q5-J5</f>
        <v>-132599</v>
      </c>
      <c r="Z5" s="8">
        <f t="shared" si="0"/>
        <v>-38534</v>
      </c>
      <c r="AA5" s="8">
        <f t="shared" si="0"/>
        <v>46044</v>
      </c>
      <c r="AB5" s="8">
        <f t="shared" si="0"/>
        <v>52635</v>
      </c>
      <c r="AC5" s="8">
        <f t="shared" si="0"/>
        <v>53059</v>
      </c>
      <c r="AD5" s="8">
        <f t="shared" si="0"/>
        <v>34024</v>
      </c>
      <c r="AE5" s="9">
        <f>(P5-I5)/I5</f>
        <v>-0.56889739086803814</v>
      </c>
      <c r="AF5" s="9">
        <f t="shared" ref="AF5:AK5" si="1">(Q5-J5)/J5</f>
        <v>-0.57067172786586096</v>
      </c>
      <c r="AG5" s="9">
        <f t="shared" si="1"/>
        <v>-0.42949653919459646</v>
      </c>
      <c r="AH5" s="9">
        <f t="shared" si="1"/>
        <v>3.5737348649487735</v>
      </c>
      <c r="AI5" s="9">
        <f t="shared" si="1"/>
        <v>1.4084073638017767</v>
      </c>
      <c r="AJ5" s="9">
        <f t="shared" si="1"/>
        <v>0.32518217531731292</v>
      </c>
      <c r="AK5" s="9">
        <f t="shared" si="1"/>
        <v>9.813898215130433E-2</v>
      </c>
      <c r="AL5" s="21"/>
      <c r="AM5" s="8">
        <f>P5-B5</f>
        <v>-112176</v>
      </c>
      <c r="AN5" s="8">
        <f t="shared" ref="AN5:AS5" si="2">Q5-C5</f>
        <v>-119179</v>
      </c>
      <c r="AO5" s="8">
        <f t="shared" si="2"/>
        <v>-182199</v>
      </c>
      <c r="AP5" s="8">
        <f t="shared" si="2"/>
        <v>-203221</v>
      </c>
      <c r="AQ5" s="8">
        <f t="shared" si="2"/>
        <v>-232052</v>
      </c>
      <c r="AR5" s="8">
        <f t="shared" si="2"/>
        <v>-190866</v>
      </c>
      <c r="AS5" s="8">
        <f t="shared" si="2"/>
        <v>-142929</v>
      </c>
      <c r="AT5" s="9">
        <f>(P5-B5)/B5</f>
        <v>-0.53825963868429261</v>
      </c>
      <c r="AU5" s="9">
        <f t="shared" ref="AU5:AZ5" si="3">(Q5-C5)/C5</f>
        <v>-0.54435542807030368</v>
      </c>
      <c r="AV5" s="9">
        <f t="shared" si="3"/>
        <v>-0.78068333733246498</v>
      </c>
      <c r="AW5" s="9">
        <f t="shared" si="3"/>
        <v>-0.77521180702577541</v>
      </c>
      <c r="AX5" s="9">
        <f t="shared" si="3"/>
        <v>-0.72052636318190144</v>
      </c>
      <c r="AY5" s="9">
        <f t="shared" si="3"/>
        <v>-0.4688522496143378</v>
      </c>
      <c r="AZ5" s="9">
        <f t="shared" si="3"/>
        <v>-0.27295018571742308</v>
      </c>
    </row>
    <row r="6" spans="1:52" x14ac:dyDescent="0.35">
      <c r="A6" s="15" t="s">
        <v>11</v>
      </c>
      <c r="B6" s="33">
        <v>94757</v>
      </c>
      <c r="C6" s="33">
        <v>108322</v>
      </c>
      <c r="D6" s="33">
        <v>109420</v>
      </c>
      <c r="E6" s="33">
        <v>105940</v>
      </c>
      <c r="F6" s="33">
        <v>110780</v>
      </c>
      <c r="G6" s="33">
        <v>152237</v>
      </c>
      <c r="H6" s="33">
        <v>195486</v>
      </c>
      <c r="I6" s="34">
        <v>94809</v>
      </c>
      <c r="J6" s="34">
        <v>111734</v>
      </c>
      <c r="K6" s="34">
        <v>44566</v>
      </c>
      <c r="L6" s="34">
        <v>11627</v>
      </c>
      <c r="M6" s="34">
        <v>31977</v>
      </c>
      <c r="N6" s="34">
        <v>121365</v>
      </c>
      <c r="O6" s="34">
        <v>210261</v>
      </c>
      <c r="P6" s="35">
        <v>85809</v>
      </c>
      <c r="Q6" s="35">
        <v>87240</v>
      </c>
      <c r="R6" s="35">
        <v>42460</v>
      </c>
      <c r="S6" s="35">
        <v>50226</v>
      </c>
      <c r="T6" s="35">
        <v>75166</v>
      </c>
      <c r="U6" s="35">
        <v>184536</v>
      </c>
      <c r="V6" s="35">
        <v>295563</v>
      </c>
      <c r="W6" s="22"/>
      <c r="X6" s="8">
        <f t="shared" ref="X6:X56" si="4">P6-I6</f>
        <v>-9000</v>
      </c>
      <c r="Y6" s="8">
        <f t="shared" ref="Y6:Y56" si="5">Q6-J6</f>
        <v>-24494</v>
      </c>
      <c r="Z6" s="8">
        <f t="shared" ref="Z6:Z56" si="6">R6-K6</f>
        <v>-2106</v>
      </c>
      <c r="AA6" s="8">
        <f t="shared" ref="AA6:AA56" si="7">S6-L6</f>
        <v>38599</v>
      </c>
      <c r="AB6" s="8">
        <f t="shared" ref="AB6:AB56" si="8">T6-M6</f>
        <v>43189</v>
      </c>
      <c r="AC6" s="8">
        <f t="shared" ref="AC6:AC56" si="9">U6-N6</f>
        <v>63171</v>
      </c>
      <c r="AD6" s="8">
        <f t="shared" ref="AD6:AD56" si="10">V6-O6</f>
        <v>85302</v>
      </c>
      <c r="AE6" s="9">
        <f t="shared" ref="AE6:AE56" si="11">(P6-I6)/I6</f>
        <v>-9.4927696737651487E-2</v>
      </c>
      <c r="AF6" s="9">
        <f t="shared" ref="AF6:AF56" si="12">(Q6-J6)/J6</f>
        <v>-0.21921706911056615</v>
      </c>
      <c r="AG6" s="9">
        <f t="shared" ref="AG6:AG56" si="13">(R6-K6)/K6</f>
        <v>-4.7255755508683751E-2</v>
      </c>
      <c r="AH6" s="9">
        <f t="shared" ref="AH6:AH56" si="14">(S6-L6)/L6</f>
        <v>3.3197729422894984</v>
      </c>
      <c r="AI6" s="9">
        <f t="shared" ref="AI6:AI56" si="15">(T6-M6)/M6</f>
        <v>1.3506270131657128</v>
      </c>
      <c r="AJ6" s="9">
        <f t="shared" ref="AJ6:AJ56" si="16">(U6-N6)/N6</f>
        <v>0.52050426399703376</v>
      </c>
      <c r="AK6" s="9">
        <f t="shared" ref="AK6:AK56" si="17">(V6-O6)/O6</f>
        <v>0.40569577810435603</v>
      </c>
      <c r="AL6" s="22"/>
      <c r="AM6" s="8">
        <f t="shared" ref="AM6:AM56" si="18">P6-B6</f>
        <v>-8948</v>
      </c>
      <c r="AN6" s="8">
        <f t="shared" ref="AN6:AN56" si="19">Q6-C6</f>
        <v>-21082</v>
      </c>
      <c r="AO6" s="8">
        <f t="shared" ref="AO6:AO56" si="20">R6-D6</f>
        <v>-66960</v>
      </c>
      <c r="AP6" s="8">
        <f t="shared" ref="AP6:AP56" si="21">S6-E6</f>
        <v>-55714</v>
      </c>
      <c r="AQ6" s="8">
        <f t="shared" ref="AQ6:AQ56" si="22">T6-F6</f>
        <v>-35614</v>
      </c>
      <c r="AR6" s="8">
        <f t="shared" ref="AR6:AR56" si="23">U6-G6</f>
        <v>32299</v>
      </c>
      <c r="AS6" s="8">
        <f t="shared" ref="AS6:AS56" si="24">V6-H6</f>
        <v>100077</v>
      </c>
      <c r="AT6" s="9">
        <f t="shared" ref="AT6:AT56" si="25">(P6-B6)/B6</f>
        <v>-9.4431018288886309E-2</v>
      </c>
      <c r="AU6" s="9">
        <f t="shared" ref="AU6:AU56" si="26">(Q6-C6)/C6</f>
        <v>-0.19462343752884917</v>
      </c>
      <c r="AV6" s="9">
        <f t="shared" ref="AV6:AV56" si="27">(R6-D6)/D6</f>
        <v>-0.61195393895083161</v>
      </c>
      <c r="AW6" s="9">
        <f t="shared" ref="AW6:AW56" si="28">(S6-E6)/E6</f>
        <v>-0.52590145365301111</v>
      </c>
      <c r="AX6" s="9">
        <f t="shared" ref="AX6:AX56" si="29">(T6-F6)/F6</f>
        <v>-0.32148402238671242</v>
      </c>
      <c r="AY6" s="9">
        <f t="shared" ref="AY6:AY56" si="30">(U6-G6)/G6</f>
        <v>0.21216261487023522</v>
      </c>
      <c r="AZ6" s="9">
        <f t="shared" ref="AZ6:AZ56" si="31">(V6-H6)/H6</f>
        <v>0.51193947392652162</v>
      </c>
    </row>
    <row r="7" spans="1:52" s="19" customFormat="1" x14ac:dyDescent="0.35">
      <c r="A7" s="18" t="s">
        <v>12</v>
      </c>
      <c r="B7" s="26">
        <v>113648</v>
      </c>
      <c r="C7" s="26">
        <v>110614</v>
      </c>
      <c r="D7" s="26">
        <v>123964</v>
      </c>
      <c r="E7" s="26">
        <v>156209</v>
      </c>
      <c r="F7" s="26">
        <v>211279</v>
      </c>
      <c r="G7" s="26">
        <v>254855</v>
      </c>
      <c r="H7" s="26">
        <v>328159</v>
      </c>
      <c r="I7" s="27">
        <v>128407</v>
      </c>
      <c r="J7" s="27">
        <v>120622</v>
      </c>
      <c r="K7" s="27">
        <v>45153</v>
      </c>
      <c r="L7" s="27">
        <v>1257</v>
      </c>
      <c r="M7" s="27">
        <v>5395</v>
      </c>
      <c r="N7" s="27">
        <v>41802</v>
      </c>
      <c r="O7" s="27">
        <v>136431</v>
      </c>
      <c r="P7" s="28">
        <v>10420</v>
      </c>
      <c r="Q7" s="28">
        <v>12517</v>
      </c>
      <c r="R7" s="28">
        <v>8725</v>
      </c>
      <c r="S7" s="28">
        <v>8702</v>
      </c>
      <c r="T7" s="28">
        <v>14841</v>
      </c>
      <c r="U7" s="28">
        <v>31690</v>
      </c>
      <c r="V7" s="28">
        <v>85153</v>
      </c>
      <c r="W7" s="23"/>
      <c r="X7" s="10">
        <f t="shared" si="4"/>
        <v>-117987</v>
      </c>
      <c r="Y7" s="10">
        <f t="shared" si="5"/>
        <v>-108105</v>
      </c>
      <c r="Z7" s="10">
        <f t="shared" si="6"/>
        <v>-36428</v>
      </c>
      <c r="AA7" s="10">
        <f t="shared" si="7"/>
        <v>7445</v>
      </c>
      <c r="AB7" s="10">
        <f t="shared" si="8"/>
        <v>9446</v>
      </c>
      <c r="AC7" s="10">
        <f t="shared" si="9"/>
        <v>-10112</v>
      </c>
      <c r="AD7" s="10">
        <f t="shared" si="10"/>
        <v>-51278</v>
      </c>
      <c r="AE7" s="11">
        <f t="shared" si="11"/>
        <v>-0.91885177599352064</v>
      </c>
      <c r="AF7" s="11">
        <f t="shared" si="12"/>
        <v>-0.89622954353268891</v>
      </c>
      <c r="AG7" s="11">
        <f t="shared" si="13"/>
        <v>-0.80676809957256435</v>
      </c>
      <c r="AH7" s="11">
        <f t="shared" si="14"/>
        <v>5.9228321400159105</v>
      </c>
      <c r="AI7" s="11">
        <f t="shared" si="15"/>
        <v>1.7508804448563484</v>
      </c>
      <c r="AJ7" s="11">
        <f t="shared" si="16"/>
        <v>-0.24190230132529544</v>
      </c>
      <c r="AK7" s="11">
        <f t="shared" si="17"/>
        <v>-0.3758529952869949</v>
      </c>
      <c r="AL7" s="23"/>
      <c r="AM7" s="10">
        <f t="shared" si="18"/>
        <v>-103228</v>
      </c>
      <c r="AN7" s="10">
        <f t="shared" si="19"/>
        <v>-98097</v>
      </c>
      <c r="AO7" s="10">
        <f t="shared" si="20"/>
        <v>-115239</v>
      </c>
      <c r="AP7" s="10">
        <f t="shared" si="21"/>
        <v>-147507</v>
      </c>
      <c r="AQ7" s="10">
        <f t="shared" si="22"/>
        <v>-196438</v>
      </c>
      <c r="AR7" s="10">
        <f t="shared" si="23"/>
        <v>-223165</v>
      </c>
      <c r="AS7" s="10">
        <f t="shared" si="24"/>
        <v>-243006</v>
      </c>
      <c r="AT7" s="11">
        <f t="shared" si="25"/>
        <v>-0.90831338870899625</v>
      </c>
      <c r="AU7" s="11">
        <f t="shared" si="26"/>
        <v>-0.88684072540546399</v>
      </c>
      <c r="AV7" s="11">
        <f t="shared" si="27"/>
        <v>-0.92961666290213285</v>
      </c>
      <c r="AW7" s="11">
        <f t="shared" si="28"/>
        <v>-0.9442925823736148</v>
      </c>
      <c r="AX7" s="11">
        <f t="shared" si="29"/>
        <v>-0.92975638847211506</v>
      </c>
      <c r="AY7" s="11">
        <f t="shared" si="30"/>
        <v>-0.87565478409291553</v>
      </c>
      <c r="AZ7" s="11">
        <f t="shared" si="31"/>
        <v>-0.7405129830356626</v>
      </c>
    </row>
    <row r="8" spans="1:52" x14ac:dyDescent="0.35">
      <c r="A8" s="15" t="s">
        <v>23</v>
      </c>
      <c r="B8" s="33">
        <v>31968</v>
      </c>
      <c r="C8" s="33">
        <v>51416</v>
      </c>
      <c r="D8" s="33">
        <v>45353</v>
      </c>
      <c r="E8" s="33">
        <v>62142</v>
      </c>
      <c r="F8" s="33">
        <v>69053</v>
      </c>
      <c r="G8" s="33">
        <v>81802</v>
      </c>
      <c r="H8" s="33">
        <v>137319</v>
      </c>
      <c r="I8" s="34">
        <v>39963</v>
      </c>
      <c r="J8" s="34">
        <v>54977</v>
      </c>
      <c r="K8" s="34">
        <v>15934</v>
      </c>
      <c r="L8" s="34">
        <v>64</v>
      </c>
      <c r="M8" s="34">
        <v>1018</v>
      </c>
      <c r="N8" s="34">
        <v>20270</v>
      </c>
      <c r="O8" s="34">
        <v>81440</v>
      </c>
      <c r="P8" s="35">
        <v>2018</v>
      </c>
      <c r="Q8" s="35">
        <v>2087</v>
      </c>
      <c r="R8" s="35">
        <v>1289</v>
      </c>
      <c r="S8" s="35">
        <v>1330</v>
      </c>
      <c r="T8" s="35">
        <v>2836</v>
      </c>
      <c r="U8" s="35">
        <v>8196</v>
      </c>
      <c r="V8" s="35">
        <v>24054</v>
      </c>
      <c r="W8" s="23"/>
      <c r="X8" s="8">
        <f t="shared" si="4"/>
        <v>-37945</v>
      </c>
      <c r="Y8" s="8">
        <f t="shared" si="5"/>
        <v>-52890</v>
      </c>
      <c r="Z8" s="8">
        <f t="shared" si="6"/>
        <v>-14645</v>
      </c>
      <c r="AA8" s="8">
        <f t="shared" si="7"/>
        <v>1266</v>
      </c>
      <c r="AB8" s="8">
        <f t="shared" si="8"/>
        <v>1818</v>
      </c>
      <c r="AC8" s="8">
        <f t="shared" si="9"/>
        <v>-12074</v>
      </c>
      <c r="AD8" s="8">
        <f t="shared" si="10"/>
        <v>-57386</v>
      </c>
      <c r="AE8" s="9">
        <f t="shared" si="11"/>
        <v>-0.94950329054375293</v>
      </c>
      <c r="AF8" s="9">
        <f t="shared" si="12"/>
        <v>-0.96203867071684523</v>
      </c>
      <c r="AG8" s="9">
        <f t="shared" si="13"/>
        <v>-0.9191038031881511</v>
      </c>
      <c r="AH8" s="9">
        <f t="shared" si="14"/>
        <v>19.78125</v>
      </c>
      <c r="AI8" s="9">
        <f t="shared" si="15"/>
        <v>1.7858546168958742</v>
      </c>
      <c r="AJ8" s="9">
        <f t="shared" si="16"/>
        <v>-0.59565860878145038</v>
      </c>
      <c r="AK8" s="9">
        <f t="shared" si="17"/>
        <v>-0.70464145383104126</v>
      </c>
      <c r="AL8" s="23"/>
      <c r="AM8" s="8">
        <f t="shared" si="18"/>
        <v>-29950</v>
      </c>
      <c r="AN8" s="8">
        <f t="shared" si="19"/>
        <v>-49329</v>
      </c>
      <c r="AO8" s="8">
        <f t="shared" si="20"/>
        <v>-44064</v>
      </c>
      <c r="AP8" s="8">
        <f t="shared" si="21"/>
        <v>-60812</v>
      </c>
      <c r="AQ8" s="8">
        <f t="shared" si="22"/>
        <v>-66217</v>
      </c>
      <c r="AR8" s="8">
        <f t="shared" si="23"/>
        <v>-73606</v>
      </c>
      <c r="AS8" s="8">
        <f t="shared" si="24"/>
        <v>-113265</v>
      </c>
      <c r="AT8" s="9">
        <f t="shared" si="25"/>
        <v>-0.93687437437437437</v>
      </c>
      <c r="AU8" s="9">
        <f t="shared" si="26"/>
        <v>-0.95940952232768006</v>
      </c>
      <c r="AV8" s="9">
        <f t="shared" si="27"/>
        <v>-0.97157850638326015</v>
      </c>
      <c r="AW8" s="9">
        <f t="shared" si="28"/>
        <v>-0.97859740594123135</v>
      </c>
      <c r="AX8" s="9">
        <f t="shared" si="29"/>
        <v>-0.95893009717173761</v>
      </c>
      <c r="AY8" s="9">
        <f t="shared" si="30"/>
        <v>-0.89980685068824728</v>
      </c>
      <c r="AZ8" s="9">
        <f t="shared" si="31"/>
        <v>-0.82483123238590439</v>
      </c>
    </row>
    <row r="9" spans="1:52" x14ac:dyDescent="0.35">
      <c r="A9" s="15" t="s">
        <v>16</v>
      </c>
      <c r="B9" s="33">
        <v>10007</v>
      </c>
      <c r="C9" s="33">
        <v>11343</v>
      </c>
      <c r="D9" s="33">
        <v>14523</v>
      </c>
      <c r="E9" s="33">
        <v>13873</v>
      </c>
      <c r="F9" s="33">
        <v>16034</v>
      </c>
      <c r="G9" s="33">
        <v>17531</v>
      </c>
      <c r="H9" s="33">
        <v>19612</v>
      </c>
      <c r="I9" s="34">
        <v>10425</v>
      </c>
      <c r="J9" s="34">
        <v>11852</v>
      </c>
      <c r="K9" s="34">
        <v>4143</v>
      </c>
      <c r="L9" s="34">
        <v>176</v>
      </c>
      <c r="M9" s="34">
        <v>1865</v>
      </c>
      <c r="N9" s="34">
        <v>10476</v>
      </c>
      <c r="O9" s="34">
        <v>18578</v>
      </c>
      <c r="P9" s="35">
        <v>1168</v>
      </c>
      <c r="Q9" s="35">
        <v>1718</v>
      </c>
      <c r="R9" s="35">
        <v>1218</v>
      </c>
      <c r="S9" s="35">
        <v>1030</v>
      </c>
      <c r="T9" s="35">
        <v>1969</v>
      </c>
      <c r="U9" s="35">
        <v>5363</v>
      </c>
      <c r="V9" s="35">
        <v>12546</v>
      </c>
      <c r="W9" s="22"/>
      <c r="X9" s="8">
        <f t="shared" si="4"/>
        <v>-9257</v>
      </c>
      <c r="Y9" s="8">
        <f t="shared" si="5"/>
        <v>-10134</v>
      </c>
      <c r="Z9" s="8">
        <f t="shared" si="6"/>
        <v>-2925</v>
      </c>
      <c r="AA9" s="8">
        <f t="shared" si="7"/>
        <v>854</v>
      </c>
      <c r="AB9" s="8">
        <f t="shared" si="8"/>
        <v>104</v>
      </c>
      <c r="AC9" s="8">
        <f t="shared" si="9"/>
        <v>-5113</v>
      </c>
      <c r="AD9" s="8">
        <f t="shared" si="10"/>
        <v>-6032</v>
      </c>
      <c r="AE9" s="9">
        <f t="shared" si="11"/>
        <v>-0.88796163069544365</v>
      </c>
      <c r="AF9" s="9">
        <f t="shared" si="12"/>
        <v>-0.85504556193047587</v>
      </c>
      <c r="AG9" s="9">
        <f t="shared" si="13"/>
        <v>-0.70601013758146269</v>
      </c>
      <c r="AH9" s="9">
        <f t="shared" si="14"/>
        <v>4.8522727272727275</v>
      </c>
      <c r="AI9" s="9">
        <f t="shared" si="15"/>
        <v>5.5764075067024126E-2</v>
      </c>
      <c r="AJ9" s="9">
        <f t="shared" si="16"/>
        <v>-0.48806796487208859</v>
      </c>
      <c r="AK9" s="9">
        <f t="shared" si="17"/>
        <v>-0.32468511142211215</v>
      </c>
      <c r="AL9" s="22"/>
      <c r="AM9" s="8">
        <f t="shared" si="18"/>
        <v>-8839</v>
      </c>
      <c r="AN9" s="8">
        <f t="shared" si="19"/>
        <v>-9625</v>
      </c>
      <c r="AO9" s="8">
        <f t="shared" si="20"/>
        <v>-13305</v>
      </c>
      <c r="AP9" s="8">
        <f t="shared" si="21"/>
        <v>-12843</v>
      </c>
      <c r="AQ9" s="8">
        <f t="shared" si="22"/>
        <v>-14065</v>
      </c>
      <c r="AR9" s="8">
        <f t="shared" si="23"/>
        <v>-12168</v>
      </c>
      <c r="AS9" s="8">
        <f t="shared" si="24"/>
        <v>-7066</v>
      </c>
      <c r="AT9" s="9">
        <f t="shared" si="25"/>
        <v>-0.88328170280803442</v>
      </c>
      <c r="AU9" s="9">
        <f t="shared" si="26"/>
        <v>-0.84854095036586441</v>
      </c>
      <c r="AV9" s="9">
        <f t="shared" si="27"/>
        <v>-0.91613303036562699</v>
      </c>
      <c r="AW9" s="9">
        <f t="shared" si="28"/>
        <v>-0.92575506379297912</v>
      </c>
      <c r="AX9" s="9">
        <f t="shared" si="29"/>
        <v>-0.8771984532867656</v>
      </c>
      <c r="AY9" s="9">
        <f t="shared" si="30"/>
        <v>-0.69408476413210884</v>
      </c>
      <c r="AZ9" s="9">
        <f t="shared" si="31"/>
        <v>-0.36028961860085662</v>
      </c>
    </row>
    <row r="10" spans="1:52" x14ac:dyDescent="0.35">
      <c r="A10" s="15" t="s">
        <v>21</v>
      </c>
      <c r="B10" s="33">
        <v>3280</v>
      </c>
      <c r="C10" s="33">
        <v>3427</v>
      </c>
      <c r="D10" s="33">
        <v>5169</v>
      </c>
      <c r="E10" s="33">
        <v>8371</v>
      </c>
      <c r="F10" s="33">
        <v>16367</v>
      </c>
      <c r="G10" s="33">
        <v>26814</v>
      </c>
      <c r="H10" s="33">
        <v>30677</v>
      </c>
      <c r="I10" s="34">
        <v>2849</v>
      </c>
      <c r="J10" s="34">
        <v>3268</v>
      </c>
      <c r="K10" s="34">
        <v>1631</v>
      </c>
      <c r="L10" s="34">
        <v>39</v>
      </c>
      <c r="M10" s="34">
        <v>85</v>
      </c>
      <c r="N10" s="34">
        <v>1104</v>
      </c>
      <c r="O10" s="34">
        <v>7080</v>
      </c>
      <c r="P10" s="35">
        <v>880</v>
      </c>
      <c r="Q10" s="35">
        <v>813</v>
      </c>
      <c r="R10" s="35">
        <v>834</v>
      </c>
      <c r="S10" s="35">
        <v>726</v>
      </c>
      <c r="T10" s="35">
        <v>993</v>
      </c>
      <c r="U10" s="35">
        <v>1746</v>
      </c>
      <c r="V10" s="35">
        <v>6120</v>
      </c>
      <c r="W10" s="22"/>
      <c r="X10" s="8">
        <f t="shared" si="4"/>
        <v>-1969</v>
      </c>
      <c r="Y10" s="8">
        <f t="shared" si="5"/>
        <v>-2455</v>
      </c>
      <c r="Z10" s="8">
        <f t="shared" si="6"/>
        <v>-797</v>
      </c>
      <c r="AA10" s="8">
        <f t="shared" si="7"/>
        <v>687</v>
      </c>
      <c r="AB10" s="8">
        <f t="shared" si="8"/>
        <v>908</v>
      </c>
      <c r="AC10" s="8">
        <f t="shared" si="9"/>
        <v>642</v>
      </c>
      <c r="AD10" s="8">
        <f t="shared" si="10"/>
        <v>-960</v>
      </c>
      <c r="AE10" s="9">
        <f t="shared" si="11"/>
        <v>-0.69111969111969107</v>
      </c>
      <c r="AF10" s="9">
        <f t="shared" si="12"/>
        <v>-0.75122399020807828</v>
      </c>
      <c r="AG10" s="9">
        <f t="shared" si="13"/>
        <v>-0.48865726548129984</v>
      </c>
      <c r="AH10" s="9">
        <f t="shared" si="14"/>
        <v>17.615384615384617</v>
      </c>
      <c r="AI10" s="9">
        <f t="shared" si="15"/>
        <v>10.68235294117647</v>
      </c>
      <c r="AJ10" s="9">
        <f t="shared" si="16"/>
        <v>0.58152173913043481</v>
      </c>
      <c r="AK10" s="9">
        <f t="shared" si="17"/>
        <v>-0.13559322033898305</v>
      </c>
      <c r="AL10" s="22"/>
      <c r="AM10" s="8">
        <f t="shared" si="18"/>
        <v>-2400</v>
      </c>
      <c r="AN10" s="8">
        <f t="shared" si="19"/>
        <v>-2614</v>
      </c>
      <c r="AO10" s="8">
        <f t="shared" si="20"/>
        <v>-4335</v>
      </c>
      <c r="AP10" s="8">
        <f t="shared" si="21"/>
        <v>-7645</v>
      </c>
      <c r="AQ10" s="8">
        <f t="shared" si="22"/>
        <v>-15374</v>
      </c>
      <c r="AR10" s="8">
        <f t="shared" si="23"/>
        <v>-25068</v>
      </c>
      <c r="AS10" s="8">
        <f t="shared" si="24"/>
        <v>-24557</v>
      </c>
      <c r="AT10" s="9">
        <f t="shared" si="25"/>
        <v>-0.73170731707317072</v>
      </c>
      <c r="AU10" s="9">
        <f t="shared" si="26"/>
        <v>-0.76276626787277502</v>
      </c>
      <c r="AV10" s="9">
        <f t="shared" si="27"/>
        <v>-0.83865351131746957</v>
      </c>
      <c r="AW10" s="9">
        <f t="shared" si="28"/>
        <v>-0.91327201051248352</v>
      </c>
      <c r="AX10" s="9">
        <f t="shared" si="29"/>
        <v>-0.93932913789943173</v>
      </c>
      <c r="AY10" s="9">
        <f t="shared" si="30"/>
        <v>-0.93488476169165358</v>
      </c>
      <c r="AZ10" s="9">
        <f t="shared" si="31"/>
        <v>-0.80050200475926592</v>
      </c>
    </row>
    <row r="11" spans="1:52" x14ac:dyDescent="0.35">
      <c r="A11" s="15" t="s">
        <v>15</v>
      </c>
      <c r="B11" s="33">
        <v>3631</v>
      </c>
      <c r="C11" s="33">
        <v>3346</v>
      </c>
      <c r="D11" s="33">
        <v>4262</v>
      </c>
      <c r="E11" s="33">
        <v>5811</v>
      </c>
      <c r="F11" s="33">
        <v>8039</v>
      </c>
      <c r="G11" s="33">
        <v>10638</v>
      </c>
      <c r="H11" s="33">
        <v>9752</v>
      </c>
      <c r="I11" s="34">
        <v>3484</v>
      </c>
      <c r="J11" s="34">
        <v>3034</v>
      </c>
      <c r="K11" s="34">
        <v>1087</v>
      </c>
      <c r="L11" s="34">
        <v>40</v>
      </c>
      <c r="M11" s="34">
        <v>743</v>
      </c>
      <c r="N11" s="34">
        <v>3739</v>
      </c>
      <c r="O11" s="34">
        <v>10390</v>
      </c>
      <c r="P11" s="35">
        <v>609</v>
      </c>
      <c r="Q11" s="35">
        <v>834</v>
      </c>
      <c r="R11" s="35">
        <v>575</v>
      </c>
      <c r="S11" s="35">
        <v>634</v>
      </c>
      <c r="T11" s="35">
        <v>752</v>
      </c>
      <c r="U11" s="35">
        <v>1857</v>
      </c>
      <c r="V11" s="35">
        <v>4654</v>
      </c>
      <c r="W11" s="22"/>
      <c r="X11" s="8">
        <f t="shared" si="4"/>
        <v>-2875</v>
      </c>
      <c r="Y11" s="8">
        <f t="shared" si="5"/>
        <v>-2200</v>
      </c>
      <c r="Z11" s="8">
        <f t="shared" si="6"/>
        <v>-512</v>
      </c>
      <c r="AA11" s="8">
        <f t="shared" si="7"/>
        <v>594</v>
      </c>
      <c r="AB11" s="8">
        <f t="shared" si="8"/>
        <v>9</v>
      </c>
      <c r="AC11" s="8">
        <f t="shared" si="9"/>
        <v>-1882</v>
      </c>
      <c r="AD11" s="8">
        <f t="shared" si="10"/>
        <v>-5736</v>
      </c>
      <c r="AE11" s="9">
        <f t="shared" si="11"/>
        <v>-0.82520091848450061</v>
      </c>
      <c r="AF11" s="9">
        <f t="shared" si="12"/>
        <v>-0.72511535926170068</v>
      </c>
      <c r="AG11" s="9">
        <f t="shared" si="13"/>
        <v>-0.47102115915363385</v>
      </c>
      <c r="AH11" s="9">
        <f t="shared" si="14"/>
        <v>14.85</v>
      </c>
      <c r="AI11" s="9">
        <f t="shared" si="15"/>
        <v>1.2113055181695828E-2</v>
      </c>
      <c r="AJ11" s="9">
        <f t="shared" si="16"/>
        <v>-0.50334313987697243</v>
      </c>
      <c r="AK11" s="9">
        <f t="shared" si="17"/>
        <v>-0.55206929740134747</v>
      </c>
      <c r="AL11" s="22"/>
      <c r="AM11" s="8">
        <f t="shared" si="18"/>
        <v>-3022</v>
      </c>
      <c r="AN11" s="8">
        <f t="shared" si="19"/>
        <v>-2512</v>
      </c>
      <c r="AO11" s="8">
        <f t="shared" si="20"/>
        <v>-3687</v>
      </c>
      <c r="AP11" s="8">
        <f t="shared" si="21"/>
        <v>-5177</v>
      </c>
      <c r="AQ11" s="8">
        <f t="shared" si="22"/>
        <v>-7287</v>
      </c>
      <c r="AR11" s="8">
        <f t="shared" si="23"/>
        <v>-8781</v>
      </c>
      <c r="AS11" s="8">
        <f t="shared" si="24"/>
        <v>-5098</v>
      </c>
      <c r="AT11" s="9">
        <f t="shared" si="25"/>
        <v>-0.83227760947397411</v>
      </c>
      <c r="AU11" s="9">
        <f t="shared" si="26"/>
        <v>-0.75074716078900183</v>
      </c>
      <c r="AV11" s="9">
        <f t="shared" si="27"/>
        <v>-0.86508681370248708</v>
      </c>
      <c r="AW11" s="9">
        <f t="shared" si="28"/>
        <v>-0.89089657546033385</v>
      </c>
      <c r="AX11" s="9">
        <f t="shared" si="29"/>
        <v>-0.90645602686901361</v>
      </c>
      <c r="AY11" s="9">
        <f t="shared" si="30"/>
        <v>-0.82543711223914273</v>
      </c>
      <c r="AZ11" s="9">
        <f t="shared" si="31"/>
        <v>-0.5227645611156686</v>
      </c>
    </row>
    <row r="12" spans="1:52" x14ac:dyDescent="0.35">
      <c r="A12" s="15" t="s">
        <v>26</v>
      </c>
      <c r="B12" s="33">
        <v>34924</v>
      </c>
      <c r="C12" s="33">
        <v>12932</v>
      </c>
      <c r="D12" s="33">
        <v>19969</v>
      </c>
      <c r="E12" s="33">
        <v>16886</v>
      </c>
      <c r="F12" s="33">
        <v>24552</v>
      </c>
      <c r="G12" s="33">
        <v>16971</v>
      </c>
      <c r="H12" s="33">
        <v>22026</v>
      </c>
      <c r="I12" s="34">
        <v>42043</v>
      </c>
      <c r="J12" s="34">
        <v>15470</v>
      </c>
      <c r="K12" s="34">
        <v>9407</v>
      </c>
      <c r="L12" s="34">
        <v>169</v>
      </c>
      <c r="M12" s="34">
        <v>252</v>
      </c>
      <c r="N12" s="34">
        <v>878</v>
      </c>
      <c r="O12" s="34">
        <v>1493</v>
      </c>
      <c r="P12" s="35">
        <v>727</v>
      </c>
      <c r="Q12" s="35">
        <v>812</v>
      </c>
      <c r="R12" s="35">
        <v>639</v>
      </c>
      <c r="S12" s="35">
        <v>596</v>
      </c>
      <c r="T12" s="35">
        <v>788</v>
      </c>
      <c r="U12" s="35">
        <v>1622</v>
      </c>
      <c r="V12" s="35">
        <v>3395</v>
      </c>
      <c r="W12" s="22"/>
      <c r="X12" s="8">
        <f t="shared" si="4"/>
        <v>-41316</v>
      </c>
      <c r="Y12" s="8">
        <f t="shared" si="5"/>
        <v>-14658</v>
      </c>
      <c r="Z12" s="8">
        <f t="shared" si="6"/>
        <v>-8768</v>
      </c>
      <c r="AA12" s="8">
        <f t="shared" si="7"/>
        <v>427</v>
      </c>
      <c r="AB12" s="8">
        <f t="shared" si="8"/>
        <v>536</v>
      </c>
      <c r="AC12" s="8">
        <f t="shared" si="9"/>
        <v>744</v>
      </c>
      <c r="AD12" s="8">
        <f t="shared" si="10"/>
        <v>1902</v>
      </c>
      <c r="AE12" s="9">
        <f t="shared" si="11"/>
        <v>-0.98270817972076208</v>
      </c>
      <c r="AF12" s="9">
        <f t="shared" si="12"/>
        <v>-0.94751131221719453</v>
      </c>
      <c r="AG12" s="9">
        <f t="shared" si="13"/>
        <v>-0.93207186137982356</v>
      </c>
      <c r="AH12" s="9">
        <f t="shared" si="14"/>
        <v>2.526627218934911</v>
      </c>
      <c r="AI12" s="9">
        <f t="shared" si="15"/>
        <v>2.126984126984127</v>
      </c>
      <c r="AJ12" s="9">
        <f t="shared" si="16"/>
        <v>0.84738041002277908</v>
      </c>
      <c r="AK12" s="9">
        <f t="shared" si="17"/>
        <v>1.2739450770261218</v>
      </c>
      <c r="AL12" s="22"/>
      <c r="AM12" s="8">
        <f t="shared" si="18"/>
        <v>-34197</v>
      </c>
      <c r="AN12" s="8">
        <f t="shared" si="19"/>
        <v>-12120</v>
      </c>
      <c r="AO12" s="8">
        <f t="shared" si="20"/>
        <v>-19330</v>
      </c>
      <c r="AP12" s="8">
        <f t="shared" si="21"/>
        <v>-16290</v>
      </c>
      <c r="AQ12" s="8">
        <f t="shared" si="22"/>
        <v>-23764</v>
      </c>
      <c r="AR12" s="8">
        <f t="shared" si="23"/>
        <v>-15349</v>
      </c>
      <c r="AS12" s="8">
        <f t="shared" si="24"/>
        <v>-18631</v>
      </c>
      <c r="AT12" s="9">
        <f t="shared" si="25"/>
        <v>-0.97918336960256558</v>
      </c>
      <c r="AU12" s="9">
        <f t="shared" si="26"/>
        <v>-0.93721002165171663</v>
      </c>
      <c r="AV12" s="9">
        <f t="shared" si="27"/>
        <v>-0.96800040062096249</v>
      </c>
      <c r="AW12" s="9">
        <f t="shared" si="28"/>
        <v>-0.96470448892573735</v>
      </c>
      <c r="AX12" s="9">
        <f t="shared" si="29"/>
        <v>-0.96790485500162915</v>
      </c>
      <c r="AY12" s="9">
        <f t="shared" si="30"/>
        <v>-0.90442519592245596</v>
      </c>
      <c r="AZ12" s="9">
        <f t="shared" si="31"/>
        <v>-0.84586397893398713</v>
      </c>
    </row>
    <row r="13" spans="1:52" x14ac:dyDescent="0.35">
      <c r="A13" s="15" t="s">
        <v>33</v>
      </c>
      <c r="B13" s="33">
        <v>3447</v>
      </c>
      <c r="C13" s="33">
        <v>4010</v>
      </c>
      <c r="D13" s="33">
        <v>4410</v>
      </c>
      <c r="E13" s="33">
        <v>4755</v>
      </c>
      <c r="F13" s="33">
        <v>6846</v>
      </c>
      <c r="G13" s="33">
        <v>8233</v>
      </c>
      <c r="H13" s="33">
        <v>8435</v>
      </c>
      <c r="I13" s="34">
        <v>3056</v>
      </c>
      <c r="J13" s="34">
        <v>3392</v>
      </c>
      <c r="K13" s="34">
        <v>1575</v>
      </c>
      <c r="L13" s="34">
        <v>65</v>
      </c>
      <c r="M13" s="34">
        <v>127</v>
      </c>
      <c r="N13" s="34">
        <v>256</v>
      </c>
      <c r="O13" s="34">
        <v>1350</v>
      </c>
      <c r="P13" s="35">
        <v>880</v>
      </c>
      <c r="Q13" s="35">
        <v>646</v>
      </c>
      <c r="R13" s="35">
        <v>246</v>
      </c>
      <c r="S13" s="35">
        <v>297</v>
      </c>
      <c r="T13" s="35">
        <v>613</v>
      </c>
      <c r="U13" s="35">
        <v>1158</v>
      </c>
      <c r="V13" s="35">
        <v>2033</v>
      </c>
      <c r="W13" s="22"/>
      <c r="X13" s="8">
        <f t="shared" si="4"/>
        <v>-2176</v>
      </c>
      <c r="Y13" s="8">
        <f t="shared" si="5"/>
        <v>-2746</v>
      </c>
      <c r="Z13" s="8">
        <f t="shared" si="6"/>
        <v>-1329</v>
      </c>
      <c r="AA13" s="8">
        <f t="shared" si="7"/>
        <v>232</v>
      </c>
      <c r="AB13" s="8">
        <f t="shared" si="8"/>
        <v>486</v>
      </c>
      <c r="AC13" s="8">
        <f t="shared" si="9"/>
        <v>902</v>
      </c>
      <c r="AD13" s="8">
        <f t="shared" si="10"/>
        <v>683</v>
      </c>
      <c r="AE13" s="9">
        <f t="shared" si="11"/>
        <v>-0.7120418848167539</v>
      </c>
      <c r="AF13" s="9">
        <f t="shared" si="12"/>
        <v>-0.80955188679245282</v>
      </c>
      <c r="AG13" s="9">
        <f t="shared" si="13"/>
        <v>-0.84380952380952379</v>
      </c>
      <c r="AH13" s="9">
        <f t="shared" si="14"/>
        <v>3.5692307692307694</v>
      </c>
      <c r="AI13" s="9">
        <f t="shared" si="15"/>
        <v>3.826771653543307</v>
      </c>
      <c r="AJ13" s="9">
        <f t="shared" si="16"/>
        <v>3.5234375</v>
      </c>
      <c r="AK13" s="9">
        <f t="shared" si="17"/>
        <v>0.50592592592592589</v>
      </c>
      <c r="AL13" s="22"/>
      <c r="AM13" s="8">
        <f t="shared" si="18"/>
        <v>-2567</v>
      </c>
      <c r="AN13" s="8">
        <f t="shared" si="19"/>
        <v>-3364</v>
      </c>
      <c r="AO13" s="8">
        <f t="shared" si="20"/>
        <v>-4164</v>
      </c>
      <c r="AP13" s="8">
        <f t="shared" si="21"/>
        <v>-4458</v>
      </c>
      <c r="AQ13" s="8">
        <f t="shared" si="22"/>
        <v>-6233</v>
      </c>
      <c r="AR13" s="8">
        <f t="shared" si="23"/>
        <v>-7075</v>
      </c>
      <c r="AS13" s="8">
        <f t="shared" si="24"/>
        <v>-6402</v>
      </c>
      <c r="AT13" s="9">
        <f t="shared" si="25"/>
        <v>-0.7447055410501886</v>
      </c>
      <c r="AU13" s="9">
        <f t="shared" si="26"/>
        <v>-0.83890274314214464</v>
      </c>
      <c r="AV13" s="9">
        <f t="shared" si="27"/>
        <v>-0.94421768707482989</v>
      </c>
      <c r="AW13" s="9">
        <f t="shared" si="28"/>
        <v>-0.93753943217665614</v>
      </c>
      <c r="AX13" s="9">
        <f t="shared" si="29"/>
        <v>-0.91045866199240433</v>
      </c>
      <c r="AY13" s="9">
        <f t="shared" si="30"/>
        <v>-0.85934653224826918</v>
      </c>
      <c r="AZ13" s="9">
        <f t="shared" si="31"/>
        <v>-0.75898043864848841</v>
      </c>
    </row>
    <row r="14" spans="1:52" x14ac:dyDescent="0.35">
      <c r="A14" s="15" t="s">
        <v>18</v>
      </c>
      <c r="B14" s="33">
        <v>1400</v>
      </c>
      <c r="C14" s="33">
        <v>1401</v>
      </c>
      <c r="D14" s="33">
        <v>1861</v>
      </c>
      <c r="E14" s="33">
        <v>2882</v>
      </c>
      <c r="F14" s="33">
        <v>3992</v>
      </c>
      <c r="G14" s="33">
        <v>5214</v>
      </c>
      <c r="H14" s="33">
        <v>5852</v>
      </c>
      <c r="I14" s="34">
        <v>1135</v>
      </c>
      <c r="J14" s="34">
        <v>1564</v>
      </c>
      <c r="K14" s="34">
        <v>697</v>
      </c>
      <c r="L14" s="34">
        <v>13</v>
      </c>
      <c r="M14" s="34">
        <v>85</v>
      </c>
      <c r="N14" s="34">
        <v>428</v>
      </c>
      <c r="O14" s="34">
        <v>1976</v>
      </c>
      <c r="P14" s="35">
        <v>272</v>
      </c>
      <c r="Q14" s="35">
        <v>226</v>
      </c>
      <c r="R14" s="35">
        <v>297</v>
      </c>
      <c r="S14" s="35">
        <v>299</v>
      </c>
      <c r="T14" s="35">
        <v>492</v>
      </c>
      <c r="U14" s="35">
        <v>959</v>
      </c>
      <c r="V14" s="35">
        <v>3068</v>
      </c>
      <c r="W14" s="22"/>
      <c r="X14" s="8">
        <f t="shared" si="4"/>
        <v>-863</v>
      </c>
      <c r="Y14" s="8">
        <f t="shared" si="5"/>
        <v>-1338</v>
      </c>
      <c r="Z14" s="8">
        <f t="shared" si="6"/>
        <v>-400</v>
      </c>
      <c r="AA14" s="8">
        <f t="shared" si="7"/>
        <v>286</v>
      </c>
      <c r="AB14" s="8">
        <f t="shared" si="8"/>
        <v>407</v>
      </c>
      <c r="AC14" s="8">
        <f t="shared" si="9"/>
        <v>531</v>
      </c>
      <c r="AD14" s="8">
        <f t="shared" si="10"/>
        <v>1092</v>
      </c>
      <c r="AE14" s="9">
        <f t="shared" si="11"/>
        <v>-0.76035242290748895</v>
      </c>
      <c r="AF14" s="9">
        <f t="shared" si="12"/>
        <v>-0.85549872122762149</v>
      </c>
      <c r="AG14" s="9">
        <f t="shared" si="13"/>
        <v>-0.57388809182209466</v>
      </c>
      <c r="AH14" s="9">
        <f t="shared" si="14"/>
        <v>22</v>
      </c>
      <c r="AI14" s="9">
        <f t="shared" si="15"/>
        <v>4.7882352941176469</v>
      </c>
      <c r="AJ14" s="9">
        <f t="shared" si="16"/>
        <v>1.2406542056074767</v>
      </c>
      <c r="AK14" s="9">
        <f t="shared" si="17"/>
        <v>0.55263157894736847</v>
      </c>
      <c r="AL14" s="22"/>
      <c r="AM14" s="8">
        <f t="shared" si="18"/>
        <v>-1128</v>
      </c>
      <c r="AN14" s="8">
        <f t="shared" si="19"/>
        <v>-1175</v>
      </c>
      <c r="AO14" s="8">
        <f t="shared" si="20"/>
        <v>-1564</v>
      </c>
      <c r="AP14" s="8">
        <f t="shared" si="21"/>
        <v>-2583</v>
      </c>
      <c r="AQ14" s="8">
        <f t="shared" si="22"/>
        <v>-3500</v>
      </c>
      <c r="AR14" s="8">
        <f t="shared" si="23"/>
        <v>-4255</v>
      </c>
      <c r="AS14" s="8">
        <f t="shared" si="24"/>
        <v>-2784</v>
      </c>
      <c r="AT14" s="9">
        <f t="shared" si="25"/>
        <v>-0.80571428571428572</v>
      </c>
      <c r="AU14" s="9">
        <f t="shared" si="26"/>
        <v>-0.83868665239114915</v>
      </c>
      <c r="AV14" s="9">
        <f t="shared" si="27"/>
        <v>-0.84040838259000539</v>
      </c>
      <c r="AW14" s="9">
        <f t="shared" si="28"/>
        <v>-0.89625260235947257</v>
      </c>
      <c r="AX14" s="9">
        <f t="shared" si="29"/>
        <v>-0.8767535070140281</v>
      </c>
      <c r="AY14" s="9">
        <f t="shared" si="30"/>
        <v>-0.81607211354046794</v>
      </c>
      <c r="AZ14" s="9">
        <f t="shared" si="31"/>
        <v>-0.47573479152426523</v>
      </c>
    </row>
    <row r="15" spans="1:52" x14ac:dyDescent="0.35">
      <c r="A15" s="15" t="s">
        <v>25</v>
      </c>
      <c r="B15" s="33">
        <v>1504</v>
      </c>
      <c r="C15" s="33">
        <v>1296</v>
      </c>
      <c r="D15" s="33">
        <v>1680</v>
      </c>
      <c r="E15" s="33">
        <v>2032</v>
      </c>
      <c r="F15" s="33">
        <v>2425</v>
      </c>
      <c r="G15" s="33">
        <v>1849</v>
      </c>
      <c r="H15" s="33">
        <v>1962</v>
      </c>
      <c r="I15" s="34">
        <v>1917</v>
      </c>
      <c r="J15" s="34">
        <v>1372</v>
      </c>
      <c r="K15" s="34">
        <v>884</v>
      </c>
      <c r="L15" s="34">
        <v>147</v>
      </c>
      <c r="M15" s="34">
        <v>198</v>
      </c>
      <c r="N15" s="34">
        <v>494</v>
      </c>
      <c r="O15" s="34">
        <v>522</v>
      </c>
      <c r="P15" s="35">
        <v>426</v>
      </c>
      <c r="Q15" s="35">
        <v>676</v>
      </c>
      <c r="R15" s="35">
        <v>460</v>
      </c>
      <c r="S15" s="35">
        <v>445</v>
      </c>
      <c r="T15" s="35">
        <v>723</v>
      </c>
      <c r="U15" s="35">
        <v>769</v>
      </c>
      <c r="V15" s="35">
        <v>1375</v>
      </c>
      <c r="W15" s="22"/>
      <c r="X15" s="8">
        <f t="shared" si="4"/>
        <v>-1491</v>
      </c>
      <c r="Y15" s="8">
        <f t="shared" si="5"/>
        <v>-696</v>
      </c>
      <c r="Z15" s="8">
        <f t="shared" si="6"/>
        <v>-424</v>
      </c>
      <c r="AA15" s="8">
        <f t="shared" si="7"/>
        <v>298</v>
      </c>
      <c r="AB15" s="8">
        <f t="shared" si="8"/>
        <v>525</v>
      </c>
      <c r="AC15" s="8">
        <f t="shared" si="9"/>
        <v>275</v>
      </c>
      <c r="AD15" s="8">
        <f t="shared" si="10"/>
        <v>853</v>
      </c>
      <c r="AE15" s="9">
        <f t="shared" si="11"/>
        <v>-0.77777777777777779</v>
      </c>
      <c r="AF15" s="9">
        <f t="shared" si="12"/>
        <v>-0.50728862973760935</v>
      </c>
      <c r="AG15" s="9">
        <f t="shared" si="13"/>
        <v>-0.47963800904977377</v>
      </c>
      <c r="AH15" s="9">
        <f t="shared" si="14"/>
        <v>2.0272108843537415</v>
      </c>
      <c r="AI15" s="9">
        <f t="shared" si="15"/>
        <v>2.6515151515151514</v>
      </c>
      <c r="AJ15" s="9">
        <f t="shared" si="16"/>
        <v>0.55668016194331982</v>
      </c>
      <c r="AK15" s="9">
        <f t="shared" si="17"/>
        <v>1.6340996168582376</v>
      </c>
      <c r="AL15" s="22"/>
      <c r="AM15" s="8">
        <f t="shared" si="18"/>
        <v>-1078</v>
      </c>
      <c r="AN15" s="8">
        <f t="shared" si="19"/>
        <v>-620</v>
      </c>
      <c r="AO15" s="8">
        <f t="shared" si="20"/>
        <v>-1220</v>
      </c>
      <c r="AP15" s="8">
        <f t="shared" si="21"/>
        <v>-1587</v>
      </c>
      <c r="AQ15" s="8">
        <f t="shared" si="22"/>
        <v>-1702</v>
      </c>
      <c r="AR15" s="8">
        <f t="shared" si="23"/>
        <v>-1080</v>
      </c>
      <c r="AS15" s="8">
        <f t="shared" si="24"/>
        <v>-587</v>
      </c>
      <c r="AT15" s="9">
        <f t="shared" si="25"/>
        <v>-0.7167553191489362</v>
      </c>
      <c r="AU15" s="9">
        <f t="shared" si="26"/>
        <v>-0.47839506172839508</v>
      </c>
      <c r="AV15" s="9">
        <f t="shared" si="27"/>
        <v>-0.72619047619047616</v>
      </c>
      <c r="AW15" s="9">
        <f t="shared" si="28"/>
        <v>-0.78100393700787396</v>
      </c>
      <c r="AX15" s="9">
        <f t="shared" si="29"/>
        <v>-0.7018556701030928</v>
      </c>
      <c r="AY15" s="9">
        <f t="shared" si="30"/>
        <v>-0.58409951325040566</v>
      </c>
      <c r="AZ15" s="9">
        <f t="shared" si="31"/>
        <v>-0.29918450560652393</v>
      </c>
    </row>
    <row r="16" spans="1:52" x14ac:dyDescent="0.35">
      <c r="A16" s="15" t="s">
        <v>20</v>
      </c>
      <c r="B16" s="33">
        <v>3643</v>
      </c>
      <c r="C16" s="33">
        <v>3499</v>
      </c>
      <c r="D16" s="33">
        <v>4159</v>
      </c>
      <c r="E16" s="33">
        <v>6163</v>
      </c>
      <c r="F16" s="33">
        <v>8336</v>
      </c>
      <c r="G16" s="33">
        <v>7222</v>
      </c>
      <c r="H16" s="33">
        <v>12200</v>
      </c>
      <c r="I16" s="34">
        <v>3350</v>
      </c>
      <c r="J16" s="34">
        <v>4320</v>
      </c>
      <c r="K16" s="34">
        <v>1176</v>
      </c>
      <c r="L16" s="34">
        <v>62</v>
      </c>
      <c r="M16" s="34">
        <v>63</v>
      </c>
      <c r="N16" s="34">
        <v>200</v>
      </c>
      <c r="O16" s="34">
        <v>401</v>
      </c>
      <c r="P16" s="35">
        <v>201</v>
      </c>
      <c r="Q16" s="35">
        <v>133</v>
      </c>
      <c r="R16" s="35">
        <v>161</v>
      </c>
      <c r="S16" s="35">
        <v>141</v>
      </c>
      <c r="T16" s="35">
        <v>487</v>
      </c>
      <c r="U16" s="35">
        <v>740</v>
      </c>
      <c r="V16" s="35">
        <v>2671</v>
      </c>
      <c r="W16" s="22"/>
      <c r="X16" s="8">
        <f t="shared" si="4"/>
        <v>-3149</v>
      </c>
      <c r="Y16" s="8">
        <f t="shared" si="5"/>
        <v>-4187</v>
      </c>
      <c r="Z16" s="8">
        <f t="shared" si="6"/>
        <v>-1015</v>
      </c>
      <c r="AA16" s="8">
        <f t="shared" si="7"/>
        <v>79</v>
      </c>
      <c r="AB16" s="8">
        <f t="shared" si="8"/>
        <v>424</v>
      </c>
      <c r="AC16" s="8">
        <f t="shared" si="9"/>
        <v>540</v>
      </c>
      <c r="AD16" s="8">
        <f t="shared" si="10"/>
        <v>2270</v>
      </c>
      <c r="AE16" s="9">
        <f t="shared" si="11"/>
        <v>-0.94</v>
      </c>
      <c r="AF16" s="9">
        <f t="shared" si="12"/>
        <v>-0.969212962962963</v>
      </c>
      <c r="AG16" s="9">
        <f t="shared" si="13"/>
        <v>-0.86309523809523814</v>
      </c>
      <c r="AH16" s="9">
        <f t="shared" si="14"/>
        <v>1.2741935483870968</v>
      </c>
      <c r="AI16" s="9">
        <f t="shared" si="15"/>
        <v>6.7301587301587302</v>
      </c>
      <c r="AJ16" s="9">
        <f t="shared" si="16"/>
        <v>2.7</v>
      </c>
      <c r="AK16" s="9">
        <f t="shared" si="17"/>
        <v>5.6608478802992517</v>
      </c>
      <c r="AL16" s="22"/>
      <c r="AM16" s="8">
        <f t="shared" si="18"/>
        <v>-3442</v>
      </c>
      <c r="AN16" s="8">
        <f t="shared" si="19"/>
        <v>-3366</v>
      </c>
      <c r="AO16" s="8">
        <f t="shared" si="20"/>
        <v>-3998</v>
      </c>
      <c r="AP16" s="8">
        <f t="shared" si="21"/>
        <v>-6022</v>
      </c>
      <c r="AQ16" s="8">
        <f t="shared" si="22"/>
        <v>-7849</v>
      </c>
      <c r="AR16" s="8">
        <f t="shared" si="23"/>
        <v>-6482</v>
      </c>
      <c r="AS16" s="8">
        <f t="shared" si="24"/>
        <v>-9529</v>
      </c>
      <c r="AT16" s="9">
        <f t="shared" si="25"/>
        <v>-0.94482569311007414</v>
      </c>
      <c r="AU16" s="9">
        <f t="shared" si="26"/>
        <v>-0.96198913975421552</v>
      </c>
      <c r="AV16" s="9">
        <f t="shared" si="27"/>
        <v>-0.96128877133926427</v>
      </c>
      <c r="AW16" s="9">
        <f t="shared" si="28"/>
        <v>-0.97712153172156413</v>
      </c>
      <c r="AX16" s="9">
        <f t="shared" si="29"/>
        <v>-0.94157869481765832</v>
      </c>
      <c r="AY16" s="9">
        <f t="shared" si="30"/>
        <v>-0.89753530877873167</v>
      </c>
      <c r="AZ16" s="9">
        <f t="shared" si="31"/>
        <v>-0.78106557377049179</v>
      </c>
    </row>
    <row r="17" spans="1:52" x14ac:dyDescent="0.35">
      <c r="A17" s="15" t="s">
        <v>19</v>
      </c>
      <c r="B17" s="33">
        <v>1164</v>
      </c>
      <c r="C17" s="33">
        <v>1113</v>
      </c>
      <c r="D17" s="33">
        <v>1263</v>
      </c>
      <c r="E17" s="33">
        <v>2073</v>
      </c>
      <c r="F17" s="33">
        <v>4721</v>
      </c>
      <c r="G17" s="33">
        <v>7809</v>
      </c>
      <c r="H17" s="33">
        <v>5228</v>
      </c>
      <c r="I17" s="34">
        <v>1076</v>
      </c>
      <c r="J17" s="34">
        <v>1222</v>
      </c>
      <c r="K17" s="34">
        <v>527</v>
      </c>
      <c r="L17" s="34">
        <v>26</v>
      </c>
      <c r="M17" s="34">
        <v>205</v>
      </c>
      <c r="N17" s="34">
        <v>385</v>
      </c>
      <c r="O17" s="34">
        <v>1136</v>
      </c>
      <c r="P17" s="35">
        <v>217</v>
      </c>
      <c r="Q17" s="35">
        <v>353</v>
      </c>
      <c r="R17" s="35">
        <v>241</v>
      </c>
      <c r="S17" s="35">
        <v>235</v>
      </c>
      <c r="T17" s="35">
        <v>439</v>
      </c>
      <c r="U17" s="35">
        <v>614</v>
      </c>
      <c r="V17" s="35">
        <v>1839</v>
      </c>
      <c r="W17" s="22"/>
      <c r="X17" s="8">
        <f t="shared" si="4"/>
        <v>-859</v>
      </c>
      <c r="Y17" s="8">
        <f t="shared" si="5"/>
        <v>-869</v>
      </c>
      <c r="Z17" s="8">
        <f t="shared" si="6"/>
        <v>-286</v>
      </c>
      <c r="AA17" s="8">
        <f t="shared" si="7"/>
        <v>209</v>
      </c>
      <c r="AB17" s="8">
        <f t="shared" si="8"/>
        <v>234</v>
      </c>
      <c r="AC17" s="8">
        <f t="shared" si="9"/>
        <v>229</v>
      </c>
      <c r="AD17" s="8">
        <f t="shared" si="10"/>
        <v>703</v>
      </c>
      <c r="AE17" s="9">
        <f t="shared" si="11"/>
        <v>-0.79832713754646845</v>
      </c>
      <c r="AF17" s="9">
        <f t="shared" si="12"/>
        <v>-0.71112929623567922</v>
      </c>
      <c r="AG17" s="9">
        <f t="shared" si="13"/>
        <v>-0.54269449715370022</v>
      </c>
      <c r="AH17" s="9">
        <f t="shared" si="14"/>
        <v>8.0384615384615383</v>
      </c>
      <c r="AI17" s="9">
        <f t="shared" si="15"/>
        <v>1.1414634146341462</v>
      </c>
      <c r="AJ17" s="9">
        <f t="shared" si="16"/>
        <v>0.59480519480519478</v>
      </c>
      <c r="AK17" s="9">
        <f t="shared" si="17"/>
        <v>0.61883802816901412</v>
      </c>
      <c r="AL17" s="22"/>
      <c r="AM17" s="8">
        <f t="shared" si="18"/>
        <v>-947</v>
      </c>
      <c r="AN17" s="8">
        <f t="shared" si="19"/>
        <v>-760</v>
      </c>
      <c r="AO17" s="8">
        <f t="shared" si="20"/>
        <v>-1022</v>
      </c>
      <c r="AP17" s="8">
        <f t="shared" si="21"/>
        <v>-1838</v>
      </c>
      <c r="AQ17" s="8">
        <f t="shared" si="22"/>
        <v>-4282</v>
      </c>
      <c r="AR17" s="8">
        <f t="shared" si="23"/>
        <v>-7195</v>
      </c>
      <c r="AS17" s="8">
        <f t="shared" si="24"/>
        <v>-3389</v>
      </c>
      <c r="AT17" s="9">
        <f t="shared" si="25"/>
        <v>-0.81357388316151202</v>
      </c>
      <c r="AU17" s="9">
        <f t="shared" si="26"/>
        <v>-0.68283917340521116</v>
      </c>
      <c r="AV17" s="9">
        <f t="shared" si="27"/>
        <v>-0.80918448139350752</v>
      </c>
      <c r="AW17" s="9">
        <f t="shared" si="28"/>
        <v>-0.88663772310660882</v>
      </c>
      <c r="AX17" s="9">
        <f t="shared" si="29"/>
        <v>-0.90701122643507737</v>
      </c>
      <c r="AY17" s="9">
        <f t="shared" si="30"/>
        <v>-0.92137277500320147</v>
      </c>
      <c r="AZ17" s="9">
        <f t="shared" si="31"/>
        <v>-0.64824024483550113</v>
      </c>
    </row>
    <row r="18" spans="1:52" x14ac:dyDescent="0.35">
      <c r="A18" s="15" t="s">
        <v>14</v>
      </c>
      <c r="B18" s="33">
        <v>1554</v>
      </c>
      <c r="C18" s="33">
        <v>1386</v>
      </c>
      <c r="D18" s="33">
        <v>1472</v>
      </c>
      <c r="E18" s="33">
        <v>2579</v>
      </c>
      <c r="F18" s="33">
        <v>2587</v>
      </c>
      <c r="G18" s="33">
        <v>3655</v>
      </c>
      <c r="H18" s="33">
        <v>4737</v>
      </c>
      <c r="I18" s="34">
        <v>1063</v>
      </c>
      <c r="J18" s="34">
        <v>1113</v>
      </c>
      <c r="K18" s="34">
        <v>364</v>
      </c>
      <c r="L18" s="34">
        <v>19</v>
      </c>
      <c r="M18" s="34">
        <v>40</v>
      </c>
      <c r="N18" s="34">
        <v>151</v>
      </c>
      <c r="O18" s="34">
        <v>642</v>
      </c>
      <c r="P18" s="35">
        <v>148</v>
      </c>
      <c r="Q18" s="35">
        <v>228</v>
      </c>
      <c r="R18" s="35">
        <v>221</v>
      </c>
      <c r="S18" s="35">
        <v>283</v>
      </c>
      <c r="T18" s="35">
        <v>433</v>
      </c>
      <c r="U18" s="35">
        <v>606</v>
      </c>
      <c r="V18" s="35">
        <v>1999</v>
      </c>
      <c r="W18" s="22"/>
      <c r="X18" s="8">
        <f t="shared" si="4"/>
        <v>-915</v>
      </c>
      <c r="Y18" s="8">
        <f t="shared" si="5"/>
        <v>-885</v>
      </c>
      <c r="Z18" s="8">
        <f t="shared" si="6"/>
        <v>-143</v>
      </c>
      <c r="AA18" s="8">
        <f t="shared" si="7"/>
        <v>264</v>
      </c>
      <c r="AB18" s="8">
        <f t="shared" si="8"/>
        <v>393</v>
      </c>
      <c r="AC18" s="8">
        <f t="shared" si="9"/>
        <v>455</v>
      </c>
      <c r="AD18" s="8">
        <f t="shared" si="10"/>
        <v>1357</v>
      </c>
      <c r="AE18" s="9">
        <f t="shared" si="11"/>
        <v>-0.86077140169332078</v>
      </c>
      <c r="AF18" s="9">
        <f t="shared" si="12"/>
        <v>-0.79514824797843664</v>
      </c>
      <c r="AG18" s="9">
        <f t="shared" si="13"/>
        <v>-0.39285714285714285</v>
      </c>
      <c r="AH18" s="9">
        <f t="shared" si="14"/>
        <v>13.894736842105264</v>
      </c>
      <c r="AI18" s="9">
        <f t="shared" si="15"/>
        <v>9.8249999999999993</v>
      </c>
      <c r="AJ18" s="9">
        <f t="shared" si="16"/>
        <v>3.0132450331125828</v>
      </c>
      <c r="AK18" s="9">
        <f t="shared" si="17"/>
        <v>2.1137071651090342</v>
      </c>
      <c r="AL18" s="22"/>
      <c r="AM18" s="8">
        <f t="shared" si="18"/>
        <v>-1406</v>
      </c>
      <c r="AN18" s="8">
        <f t="shared" si="19"/>
        <v>-1158</v>
      </c>
      <c r="AO18" s="8">
        <f t="shared" si="20"/>
        <v>-1251</v>
      </c>
      <c r="AP18" s="8">
        <f t="shared" si="21"/>
        <v>-2296</v>
      </c>
      <c r="AQ18" s="8">
        <f t="shared" si="22"/>
        <v>-2154</v>
      </c>
      <c r="AR18" s="8">
        <f t="shared" si="23"/>
        <v>-3049</v>
      </c>
      <c r="AS18" s="8">
        <f t="shared" si="24"/>
        <v>-2738</v>
      </c>
      <c r="AT18" s="9">
        <f t="shared" si="25"/>
        <v>-0.90476190476190477</v>
      </c>
      <c r="AU18" s="9">
        <f t="shared" si="26"/>
        <v>-0.83549783549783552</v>
      </c>
      <c r="AV18" s="9">
        <f t="shared" si="27"/>
        <v>-0.84986413043478259</v>
      </c>
      <c r="AW18" s="9">
        <f t="shared" si="28"/>
        <v>-0.89026754556029464</v>
      </c>
      <c r="AX18" s="9">
        <f t="shared" si="29"/>
        <v>-0.83262466177039041</v>
      </c>
      <c r="AY18" s="9">
        <f t="shared" si="30"/>
        <v>-0.83419972640218876</v>
      </c>
      <c r="AZ18" s="9">
        <f t="shared" si="31"/>
        <v>-0.57800295545704028</v>
      </c>
    </row>
    <row r="19" spans="1:52" x14ac:dyDescent="0.35">
      <c r="A19" s="15" t="s">
        <v>36</v>
      </c>
      <c r="B19" s="33">
        <v>1370</v>
      </c>
      <c r="C19" s="33">
        <v>1924</v>
      </c>
      <c r="D19" s="33">
        <v>2377</v>
      </c>
      <c r="E19" s="33">
        <v>2571</v>
      </c>
      <c r="F19" s="33">
        <v>5313</v>
      </c>
      <c r="G19" s="33">
        <v>8091</v>
      </c>
      <c r="H19" s="33">
        <v>10222</v>
      </c>
      <c r="I19" s="34">
        <v>1448</v>
      </c>
      <c r="J19" s="34">
        <v>1566</v>
      </c>
      <c r="K19" s="34">
        <v>687</v>
      </c>
      <c r="L19" s="34">
        <v>13</v>
      </c>
      <c r="M19" s="34">
        <v>57</v>
      </c>
      <c r="N19" s="34">
        <v>214</v>
      </c>
      <c r="O19" s="34">
        <v>457</v>
      </c>
      <c r="P19" s="35">
        <v>212</v>
      </c>
      <c r="Q19" s="35">
        <v>231</v>
      </c>
      <c r="R19" s="35">
        <v>410</v>
      </c>
      <c r="S19" s="35">
        <v>345</v>
      </c>
      <c r="T19" s="35">
        <v>497</v>
      </c>
      <c r="U19" s="35">
        <v>610</v>
      </c>
      <c r="V19" s="35">
        <v>1371</v>
      </c>
      <c r="W19" s="22"/>
      <c r="X19" s="8">
        <f t="shared" si="4"/>
        <v>-1236</v>
      </c>
      <c r="Y19" s="8">
        <f t="shared" si="5"/>
        <v>-1335</v>
      </c>
      <c r="Z19" s="8">
        <f t="shared" si="6"/>
        <v>-277</v>
      </c>
      <c r="AA19" s="8">
        <f t="shared" si="7"/>
        <v>332</v>
      </c>
      <c r="AB19" s="8">
        <f t="shared" si="8"/>
        <v>440</v>
      </c>
      <c r="AC19" s="8">
        <f t="shared" si="9"/>
        <v>396</v>
      </c>
      <c r="AD19" s="8">
        <f t="shared" si="10"/>
        <v>914</v>
      </c>
      <c r="AE19" s="9">
        <f t="shared" si="11"/>
        <v>-0.85359116022099446</v>
      </c>
      <c r="AF19" s="9">
        <f t="shared" si="12"/>
        <v>-0.85249042145593867</v>
      </c>
      <c r="AG19" s="9">
        <f t="shared" si="13"/>
        <v>-0.40320232896652108</v>
      </c>
      <c r="AH19" s="9">
        <f t="shared" si="14"/>
        <v>25.53846153846154</v>
      </c>
      <c r="AI19" s="9">
        <f t="shared" si="15"/>
        <v>7.7192982456140351</v>
      </c>
      <c r="AJ19" s="9">
        <f t="shared" si="16"/>
        <v>1.8504672897196262</v>
      </c>
      <c r="AK19" s="9">
        <f t="shared" si="17"/>
        <v>2</v>
      </c>
      <c r="AL19" s="22"/>
      <c r="AM19" s="8">
        <f t="shared" si="18"/>
        <v>-1158</v>
      </c>
      <c r="AN19" s="8">
        <f t="shared" si="19"/>
        <v>-1693</v>
      </c>
      <c r="AO19" s="8">
        <f t="shared" si="20"/>
        <v>-1967</v>
      </c>
      <c r="AP19" s="8">
        <f t="shared" si="21"/>
        <v>-2226</v>
      </c>
      <c r="AQ19" s="8">
        <f t="shared" si="22"/>
        <v>-4816</v>
      </c>
      <c r="AR19" s="8">
        <f t="shared" si="23"/>
        <v>-7481</v>
      </c>
      <c r="AS19" s="8">
        <f t="shared" si="24"/>
        <v>-8851</v>
      </c>
      <c r="AT19" s="9">
        <f t="shared" si="25"/>
        <v>-0.84525547445255478</v>
      </c>
      <c r="AU19" s="9">
        <f t="shared" si="26"/>
        <v>-0.87993762993762992</v>
      </c>
      <c r="AV19" s="9">
        <f t="shared" si="27"/>
        <v>-0.82751367269667653</v>
      </c>
      <c r="AW19" s="9">
        <f t="shared" si="28"/>
        <v>-0.86581096849474914</v>
      </c>
      <c r="AX19" s="9">
        <f t="shared" si="29"/>
        <v>-0.90645586297760206</v>
      </c>
      <c r="AY19" s="9">
        <f t="shared" si="30"/>
        <v>-0.9246075886787789</v>
      </c>
      <c r="AZ19" s="9">
        <f t="shared" si="31"/>
        <v>-0.86587751907650168</v>
      </c>
    </row>
    <row r="20" spans="1:52" x14ac:dyDescent="0.35">
      <c r="A20" s="15" t="s">
        <v>32</v>
      </c>
      <c r="B20" s="33">
        <v>630</v>
      </c>
      <c r="C20" s="33">
        <v>633</v>
      </c>
      <c r="D20" s="33">
        <v>809</v>
      </c>
      <c r="E20" s="33">
        <v>2078</v>
      </c>
      <c r="F20" s="33">
        <v>2298</v>
      </c>
      <c r="G20" s="33">
        <v>4656</v>
      </c>
      <c r="H20" s="33">
        <v>6877</v>
      </c>
      <c r="I20" s="34">
        <v>799</v>
      </c>
      <c r="J20" s="34">
        <v>775</v>
      </c>
      <c r="K20" s="34">
        <v>359</v>
      </c>
      <c r="L20" s="34">
        <v>15</v>
      </c>
      <c r="M20" s="34">
        <v>49</v>
      </c>
      <c r="N20" s="34">
        <v>132</v>
      </c>
      <c r="O20" s="34">
        <v>366</v>
      </c>
      <c r="P20" s="35">
        <v>176</v>
      </c>
      <c r="Q20" s="35">
        <v>197</v>
      </c>
      <c r="R20" s="35">
        <v>127</v>
      </c>
      <c r="S20" s="35">
        <v>174</v>
      </c>
      <c r="T20" s="35">
        <v>292</v>
      </c>
      <c r="U20" s="35">
        <v>403</v>
      </c>
      <c r="V20" s="35">
        <v>1660</v>
      </c>
      <c r="W20" s="22"/>
      <c r="X20" s="8">
        <f t="shared" si="4"/>
        <v>-623</v>
      </c>
      <c r="Y20" s="8">
        <f t="shared" si="5"/>
        <v>-578</v>
      </c>
      <c r="Z20" s="8">
        <f t="shared" si="6"/>
        <v>-232</v>
      </c>
      <c r="AA20" s="8">
        <f t="shared" si="7"/>
        <v>159</v>
      </c>
      <c r="AB20" s="8">
        <f t="shared" si="8"/>
        <v>243</v>
      </c>
      <c r="AC20" s="8">
        <f t="shared" si="9"/>
        <v>271</v>
      </c>
      <c r="AD20" s="8">
        <f t="shared" si="10"/>
        <v>1294</v>
      </c>
      <c r="AE20" s="9">
        <f t="shared" si="11"/>
        <v>-0.77972465581977468</v>
      </c>
      <c r="AF20" s="9">
        <f t="shared" si="12"/>
        <v>-0.74580645161290327</v>
      </c>
      <c r="AG20" s="9">
        <f t="shared" si="13"/>
        <v>-0.64623955431754876</v>
      </c>
      <c r="AH20" s="9">
        <f t="shared" si="14"/>
        <v>10.6</v>
      </c>
      <c r="AI20" s="9">
        <f t="shared" si="15"/>
        <v>4.9591836734693882</v>
      </c>
      <c r="AJ20" s="9">
        <f t="shared" si="16"/>
        <v>2.0530303030303032</v>
      </c>
      <c r="AK20" s="9">
        <f t="shared" si="17"/>
        <v>3.5355191256830603</v>
      </c>
      <c r="AL20" s="22"/>
      <c r="AM20" s="8">
        <f t="shared" si="18"/>
        <v>-454</v>
      </c>
      <c r="AN20" s="8">
        <f t="shared" si="19"/>
        <v>-436</v>
      </c>
      <c r="AO20" s="8">
        <f t="shared" si="20"/>
        <v>-682</v>
      </c>
      <c r="AP20" s="8">
        <f t="shared" si="21"/>
        <v>-1904</v>
      </c>
      <c r="AQ20" s="8">
        <f t="shared" si="22"/>
        <v>-2006</v>
      </c>
      <c r="AR20" s="8">
        <f t="shared" si="23"/>
        <v>-4253</v>
      </c>
      <c r="AS20" s="8">
        <f t="shared" si="24"/>
        <v>-5217</v>
      </c>
      <c r="AT20" s="9">
        <f t="shared" si="25"/>
        <v>-0.72063492063492063</v>
      </c>
      <c r="AU20" s="9">
        <f t="shared" si="26"/>
        <v>-0.68878357030015802</v>
      </c>
      <c r="AV20" s="9">
        <f t="shared" si="27"/>
        <v>-0.84301606922126082</v>
      </c>
      <c r="AW20" s="9">
        <f t="shared" si="28"/>
        <v>-0.91626564003849853</v>
      </c>
      <c r="AX20" s="9">
        <f t="shared" si="29"/>
        <v>-0.87293298520452567</v>
      </c>
      <c r="AY20" s="9">
        <f t="shared" si="30"/>
        <v>-0.91344501718213056</v>
      </c>
      <c r="AZ20" s="9">
        <f t="shared" si="31"/>
        <v>-0.75861567543987207</v>
      </c>
    </row>
    <row r="21" spans="1:52" x14ac:dyDescent="0.35">
      <c r="A21" s="15" t="s">
        <v>31</v>
      </c>
      <c r="B21" s="33">
        <v>930</v>
      </c>
      <c r="C21" s="33">
        <v>892</v>
      </c>
      <c r="D21" s="33">
        <v>1174</v>
      </c>
      <c r="E21" s="33">
        <v>1643</v>
      </c>
      <c r="F21" s="33">
        <v>2916</v>
      </c>
      <c r="G21" s="33">
        <v>4092</v>
      </c>
      <c r="H21" s="33">
        <v>4694</v>
      </c>
      <c r="I21" s="34">
        <v>811</v>
      </c>
      <c r="J21" s="34">
        <v>1040</v>
      </c>
      <c r="K21" s="34">
        <v>427</v>
      </c>
      <c r="L21" s="34">
        <v>5</v>
      </c>
      <c r="M21" s="34">
        <v>29</v>
      </c>
      <c r="N21" s="34">
        <v>293</v>
      </c>
      <c r="O21" s="34">
        <v>1112</v>
      </c>
      <c r="P21" s="35">
        <v>166</v>
      </c>
      <c r="Q21" s="35">
        <v>130</v>
      </c>
      <c r="R21" s="35">
        <v>108</v>
      </c>
      <c r="S21" s="35">
        <v>165</v>
      </c>
      <c r="T21" s="35">
        <v>193</v>
      </c>
      <c r="U21" s="35">
        <v>261</v>
      </c>
      <c r="V21" s="35">
        <v>1297</v>
      </c>
      <c r="W21" s="22"/>
      <c r="X21" s="8">
        <f t="shared" si="4"/>
        <v>-645</v>
      </c>
      <c r="Y21" s="8">
        <f t="shared" si="5"/>
        <v>-910</v>
      </c>
      <c r="Z21" s="8">
        <f t="shared" si="6"/>
        <v>-319</v>
      </c>
      <c r="AA21" s="8">
        <f t="shared" si="7"/>
        <v>160</v>
      </c>
      <c r="AB21" s="8">
        <f t="shared" si="8"/>
        <v>164</v>
      </c>
      <c r="AC21" s="8">
        <f t="shared" si="9"/>
        <v>-32</v>
      </c>
      <c r="AD21" s="8">
        <f t="shared" si="10"/>
        <v>185</v>
      </c>
      <c r="AE21" s="9">
        <f t="shared" si="11"/>
        <v>-0.79531442663378549</v>
      </c>
      <c r="AF21" s="9">
        <f t="shared" si="12"/>
        <v>-0.875</v>
      </c>
      <c r="AG21" s="9">
        <f t="shared" si="13"/>
        <v>-0.74707259953161598</v>
      </c>
      <c r="AH21" s="9">
        <f t="shared" si="14"/>
        <v>32</v>
      </c>
      <c r="AI21" s="9">
        <f t="shared" si="15"/>
        <v>5.6551724137931032</v>
      </c>
      <c r="AJ21" s="9">
        <f t="shared" si="16"/>
        <v>-0.10921501706484642</v>
      </c>
      <c r="AK21" s="9">
        <f t="shared" si="17"/>
        <v>0.16636690647482014</v>
      </c>
      <c r="AL21" s="22"/>
      <c r="AM21" s="8">
        <f t="shared" si="18"/>
        <v>-764</v>
      </c>
      <c r="AN21" s="8">
        <f t="shared" si="19"/>
        <v>-762</v>
      </c>
      <c r="AO21" s="8">
        <f t="shared" si="20"/>
        <v>-1066</v>
      </c>
      <c r="AP21" s="8">
        <f t="shared" si="21"/>
        <v>-1478</v>
      </c>
      <c r="AQ21" s="8">
        <f t="shared" si="22"/>
        <v>-2723</v>
      </c>
      <c r="AR21" s="8">
        <f t="shared" si="23"/>
        <v>-3831</v>
      </c>
      <c r="AS21" s="8">
        <f t="shared" si="24"/>
        <v>-3397</v>
      </c>
      <c r="AT21" s="9">
        <f t="shared" si="25"/>
        <v>-0.82150537634408605</v>
      </c>
      <c r="AU21" s="9">
        <f t="shared" si="26"/>
        <v>-0.85426008968609868</v>
      </c>
      <c r="AV21" s="9">
        <f t="shared" si="27"/>
        <v>-0.90800681431005115</v>
      </c>
      <c r="AW21" s="9">
        <f t="shared" si="28"/>
        <v>-0.89957395009129637</v>
      </c>
      <c r="AX21" s="9">
        <f t="shared" si="29"/>
        <v>-0.93381344307270231</v>
      </c>
      <c r="AY21" s="9">
        <f t="shared" si="30"/>
        <v>-0.9362170087976539</v>
      </c>
      <c r="AZ21" s="9">
        <f t="shared" si="31"/>
        <v>-0.7236898167873882</v>
      </c>
    </row>
    <row r="22" spans="1:52" x14ac:dyDescent="0.35">
      <c r="A22" s="15" t="s">
        <v>22</v>
      </c>
      <c r="B22" s="33">
        <v>419</v>
      </c>
      <c r="C22" s="33">
        <v>336</v>
      </c>
      <c r="D22" s="33">
        <v>555</v>
      </c>
      <c r="E22" s="33">
        <v>757</v>
      </c>
      <c r="F22" s="33">
        <v>1354</v>
      </c>
      <c r="G22" s="33">
        <v>2182</v>
      </c>
      <c r="H22" s="33">
        <v>3364</v>
      </c>
      <c r="I22" s="34">
        <v>385</v>
      </c>
      <c r="J22" s="34">
        <v>368</v>
      </c>
      <c r="K22" s="34">
        <v>100</v>
      </c>
      <c r="L22" s="34">
        <v>1</v>
      </c>
      <c r="M22" s="34">
        <v>11</v>
      </c>
      <c r="N22" s="34">
        <v>123</v>
      </c>
      <c r="O22" s="34">
        <v>614</v>
      </c>
      <c r="P22" s="35">
        <v>59</v>
      </c>
      <c r="Q22" s="35">
        <v>79</v>
      </c>
      <c r="R22" s="35">
        <v>34</v>
      </c>
      <c r="S22" s="35">
        <v>39</v>
      </c>
      <c r="T22" s="35">
        <v>104</v>
      </c>
      <c r="U22" s="35">
        <v>133</v>
      </c>
      <c r="V22" s="35">
        <v>1278</v>
      </c>
      <c r="W22" s="22"/>
      <c r="X22" s="8">
        <f t="shared" si="4"/>
        <v>-326</v>
      </c>
      <c r="Y22" s="8">
        <f t="shared" si="5"/>
        <v>-289</v>
      </c>
      <c r="Z22" s="8">
        <f t="shared" si="6"/>
        <v>-66</v>
      </c>
      <c r="AA22" s="8">
        <f t="shared" si="7"/>
        <v>38</v>
      </c>
      <c r="AB22" s="8">
        <f t="shared" si="8"/>
        <v>93</v>
      </c>
      <c r="AC22" s="8">
        <f t="shared" si="9"/>
        <v>10</v>
      </c>
      <c r="AD22" s="8">
        <f t="shared" si="10"/>
        <v>664</v>
      </c>
      <c r="AE22" s="9">
        <f t="shared" si="11"/>
        <v>-0.8467532467532467</v>
      </c>
      <c r="AF22" s="9">
        <f t="shared" si="12"/>
        <v>-0.78532608695652173</v>
      </c>
      <c r="AG22" s="9">
        <f t="shared" si="13"/>
        <v>-0.66</v>
      </c>
      <c r="AH22" s="9">
        <f t="shared" si="14"/>
        <v>38</v>
      </c>
      <c r="AI22" s="9">
        <f t="shared" si="15"/>
        <v>8.454545454545455</v>
      </c>
      <c r="AJ22" s="9">
        <f t="shared" si="16"/>
        <v>8.1300813008130079E-2</v>
      </c>
      <c r="AK22" s="9">
        <f t="shared" si="17"/>
        <v>1.0814332247557004</v>
      </c>
      <c r="AL22" s="22"/>
      <c r="AM22" s="8">
        <f t="shared" si="18"/>
        <v>-360</v>
      </c>
      <c r="AN22" s="8">
        <f t="shared" si="19"/>
        <v>-257</v>
      </c>
      <c r="AO22" s="8">
        <f t="shared" si="20"/>
        <v>-521</v>
      </c>
      <c r="AP22" s="8">
        <f t="shared" si="21"/>
        <v>-718</v>
      </c>
      <c r="AQ22" s="8">
        <f t="shared" si="22"/>
        <v>-1250</v>
      </c>
      <c r="AR22" s="8">
        <f t="shared" si="23"/>
        <v>-2049</v>
      </c>
      <c r="AS22" s="8">
        <f t="shared" si="24"/>
        <v>-2086</v>
      </c>
      <c r="AT22" s="9">
        <f t="shared" si="25"/>
        <v>-0.85918854415274459</v>
      </c>
      <c r="AU22" s="9">
        <f t="shared" si="26"/>
        <v>-0.76488095238095233</v>
      </c>
      <c r="AV22" s="9">
        <f t="shared" si="27"/>
        <v>-0.9387387387387387</v>
      </c>
      <c r="AW22" s="9">
        <f t="shared" si="28"/>
        <v>-0.9484808454425363</v>
      </c>
      <c r="AX22" s="9">
        <f t="shared" si="29"/>
        <v>-0.9231905465288035</v>
      </c>
      <c r="AY22" s="9">
        <f t="shared" si="30"/>
        <v>-0.93904674610449135</v>
      </c>
      <c r="AZ22" s="9">
        <f t="shared" si="31"/>
        <v>-0.62009512485136742</v>
      </c>
    </row>
    <row r="23" spans="1:52" x14ac:dyDescent="0.35">
      <c r="A23" s="15" t="s">
        <v>30</v>
      </c>
      <c r="B23" s="33">
        <v>579</v>
      </c>
      <c r="C23" s="33">
        <v>525</v>
      </c>
      <c r="D23" s="33">
        <v>658</v>
      </c>
      <c r="E23" s="33">
        <v>866</v>
      </c>
      <c r="F23" s="33">
        <v>1143</v>
      </c>
      <c r="G23" s="33">
        <v>1589</v>
      </c>
      <c r="H23" s="33">
        <v>2202</v>
      </c>
      <c r="I23" s="34">
        <v>541</v>
      </c>
      <c r="J23" s="34">
        <v>610</v>
      </c>
      <c r="K23" s="34">
        <v>197</v>
      </c>
      <c r="L23" s="34">
        <v>44</v>
      </c>
      <c r="M23" s="34">
        <v>56</v>
      </c>
      <c r="N23" s="34">
        <v>79</v>
      </c>
      <c r="O23" s="34">
        <v>415</v>
      </c>
      <c r="P23" s="35">
        <v>89</v>
      </c>
      <c r="Q23" s="35">
        <v>90</v>
      </c>
      <c r="R23" s="35">
        <v>86</v>
      </c>
      <c r="S23" s="35">
        <v>109</v>
      </c>
      <c r="T23" s="35">
        <v>196</v>
      </c>
      <c r="U23" s="35">
        <v>184</v>
      </c>
      <c r="V23" s="35">
        <v>924</v>
      </c>
      <c r="W23" s="22"/>
      <c r="X23" s="8">
        <f t="shared" si="4"/>
        <v>-452</v>
      </c>
      <c r="Y23" s="8">
        <f t="shared" si="5"/>
        <v>-520</v>
      </c>
      <c r="Z23" s="8">
        <f t="shared" si="6"/>
        <v>-111</v>
      </c>
      <c r="AA23" s="8">
        <f t="shared" si="7"/>
        <v>65</v>
      </c>
      <c r="AB23" s="8">
        <f t="shared" si="8"/>
        <v>140</v>
      </c>
      <c r="AC23" s="8">
        <f t="shared" si="9"/>
        <v>105</v>
      </c>
      <c r="AD23" s="8">
        <f t="shared" si="10"/>
        <v>509</v>
      </c>
      <c r="AE23" s="9">
        <f t="shared" si="11"/>
        <v>-0.83548983364140483</v>
      </c>
      <c r="AF23" s="9">
        <f t="shared" si="12"/>
        <v>-0.85245901639344257</v>
      </c>
      <c r="AG23" s="9">
        <f t="shared" si="13"/>
        <v>-0.56345177664974622</v>
      </c>
      <c r="AH23" s="9">
        <f t="shared" si="14"/>
        <v>1.4772727272727273</v>
      </c>
      <c r="AI23" s="9">
        <f t="shared" si="15"/>
        <v>2.5</v>
      </c>
      <c r="AJ23" s="9">
        <f t="shared" si="16"/>
        <v>1.3291139240506329</v>
      </c>
      <c r="AK23" s="9">
        <f t="shared" si="17"/>
        <v>1.2265060240963856</v>
      </c>
      <c r="AL23" s="22"/>
      <c r="AM23" s="8">
        <f t="shared" si="18"/>
        <v>-490</v>
      </c>
      <c r="AN23" s="8">
        <f t="shared" si="19"/>
        <v>-435</v>
      </c>
      <c r="AO23" s="8">
        <f t="shared" si="20"/>
        <v>-572</v>
      </c>
      <c r="AP23" s="8">
        <f t="shared" si="21"/>
        <v>-757</v>
      </c>
      <c r="AQ23" s="8">
        <f t="shared" si="22"/>
        <v>-947</v>
      </c>
      <c r="AR23" s="8">
        <f t="shared" si="23"/>
        <v>-1405</v>
      </c>
      <c r="AS23" s="8">
        <f t="shared" si="24"/>
        <v>-1278</v>
      </c>
      <c r="AT23" s="9">
        <f t="shared" si="25"/>
        <v>-0.84628670120898097</v>
      </c>
      <c r="AU23" s="9">
        <f t="shared" si="26"/>
        <v>-0.82857142857142863</v>
      </c>
      <c r="AV23" s="9">
        <f t="shared" si="27"/>
        <v>-0.8693009118541033</v>
      </c>
      <c r="AW23" s="9">
        <f t="shared" si="28"/>
        <v>-0.87413394919168597</v>
      </c>
      <c r="AX23" s="9">
        <f t="shared" si="29"/>
        <v>-0.82852143482064744</v>
      </c>
      <c r="AY23" s="9">
        <f t="shared" si="30"/>
        <v>-0.88420390182504716</v>
      </c>
      <c r="AZ23" s="9">
        <f t="shared" si="31"/>
        <v>-0.5803814713896458</v>
      </c>
    </row>
    <row r="24" spans="1:52" x14ac:dyDescent="0.35">
      <c r="A24" s="15" t="s">
        <v>13</v>
      </c>
      <c r="B24" s="33">
        <v>395</v>
      </c>
      <c r="C24" s="33">
        <v>353</v>
      </c>
      <c r="D24" s="33">
        <v>438</v>
      </c>
      <c r="E24" s="33">
        <v>744</v>
      </c>
      <c r="F24" s="33">
        <v>947</v>
      </c>
      <c r="G24" s="33">
        <v>1852</v>
      </c>
      <c r="H24" s="33">
        <v>2210</v>
      </c>
      <c r="I24" s="34">
        <v>308</v>
      </c>
      <c r="J24" s="34">
        <v>368</v>
      </c>
      <c r="K24" s="34">
        <v>168</v>
      </c>
      <c r="L24" s="34">
        <v>35</v>
      </c>
      <c r="M24" s="34">
        <v>22</v>
      </c>
      <c r="N24" s="34">
        <v>160</v>
      </c>
      <c r="O24" s="34">
        <v>455</v>
      </c>
      <c r="P24" s="35">
        <v>64</v>
      </c>
      <c r="Q24" s="35">
        <v>85</v>
      </c>
      <c r="R24" s="35">
        <v>120</v>
      </c>
      <c r="S24" s="35">
        <v>105</v>
      </c>
      <c r="T24" s="35">
        <v>114</v>
      </c>
      <c r="U24" s="35">
        <v>187</v>
      </c>
      <c r="V24" s="35">
        <v>852</v>
      </c>
      <c r="W24" s="22"/>
      <c r="X24" s="8">
        <f t="shared" si="4"/>
        <v>-244</v>
      </c>
      <c r="Y24" s="8">
        <f t="shared" si="5"/>
        <v>-283</v>
      </c>
      <c r="Z24" s="8">
        <f t="shared" si="6"/>
        <v>-48</v>
      </c>
      <c r="AA24" s="8">
        <f t="shared" si="7"/>
        <v>70</v>
      </c>
      <c r="AB24" s="8">
        <f t="shared" si="8"/>
        <v>92</v>
      </c>
      <c r="AC24" s="8">
        <f t="shared" si="9"/>
        <v>27</v>
      </c>
      <c r="AD24" s="8">
        <f t="shared" si="10"/>
        <v>397</v>
      </c>
      <c r="AE24" s="9">
        <f t="shared" si="11"/>
        <v>-0.79220779220779225</v>
      </c>
      <c r="AF24" s="9">
        <f t="shared" si="12"/>
        <v>-0.76902173913043481</v>
      </c>
      <c r="AG24" s="9">
        <f t="shared" si="13"/>
        <v>-0.2857142857142857</v>
      </c>
      <c r="AH24" s="9">
        <f t="shared" si="14"/>
        <v>2</v>
      </c>
      <c r="AI24" s="9">
        <f t="shared" si="15"/>
        <v>4.1818181818181817</v>
      </c>
      <c r="AJ24" s="9">
        <f t="shared" si="16"/>
        <v>0.16875000000000001</v>
      </c>
      <c r="AK24" s="9">
        <f t="shared" si="17"/>
        <v>0.87252747252747254</v>
      </c>
      <c r="AL24" s="22"/>
      <c r="AM24" s="8">
        <f t="shared" si="18"/>
        <v>-331</v>
      </c>
      <c r="AN24" s="8">
        <f t="shared" si="19"/>
        <v>-268</v>
      </c>
      <c r="AO24" s="8">
        <f t="shared" si="20"/>
        <v>-318</v>
      </c>
      <c r="AP24" s="8">
        <f t="shared" si="21"/>
        <v>-639</v>
      </c>
      <c r="AQ24" s="8">
        <f t="shared" si="22"/>
        <v>-833</v>
      </c>
      <c r="AR24" s="8">
        <f t="shared" si="23"/>
        <v>-1665</v>
      </c>
      <c r="AS24" s="8">
        <f t="shared" si="24"/>
        <v>-1358</v>
      </c>
      <c r="AT24" s="9">
        <f t="shared" si="25"/>
        <v>-0.83797468354430382</v>
      </c>
      <c r="AU24" s="9">
        <f t="shared" si="26"/>
        <v>-0.75920679886685549</v>
      </c>
      <c r="AV24" s="9">
        <f t="shared" si="27"/>
        <v>-0.72602739726027399</v>
      </c>
      <c r="AW24" s="9">
        <f t="shared" si="28"/>
        <v>-0.8588709677419355</v>
      </c>
      <c r="AX24" s="9">
        <f t="shared" si="29"/>
        <v>-0.87961985216473071</v>
      </c>
      <c r="AY24" s="9">
        <f t="shared" si="30"/>
        <v>-0.89902807775377969</v>
      </c>
      <c r="AZ24" s="9">
        <f t="shared" si="31"/>
        <v>-0.61447963800904981</v>
      </c>
    </row>
    <row r="25" spans="1:52" x14ac:dyDescent="0.35">
      <c r="A25" s="15" t="s">
        <v>24</v>
      </c>
      <c r="B25" s="33">
        <v>753</v>
      </c>
      <c r="C25" s="33">
        <v>740</v>
      </c>
      <c r="D25" s="33">
        <v>1035</v>
      </c>
      <c r="E25" s="33">
        <v>1378</v>
      </c>
      <c r="F25" s="33">
        <v>2136</v>
      </c>
      <c r="G25" s="33">
        <v>3504</v>
      </c>
      <c r="H25" s="33">
        <v>2458</v>
      </c>
      <c r="I25" s="34">
        <v>879</v>
      </c>
      <c r="J25" s="34">
        <v>748</v>
      </c>
      <c r="K25" s="34">
        <v>449</v>
      </c>
      <c r="L25" s="34">
        <v>4</v>
      </c>
      <c r="M25" s="34">
        <v>18</v>
      </c>
      <c r="N25" s="34">
        <v>140</v>
      </c>
      <c r="O25" s="34">
        <v>429</v>
      </c>
      <c r="P25" s="35">
        <v>81</v>
      </c>
      <c r="Q25" s="35">
        <v>49</v>
      </c>
      <c r="R25" s="35">
        <v>44</v>
      </c>
      <c r="S25" s="35">
        <v>67</v>
      </c>
      <c r="T25" s="35">
        <v>130</v>
      </c>
      <c r="U25" s="35">
        <v>237</v>
      </c>
      <c r="V25" s="35">
        <v>760</v>
      </c>
      <c r="W25" s="22"/>
      <c r="X25" s="8">
        <f t="shared" si="4"/>
        <v>-798</v>
      </c>
      <c r="Y25" s="8">
        <f t="shared" si="5"/>
        <v>-699</v>
      </c>
      <c r="Z25" s="8">
        <f t="shared" si="6"/>
        <v>-405</v>
      </c>
      <c r="AA25" s="8">
        <f t="shared" si="7"/>
        <v>63</v>
      </c>
      <c r="AB25" s="8">
        <f t="shared" si="8"/>
        <v>112</v>
      </c>
      <c r="AC25" s="8">
        <f t="shared" si="9"/>
        <v>97</v>
      </c>
      <c r="AD25" s="8">
        <f t="shared" si="10"/>
        <v>331</v>
      </c>
      <c r="AE25" s="9">
        <f t="shared" si="11"/>
        <v>-0.9078498293515358</v>
      </c>
      <c r="AF25" s="9">
        <f t="shared" si="12"/>
        <v>-0.93449197860962563</v>
      </c>
      <c r="AG25" s="9">
        <f t="shared" si="13"/>
        <v>-0.90200445434298437</v>
      </c>
      <c r="AH25" s="9">
        <f t="shared" si="14"/>
        <v>15.75</v>
      </c>
      <c r="AI25" s="9">
        <f t="shared" si="15"/>
        <v>6.2222222222222223</v>
      </c>
      <c r="AJ25" s="9">
        <f t="shared" si="16"/>
        <v>0.69285714285714284</v>
      </c>
      <c r="AK25" s="9">
        <f t="shared" si="17"/>
        <v>0.77156177156177153</v>
      </c>
      <c r="AL25" s="22"/>
      <c r="AM25" s="8">
        <f t="shared" si="18"/>
        <v>-672</v>
      </c>
      <c r="AN25" s="8">
        <f t="shared" si="19"/>
        <v>-691</v>
      </c>
      <c r="AO25" s="8">
        <f t="shared" si="20"/>
        <v>-991</v>
      </c>
      <c r="AP25" s="8">
        <f t="shared" si="21"/>
        <v>-1311</v>
      </c>
      <c r="AQ25" s="8">
        <f t="shared" si="22"/>
        <v>-2006</v>
      </c>
      <c r="AR25" s="8">
        <f t="shared" si="23"/>
        <v>-3267</v>
      </c>
      <c r="AS25" s="8">
        <f t="shared" si="24"/>
        <v>-1698</v>
      </c>
      <c r="AT25" s="9">
        <f t="shared" si="25"/>
        <v>-0.89243027888446214</v>
      </c>
      <c r="AU25" s="9">
        <f t="shared" si="26"/>
        <v>-0.93378378378378379</v>
      </c>
      <c r="AV25" s="9">
        <f t="shared" si="27"/>
        <v>-0.95748792270531402</v>
      </c>
      <c r="AW25" s="9">
        <f t="shared" si="28"/>
        <v>-0.95137880986937595</v>
      </c>
      <c r="AX25" s="9">
        <f t="shared" si="29"/>
        <v>-0.93913857677902624</v>
      </c>
      <c r="AY25" s="9">
        <f t="shared" si="30"/>
        <v>-0.93236301369863017</v>
      </c>
      <c r="AZ25" s="9">
        <f t="shared" si="31"/>
        <v>-0.69080553295362079</v>
      </c>
    </row>
    <row r="26" spans="1:52" x14ac:dyDescent="0.35">
      <c r="A26" s="15" t="s">
        <v>17</v>
      </c>
      <c r="B26" s="33">
        <v>1928</v>
      </c>
      <c r="C26" s="33">
        <v>1560</v>
      </c>
      <c r="D26" s="33">
        <v>2208</v>
      </c>
      <c r="E26" s="33">
        <v>2998</v>
      </c>
      <c r="F26" s="33">
        <v>3760</v>
      </c>
      <c r="G26" s="33">
        <v>3145</v>
      </c>
      <c r="H26" s="33">
        <v>3580</v>
      </c>
      <c r="I26" s="34">
        <v>1276</v>
      </c>
      <c r="J26" s="34">
        <v>1631</v>
      </c>
      <c r="K26" s="34">
        <v>544</v>
      </c>
      <c r="L26" s="34">
        <v>5</v>
      </c>
      <c r="M26" s="34">
        <v>24</v>
      </c>
      <c r="N26" s="34">
        <v>117</v>
      </c>
      <c r="O26" s="34">
        <v>593</v>
      </c>
      <c r="P26" s="35">
        <v>55</v>
      </c>
      <c r="Q26" s="35">
        <v>79</v>
      </c>
      <c r="R26" s="35">
        <v>56</v>
      </c>
      <c r="S26" s="35">
        <v>39</v>
      </c>
      <c r="T26" s="35">
        <v>96</v>
      </c>
      <c r="U26" s="35">
        <v>154</v>
      </c>
      <c r="V26" s="35">
        <v>855</v>
      </c>
      <c r="W26" s="22"/>
      <c r="X26" s="8">
        <f t="shared" si="4"/>
        <v>-1221</v>
      </c>
      <c r="Y26" s="8">
        <f t="shared" si="5"/>
        <v>-1552</v>
      </c>
      <c r="Z26" s="8">
        <f t="shared" si="6"/>
        <v>-488</v>
      </c>
      <c r="AA26" s="8">
        <f t="shared" si="7"/>
        <v>34</v>
      </c>
      <c r="AB26" s="8">
        <f t="shared" si="8"/>
        <v>72</v>
      </c>
      <c r="AC26" s="8">
        <f t="shared" si="9"/>
        <v>37</v>
      </c>
      <c r="AD26" s="8">
        <f t="shared" si="10"/>
        <v>262</v>
      </c>
      <c r="AE26" s="9">
        <f t="shared" si="11"/>
        <v>-0.9568965517241379</v>
      </c>
      <c r="AF26" s="9">
        <f t="shared" si="12"/>
        <v>-0.95156345800122621</v>
      </c>
      <c r="AG26" s="9">
        <f t="shared" si="13"/>
        <v>-0.8970588235294118</v>
      </c>
      <c r="AH26" s="9">
        <f t="shared" si="14"/>
        <v>6.8</v>
      </c>
      <c r="AI26" s="9">
        <f t="shared" si="15"/>
        <v>3</v>
      </c>
      <c r="AJ26" s="9">
        <f t="shared" si="16"/>
        <v>0.31623931623931623</v>
      </c>
      <c r="AK26" s="9">
        <f t="shared" si="17"/>
        <v>0.44182124789207422</v>
      </c>
      <c r="AL26" s="22"/>
      <c r="AM26" s="8">
        <f t="shared" si="18"/>
        <v>-1873</v>
      </c>
      <c r="AN26" s="8">
        <f t="shared" si="19"/>
        <v>-1481</v>
      </c>
      <c r="AO26" s="8">
        <f t="shared" si="20"/>
        <v>-2152</v>
      </c>
      <c r="AP26" s="8">
        <f t="shared" si="21"/>
        <v>-2959</v>
      </c>
      <c r="AQ26" s="8">
        <f t="shared" si="22"/>
        <v>-3664</v>
      </c>
      <c r="AR26" s="8">
        <f t="shared" si="23"/>
        <v>-2991</v>
      </c>
      <c r="AS26" s="8">
        <f t="shared" si="24"/>
        <v>-2725</v>
      </c>
      <c r="AT26" s="9">
        <f t="shared" si="25"/>
        <v>-0.97147302904564314</v>
      </c>
      <c r="AU26" s="9">
        <f t="shared" si="26"/>
        <v>-0.94935897435897432</v>
      </c>
      <c r="AV26" s="9">
        <f t="shared" si="27"/>
        <v>-0.97463768115942029</v>
      </c>
      <c r="AW26" s="9">
        <f t="shared" si="28"/>
        <v>-0.98699132755170116</v>
      </c>
      <c r="AX26" s="9">
        <f t="shared" si="29"/>
        <v>-0.97446808510638294</v>
      </c>
      <c r="AY26" s="9">
        <f t="shared" si="30"/>
        <v>-0.951033386327504</v>
      </c>
      <c r="AZ26" s="9">
        <f t="shared" si="31"/>
        <v>-0.76117318435754189</v>
      </c>
    </row>
    <row r="27" spans="1:52" x14ac:dyDescent="0.35">
      <c r="A27" s="15" t="s">
        <v>35</v>
      </c>
      <c r="B27" s="33">
        <v>1424</v>
      </c>
      <c r="C27" s="33">
        <v>904</v>
      </c>
      <c r="D27" s="33">
        <v>1260</v>
      </c>
      <c r="E27" s="33">
        <v>2413</v>
      </c>
      <c r="F27" s="33">
        <v>3932</v>
      </c>
      <c r="G27" s="33">
        <v>3839</v>
      </c>
      <c r="H27" s="33">
        <v>3026</v>
      </c>
      <c r="I27" s="34">
        <v>1123</v>
      </c>
      <c r="J27" s="34">
        <v>1026</v>
      </c>
      <c r="K27" s="34">
        <v>379</v>
      </c>
      <c r="L27" s="34">
        <v>30</v>
      </c>
      <c r="M27" s="34">
        <v>1</v>
      </c>
      <c r="N27" s="34">
        <v>6</v>
      </c>
      <c r="O27" s="34">
        <v>52</v>
      </c>
      <c r="P27" s="35">
        <v>22</v>
      </c>
      <c r="Q27" s="35">
        <v>49</v>
      </c>
      <c r="R27" s="35">
        <v>41</v>
      </c>
      <c r="S27" s="35">
        <v>33</v>
      </c>
      <c r="T27" s="35">
        <v>40</v>
      </c>
      <c r="U27" s="35">
        <v>35</v>
      </c>
      <c r="V27" s="35">
        <v>46</v>
      </c>
      <c r="W27" s="22"/>
      <c r="X27" s="8">
        <f t="shared" si="4"/>
        <v>-1101</v>
      </c>
      <c r="Y27" s="8">
        <f t="shared" si="5"/>
        <v>-977</v>
      </c>
      <c r="Z27" s="8">
        <f t="shared" si="6"/>
        <v>-338</v>
      </c>
      <c r="AA27" s="8">
        <f t="shared" si="7"/>
        <v>3</v>
      </c>
      <c r="AB27" s="8">
        <f t="shared" si="8"/>
        <v>39</v>
      </c>
      <c r="AC27" s="8">
        <f t="shared" si="9"/>
        <v>29</v>
      </c>
      <c r="AD27" s="8">
        <f t="shared" si="10"/>
        <v>-6</v>
      </c>
      <c r="AE27" s="9">
        <f t="shared" si="11"/>
        <v>-0.98040961709706143</v>
      </c>
      <c r="AF27" s="9">
        <f t="shared" si="12"/>
        <v>-0.95224171539961011</v>
      </c>
      <c r="AG27" s="9">
        <f t="shared" si="13"/>
        <v>-0.89182058047493407</v>
      </c>
      <c r="AH27" s="9">
        <f t="shared" si="14"/>
        <v>0.1</v>
      </c>
      <c r="AI27" s="9">
        <f t="shared" si="15"/>
        <v>39</v>
      </c>
      <c r="AJ27" s="9">
        <f t="shared" si="16"/>
        <v>4.833333333333333</v>
      </c>
      <c r="AK27" s="9">
        <f t="shared" si="17"/>
        <v>-0.11538461538461539</v>
      </c>
      <c r="AL27" s="22"/>
      <c r="AM27" s="8">
        <f t="shared" si="18"/>
        <v>-1402</v>
      </c>
      <c r="AN27" s="8">
        <f t="shared" si="19"/>
        <v>-855</v>
      </c>
      <c r="AO27" s="8">
        <f t="shared" si="20"/>
        <v>-1219</v>
      </c>
      <c r="AP27" s="8">
        <f t="shared" si="21"/>
        <v>-2380</v>
      </c>
      <c r="AQ27" s="8">
        <f t="shared" si="22"/>
        <v>-3892</v>
      </c>
      <c r="AR27" s="8">
        <f t="shared" si="23"/>
        <v>-3804</v>
      </c>
      <c r="AS27" s="8">
        <f t="shared" si="24"/>
        <v>-2980</v>
      </c>
      <c r="AT27" s="9">
        <f t="shared" si="25"/>
        <v>-0.9845505617977528</v>
      </c>
      <c r="AU27" s="9">
        <f t="shared" si="26"/>
        <v>-0.94579646017699115</v>
      </c>
      <c r="AV27" s="9">
        <f t="shared" si="27"/>
        <v>-0.96746031746031746</v>
      </c>
      <c r="AW27" s="9">
        <f t="shared" si="28"/>
        <v>-0.98632407791131371</v>
      </c>
      <c r="AX27" s="9">
        <f t="shared" si="29"/>
        <v>-0.98982706002034593</v>
      </c>
      <c r="AY27" s="9">
        <f t="shared" si="30"/>
        <v>-0.99088304245897374</v>
      </c>
      <c r="AZ27" s="9">
        <f t="shared" si="31"/>
        <v>-0.98479841374752153</v>
      </c>
    </row>
    <row r="28" spans="1:52" x14ac:dyDescent="0.35">
      <c r="A28" s="15" t="s">
        <v>34</v>
      </c>
      <c r="B28" s="33">
        <v>469</v>
      </c>
      <c r="C28" s="33">
        <v>743</v>
      </c>
      <c r="D28" s="33">
        <v>624</v>
      </c>
      <c r="E28" s="33">
        <v>1231</v>
      </c>
      <c r="F28" s="33">
        <v>3399</v>
      </c>
      <c r="G28" s="33">
        <v>3622</v>
      </c>
      <c r="H28" s="33">
        <v>3433</v>
      </c>
      <c r="I28" s="34">
        <v>876</v>
      </c>
      <c r="J28" s="34">
        <v>422</v>
      </c>
      <c r="K28" s="34">
        <v>71</v>
      </c>
      <c r="L28" s="34">
        <v>0</v>
      </c>
      <c r="M28" s="34">
        <v>0</v>
      </c>
      <c r="N28" s="34">
        <v>39</v>
      </c>
      <c r="O28" s="34">
        <v>48</v>
      </c>
      <c r="P28" s="35">
        <v>26</v>
      </c>
      <c r="Q28" s="35">
        <v>14</v>
      </c>
      <c r="R28" s="36" t="s">
        <v>27</v>
      </c>
      <c r="S28" s="35">
        <v>10</v>
      </c>
      <c r="T28" s="35">
        <v>47</v>
      </c>
      <c r="U28" s="35">
        <v>88</v>
      </c>
      <c r="V28" s="35">
        <v>128</v>
      </c>
      <c r="W28" s="22"/>
      <c r="X28" s="8">
        <f t="shared" si="4"/>
        <v>-850</v>
      </c>
      <c r="Y28" s="8">
        <f t="shared" si="5"/>
        <v>-408</v>
      </c>
      <c r="Z28" s="8" t="e">
        <f t="shared" si="6"/>
        <v>#VALUE!</v>
      </c>
      <c r="AA28" s="8">
        <f t="shared" si="7"/>
        <v>10</v>
      </c>
      <c r="AB28" s="8">
        <f t="shared" si="8"/>
        <v>47</v>
      </c>
      <c r="AC28" s="8">
        <f t="shared" si="9"/>
        <v>49</v>
      </c>
      <c r="AD28" s="8">
        <f t="shared" si="10"/>
        <v>80</v>
      </c>
      <c r="AE28" s="9">
        <f t="shared" si="11"/>
        <v>-0.97031963470319638</v>
      </c>
      <c r="AF28" s="9">
        <f t="shared" si="12"/>
        <v>-0.96682464454976302</v>
      </c>
      <c r="AG28" s="9" t="e">
        <f t="shared" si="13"/>
        <v>#VALUE!</v>
      </c>
      <c r="AH28" s="9" t="e">
        <f t="shared" si="14"/>
        <v>#DIV/0!</v>
      </c>
      <c r="AI28" s="9" t="e">
        <f t="shared" si="15"/>
        <v>#DIV/0!</v>
      </c>
      <c r="AJ28" s="9">
        <f t="shared" si="16"/>
        <v>1.2564102564102564</v>
      </c>
      <c r="AK28" s="9">
        <f t="shared" si="17"/>
        <v>1.6666666666666667</v>
      </c>
      <c r="AL28" s="22"/>
      <c r="AM28" s="8">
        <f t="shared" si="18"/>
        <v>-443</v>
      </c>
      <c r="AN28" s="8">
        <f t="shared" si="19"/>
        <v>-729</v>
      </c>
      <c r="AO28" s="8" t="e">
        <f t="shared" si="20"/>
        <v>#VALUE!</v>
      </c>
      <c r="AP28" s="8">
        <f t="shared" si="21"/>
        <v>-1221</v>
      </c>
      <c r="AQ28" s="8">
        <f t="shared" si="22"/>
        <v>-3352</v>
      </c>
      <c r="AR28" s="8">
        <f t="shared" si="23"/>
        <v>-3534</v>
      </c>
      <c r="AS28" s="8">
        <f t="shared" si="24"/>
        <v>-3305</v>
      </c>
      <c r="AT28" s="9">
        <f t="shared" si="25"/>
        <v>-0.94456289978678043</v>
      </c>
      <c r="AU28" s="9">
        <f t="shared" si="26"/>
        <v>-0.98115746971736206</v>
      </c>
      <c r="AV28" s="9" t="e">
        <f t="shared" si="27"/>
        <v>#VALUE!</v>
      </c>
      <c r="AW28" s="9">
        <f t="shared" si="28"/>
        <v>-0.991876523151909</v>
      </c>
      <c r="AX28" s="9">
        <f t="shared" si="29"/>
        <v>-0.98617240364813186</v>
      </c>
      <c r="AY28" s="9">
        <f t="shared" si="30"/>
        <v>-0.97570403092214242</v>
      </c>
      <c r="AZ28" s="9">
        <f t="shared" si="31"/>
        <v>-0.96271482668220221</v>
      </c>
    </row>
    <row r="29" spans="1:52" x14ac:dyDescent="0.3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4"/>
      <c r="S29" s="2"/>
      <c r="T29" s="2"/>
      <c r="U29" s="2"/>
      <c r="V29" s="2"/>
      <c r="W29" s="24"/>
      <c r="AL29" s="24"/>
    </row>
    <row r="30" spans="1:52" x14ac:dyDescent="0.35">
      <c r="A30" s="7" t="s">
        <v>38</v>
      </c>
      <c r="B30" s="2"/>
      <c r="C30" s="2"/>
      <c r="D30" s="2"/>
      <c r="E30" s="2"/>
      <c r="F30" s="2"/>
      <c r="G30" s="2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25"/>
      <c r="AL30" s="25"/>
    </row>
    <row r="31" spans="1:52" s="19" customFormat="1" x14ac:dyDescent="0.35">
      <c r="A31" s="18"/>
      <c r="B31" s="26" t="s">
        <v>0</v>
      </c>
      <c r="C31" s="26" t="s">
        <v>1</v>
      </c>
      <c r="D31" s="26" t="s">
        <v>2</v>
      </c>
      <c r="E31" s="26" t="s">
        <v>3</v>
      </c>
      <c r="F31" s="26" t="s">
        <v>4</v>
      </c>
      <c r="G31" s="26" t="s">
        <v>5</v>
      </c>
      <c r="H31" s="26" t="s">
        <v>6</v>
      </c>
      <c r="I31" s="27" t="s">
        <v>0</v>
      </c>
      <c r="J31" s="27" t="s">
        <v>1</v>
      </c>
      <c r="K31" s="27" t="s">
        <v>2</v>
      </c>
      <c r="L31" s="27" t="s">
        <v>3</v>
      </c>
      <c r="M31" s="27" t="s">
        <v>4</v>
      </c>
      <c r="N31" s="27" t="s">
        <v>5</v>
      </c>
      <c r="O31" s="27" t="s">
        <v>6</v>
      </c>
      <c r="P31" s="28" t="s">
        <v>0</v>
      </c>
      <c r="Q31" s="28" t="s">
        <v>1</v>
      </c>
      <c r="R31" s="28" t="s">
        <v>2</v>
      </c>
      <c r="S31" s="28" t="s">
        <v>3</v>
      </c>
      <c r="T31" s="28" t="s">
        <v>4</v>
      </c>
      <c r="U31" s="28" t="s">
        <v>5</v>
      </c>
      <c r="V31" s="28" t="s">
        <v>6</v>
      </c>
      <c r="W31" s="20"/>
      <c r="X31" s="51" t="s">
        <v>43</v>
      </c>
      <c r="Y31" s="51"/>
      <c r="Z31" s="51"/>
      <c r="AA31" s="51"/>
      <c r="AB31" s="51"/>
      <c r="AC31" s="51"/>
      <c r="AD31" s="51"/>
      <c r="AE31" s="52" t="s">
        <v>43</v>
      </c>
      <c r="AF31" s="52"/>
      <c r="AG31" s="52"/>
      <c r="AH31" s="52"/>
      <c r="AI31" s="52"/>
      <c r="AJ31" s="52"/>
      <c r="AK31" s="52"/>
      <c r="AL31" s="20"/>
      <c r="AM31" s="53" t="s">
        <v>42</v>
      </c>
      <c r="AN31" s="53"/>
      <c r="AO31" s="53"/>
      <c r="AP31" s="53"/>
      <c r="AQ31" s="53"/>
      <c r="AR31" s="53"/>
      <c r="AS31" s="53"/>
      <c r="AT31" s="54" t="s">
        <v>42</v>
      </c>
      <c r="AU31" s="54"/>
      <c r="AV31" s="54"/>
      <c r="AW31" s="54"/>
      <c r="AX31" s="54"/>
      <c r="AY31" s="54"/>
      <c r="AZ31" s="54"/>
    </row>
    <row r="32" spans="1:52" s="19" customFormat="1" x14ac:dyDescent="0.35">
      <c r="A32" s="18"/>
      <c r="B32" s="26" t="s">
        <v>7</v>
      </c>
      <c r="C32" s="26" t="s">
        <v>7</v>
      </c>
      <c r="D32" s="26" t="s">
        <v>7</v>
      </c>
      <c r="E32" s="26" t="s">
        <v>7</v>
      </c>
      <c r="F32" s="26" t="s">
        <v>7</v>
      </c>
      <c r="G32" s="26" t="s">
        <v>7</v>
      </c>
      <c r="H32" s="26" t="s">
        <v>7</v>
      </c>
      <c r="I32" s="27" t="s">
        <v>8</v>
      </c>
      <c r="J32" s="27" t="s">
        <v>8</v>
      </c>
      <c r="K32" s="27" t="s">
        <v>8</v>
      </c>
      <c r="L32" s="27" t="s">
        <v>8</v>
      </c>
      <c r="M32" s="27" t="s">
        <v>8</v>
      </c>
      <c r="N32" s="27" t="s">
        <v>8</v>
      </c>
      <c r="O32" s="27" t="s">
        <v>8</v>
      </c>
      <c r="P32" s="28" t="s">
        <v>9</v>
      </c>
      <c r="Q32" s="28" t="s">
        <v>9</v>
      </c>
      <c r="R32" s="28" t="s">
        <v>9</v>
      </c>
      <c r="S32" s="28" t="s">
        <v>9</v>
      </c>
      <c r="T32" s="28" t="s">
        <v>9</v>
      </c>
      <c r="U32" s="28" t="s">
        <v>9</v>
      </c>
      <c r="V32" s="28" t="s">
        <v>9</v>
      </c>
      <c r="W32" s="20"/>
      <c r="X32" s="29" t="s">
        <v>0</v>
      </c>
      <c r="Y32" s="29" t="s">
        <v>1</v>
      </c>
      <c r="Z32" s="29" t="s">
        <v>2</v>
      </c>
      <c r="AA32" s="29" t="s">
        <v>3</v>
      </c>
      <c r="AB32" s="29" t="s">
        <v>4</v>
      </c>
      <c r="AC32" s="29" t="s">
        <v>5</v>
      </c>
      <c r="AD32" s="29" t="s">
        <v>6</v>
      </c>
      <c r="AE32" s="30" t="s">
        <v>0</v>
      </c>
      <c r="AF32" s="30" t="s">
        <v>1</v>
      </c>
      <c r="AG32" s="30" t="s">
        <v>2</v>
      </c>
      <c r="AH32" s="30" t="s">
        <v>3</v>
      </c>
      <c r="AI32" s="30" t="s">
        <v>4</v>
      </c>
      <c r="AJ32" s="30" t="s">
        <v>5</v>
      </c>
      <c r="AK32" s="30" t="s">
        <v>6</v>
      </c>
      <c r="AL32" s="20"/>
      <c r="AM32" s="31" t="s">
        <v>0</v>
      </c>
      <c r="AN32" s="31" t="s">
        <v>1</v>
      </c>
      <c r="AO32" s="31" t="s">
        <v>2</v>
      </c>
      <c r="AP32" s="31" t="s">
        <v>3</v>
      </c>
      <c r="AQ32" s="31" t="s">
        <v>4</v>
      </c>
      <c r="AR32" s="31" t="s">
        <v>5</v>
      </c>
      <c r="AS32" s="31" t="s">
        <v>6</v>
      </c>
      <c r="AT32" s="32" t="s">
        <v>0</v>
      </c>
      <c r="AU32" s="32" t="s">
        <v>1</v>
      </c>
      <c r="AV32" s="32" t="s">
        <v>2</v>
      </c>
      <c r="AW32" s="32" t="s">
        <v>3</v>
      </c>
      <c r="AX32" s="32" t="s">
        <v>4</v>
      </c>
      <c r="AY32" s="32" t="s">
        <v>5</v>
      </c>
      <c r="AZ32" s="32" t="s">
        <v>6</v>
      </c>
    </row>
    <row r="33" spans="1:52" x14ac:dyDescent="0.35">
      <c r="A33" s="15" t="s">
        <v>37</v>
      </c>
      <c r="B33" s="33">
        <v>394683</v>
      </c>
      <c r="C33" s="33">
        <v>379649</v>
      </c>
      <c r="D33" s="33">
        <v>420897</v>
      </c>
      <c r="E33" s="33">
        <v>481794</v>
      </c>
      <c r="F33" s="33">
        <v>587683</v>
      </c>
      <c r="G33" s="33">
        <v>743547</v>
      </c>
      <c r="H33" s="33">
        <v>1000612</v>
      </c>
      <c r="I33" s="34">
        <v>411047</v>
      </c>
      <c r="J33" s="34">
        <v>414584</v>
      </c>
      <c r="K33" s="34">
        <v>177167</v>
      </c>
      <c r="L33" s="34">
        <v>43078</v>
      </c>
      <c r="M33" s="34">
        <v>83417</v>
      </c>
      <c r="N33" s="34">
        <v>301351</v>
      </c>
      <c r="O33" s="34">
        <v>652213</v>
      </c>
      <c r="P33" s="35">
        <v>183803</v>
      </c>
      <c r="Q33" s="35">
        <v>187189</v>
      </c>
      <c r="R33" s="35">
        <v>119652</v>
      </c>
      <c r="S33" s="35">
        <v>129304</v>
      </c>
      <c r="T33" s="35">
        <v>179836</v>
      </c>
      <c r="U33" s="35">
        <v>383890</v>
      </c>
      <c r="V33" s="35">
        <v>700899</v>
      </c>
      <c r="W33" s="22"/>
      <c r="X33" s="8">
        <f t="shared" si="4"/>
        <v>-227244</v>
      </c>
      <c r="Y33" s="8">
        <f t="shared" si="5"/>
        <v>-227395</v>
      </c>
      <c r="Z33" s="8">
        <f t="shared" si="6"/>
        <v>-57515</v>
      </c>
      <c r="AA33" s="8">
        <f t="shared" si="7"/>
        <v>86226</v>
      </c>
      <c r="AB33" s="8">
        <f t="shared" si="8"/>
        <v>96419</v>
      </c>
      <c r="AC33" s="8">
        <f t="shared" si="9"/>
        <v>82539</v>
      </c>
      <c r="AD33" s="8">
        <f t="shared" si="10"/>
        <v>48686</v>
      </c>
      <c r="AE33" s="9">
        <f t="shared" si="11"/>
        <v>-0.55284188912703414</v>
      </c>
      <c r="AF33" s="9">
        <f t="shared" si="12"/>
        <v>-0.54848957026802769</v>
      </c>
      <c r="AG33" s="9">
        <f t="shared" si="13"/>
        <v>-0.32463720670327995</v>
      </c>
      <c r="AH33" s="9">
        <f t="shared" si="14"/>
        <v>2.0016249593760156</v>
      </c>
      <c r="AI33" s="9">
        <f t="shared" si="15"/>
        <v>1.1558675090209429</v>
      </c>
      <c r="AJ33" s="9">
        <f t="shared" si="16"/>
        <v>0.27389655252512851</v>
      </c>
      <c r="AK33" s="9">
        <f t="shared" si="17"/>
        <v>7.4647392799591539E-2</v>
      </c>
      <c r="AL33" s="22"/>
      <c r="AM33" s="8">
        <f t="shared" si="18"/>
        <v>-210880</v>
      </c>
      <c r="AN33" s="8">
        <f t="shared" si="19"/>
        <v>-192460</v>
      </c>
      <c r="AO33" s="8">
        <f t="shared" si="20"/>
        <v>-301245</v>
      </c>
      <c r="AP33" s="8">
        <f t="shared" si="21"/>
        <v>-352490</v>
      </c>
      <c r="AQ33" s="8">
        <f t="shared" si="22"/>
        <v>-407847</v>
      </c>
      <c r="AR33" s="8">
        <f t="shared" si="23"/>
        <v>-359657</v>
      </c>
      <c r="AS33" s="8">
        <f t="shared" si="24"/>
        <v>-299713</v>
      </c>
      <c r="AT33" s="9">
        <f t="shared" si="25"/>
        <v>-0.53430221215507123</v>
      </c>
      <c r="AU33" s="9">
        <f t="shared" si="26"/>
        <v>-0.506941938474749</v>
      </c>
      <c r="AV33" s="9">
        <f t="shared" si="27"/>
        <v>-0.71572142353117274</v>
      </c>
      <c r="AW33" s="9">
        <f t="shared" si="28"/>
        <v>-0.73161973789627932</v>
      </c>
      <c r="AX33" s="9">
        <f t="shared" si="29"/>
        <v>-0.69399148860865467</v>
      </c>
      <c r="AY33" s="9">
        <f t="shared" si="30"/>
        <v>-0.48370445983912247</v>
      </c>
      <c r="AZ33" s="9">
        <f t="shared" si="31"/>
        <v>-0.29952968783104739</v>
      </c>
    </row>
    <row r="34" spans="1:52" x14ac:dyDescent="0.35">
      <c r="A34" s="15" t="s">
        <v>11</v>
      </c>
      <c r="B34" s="33">
        <v>155230</v>
      </c>
      <c r="C34" s="33">
        <v>171453</v>
      </c>
      <c r="D34" s="33">
        <v>174655</v>
      </c>
      <c r="E34" s="33">
        <v>175689</v>
      </c>
      <c r="F34" s="33">
        <v>181785</v>
      </c>
      <c r="G34" s="33">
        <v>263938</v>
      </c>
      <c r="H34" s="33">
        <v>366434</v>
      </c>
      <c r="I34" s="34">
        <v>152122</v>
      </c>
      <c r="J34" s="34">
        <v>180264</v>
      </c>
      <c r="K34" s="34">
        <v>83116</v>
      </c>
      <c r="L34" s="34">
        <v>34034</v>
      </c>
      <c r="M34" s="34">
        <v>66450</v>
      </c>
      <c r="N34" s="34">
        <v>218080</v>
      </c>
      <c r="O34" s="34">
        <v>392808</v>
      </c>
      <c r="P34" s="35">
        <v>148204</v>
      </c>
      <c r="Q34" s="35">
        <v>149016</v>
      </c>
      <c r="R34" s="35">
        <v>87759</v>
      </c>
      <c r="S34" s="35">
        <v>96862</v>
      </c>
      <c r="T34" s="35">
        <v>134579</v>
      </c>
      <c r="U34" s="35">
        <v>312223</v>
      </c>
      <c r="V34" s="35">
        <v>519565</v>
      </c>
      <c r="W34" s="23"/>
      <c r="X34" s="8">
        <f t="shared" si="4"/>
        <v>-3918</v>
      </c>
      <c r="Y34" s="8">
        <f t="shared" si="5"/>
        <v>-31248</v>
      </c>
      <c r="Z34" s="8">
        <f t="shared" si="6"/>
        <v>4643</v>
      </c>
      <c r="AA34" s="8">
        <f t="shared" si="7"/>
        <v>62828</v>
      </c>
      <c r="AB34" s="8">
        <f t="shared" si="8"/>
        <v>68129</v>
      </c>
      <c r="AC34" s="8">
        <f t="shared" si="9"/>
        <v>94143</v>
      </c>
      <c r="AD34" s="8">
        <f t="shared" si="10"/>
        <v>126757</v>
      </c>
      <c r="AE34" s="9">
        <f t="shared" si="11"/>
        <v>-2.575564349666715E-2</v>
      </c>
      <c r="AF34" s="9">
        <f t="shared" si="12"/>
        <v>-0.1733457595526561</v>
      </c>
      <c r="AG34" s="9">
        <f t="shared" si="13"/>
        <v>5.5861687280427355E-2</v>
      </c>
      <c r="AH34" s="9">
        <f t="shared" si="14"/>
        <v>1.8460363166245519</v>
      </c>
      <c r="AI34" s="9">
        <f t="shared" si="15"/>
        <v>1.0252671181339352</v>
      </c>
      <c r="AJ34" s="9">
        <f t="shared" si="16"/>
        <v>0.43169020542920028</v>
      </c>
      <c r="AK34" s="9">
        <f t="shared" si="17"/>
        <v>0.32269454797254638</v>
      </c>
      <c r="AL34" s="23"/>
      <c r="AM34" s="8">
        <f t="shared" si="18"/>
        <v>-7026</v>
      </c>
      <c r="AN34" s="8">
        <f t="shared" si="19"/>
        <v>-22437</v>
      </c>
      <c r="AO34" s="8">
        <f t="shared" si="20"/>
        <v>-86896</v>
      </c>
      <c r="AP34" s="8">
        <f t="shared" si="21"/>
        <v>-78827</v>
      </c>
      <c r="AQ34" s="8">
        <f t="shared" si="22"/>
        <v>-47206</v>
      </c>
      <c r="AR34" s="8">
        <f t="shared" si="23"/>
        <v>48285</v>
      </c>
      <c r="AS34" s="8">
        <f t="shared" si="24"/>
        <v>153131</v>
      </c>
      <c r="AT34" s="9">
        <f t="shared" si="25"/>
        <v>-4.5261869483991496E-2</v>
      </c>
      <c r="AU34" s="9">
        <f t="shared" si="26"/>
        <v>-0.13086385190110408</v>
      </c>
      <c r="AV34" s="9">
        <f t="shared" si="27"/>
        <v>-0.49752941513269017</v>
      </c>
      <c r="AW34" s="9">
        <f t="shared" si="28"/>
        <v>-0.44867350830160113</v>
      </c>
      <c r="AX34" s="9">
        <f t="shared" si="29"/>
        <v>-0.25968039167148005</v>
      </c>
      <c r="AY34" s="9">
        <f t="shared" si="30"/>
        <v>0.18294069061673573</v>
      </c>
      <c r="AZ34" s="9">
        <f t="shared" si="31"/>
        <v>0.41789517348281002</v>
      </c>
    </row>
    <row r="35" spans="1:52" s="19" customFormat="1" x14ac:dyDescent="0.35">
      <c r="A35" s="18" t="s">
        <v>12</v>
      </c>
      <c r="B35" s="26">
        <v>239453</v>
      </c>
      <c r="C35" s="26">
        <v>208196</v>
      </c>
      <c r="D35" s="26">
        <v>246242</v>
      </c>
      <c r="E35" s="26">
        <v>306105</v>
      </c>
      <c r="F35" s="26">
        <v>405898</v>
      </c>
      <c r="G35" s="26">
        <v>479609</v>
      </c>
      <c r="H35" s="26">
        <v>634178</v>
      </c>
      <c r="I35" s="27">
        <v>258925</v>
      </c>
      <c r="J35" s="27">
        <v>234320</v>
      </c>
      <c r="K35" s="27">
        <v>94051</v>
      </c>
      <c r="L35" s="27">
        <v>9044</v>
      </c>
      <c r="M35" s="27">
        <v>16967</v>
      </c>
      <c r="N35" s="27">
        <v>83271</v>
      </c>
      <c r="O35" s="27">
        <v>259405</v>
      </c>
      <c r="P35" s="28">
        <v>35599</v>
      </c>
      <c r="Q35" s="28">
        <v>38173</v>
      </c>
      <c r="R35" s="28">
        <v>31893</v>
      </c>
      <c r="S35" s="28">
        <v>32442</v>
      </c>
      <c r="T35" s="28">
        <v>45257</v>
      </c>
      <c r="U35" s="28">
        <v>71667</v>
      </c>
      <c r="V35" s="28">
        <v>181334</v>
      </c>
      <c r="W35" s="23"/>
      <c r="X35" s="10">
        <f t="shared" si="4"/>
        <v>-223326</v>
      </c>
      <c r="Y35" s="10">
        <f t="shared" si="5"/>
        <v>-196147</v>
      </c>
      <c r="Z35" s="10">
        <f t="shared" si="6"/>
        <v>-62158</v>
      </c>
      <c r="AA35" s="10">
        <f t="shared" si="7"/>
        <v>23398</v>
      </c>
      <c r="AB35" s="10">
        <f t="shared" si="8"/>
        <v>28290</v>
      </c>
      <c r="AC35" s="10">
        <f t="shared" si="9"/>
        <v>-11604</v>
      </c>
      <c r="AD35" s="10">
        <f t="shared" si="10"/>
        <v>-78071</v>
      </c>
      <c r="AE35" s="11">
        <f t="shared" si="11"/>
        <v>-0.86251231051462773</v>
      </c>
      <c r="AF35" s="11">
        <f t="shared" si="12"/>
        <v>-0.83709030385797201</v>
      </c>
      <c r="AG35" s="11">
        <f t="shared" si="13"/>
        <v>-0.66089674750933003</v>
      </c>
      <c r="AH35" s="11">
        <f t="shared" si="14"/>
        <v>2.5871295886775765</v>
      </c>
      <c r="AI35" s="11">
        <f t="shared" si="15"/>
        <v>1.6673542759474274</v>
      </c>
      <c r="AJ35" s="11">
        <f t="shared" si="16"/>
        <v>-0.13935223547213316</v>
      </c>
      <c r="AK35" s="11">
        <f t="shared" si="17"/>
        <v>-0.30096181646460168</v>
      </c>
      <c r="AL35" s="23"/>
      <c r="AM35" s="10">
        <f t="shared" si="18"/>
        <v>-203854</v>
      </c>
      <c r="AN35" s="10">
        <f t="shared" si="19"/>
        <v>-170023</v>
      </c>
      <c r="AO35" s="10">
        <f t="shared" si="20"/>
        <v>-214349</v>
      </c>
      <c r="AP35" s="10">
        <f t="shared" si="21"/>
        <v>-273663</v>
      </c>
      <c r="AQ35" s="10">
        <f t="shared" si="22"/>
        <v>-360641</v>
      </c>
      <c r="AR35" s="10">
        <f t="shared" si="23"/>
        <v>-407942</v>
      </c>
      <c r="AS35" s="10">
        <f t="shared" si="24"/>
        <v>-452844</v>
      </c>
      <c r="AT35" s="11">
        <f t="shared" si="25"/>
        <v>-0.8513319941700459</v>
      </c>
      <c r="AU35" s="11">
        <f t="shared" si="26"/>
        <v>-0.81664873484601053</v>
      </c>
      <c r="AV35" s="11">
        <f t="shared" si="27"/>
        <v>-0.87048107146628118</v>
      </c>
      <c r="AW35" s="11">
        <f t="shared" si="28"/>
        <v>-0.89401675895526045</v>
      </c>
      <c r="AX35" s="11">
        <f t="shared" si="29"/>
        <v>-0.88850154472305853</v>
      </c>
      <c r="AY35" s="11">
        <f t="shared" si="30"/>
        <v>-0.85057202846485369</v>
      </c>
      <c r="AZ35" s="11">
        <f t="shared" si="31"/>
        <v>-0.71406450554891532</v>
      </c>
    </row>
    <row r="36" spans="1:52" x14ac:dyDescent="0.35">
      <c r="A36" s="15" t="s">
        <v>23</v>
      </c>
      <c r="B36" s="33">
        <v>56263</v>
      </c>
      <c r="C36" s="33">
        <v>84462</v>
      </c>
      <c r="D36" s="33">
        <v>83670</v>
      </c>
      <c r="E36" s="33">
        <v>117989</v>
      </c>
      <c r="F36" s="33">
        <v>133613</v>
      </c>
      <c r="G36" s="33">
        <v>156146</v>
      </c>
      <c r="H36" s="33">
        <v>266584</v>
      </c>
      <c r="I36" s="34">
        <v>71950</v>
      </c>
      <c r="J36" s="34">
        <v>101165</v>
      </c>
      <c r="K36" s="34">
        <v>30978</v>
      </c>
      <c r="L36" s="34">
        <v>262</v>
      </c>
      <c r="M36" s="34">
        <v>1873</v>
      </c>
      <c r="N36" s="34">
        <v>37248</v>
      </c>
      <c r="O36" s="34">
        <v>156166</v>
      </c>
      <c r="P36" s="35">
        <v>4396</v>
      </c>
      <c r="Q36" s="35">
        <v>4627</v>
      </c>
      <c r="R36" s="35">
        <v>2687</v>
      </c>
      <c r="S36" s="35">
        <v>2937</v>
      </c>
      <c r="T36" s="35">
        <v>5573</v>
      </c>
      <c r="U36" s="35">
        <v>15465</v>
      </c>
      <c r="V36" s="35">
        <v>48833</v>
      </c>
      <c r="W36" s="22"/>
      <c r="X36" s="8">
        <f t="shared" si="4"/>
        <v>-67554</v>
      </c>
      <c r="Y36" s="8">
        <f t="shared" si="5"/>
        <v>-96538</v>
      </c>
      <c r="Z36" s="8">
        <f t="shared" si="6"/>
        <v>-28291</v>
      </c>
      <c r="AA36" s="8">
        <f t="shared" si="7"/>
        <v>2675</v>
      </c>
      <c r="AB36" s="8">
        <f t="shared" si="8"/>
        <v>3700</v>
      </c>
      <c r="AC36" s="8">
        <f t="shared" si="9"/>
        <v>-21783</v>
      </c>
      <c r="AD36" s="8">
        <f t="shared" si="10"/>
        <v>-107333</v>
      </c>
      <c r="AE36" s="9">
        <f t="shared" si="11"/>
        <v>-0.93890201528839468</v>
      </c>
      <c r="AF36" s="9">
        <f t="shared" si="12"/>
        <v>-0.95426283793802202</v>
      </c>
      <c r="AG36" s="9">
        <f t="shared" si="13"/>
        <v>-0.91326102395248243</v>
      </c>
      <c r="AH36" s="9">
        <f t="shared" si="14"/>
        <v>10.209923664122137</v>
      </c>
      <c r="AI36" s="9">
        <f t="shared" si="15"/>
        <v>1.9754404698344901</v>
      </c>
      <c r="AJ36" s="9">
        <f t="shared" si="16"/>
        <v>-0.58480992268041232</v>
      </c>
      <c r="AK36" s="9">
        <f t="shared" si="17"/>
        <v>-0.68730069285247752</v>
      </c>
      <c r="AL36" s="22"/>
      <c r="AM36" s="8">
        <f t="shared" si="18"/>
        <v>-51867</v>
      </c>
      <c r="AN36" s="8">
        <f t="shared" si="19"/>
        <v>-79835</v>
      </c>
      <c r="AO36" s="8">
        <f t="shared" si="20"/>
        <v>-80983</v>
      </c>
      <c r="AP36" s="8">
        <f t="shared" si="21"/>
        <v>-115052</v>
      </c>
      <c r="AQ36" s="8">
        <f t="shared" si="22"/>
        <v>-128040</v>
      </c>
      <c r="AR36" s="8">
        <f t="shared" si="23"/>
        <v>-140681</v>
      </c>
      <c r="AS36" s="8">
        <f t="shared" si="24"/>
        <v>-217751</v>
      </c>
      <c r="AT36" s="9">
        <f t="shared" si="25"/>
        <v>-0.92186694630574262</v>
      </c>
      <c r="AU36" s="9">
        <f t="shared" si="26"/>
        <v>-0.9452179678435273</v>
      </c>
      <c r="AV36" s="9">
        <f t="shared" si="27"/>
        <v>-0.96788574160392016</v>
      </c>
      <c r="AW36" s="9">
        <f t="shared" si="28"/>
        <v>-0.97510784903677461</v>
      </c>
      <c r="AX36" s="9">
        <f t="shared" si="29"/>
        <v>-0.95828998675278598</v>
      </c>
      <c r="AY36" s="9">
        <f t="shared" si="30"/>
        <v>-0.90095807769651481</v>
      </c>
      <c r="AZ36" s="9">
        <f t="shared" si="31"/>
        <v>-0.81681946403385053</v>
      </c>
    </row>
    <row r="37" spans="1:52" x14ac:dyDescent="0.35">
      <c r="A37" s="15" t="s">
        <v>16</v>
      </c>
      <c r="B37" s="33">
        <v>16084</v>
      </c>
      <c r="C37" s="33">
        <v>17455</v>
      </c>
      <c r="D37" s="33">
        <v>21629</v>
      </c>
      <c r="E37" s="33">
        <v>21471</v>
      </c>
      <c r="F37" s="33">
        <v>23984</v>
      </c>
      <c r="G37" s="33">
        <v>26278</v>
      </c>
      <c r="H37" s="33">
        <v>29836</v>
      </c>
      <c r="I37" s="34">
        <v>16082</v>
      </c>
      <c r="J37" s="34">
        <v>17233</v>
      </c>
      <c r="K37" s="34">
        <v>7375</v>
      </c>
      <c r="L37" s="34">
        <v>1105</v>
      </c>
      <c r="M37" s="34">
        <v>3562</v>
      </c>
      <c r="N37" s="34">
        <v>17580</v>
      </c>
      <c r="O37" s="34">
        <v>28733</v>
      </c>
      <c r="P37" s="35">
        <v>3247</v>
      </c>
      <c r="Q37" s="35">
        <v>3725</v>
      </c>
      <c r="R37" s="35">
        <v>3193</v>
      </c>
      <c r="S37" s="35">
        <v>2924</v>
      </c>
      <c r="T37" s="35">
        <v>4959</v>
      </c>
      <c r="U37" s="35">
        <v>10359</v>
      </c>
      <c r="V37" s="35">
        <v>21447</v>
      </c>
      <c r="W37" s="22"/>
      <c r="X37" s="8">
        <f t="shared" si="4"/>
        <v>-12835</v>
      </c>
      <c r="Y37" s="8">
        <f t="shared" si="5"/>
        <v>-13508</v>
      </c>
      <c r="Z37" s="8">
        <f t="shared" si="6"/>
        <v>-4182</v>
      </c>
      <c r="AA37" s="8">
        <f t="shared" si="7"/>
        <v>1819</v>
      </c>
      <c r="AB37" s="8">
        <f t="shared" si="8"/>
        <v>1397</v>
      </c>
      <c r="AC37" s="8">
        <f t="shared" si="9"/>
        <v>-7221</v>
      </c>
      <c r="AD37" s="8">
        <f t="shared" si="10"/>
        <v>-7286</v>
      </c>
      <c r="AE37" s="9">
        <f t="shared" si="11"/>
        <v>-0.79809725158562372</v>
      </c>
      <c r="AF37" s="9">
        <f t="shared" si="12"/>
        <v>-0.78384494864504151</v>
      </c>
      <c r="AG37" s="9">
        <f t="shared" si="13"/>
        <v>-0.56705084745762713</v>
      </c>
      <c r="AH37" s="9">
        <f t="shared" si="14"/>
        <v>1.6461538461538461</v>
      </c>
      <c r="AI37" s="9">
        <f t="shared" si="15"/>
        <v>0.39219539584503088</v>
      </c>
      <c r="AJ37" s="9">
        <f t="shared" si="16"/>
        <v>-0.4107508532423208</v>
      </c>
      <c r="AK37" s="9">
        <f t="shared" si="17"/>
        <v>-0.2535760275641249</v>
      </c>
      <c r="AL37" s="22"/>
      <c r="AM37" s="8">
        <f t="shared" si="18"/>
        <v>-12837</v>
      </c>
      <c r="AN37" s="8">
        <f t="shared" si="19"/>
        <v>-13730</v>
      </c>
      <c r="AO37" s="8">
        <f t="shared" si="20"/>
        <v>-18436</v>
      </c>
      <c r="AP37" s="8">
        <f t="shared" si="21"/>
        <v>-18547</v>
      </c>
      <c r="AQ37" s="8">
        <f t="shared" si="22"/>
        <v>-19025</v>
      </c>
      <c r="AR37" s="8">
        <f t="shared" si="23"/>
        <v>-15919</v>
      </c>
      <c r="AS37" s="8">
        <f t="shared" si="24"/>
        <v>-8389</v>
      </c>
      <c r="AT37" s="9">
        <f t="shared" si="25"/>
        <v>-0.79812235762248196</v>
      </c>
      <c r="AU37" s="9">
        <f t="shared" si="26"/>
        <v>-0.78659409911200229</v>
      </c>
      <c r="AV37" s="9">
        <f t="shared" si="27"/>
        <v>-0.85237412732904894</v>
      </c>
      <c r="AW37" s="9">
        <f t="shared" si="28"/>
        <v>-0.8638163103721298</v>
      </c>
      <c r="AX37" s="9">
        <f t="shared" si="29"/>
        <v>-0.79323715810540363</v>
      </c>
      <c r="AY37" s="9">
        <f t="shared" si="30"/>
        <v>-0.60579191719308922</v>
      </c>
      <c r="AZ37" s="9">
        <f t="shared" si="31"/>
        <v>-0.28117039817669931</v>
      </c>
    </row>
    <row r="38" spans="1:52" x14ac:dyDescent="0.35">
      <c r="A38" s="15" t="s">
        <v>21</v>
      </c>
      <c r="B38" s="33">
        <v>11393</v>
      </c>
      <c r="C38" s="33">
        <v>11552</v>
      </c>
      <c r="D38" s="33">
        <v>14173</v>
      </c>
      <c r="E38" s="33">
        <v>20000</v>
      </c>
      <c r="F38" s="33">
        <v>29127</v>
      </c>
      <c r="G38" s="33">
        <v>45864</v>
      </c>
      <c r="H38" s="33">
        <v>54770</v>
      </c>
      <c r="I38" s="34">
        <v>6327</v>
      </c>
      <c r="J38" s="34">
        <v>7101</v>
      </c>
      <c r="K38" s="34">
        <v>3687</v>
      </c>
      <c r="L38" s="34">
        <v>307</v>
      </c>
      <c r="M38" s="34">
        <v>340</v>
      </c>
      <c r="N38" s="34">
        <v>2234</v>
      </c>
      <c r="O38" s="34">
        <v>14068</v>
      </c>
      <c r="P38" s="35">
        <v>6442</v>
      </c>
      <c r="Q38" s="35">
        <v>5729</v>
      </c>
      <c r="R38" s="35">
        <v>6374</v>
      </c>
      <c r="S38" s="35">
        <v>5585</v>
      </c>
      <c r="T38" s="35">
        <v>2979</v>
      </c>
      <c r="U38" s="35">
        <v>3773</v>
      </c>
      <c r="V38" s="35">
        <v>13224</v>
      </c>
      <c r="W38" s="22"/>
      <c r="X38" s="8">
        <f t="shared" si="4"/>
        <v>115</v>
      </c>
      <c r="Y38" s="8">
        <f t="shared" si="5"/>
        <v>-1372</v>
      </c>
      <c r="Z38" s="8">
        <f t="shared" si="6"/>
        <v>2687</v>
      </c>
      <c r="AA38" s="8">
        <f t="shared" si="7"/>
        <v>5278</v>
      </c>
      <c r="AB38" s="8">
        <f t="shared" si="8"/>
        <v>2639</v>
      </c>
      <c r="AC38" s="8">
        <f t="shared" si="9"/>
        <v>1539</v>
      </c>
      <c r="AD38" s="8">
        <f t="shared" si="10"/>
        <v>-844</v>
      </c>
      <c r="AE38" s="9">
        <f t="shared" si="11"/>
        <v>1.8176070807649755E-2</v>
      </c>
      <c r="AF38" s="9">
        <f t="shared" si="12"/>
        <v>-0.19321222363047458</v>
      </c>
      <c r="AG38" s="9">
        <f t="shared" si="13"/>
        <v>0.72877678329264983</v>
      </c>
      <c r="AH38" s="9">
        <f t="shared" si="14"/>
        <v>17.192182410423452</v>
      </c>
      <c r="AI38" s="9">
        <f t="shared" si="15"/>
        <v>7.7617647058823529</v>
      </c>
      <c r="AJ38" s="9">
        <f t="shared" si="16"/>
        <v>0.68889883616830794</v>
      </c>
      <c r="AK38" s="9">
        <f t="shared" si="17"/>
        <v>-5.9994313335228887E-2</v>
      </c>
      <c r="AL38" s="22"/>
      <c r="AM38" s="8">
        <f t="shared" si="18"/>
        <v>-4951</v>
      </c>
      <c r="AN38" s="8">
        <f t="shared" si="19"/>
        <v>-5823</v>
      </c>
      <c r="AO38" s="8">
        <f t="shared" si="20"/>
        <v>-7799</v>
      </c>
      <c r="AP38" s="8">
        <f t="shared" si="21"/>
        <v>-14415</v>
      </c>
      <c r="AQ38" s="8">
        <f t="shared" si="22"/>
        <v>-26148</v>
      </c>
      <c r="AR38" s="8">
        <f t="shared" si="23"/>
        <v>-42091</v>
      </c>
      <c r="AS38" s="8">
        <f t="shared" si="24"/>
        <v>-41546</v>
      </c>
      <c r="AT38" s="9">
        <f t="shared" si="25"/>
        <v>-0.43456508382340031</v>
      </c>
      <c r="AU38" s="9">
        <f t="shared" si="26"/>
        <v>-0.50406855955678675</v>
      </c>
      <c r="AV38" s="9">
        <f t="shared" si="27"/>
        <v>-0.55027164326536371</v>
      </c>
      <c r="AW38" s="9">
        <f t="shared" si="28"/>
        <v>-0.72075</v>
      </c>
      <c r="AX38" s="9">
        <f t="shared" si="29"/>
        <v>-0.89772376145844057</v>
      </c>
      <c r="AY38" s="9">
        <f t="shared" si="30"/>
        <v>-0.91773504273504269</v>
      </c>
      <c r="AZ38" s="9">
        <f t="shared" si="31"/>
        <v>-0.75855395289392002</v>
      </c>
    </row>
    <row r="39" spans="1:52" x14ac:dyDescent="0.35">
      <c r="A39" s="15" t="s">
        <v>14</v>
      </c>
      <c r="B39" s="33">
        <v>3448</v>
      </c>
      <c r="C39" s="33">
        <v>3330</v>
      </c>
      <c r="D39" s="33">
        <v>3622</v>
      </c>
      <c r="E39" s="33">
        <v>5583</v>
      </c>
      <c r="F39" s="33">
        <v>5679</v>
      </c>
      <c r="G39" s="33">
        <v>7236</v>
      </c>
      <c r="H39" s="33">
        <v>9669</v>
      </c>
      <c r="I39" s="34">
        <v>2245</v>
      </c>
      <c r="J39" s="34">
        <v>2681</v>
      </c>
      <c r="K39" s="34">
        <v>1048</v>
      </c>
      <c r="L39" s="34">
        <v>239</v>
      </c>
      <c r="M39" s="34">
        <v>183</v>
      </c>
      <c r="N39" s="34">
        <v>361</v>
      </c>
      <c r="O39" s="34">
        <v>1391</v>
      </c>
      <c r="P39" s="35">
        <v>695</v>
      </c>
      <c r="Q39" s="35">
        <v>904</v>
      </c>
      <c r="R39" s="35">
        <v>668</v>
      </c>
      <c r="S39" s="35">
        <v>1349</v>
      </c>
      <c r="T39" s="35">
        <v>5068</v>
      </c>
      <c r="U39" s="35">
        <v>5081</v>
      </c>
      <c r="V39" s="35">
        <v>8206</v>
      </c>
      <c r="W39" s="22"/>
      <c r="X39" s="8">
        <f t="shared" si="4"/>
        <v>-1550</v>
      </c>
      <c r="Y39" s="8">
        <f t="shared" si="5"/>
        <v>-1777</v>
      </c>
      <c r="Z39" s="8">
        <f t="shared" si="6"/>
        <v>-380</v>
      </c>
      <c r="AA39" s="8">
        <f t="shared" si="7"/>
        <v>1110</v>
      </c>
      <c r="AB39" s="8">
        <f t="shared" si="8"/>
        <v>4885</v>
      </c>
      <c r="AC39" s="8">
        <f t="shared" si="9"/>
        <v>4720</v>
      </c>
      <c r="AD39" s="8">
        <f t="shared" si="10"/>
        <v>6815</v>
      </c>
      <c r="AE39" s="9">
        <f t="shared" si="11"/>
        <v>-0.69042316258351888</v>
      </c>
      <c r="AF39" s="9">
        <f t="shared" si="12"/>
        <v>-0.66281238343901527</v>
      </c>
      <c r="AG39" s="9">
        <f t="shared" si="13"/>
        <v>-0.36259541984732824</v>
      </c>
      <c r="AH39" s="9">
        <f t="shared" si="14"/>
        <v>4.6443514644351467</v>
      </c>
      <c r="AI39" s="9">
        <f t="shared" si="15"/>
        <v>26.693989071038253</v>
      </c>
      <c r="AJ39" s="9">
        <f t="shared" si="16"/>
        <v>13.074792243767313</v>
      </c>
      <c r="AK39" s="9">
        <f t="shared" si="17"/>
        <v>4.8993529834651328</v>
      </c>
      <c r="AL39" s="22"/>
      <c r="AM39" s="8">
        <f t="shared" si="18"/>
        <v>-2753</v>
      </c>
      <c r="AN39" s="8">
        <f t="shared" si="19"/>
        <v>-2426</v>
      </c>
      <c r="AO39" s="8">
        <f t="shared" si="20"/>
        <v>-2954</v>
      </c>
      <c r="AP39" s="8">
        <f t="shared" si="21"/>
        <v>-4234</v>
      </c>
      <c r="AQ39" s="8">
        <f t="shared" si="22"/>
        <v>-611</v>
      </c>
      <c r="AR39" s="8">
        <f t="shared" si="23"/>
        <v>-2155</v>
      </c>
      <c r="AS39" s="8">
        <f t="shared" si="24"/>
        <v>-1463</v>
      </c>
      <c r="AT39" s="9">
        <f t="shared" si="25"/>
        <v>-0.79843387470997684</v>
      </c>
      <c r="AU39" s="9">
        <f t="shared" si="26"/>
        <v>-0.72852852852852856</v>
      </c>
      <c r="AV39" s="9">
        <f t="shared" si="27"/>
        <v>-0.81557150745444507</v>
      </c>
      <c r="AW39" s="9">
        <f t="shared" si="28"/>
        <v>-0.75837363424682069</v>
      </c>
      <c r="AX39" s="9">
        <f t="shared" si="29"/>
        <v>-0.10758936432470505</v>
      </c>
      <c r="AY39" s="9">
        <f t="shared" si="30"/>
        <v>-0.29781647318960752</v>
      </c>
      <c r="AZ39" s="9">
        <f t="shared" si="31"/>
        <v>-0.15130830489192265</v>
      </c>
    </row>
    <row r="40" spans="1:52" x14ac:dyDescent="0.35">
      <c r="A40" s="15" t="s">
        <v>25</v>
      </c>
      <c r="B40" s="33">
        <v>5060</v>
      </c>
      <c r="C40" s="33">
        <v>4001</v>
      </c>
      <c r="D40" s="33">
        <v>5649</v>
      </c>
      <c r="E40" s="33">
        <v>6910</v>
      </c>
      <c r="F40" s="33">
        <v>8408</v>
      </c>
      <c r="G40" s="33">
        <v>7342</v>
      </c>
      <c r="H40" s="33">
        <v>7810</v>
      </c>
      <c r="I40" s="34">
        <v>6193</v>
      </c>
      <c r="J40" s="34">
        <v>5468</v>
      </c>
      <c r="K40" s="34">
        <v>4026</v>
      </c>
      <c r="L40" s="34">
        <v>1987</v>
      </c>
      <c r="M40" s="34">
        <v>1444</v>
      </c>
      <c r="N40" s="34">
        <v>2146</v>
      </c>
      <c r="O40" s="34">
        <v>2455</v>
      </c>
      <c r="P40" s="35">
        <v>1899</v>
      </c>
      <c r="Q40" s="35">
        <v>2832</v>
      </c>
      <c r="R40" s="35">
        <v>2335</v>
      </c>
      <c r="S40" s="35">
        <v>2807</v>
      </c>
      <c r="T40" s="35">
        <v>3233</v>
      </c>
      <c r="U40" s="35">
        <v>3014</v>
      </c>
      <c r="V40" s="35">
        <v>5090</v>
      </c>
      <c r="W40" s="22"/>
      <c r="X40" s="8">
        <f t="shared" si="4"/>
        <v>-4294</v>
      </c>
      <c r="Y40" s="8">
        <f t="shared" si="5"/>
        <v>-2636</v>
      </c>
      <c r="Z40" s="8">
        <f t="shared" si="6"/>
        <v>-1691</v>
      </c>
      <c r="AA40" s="8">
        <f t="shared" si="7"/>
        <v>820</v>
      </c>
      <c r="AB40" s="8">
        <f t="shared" si="8"/>
        <v>1789</v>
      </c>
      <c r="AC40" s="8">
        <f t="shared" si="9"/>
        <v>868</v>
      </c>
      <c r="AD40" s="8">
        <f t="shared" si="10"/>
        <v>2635</v>
      </c>
      <c r="AE40" s="9">
        <f t="shared" si="11"/>
        <v>-0.69336347489100603</v>
      </c>
      <c r="AF40" s="9">
        <f t="shared" si="12"/>
        <v>-0.48207754206291148</v>
      </c>
      <c r="AG40" s="9">
        <f t="shared" si="13"/>
        <v>-0.42001987083954295</v>
      </c>
      <c r="AH40" s="9">
        <f t="shared" si="14"/>
        <v>0.41268243583291392</v>
      </c>
      <c r="AI40" s="9">
        <f t="shared" si="15"/>
        <v>1.2389196675900278</v>
      </c>
      <c r="AJ40" s="9">
        <f t="shared" si="16"/>
        <v>0.40447343895619758</v>
      </c>
      <c r="AK40" s="9">
        <f t="shared" si="17"/>
        <v>1.0733197556008147</v>
      </c>
      <c r="AL40" s="22"/>
      <c r="AM40" s="8">
        <f t="shared" si="18"/>
        <v>-3161</v>
      </c>
      <c r="AN40" s="8">
        <f t="shared" si="19"/>
        <v>-1169</v>
      </c>
      <c r="AO40" s="8">
        <f t="shared" si="20"/>
        <v>-3314</v>
      </c>
      <c r="AP40" s="8">
        <f t="shared" si="21"/>
        <v>-4103</v>
      </c>
      <c r="AQ40" s="8">
        <f t="shared" si="22"/>
        <v>-5175</v>
      </c>
      <c r="AR40" s="8">
        <f t="shared" si="23"/>
        <v>-4328</v>
      </c>
      <c r="AS40" s="8">
        <f t="shared" si="24"/>
        <v>-2720</v>
      </c>
      <c r="AT40" s="9">
        <f t="shared" si="25"/>
        <v>-0.62470355731225291</v>
      </c>
      <c r="AU40" s="9">
        <f t="shared" si="26"/>
        <v>-0.29217695576105973</v>
      </c>
      <c r="AV40" s="9">
        <f t="shared" si="27"/>
        <v>-0.58665250486811826</v>
      </c>
      <c r="AW40" s="9">
        <f t="shared" si="28"/>
        <v>-0.59377713458755432</v>
      </c>
      <c r="AX40" s="9">
        <f t="shared" si="29"/>
        <v>-0.61548525214081828</v>
      </c>
      <c r="AY40" s="9">
        <f t="shared" si="30"/>
        <v>-0.58948515390901657</v>
      </c>
      <c r="AZ40" s="9">
        <f t="shared" si="31"/>
        <v>-0.34827144686299616</v>
      </c>
    </row>
    <row r="41" spans="1:52" x14ac:dyDescent="0.35">
      <c r="A41" s="15" t="s">
        <v>26</v>
      </c>
      <c r="B41" s="33">
        <v>79573</v>
      </c>
      <c r="C41" s="33">
        <v>23987</v>
      </c>
      <c r="D41" s="33">
        <v>38026</v>
      </c>
      <c r="E41" s="33">
        <v>31104</v>
      </c>
      <c r="F41" s="33">
        <v>48423</v>
      </c>
      <c r="G41" s="33">
        <v>35278</v>
      </c>
      <c r="H41" s="33">
        <v>48773</v>
      </c>
      <c r="I41" s="34">
        <v>91978</v>
      </c>
      <c r="J41" s="34">
        <v>28440</v>
      </c>
      <c r="K41" s="34">
        <v>17517</v>
      </c>
      <c r="L41" s="34">
        <v>608</v>
      </c>
      <c r="M41" s="34">
        <v>613</v>
      </c>
      <c r="N41" s="34">
        <v>1756</v>
      </c>
      <c r="O41" s="34">
        <v>2944</v>
      </c>
      <c r="P41" s="35">
        <v>1686</v>
      </c>
      <c r="Q41" s="35">
        <v>2139</v>
      </c>
      <c r="R41" s="35">
        <v>1612</v>
      </c>
      <c r="S41" s="35">
        <v>1484</v>
      </c>
      <c r="T41" s="35">
        <v>1865</v>
      </c>
      <c r="U41" s="35">
        <v>4452</v>
      </c>
      <c r="V41" s="35">
        <v>7689</v>
      </c>
      <c r="W41" s="22"/>
      <c r="X41" s="8">
        <f t="shared" si="4"/>
        <v>-90292</v>
      </c>
      <c r="Y41" s="8">
        <f t="shared" si="5"/>
        <v>-26301</v>
      </c>
      <c r="Z41" s="8">
        <f t="shared" si="6"/>
        <v>-15905</v>
      </c>
      <c r="AA41" s="8">
        <f t="shared" si="7"/>
        <v>876</v>
      </c>
      <c r="AB41" s="8">
        <f t="shared" si="8"/>
        <v>1252</v>
      </c>
      <c r="AC41" s="8">
        <f t="shared" si="9"/>
        <v>2696</v>
      </c>
      <c r="AD41" s="8">
        <f t="shared" si="10"/>
        <v>4745</v>
      </c>
      <c r="AE41" s="9">
        <f t="shared" si="11"/>
        <v>-0.98166952967013854</v>
      </c>
      <c r="AF41" s="9">
        <f t="shared" si="12"/>
        <v>-0.92478902953586495</v>
      </c>
      <c r="AG41" s="9">
        <f t="shared" si="13"/>
        <v>-0.90797510989324659</v>
      </c>
      <c r="AH41" s="9">
        <f t="shared" si="14"/>
        <v>1.4407894736842106</v>
      </c>
      <c r="AI41" s="9">
        <f t="shared" si="15"/>
        <v>2.0424143556280585</v>
      </c>
      <c r="AJ41" s="9">
        <f t="shared" si="16"/>
        <v>1.5353075170842825</v>
      </c>
      <c r="AK41" s="9">
        <f t="shared" si="17"/>
        <v>1.6117527173913044</v>
      </c>
      <c r="AL41" s="22"/>
      <c r="AM41" s="8">
        <f t="shared" si="18"/>
        <v>-77887</v>
      </c>
      <c r="AN41" s="8">
        <f t="shared" si="19"/>
        <v>-21848</v>
      </c>
      <c r="AO41" s="8">
        <f t="shared" si="20"/>
        <v>-36414</v>
      </c>
      <c r="AP41" s="8">
        <f t="shared" si="21"/>
        <v>-29620</v>
      </c>
      <c r="AQ41" s="8">
        <f t="shared" si="22"/>
        <v>-46558</v>
      </c>
      <c r="AR41" s="8">
        <f t="shared" si="23"/>
        <v>-30826</v>
      </c>
      <c r="AS41" s="8">
        <f t="shared" si="24"/>
        <v>-41084</v>
      </c>
      <c r="AT41" s="9">
        <f t="shared" si="25"/>
        <v>-0.97881190856194944</v>
      </c>
      <c r="AU41" s="9">
        <f t="shared" si="26"/>
        <v>-0.91082669779463876</v>
      </c>
      <c r="AV41" s="9">
        <f t="shared" si="27"/>
        <v>-0.95760795245358443</v>
      </c>
      <c r="AW41" s="9">
        <f t="shared" si="28"/>
        <v>-0.95228909465020573</v>
      </c>
      <c r="AX41" s="9">
        <f t="shared" si="29"/>
        <v>-0.96148524461516227</v>
      </c>
      <c r="AY41" s="9">
        <f t="shared" si="30"/>
        <v>-0.87380236974885195</v>
      </c>
      <c r="AZ41" s="9">
        <f t="shared" si="31"/>
        <v>-0.8423513009246919</v>
      </c>
    </row>
    <row r="42" spans="1:52" x14ac:dyDescent="0.35">
      <c r="A42" s="15" t="s">
        <v>15</v>
      </c>
      <c r="B42" s="33">
        <v>6613</v>
      </c>
      <c r="C42" s="33">
        <v>6214</v>
      </c>
      <c r="D42" s="33">
        <v>7552</v>
      </c>
      <c r="E42" s="33">
        <v>10131</v>
      </c>
      <c r="F42" s="33">
        <v>12889</v>
      </c>
      <c r="G42" s="33">
        <v>16571</v>
      </c>
      <c r="H42" s="33">
        <v>15176</v>
      </c>
      <c r="I42" s="34">
        <v>5978</v>
      </c>
      <c r="J42" s="34">
        <v>5387</v>
      </c>
      <c r="K42" s="34">
        <v>1949</v>
      </c>
      <c r="L42" s="34">
        <v>156</v>
      </c>
      <c r="M42" s="34">
        <v>1628</v>
      </c>
      <c r="N42" s="34">
        <v>6797</v>
      </c>
      <c r="O42" s="34">
        <v>16110</v>
      </c>
      <c r="P42" s="35">
        <v>1276</v>
      </c>
      <c r="Q42" s="35">
        <v>1747</v>
      </c>
      <c r="R42" s="35">
        <v>1054</v>
      </c>
      <c r="S42" s="35">
        <v>1216</v>
      </c>
      <c r="T42" s="35">
        <v>1674</v>
      </c>
      <c r="U42" s="35">
        <v>3663</v>
      </c>
      <c r="V42" s="35">
        <v>8950</v>
      </c>
      <c r="W42" s="22"/>
      <c r="X42" s="8">
        <f t="shared" si="4"/>
        <v>-4702</v>
      </c>
      <c r="Y42" s="8">
        <f t="shared" si="5"/>
        <v>-3640</v>
      </c>
      <c r="Z42" s="8">
        <f t="shared" si="6"/>
        <v>-895</v>
      </c>
      <c r="AA42" s="8">
        <f t="shared" si="7"/>
        <v>1060</v>
      </c>
      <c r="AB42" s="8">
        <f t="shared" si="8"/>
        <v>46</v>
      </c>
      <c r="AC42" s="8">
        <f t="shared" si="9"/>
        <v>-3134</v>
      </c>
      <c r="AD42" s="8">
        <f t="shared" si="10"/>
        <v>-7160</v>
      </c>
      <c r="AE42" s="9">
        <f t="shared" si="11"/>
        <v>-0.78655068584810972</v>
      </c>
      <c r="AF42" s="9">
        <f t="shared" si="12"/>
        <v>-0.67570076109151667</v>
      </c>
      <c r="AG42" s="9">
        <f t="shared" si="13"/>
        <v>-0.45920985120574653</v>
      </c>
      <c r="AH42" s="9">
        <f t="shared" si="14"/>
        <v>6.7948717948717947</v>
      </c>
      <c r="AI42" s="9">
        <f t="shared" si="15"/>
        <v>2.8255528255528257E-2</v>
      </c>
      <c r="AJ42" s="9">
        <f t="shared" si="16"/>
        <v>-0.46108577313520671</v>
      </c>
      <c r="AK42" s="9">
        <f t="shared" si="17"/>
        <v>-0.44444444444444442</v>
      </c>
      <c r="AL42" s="22"/>
      <c r="AM42" s="8">
        <f t="shared" si="18"/>
        <v>-5337</v>
      </c>
      <c r="AN42" s="8">
        <f t="shared" si="19"/>
        <v>-4467</v>
      </c>
      <c r="AO42" s="8">
        <f t="shared" si="20"/>
        <v>-6498</v>
      </c>
      <c r="AP42" s="8">
        <f t="shared" si="21"/>
        <v>-8915</v>
      </c>
      <c r="AQ42" s="8">
        <f t="shared" si="22"/>
        <v>-11215</v>
      </c>
      <c r="AR42" s="8">
        <f t="shared" si="23"/>
        <v>-12908</v>
      </c>
      <c r="AS42" s="8">
        <f t="shared" si="24"/>
        <v>-6226</v>
      </c>
      <c r="AT42" s="9">
        <f t="shared" si="25"/>
        <v>-0.80704672614547102</v>
      </c>
      <c r="AU42" s="9">
        <f t="shared" si="26"/>
        <v>-0.71886063727067906</v>
      </c>
      <c r="AV42" s="9">
        <f t="shared" si="27"/>
        <v>-0.86043432203389836</v>
      </c>
      <c r="AW42" s="9">
        <f t="shared" si="28"/>
        <v>-0.87997236205705265</v>
      </c>
      <c r="AX42" s="9">
        <f t="shared" si="29"/>
        <v>-0.87012180929474747</v>
      </c>
      <c r="AY42" s="9">
        <f t="shared" si="30"/>
        <v>-0.77895117977189066</v>
      </c>
      <c r="AZ42" s="9">
        <f t="shared" si="31"/>
        <v>-0.41025303110173961</v>
      </c>
    </row>
    <row r="43" spans="1:52" x14ac:dyDescent="0.35">
      <c r="A43" s="15" t="s">
        <v>33</v>
      </c>
      <c r="B43" s="33">
        <v>8974</v>
      </c>
      <c r="C43" s="33">
        <v>9657</v>
      </c>
      <c r="D43" s="33">
        <v>10680</v>
      </c>
      <c r="E43" s="33">
        <v>10941</v>
      </c>
      <c r="F43" s="33">
        <v>15460</v>
      </c>
      <c r="G43" s="33">
        <v>18747</v>
      </c>
      <c r="H43" s="33">
        <v>19038</v>
      </c>
      <c r="I43" s="34">
        <v>7520</v>
      </c>
      <c r="J43" s="34">
        <v>8331</v>
      </c>
      <c r="K43" s="34">
        <v>3918</v>
      </c>
      <c r="L43" s="34">
        <v>792</v>
      </c>
      <c r="M43" s="34">
        <v>899</v>
      </c>
      <c r="N43" s="34">
        <v>1160</v>
      </c>
      <c r="O43" s="34">
        <v>3844</v>
      </c>
      <c r="P43" s="35">
        <v>3179</v>
      </c>
      <c r="Q43" s="35">
        <v>1933</v>
      </c>
      <c r="R43" s="35">
        <v>876</v>
      </c>
      <c r="S43" s="35">
        <v>958</v>
      </c>
      <c r="T43" s="35">
        <v>1651</v>
      </c>
      <c r="U43" s="35">
        <v>2124</v>
      </c>
      <c r="V43" s="35">
        <v>4407</v>
      </c>
      <c r="W43" s="22"/>
      <c r="X43" s="8">
        <f t="shared" si="4"/>
        <v>-4341</v>
      </c>
      <c r="Y43" s="8">
        <f t="shared" si="5"/>
        <v>-6398</v>
      </c>
      <c r="Z43" s="8">
        <f t="shared" si="6"/>
        <v>-3042</v>
      </c>
      <c r="AA43" s="8">
        <f t="shared" si="7"/>
        <v>166</v>
      </c>
      <c r="AB43" s="8">
        <f t="shared" si="8"/>
        <v>752</v>
      </c>
      <c r="AC43" s="8">
        <f t="shared" si="9"/>
        <v>964</v>
      </c>
      <c r="AD43" s="8">
        <f t="shared" si="10"/>
        <v>563</v>
      </c>
      <c r="AE43" s="9">
        <f t="shared" si="11"/>
        <v>-0.57726063829787233</v>
      </c>
      <c r="AF43" s="9">
        <f t="shared" si="12"/>
        <v>-0.76797503300924264</v>
      </c>
      <c r="AG43" s="9">
        <f t="shared" si="13"/>
        <v>-0.77641653905053598</v>
      </c>
      <c r="AH43" s="9">
        <f t="shared" si="14"/>
        <v>0.20959595959595959</v>
      </c>
      <c r="AI43" s="9">
        <f t="shared" si="15"/>
        <v>0.83648498331479426</v>
      </c>
      <c r="AJ43" s="9">
        <f t="shared" si="16"/>
        <v>0.83103448275862069</v>
      </c>
      <c r="AK43" s="9">
        <f t="shared" si="17"/>
        <v>0.14646201873048909</v>
      </c>
      <c r="AL43" s="22"/>
      <c r="AM43" s="8">
        <f t="shared" si="18"/>
        <v>-5795</v>
      </c>
      <c r="AN43" s="8">
        <f t="shared" si="19"/>
        <v>-7724</v>
      </c>
      <c r="AO43" s="8">
        <f t="shared" si="20"/>
        <v>-9804</v>
      </c>
      <c r="AP43" s="8">
        <f t="shared" si="21"/>
        <v>-9983</v>
      </c>
      <c r="AQ43" s="8">
        <f t="shared" si="22"/>
        <v>-13809</v>
      </c>
      <c r="AR43" s="8">
        <f t="shared" si="23"/>
        <v>-16623</v>
      </c>
      <c r="AS43" s="8">
        <f t="shared" si="24"/>
        <v>-14631</v>
      </c>
      <c r="AT43" s="9">
        <f t="shared" si="25"/>
        <v>-0.6457544016046356</v>
      </c>
      <c r="AU43" s="9">
        <f t="shared" si="26"/>
        <v>-0.79983431707569641</v>
      </c>
      <c r="AV43" s="9">
        <f t="shared" si="27"/>
        <v>-0.91797752808988764</v>
      </c>
      <c r="AW43" s="9">
        <f t="shared" si="28"/>
        <v>-0.91243944794808518</v>
      </c>
      <c r="AX43" s="9">
        <f t="shared" si="29"/>
        <v>-0.89320827943078918</v>
      </c>
      <c r="AY43" s="9">
        <f t="shared" si="30"/>
        <v>-0.88670187229956798</v>
      </c>
      <c r="AZ43" s="9">
        <f t="shared" si="31"/>
        <v>-0.768515600378191</v>
      </c>
    </row>
    <row r="44" spans="1:52" x14ac:dyDescent="0.35">
      <c r="A44" s="15" t="s">
        <v>19</v>
      </c>
      <c r="B44" s="33">
        <v>2692</v>
      </c>
      <c r="C44" s="33">
        <v>2793</v>
      </c>
      <c r="D44" s="33">
        <v>3328</v>
      </c>
      <c r="E44" s="33">
        <v>4631</v>
      </c>
      <c r="F44" s="33">
        <v>10017</v>
      </c>
      <c r="G44" s="33">
        <v>15382</v>
      </c>
      <c r="H44" s="33">
        <v>10708</v>
      </c>
      <c r="I44" s="34">
        <v>2660</v>
      </c>
      <c r="J44" s="34">
        <v>3061</v>
      </c>
      <c r="K44" s="34">
        <v>1583</v>
      </c>
      <c r="L44" s="34">
        <v>241</v>
      </c>
      <c r="M44" s="34">
        <v>2412</v>
      </c>
      <c r="N44" s="34">
        <v>3425</v>
      </c>
      <c r="O44" s="34">
        <v>5094</v>
      </c>
      <c r="P44" s="35">
        <v>978</v>
      </c>
      <c r="Q44" s="35">
        <v>1374</v>
      </c>
      <c r="R44" s="35">
        <v>1523</v>
      </c>
      <c r="S44" s="35">
        <v>1565</v>
      </c>
      <c r="T44" s="35">
        <v>1896</v>
      </c>
      <c r="U44" s="35">
        <v>1824</v>
      </c>
      <c r="V44" s="35">
        <v>4615</v>
      </c>
      <c r="W44" s="22"/>
      <c r="X44" s="8">
        <f t="shared" si="4"/>
        <v>-1682</v>
      </c>
      <c r="Y44" s="8">
        <f t="shared" si="5"/>
        <v>-1687</v>
      </c>
      <c r="Z44" s="8">
        <f t="shared" si="6"/>
        <v>-60</v>
      </c>
      <c r="AA44" s="8">
        <f t="shared" si="7"/>
        <v>1324</v>
      </c>
      <c r="AB44" s="8">
        <f t="shared" si="8"/>
        <v>-516</v>
      </c>
      <c r="AC44" s="8">
        <f t="shared" si="9"/>
        <v>-1601</v>
      </c>
      <c r="AD44" s="8">
        <f t="shared" si="10"/>
        <v>-479</v>
      </c>
      <c r="AE44" s="9">
        <f t="shared" si="11"/>
        <v>-0.63233082706766919</v>
      </c>
      <c r="AF44" s="9">
        <f t="shared" si="12"/>
        <v>-0.55112708265272792</v>
      </c>
      <c r="AG44" s="9">
        <f t="shared" si="13"/>
        <v>-3.7902716361339232E-2</v>
      </c>
      <c r="AH44" s="9">
        <f t="shared" si="14"/>
        <v>5.4937759336099585</v>
      </c>
      <c r="AI44" s="9">
        <f t="shared" si="15"/>
        <v>-0.21393034825870647</v>
      </c>
      <c r="AJ44" s="9">
        <f t="shared" si="16"/>
        <v>-0.46744525547445254</v>
      </c>
      <c r="AK44" s="9">
        <f t="shared" si="17"/>
        <v>-9.4032194738908517E-2</v>
      </c>
      <c r="AL44" s="22"/>
      <c r="AM44" s="8">
        <f t="shared" si="18"/>
        <v>-1714</v>
      </c>
      <c r="AN44" s="8">
        <f t="shared" si="19"/>
        <v>-1419</v>
      </c>
      <c r="AO44" s="8">
        <f t="shared" si="20"/>
        <v>-1805</v>
      </c>
      <c r="AP44" s="8">
        <f t="shared" si="21"/>
        <v>-3066</v>
      </c>
      <c r="AQ44" s="8">
        <f t="shared" si="22"/>
        <v>-8121</v>
      </c>
      <c r="AR44" s="8">
        <f t="shared" si="23"/>
        <v>-13558</v>
      </c>
      <c r="AS44" s="8">
        <f t="shared" si="24"/>
        <v>-6093</v>
      </c>
      <c r="AT44" s="9">
        <f t="shared" si="25"/>
        <v>-0.63670133729569089</v>
      </c>
      <c r="AU44" s="9">
        <f t="shared" si="26"/>
        <v>-0.50805585392051555</v>
      </c>
      <c r="AV44" s="9">
        <f t="shared" si="27"/>
        <v>-0.54236778846153844</v>
      </c>
      <c r="AW44" s="9">
        <f t="shared" si="28"/>
        <v>-0.66206003023105164</v>
      </c>
      <c r="AX44" s="9">
        <f t="shared" si="29"/>
        <v>-0.81072177298592396</v>
      </c>
      <c r="AY44" s="9">
        <f t="shared" si="30"/>
        <v>-0.88141984137303342</v>
      </c>
      <c r="AZ44" s="9">
        <f t="shared" si="31"/>
        <v>-0.56901382144191259</v>
      </c>
    </row>
    <row r="45" spans="1:52" x14ac:dyDescent="0.35">
      <c r="A45" s="15" t="s">
        <v>18</v>
      </c>
      <c r="B45" s="33">
        <v>2761</v>
      </c>
      <c r="C45" s="33">
        <v>3201</v>
      </c>
      <c r="D45" s="33">
        <v>3792</v>
      </c>
      <c r="E45" s="33">
        <v>5873</v>
      </c>
      <c r="F45" s="33">
        <v>8310</v>
      </c>
      <c r="G45" s="33">
        <v>9212</v>
      </c>
      <c r="H45" s="33">
        <v>10357</v>
      </c>
      <c r="I45" s="34">
        <v>2243</v>
      </c>
      <c r="J45" s="34">
        <v>3267</v>
      </c>
      <c r="K45" s="34">
        <v>1431</v>
      </c>
      <c r="L45" s="34">
        <v>181</v>
      </c>
      <c r="M45" s="34">
        <v>250</v>
      </c>
      <c r="N45" s="34">
        <v>948</v>
      </c>
      <c r="O45" s="34">
        <v>3955</v>
      </c>
      <c r="P45" s="35">
        <v>1443</v>
      </c>
      <c r="Q45" s="35">
        <v>982</v>
      </c>
      <c r="R45" s="35">
        <v>1078</v>
      </c>
      <c r="S45" s="35">
        <v>1036</v>
      </c>
      <c r="T45" s="35">
        <v>1525</v>
      </c>
      <c r="U45" s="35">
        <v>1738</v>
      </c>
      <c r="V45" s="35">
        <v>5964</v>
      </c>
      <c r="W45" s="22"/>
      <c r="X45" s="8">
        <f t="shared" si="4"/>
        <v>-800</v>
      </c>
      <c r="Y45" s="8">
        <f t="shared" si="5"/>
        <v>-2285</v>
      </c>
      <c r="Z45" s="8">
        <f t="shared" si="6"/>
        <v>-353</v>
      </c>
      <c r="AA45" s="8">
        <f t="shared" si="7"/>
        <v>855</v>
      </c>
      <c r="AB45" s="8">
        <f t="shared" si="8"/>
        <v>1275</v>
      </c>
      <c r="AC45" s="8">
        <f t="shared" si="9"/>
        <v>790</v>
      </c>
      <c r="AD45" s="8">
        <f t="shared" si="10"/>
        <v>2009</v>
      </c>
      <c r="AE45" s="9">
        <f t="shared" si="11"/>
        <v>-0.35666518056174767</v>
      </c>
      <c r="AF45" s="9">
        <f t="shared" si="12"/>
        <v>-0.69941842669115395</v>
      </c>
      <c r="AG45" s="9">
        <f t="shared" si="13"/>
        <v>-0.24668064290705799</v>
      </c>
      <c r="AH45" s="9">
        <f t="shared" si="14"/>
        <v>4.7237569060773481</v>
      </c>
      <c r="AI45" s="9">
        <f t="shared" si="15"/>
        <v>5.0999999999999996</v>
      </c>
      <c r="AJ45" s="9">
        <f t="shared" si="16"/>
        <v>0.83333333333333337</v>
      </c>
      <c r="AK45" s="9">
        <f t="shared" si="17"/>
        <v>0.50796460176991154</v>
      </c>
      <c r="AL45" s="22"/>
      <c r="AM45" s="8">
        <f t="shared" si="18"/>
        <v>-1318</v>
      </c>
      <c r="AN45" s="8">
        <f t="shared" si="19"/>
        <v>-2219</v>
      </c>
      <c r="AO45" s="8">
        <f t="shared" si="20"/>
        <v>-2714</v>
      </c>
      <c r="AP45" s="8">
        <f t="shared" si="21"/>
        <v>-4837</v>
      </c>
      <c r="AQ45" s="8">
        <f t="shared" si="22"/>
        <v>-6785</v>
      </c>
      <c r="AR45" s="8">
        <f t="shared" si="23"/>
        <v>-7474</v>
      </c>
      <c r="AS45" s="8">
        <f t="shared" si="24"/>
        <v>-4393</v>
      </c>
      <c r="AT45" s="9">
        <f t="shared" si="25"/>
        <v>-0.4773632741760232</v>
      </c>
      <c r="AU45" s="9">
        <f t="shared" si="26"/>
        <v>-0.69322086847860043</v>
      </c>
      <c r="AV45" s="9">
        <f t="shared" si="27"/>
        <v>-0.71571729957805907</v>
      </c>
      <c r="AW45" s="9">
        <f t="shared" si="28"/>
        <v>-0.82359952324195473</v>
      </c>
      <c r="AX45" s="9">
        <f t="shared" si="29"/>
        <v>-0.81648616125150419</v>
      </c>
      <c r="AY45" s="9">
        <f t="shared" si="30"/>
        <v>-0.81133304385584026</v>
      </c>
      <c r="AZ45" s="9">
        <f t="shared" si="31"/>
        <v>-0.42415757458723569</v>
      </c>
    </row>
    <row r="46" spans="1:52" x14ac:dyDescent="0.35">
      <c r="A46" s="15" t="s">
        <v>36</v>
      </c>
      <c r="B46" s="33">
        <v>3232</v>
      </c>
      <c r="C46" s="33">
        <v>3973</v>
      </c>
      <c r="D46" s="33">
        <v>5114</v>
      </c>
      <c r="E46" s="33">
        <v>5227</v>
      </c>
      <c r="F46" s="33">
        <v>10647</v>
      </c>
      <c r="G46" s="33">
        <v>15216</v>
      </c>
      <c r="H46" s="33">
        <v>22807</v>
      </c>
      <c r="I46" s="34">
        <v>3702</v>
      </c>
      <c r="J46" s="34">
        <v>3558</v>
      </c>
      <c r="K46" s="34">
        <v>1544</v>
      </c>
      <c r="L46" s="34">
        <v>100</v>
      </c>
      <c r="M46" s="34">
        <v>480</v>
      </c>
      <c r="N46" s="34">
        <v>1522</v>
      </c>
      <c r="O46" s="34">
        <v>2040</v>
      </c>
      <c r="P46" s="35">
        <v>840</v>
      </c>
      <c r="Q46" s="35">
        <v>729</v>
      </c>
      <c r="R46" s="35">
        <v>875</v>
      </c>
      <c r="S46" s="35">
        <v>1229</v>
      </c>
      <c r="T46" s="35">
        <v>1716</v>
      </c>
      <c r="U46" s="35">
        <v>1795</v>
      </c>
      <c r="V46" s="35">
        <v>3466</v>
      </c>
      <c r="W46" s="22"/>
      <c r="X46" s="8">
        <f t="shared" si="4"/>
        <v>-2862</v>
      </c>
      <c r="Y46" s="8">
        <f t="shared" si="5"/>
        <v>-2829</v>
      </c>
      <c r="Z46" s="8">
        <f t="shared" si="6"/>
        <v>-669</v>
      </c>
      <c r="AA46" s="8">
        <f t="shared" si="7"/>
        <v>1129</v>
      </c>
      <c r="AB46" s="8">
        <f t="shared" si="8"/>
        <v>1236</v>
      </c>
      <c r="AC46" s="8">
        <f t="shared" si="9"/>
        <v>273</v>
      </c>
      <c r="AD46" s="8">
        <f t="shared" si="10"/>
        <v>1426</v>
      </c>
      <c r="AE46" s="9">
        <f t="shared" si="11"/>
        <v>-0.77309562398703402</v>
      </c>
      <c r="AF46" s="9">
        <f t="shared" si="12"/>
        <v>-0.79510961214165266</v>
      </c>
      <c r="AG46" s="9">
        <f t="shared" si="13"/>
        <v>-0.43329015544041449</v>
      </c>
      <c r="AH46" s="9">
        <f t="shared" si="14"/>
        <v>11.29</v>
      </c>
      <c r="AI46" s="9">
        <f t="shared" si="15"/>
        <v>2.5750000000000002</v>
      </c>
      <c r="AJ46" s="9">
        <f t="shared" si="16"/>
        <v>0.17936925098554535</v>
      </c>
      <c r="AK46" s="9">
        <f t="shared" si="17"/>
        <v>0.69901960784313721</v>
      </c>
      <c r="AL46" s="22"/>
      <c r="AM46" s="8">
        <f t="shared" si="18"/>
        <v>-2392</v>
      </c>
      <c r="AN46" s="8">
        <f t="shared" si="19"/>
        <v>-3244</v>
      </c>
      <c r="AO46" s="8">
        <f t="shared" si="20"/>
        <v>-4239</v>
      </c>
      <c r="AP46" s="8">
        <f t="shared" si="21"/>
        <v>-3998</v>
      </c>
      <c r="AQ46" s="8">
        <f t="shared" si="22"/>
        <v>-8931</v>
      </c>
      <c r="AR46" s="8">
        <f t="shared" si="23"/>
        <v>-13421</v>
      </c>
      <c r="AS46" s="8">
        <f t="shared" si="24"/>
        <v>-19341</v>
      </c>
      <c r="AT46" s="9">
        <f t="shared" si="25"/>
        <v>-0.74009900990099009</v>
      </c>
      <c r="AU46" s="9">
        <f t="shared" si="26"/>
        <v>-0.81651145230304556</v>
      </c>
      <c r="AV46" s="9">
        <f t="shared" si="27"/>
        <v>-0.82890105592491203</v>
      </c>
      <c r="AW46" s="9">
        <f t="shared" si="28"/>
        <v>-0.76487468911421463</v>
      </c>
      <c r="AX46" s="9">
        <f t="shared" si="29"/>
        <v>-0.83882783882783885</v>
      </c>
      <c r="AY46" s="9">
        <f t="shared" si="30"/>
        <v>-0.88203207150368035</v>
      </c>
      <c r="AZ46" s="9">
        <f t="shared" si="31"/>
        <v>-0.84802911386854918</v>
      </c>
    </row>
    <row r="47" spans="1:52" x14ac:dyDescent="0.35">
      <c r="A47" s="15" t="s">
        <v>20</v>
      </c>
      <c r="B47" s="33">
        <v>8439</v>
      </c>
      <c r="C47" s="33">
        <v>7237</v>
      </c>
      <c r="D47" s="33">
        <v>9774</v>
      </c>
      <c r="E47" s="33">
        <v>12263</v>
      </c>
      <c r="F47" s="33">
        <v>18147</v>
      </c>
      <c r="G47" s="33">
        <v>13328</v>
      </c>
      <c r="H47" s="33">
        <v>23037</v>
      </c>
      <c r="I47" s="34">
        <v>7250</v>
      </c>
      <c r="J47" s="34">
        <v>9878</v>
      </c>
      <c r="K47" s="34">
        <v>2697</v>
      </c>
      <c r="L47" s="34">
        <v>274</v>
      </c>
      <c r="M47" s="34">
        <v>110</v>
      </c>
      <c r="N47" s="34">
        <v>572</v>
      </c>
      <c r="O47" s="34">
        <v>797</v>
      </c>
      <c r="P47" s="35">
        <v>522</v>
      </c>
      <c r="Q47" s="35">
        <v>312</v>
      </c>
      <c r="R47" s="35">
        <v>398</v>
      </c>
      <c r="S47" s="35">
        <v>309</v>
      </c>
      <c r="T47" s="35">
        <v>992</v>
      </c>
      <c r="U47" s="35">
        <v>1457</v>
      </c>
      <c r="V47" s="35">
        <v>5820</v>
      </c>
      <c r="W47" s="22"/>
      <c r="X47" s="8">
        <f t="shared" si="4"/>
        <v>-6728</v>
      </c>
      <c r="Y47" s="8">
        <f t="shared" si="5"/>
        <v>-9566</v>
      </c>
      <c r="Z47" s="8">
        <f t="shared" si="6"/>
        <v>-2299</v>
      </c>
      <c r="AA47" s="8">
        <f t="shared" si="7"/>
        <v>35</v>
      </c>
      <c r="AB47" s="8">
        <f t="shared" si="8"/>
        <v>882</v>
      </c>
      <c r="AC47" s="8">
        <f t="shared" si="9"/>
        <v>885</v>
      </c>
      <c r="AD47" s="8">
        <f t="shared" si="10"/>
        <v>5023</v>
      </c>
      <c r="AE47" s="9">
        <f t="shared" si="11"/>
        <v>-0.92800000000000005</v>
      </c>
      <c r="AF47" s="9">
        <f t="shared" si="12"/>
        <v>-0.96841465883782141</v>
      </c>
      <c r="AG47" s="9">
        <f t="shared" si="13"/>
        <v>-0.85242862439747868</v>
      </c>
      <c r="AH47" s="9">
        <f t="shared" si="14"/>
        <v>0.12773722627737227</v>
      </c>
      <c r="AI47" s="9">
        <f t="shared" si="15"/>
        <v>8.0181818181818176</v>
      </c>
      <c r="AJ47" s="9">
        <f t="shared" si="16"/>
        <v>1.5472027972027973</v>
      </c>
      <c r="AK47" s="9">
        <f t="shared" si="17"/>
        <v>6.3023839397741535</v>
      </c>
      <c r="AL47" s="22"/>
      <c r="AM47" s="8">
        <f t="shared" si="18"/>
        <v>-7917</v>
      </c>
      <c r="AN47" s="8">
        <f t="shared" si="19"/>
        <v>-6925</v>
      </c>
      <c r="AO47" s="8">
        <f t="shared" si="20"/>
        <v>-9376</v>
      </c>
      <c r="AP47" s="8">
        <f t="shared" si="21"/>
        <v>-11954</v>
      </c>
      <c r="AQ47" s="8">
        <f t="shared" si="22"/>
        <v>-17155</v>
      </c>
      <c r="AR47" s="8">
        <f t="shared" si="23"/>
        <v>-11871</v>
      </c>
      <c r="AS47" s="8">
        <f t="shared" si="24"/>
        <v>-17217</v>
      </c>
      <c r="AT47" s="9">
        <f t="shared" si="25"/>
        <v>-0.93814432989690721</v>
      </c>
      <c r="AU47" s="9">
        <f t="shared" si="26"/>
        <v>-0.95688821334807239</v>
      </c>
      <c r="AV47" s="9">
        <f t="shared" si="27"/>
        <v>-0.95927972171066089</v>
      </c>
      <c r="AW47" s="9">
        <f t="shared" si="28"/>
        <v>-0.97480225067275539</v>
      </c>
      <c r="AX47" s="9">
        <f t="shared" si="29"/>
        <v>-0.94533531713230834</v>
      </c>
      <c r="AY47" s="9">
        <f t="shared" si="30"/>
        <v>-0.89068127250900364</v>
      </c>
      <c r="AZ47" s="9">
        <f t="shared" si="31"/>
        <v>-0.74736293788253683</v>
      </c>
    </row>
    <row r="48" spans="1:52" x14ac:dyDescent="0.35">
      <c r="A48" s="15" t="s">
        <v>32</v>
      </c>
      <c r="B48" s="33">
        <v>1900</v>
      </c>
      <c r="C48" s="33">
        <v>1704</v>
      </c>
      <c r="D48" s="33">
        <v>2222</v>
      </c>
      <c r="E48" s="33">
        <v>4760</v>
      </c>
      <c r="F48" s="33">
        <v>5356</v>
      </c>
      <c r="G48" s="33">
        <v>9859</v>
      </c>
      <c r="H48" s="33">
        <v>14125</v>
      </c>
      <c r="I48" s="34">
        <v>1610</v>
      </c>
      <c r="J48" s="34">
        <v>2118</v>
      </c>
      <c r="K48" s="34">
        <v>1186</v>
      </c>
      <c r="L48" s="34">
        <v>321</v>
      </c>
      <c r="M48" s="34">
        <v>181</v>
      </c>
      <c r="N48" s="34">
        <v>240</v>
      </c>
      <c r="O48" s="34">
        <v>844</v>
      </c>
      <c r="P48" s="35">
        <v>561</v>
      </c>
      <c r="Q48" s="35">
        <v>885</v>
      </c>
      <c r="R48" s="35">
        <v>668</v>
      </c>
      <c r="S48" s="35">
        <v>691</v>
      </c>
      <c r="T48" s="35">
        <v>1068</v>
      </c>
      <c r="U48" s="35">
        <v>1009</v>
      </c>
      <c r="V48" s="35">
        <v>3564</v>
      </c>
      <c r="W48" s="22"/>
      <c r="X48" s="8">
        <f t="shared" si="4"/>
        <v>-1049</v>
      </c>
      <c r="Y48" s="8">
        <f t="shared" si="5"/>
        <v>-1233</v>
      </c>
      <c r="Z48" s="8">
        <f t="shared" si="6"/>
        <v>-518</v>
      </c>
      <c r="AA48" s="8">
        <f t="shared" si="7"/>
        <v>370</v>
      </c>
      <c r="AB48" s="8">
        <f t="shared" si="8"/>
        <v>887</v>
      </c>
      <c r="AC48" s="8">
        <f t="shared" si="9"/>
        <v>769</v>
      </c>
      <c r="AD48" s="8">
        <f t="shared" si="10"/>
        <v>2720</v>
      </c>
      <c r="AE48" s="9">
        <f t="shared" si="11"/>
        <v>-0.6515527950310559</v>
      </c>
      <c r="AF48" s="9">
        <f t="shared" si="12"/>
        <v>-0.5821529745042493</v>
      </c>
      <c r="AG48" s="9">
        <f t="shared" si="13"/>
        <v>-0.43676222596964587</v>
      </c>
      <c r="AH48" s="9">
        <f t="shared" si="14"/>
        <v>1.1526479750778815</v>
      </c>
      <c r="AI48" s="9">
        <f t="shared" si="15"/>
        <v>4.9005524861878449</v>
      </c>
      <c r="AJ48" s="9">
        <f t="shared" si="16"/>
        <v>3.2041666666666666</v>
      </c>
      <c r="AK48" s="9">
        <f t="shared" si="17"/>
        <v>3.2227488151658767</v>
      </c>
      <c r="AL48" s="22"/>
      <c r="AM48" s="8">
        <f t="shared" si="18"/>
        <v>-1339</v>
      </c>
      <c r="AN48" s="8">
        <f t="shared" si="19"/>
        <v>-819</v>
      </c>
      <c r="AO48" s="8">
        <f t="shared" si="20"/>
        <v>-1554</v>
      </c>
      <c r="AP48" s="8">
        <f t="shared" si="21"/>
        <v>-4069</v>
      </c>
      <c r="AQ48" s="8">
        <f t="shared" si="22"/>
        <v>-4288</v>
      </c>
      <c r="AR48" s="8">
        <f t="shared" si="23"/>
        <v>-8850</v>
      </c>
      <c r="AS48" s="8">
        <f t="shared" si="24"/>
        <v>-10561</v>
      </c>
      <c r="AT48" s="9">
        <f t="shared" si="25"/>
        <v>-0.70473684210526311</v>
      </c>
      <c r="AU48" s="9">
        <f t="shared" si="26"/>
        <v>-0.48063380281690143</v>
      </c>
      <c r="AV48" s="9">
        <f t="shared" si="27"/>
        <v>-0.69936993699369931</v>
      </c>
      <c r="AW48" s="9">
        <f t="shared" si="28"/>
        <v>-0.8548319327731092</v>
      </c>
      <c r="AX48" s="9">
        <f t="shared" si="29"/>
        <v>-0.80059746079163552</v>
      </c>
      <c r="AY48" s="9">
        <f t="shared" si="30"/>
        <v>-0.89765696318084998</v>
      </c>
      <c r="AZ48" s="9">
        <f t="shared" si="31"/>
        <v>-0.74768141592920356</v>
      </c>
    </row>
    <row r="49" spans="1:52" x14ac:dyDescent="0.35">
      <c r="A49" s="15" t="s">
        <v>31</v>
      </c>
      <c r="B49" s="33">
        <v>2041</v>
      </c>
      <c r="C49" s="33">
        <v>2011</v>
      </c>
      <c r="D49" s="33">
        <v>2779</v>
      </c>
      <c r="E49" s="33">
        <v>3986</v>
      </c>
      <c r="F49" s="33">
        <v>6028</v>
      </c>
      <c r="G49" s="33">
        <v>7323</v>
      </c>
      <c r="H49" s="33">
        <v>9170</v>
      </c>
      <c r="I49" s="34">
        <v>1596</v>
      </c>
      <c r="J49" s="34">
        <v>1941</v>
      </c>
      <c r="K49" s="34">
        <v>1066</v>
      </c>
      <c r="L49" s="34">
        <v>44</v>
      </c>
      <c r="M49" s="34">
        <v>71</v>
      </c>
      <c r="N49" s="34">
        <v>757</v>
      </c>
      <c r="O49" s="34">
        <v>2236</v>
      </c>
      <c r="P49" s="35">
        <v>274</v>
      </c>
      <c r="Q49" s="35">
        <v>354</v>
      </c>
      <c r="R49" s="35">
        <v>468</v>
      </c>
      <c r="S49" s="35">
        <v>604</v>
      </c>
      <c r="T49" s="35">
        <v>848</v>
      </c>
      <c r="U49" s="35">
        <v>800</v>
      </c>
      <c r="V49" s="35">
        <v>2705</v>
      </c>
      <c r="W49" s="22"/>
      <c r="X49" s="8">
        <f t="shared" si="4"/>
        <v>-1322</v>
      </c>
      <c r="Y49" s="8">
        <f t="shared" si="5"/>
        <v>-1587</v>
      </c>
      <c r="Z49" s="8">
        <f t="shared" si="6"/>
        <v>-598</v>
      </c>
      <c r="AA49" s="8">
        <f t="shared" si="7"/>
        <v>560</v>
      </c>
      <c r="AB49" s="8">
        <f t="shared" si="8"/>
        <v>777</v>
      </c>
      <c r="AC49" s="8">
        <f t="shared" si="9"/>
        <v>43</v>
      </c>
      <c r="AD49" s="8">
        <f t="shared" si="10"/>
        <v>469</v>
      </c>
      <c r="AE49" s="9">
        <f t="shared" si="11"/>
        <v>-0.82832080200501257</v>
      </c>
      <c r="AF49" s="9">
        <f t="shared" si="12"/>
        <v>-0.81761978361669241</v>
      </c>
      <c r="AG49" s="9">
        <f t="shared" si="13"/>
        <v>-0.56097560975609762</v>
      </c>
      <c r="AH49" s="9">
        <f t="shared" si="14"/>
        <v>12.727272727272727</v>
      </c>
      <c r="AI49" s="9">
        <f t="shared" si="15"/>
        <v>10.943661971830986</v>
      </c>
      <c r="AJ49" s="9">
        <f t="shared" si="16"/>
        <v>5.6803170409511231E-2</v>
      </c>
      <c r="AK49" s="9">
        <f t="shared" si="17"/>
        <v>0.20974955277280857</v>
      </c>
      <c r="AL49" s="22"/>
      <c r="AM49" s="8">
        <f t="shared" si="18"/>
        <v>-1767</v>
      </c>
      <c r="AN49" s="8">
        <f t="shared" si="19"/>
        <v>-1657</v>
      </c>
      <c r="AO49" s="8">
        <f t="shared" si="20"/>
        <v>-2311</v>
      </c>
      <c r="AP49" s="8">
        <f t="shared" si="21"/>
        <v>-3382</v>
      </c>
      <c r="AQ49" s="8">
        <f t="shared" si="22"/>
        <v>-5180</v>
      </c>
      <c r="AR49" s="8">
        <f t="shared" si="23"/>
        <v>-6523</v>
      </c>
      <c r="AS49" s="8">
        <f t="shared" si="24"/>
        <v>-6465</v>
      </c>
      <c r="AT49" s="9">
        <f t="shared" si="25"/>
        <v>-0.86575208231259182</v>
      </c>
      <c r="AU49" s="9">
        <f t="shared" si="26"/>
        <v>-0.82396817503729491</v>
      </c>
      <c r="AV49" s="9">
        <f t="shared" si="27"/>
        <v>-0.83159409859661748</v>
      </c>
      <c r="AW49" s="9">
        <f t="shared" si="28"/>
        <v>-0.84846964375313594</v>
      </c>
      <c r="AX49" s="9">
        <f t="shared" si="29"/>
        <v>-0.85932315859323161</v>
      </c>
      <c r="AY49" s="9">
        <f t="shared" si="30"/>
        <v>-0.8907551549911239</v>
      </c>
      <c r="AZ49" s="9">
        <f t="shared" si="31"/>
        <v>-0.70501635768811344</v>
      </c>
    </row>
    <row r="50" spans="1:52" x14ac:dyDescent="0.35">
      <c r="A50" s="15" t="s">
        <v>22</v>
      </c>
      <c r="B50" s="33">
        <v>917</v>
      </c>
      <c r="C50" s="33">
        <v>642</v>
      </c>
      <c r="D50" s="33">
        <v>1123</v>
      </c>
      <c r="E50" s="33">
        <v>1499</v>
      </c>
      <c r="F50" s="33">
        <v>2435</v>
      </c>
      <c r="G50" s="33">
        <v>3891</v>
      </c>
      <c r="H50" s="33">
        <v>6585</v>
      </c>
      <c r="I50" s="34">
        <v>814</v>
      </c>
      <c r="J50" s="34">
        <v>683</v>
      </c>
      <c r="K50" s="34">
        <v>216</v>
      </c>
      <c r="L50" s="34">
        <v>1</v>
      </c>
      <c r="M50" s="34">
        <v>24</v>
      </c>
      <c r="N50" s="34">
        <v>266</v>
      </c>
      <c r="O50" s="34">
        <v>1115</v>
      </c>
      <c r="P50" s="35">
        <v>101</v>
      </c>
      <c r="Q50" s="35">
        <v>318</v>
      </c>
      <c r="R50" s="35">
        <v>139</v>
      </c>
      <c r="S50" s="35">
        <v>115</v>
      </c>
      <c r="T50" s="35">
        <v>239</v>
      </c>
      <c r="U50" s="35">
        <v>302</v>
      </c>
      <c r="V50" s="35">
        <v>2619</v>
      </c>
      <c r="W50" s="22"/>
      <c r="X50" s="8">
        <f t="shared" si="4"/>
        <v>-713</v>
      </c>
      <c r="Y50" s="8">
        <f t="shared" si="5"/>
        <v>-365</v>
      </c>
      <c r="Z50" s="8">
        <f t="shared" si="6"/>
        <v>-77</v>
      </c>
      <c r="AA50" s="8">
        <f t="shared" si="7"/>
        <v>114</v>
      </c>
      <c r="AB50" s="8">
        <f t="shared" si="8"/>
        <v>215</v>
      </c>
      <c r="AC50" s="8">
        <f t="shared" si="9"/>
        <v>36</v>
      </c>
      <c r="AD50" s="8">
        <f t="shared" si="10"/>
        <v>1504</v>
      </c>
      <c r="AE50" s="9">
        <f t="shared" si="11"/>
        <v>-0.87592137592137587</v>
      </c>
      <c r="AF50" s="9">
        <f t="shared" si="12"/>
        <v>-0.53440702781844807</v>
      </c>
      <c r="AG50" s="9">
        <f t="shared" si="13"/>
        <v>-0.35648148148148145</v>
      </c>
      <c r="AH50" s="9">
        <f t="shared" si="14"/>
        <v>114</v>
      </c>
      <c r="AI50" s="9">
        <f t="shared" si="15"/>
        <v>8.9583333333333339</v>
      </c>
      <c r="AJ50" s="9">
        <f t="shared" si="16"/>
        <v>0.13533834586466165</v>
      </c>
      <c r="AK50" s="9">
        <f t="shared" si="17"/>
        <v>1.3488789237668162</v>
      </c>
      <c r="AL50" s="22"/>
      <c r="AM50" s="8">
        <f t="shared" si="18"/>
        <v>-816</v>
      </c>
      <c r="AN50" s="8">
        <f t="shared" si="19"/>
        <v>-324</v>
      </c>
      <c r="AO50" s="8">
        <f t="shared" si="20"/>
        <v>-984</v>
      </c>
      <c r="AP50" s="8">
        <f t="shared" si="21"/>
        <v>-1384</v>
      </c>
      <c r="AQ50" s="8">
        <f t="shared" si="22"/>
        <v>-2196</v>
      </c>
      <c r="AR50" s="8">
        <f t="shared" si="23"/>
        <v>-3589</v>
      </c>
      <c r="AS50" s="8">
        <f t="shared" si="24"/>
        <v>-3966</v>
      </c>
      <c r="AT50" s="9">
        <f t="shared" si="25"/>
        <v>-0.88985823336968373</v>
      </c>
      <c r="AU50" s="9">
        <f t="shared" si="26"/>
        <v>-0.50467289719626163</v>
      </c>
      <c r="AV50" s="9">
        <f t="shared" si="27"/>
        <v>-0.87622439893143367</v>
      </c>
      <c r="AW50" s="9">
        <f t="shared" si="28"/>
        <v>-0.92328218812541696</v>
      </c>
      <c r="AX50" s="9">
        <f t="shared" si="29"/>
        <v>-0.90184804928131412</v>
      </c>
      <c r="AY50" s="9">
        <f t="shared" si="30"/>
        <v>-0.92238499100488303</v>
      </c>
      <c r="AZ50" s="9">
        <f t="shared" si="31"/>
        <v>-0.6022779043280182</v>
      </c>
    </row>
    <row r="51" spans="1:52" x14ac:dyDescent="0.35">
      <c r="A51" s="15" t="s">
        <v>13</v>
      </c>
      <c r="B51" s="33">
        <v>949</v>
      </c>
      <c r="C51" s="33">
        <v>809</v>
      </c>
      <c r="D51" s="33">
        <v>906</v>
      </c>
      <c r="E51" s="33">
        <v>1525</v>
      </c>
      <c r="F51" s="33">
        <v>2270</v>
      </c>
      <c r="G51" s="33">
        <v>3482</v>
      </c>
      <c r="H51" s="33">
        <v>4192</v>
      </c>
      <c r="I51" s="34">
        <v>786</v>
      </c>
      <c r="J51" s="34">
        <v>1030</v>
      </c>
      <c r="K51" s="34">
        <v>379</v>
      </c>
      <c r="L51" s="34">
        <v>271</v>
      </c>
      <c r="M51" s="34">
        <v>125</v>
      </c>
      <c r="N51" s="34">
        <v>550</v>
      </c>
      <c r="O51" s="34">
        <v>929</v>
      </c>
      <c r="P51" s="35">
        <v>196</v>
      </c>
      <c r="Q51" s="35">
        <v>211</v>
      </c>
      <c r="R51" s="35">
        <v>327</v>
      </c>
      <c r="S51" s="35">
        <v>375</v>
      </c>
      <c r="T51" s="35">
        <v>281</v>
      </c>
      <c r="U51" s="35">
        <v>469</v>
      </c>
      <c r="V51" s="35">
        <v>1865</v>
      </c>
      <c r="W51" s="22"/>
      <c r="X51" s="8">
        <f t="shared" si="4"/>
        <v>-590</v>
      </c>
      <c r="Y51" s="8">
        <f t="shared" si="5"/>
        <v>-819</v>
      </c>
      <c r="Z51" s="8">
        <f t="shared" si="6"/>
        <v>-52</v>
      </c>
      <c r="AA51" s="8">
        <f t="shared" si="7"/>
        <v>104</v>
      </c>
      <c r="AB51" s="8">
        <f t="shared" si="8"/>
        <v>156</v>
      </c>
      <c r="AC51" s="8">
        <f t="shared" si="9"/>
        <v>-81</v>
      </c>
      <c r="AD51" s="8">
        <f t="shared" si="10"/>
        <v>936</v>
      </c>
      <c r="AE51" s="9">
        <f t="shared" si="11"/>
        <v>-0.75063613231552162</v>
      </c>
      <c r="AF51" s="9">
        <f t="shared" si="12"/>
        <v>-0.79514563106796121</v>
      </c>
      <c r="AG51" s="9">
        <f t="shared" si="13"/>
        <v>-0.13720316622691292</v>
      </c>
      <c r="AH51" s="9">
        <f t="shared" si="14"/>
        <v>0.3837638376383764</v>
      </c>
      <c r="AI51" s="9">
        <f t="shared" si="15"/>
        <v>1.248</v>
      </c>
      <c r="AJ51" s="9">
        <f t="shared" si="16"/>
        <v>-0.14727272727272728</v>
      </c>
      <c r="AK51" s="9">
        <f t="shared" si="17"/>
        <v>1.0075349838536061</v>
      </c>
      <c r="AL51" s="22"/>
      <c r="AM51" s="8">
        <f t="shared" si="18"/>
        <v>-753</v>
      </c>
      <c r="AN51" s="8">
        <f t="shared" si="19"/>
        <v>-598</v>
      </c>
      <c r="AO51" s="8">
        <f t="shared" si="20"/>
        <v>-579</v>
      </c>
      <c r="AP51" s="8">
        <f t="shared" si="21"/>
        <v>-1150</v>
      </c>
      <c r="AQ51" s="8">
        <f t="shared" si="22"/>
        <v>-1989</v>
      </c>
      <c r="AR51" s="8">
        <f t="shared" si="23"/>
        <v>-3013</v>
      </c>
      <c r="AS51" s="8">
        <f t="shared" si="24"/>
        <v>-2327</v>
      </c>
      <c r="AT51" s="9">
        <f t="shared" si="25"/>
        <v>-0.79346680716543727</v>
      </c>
      <c r="AU51" s="9">
        <f t="shared" si="26"/>
        <v>-0.73918417799752778</v>
      </c>
      <c r="AV51" s="9">
        <f t="shared" si="27"/>
        <v>-0.63907284768211925</v>
      </c>
      <c r="AW51" s="9">
        <f t="shared" si="28"/>
        <v>-0.75409836065573765</v>
      </c>
      <c r="AX51" s="9">
        <f t="shared" si="29"/>
        <v>-0.87621145374449338</v>
      </c>
      <c r="AY51" s="9">
        <f t="shared" si="30"/>
        <v>-0.86530729465824241</v>
      </c>
      <c r="AZ51" s="9">
        <f t="shared" si="31"/>
        <v>-0.55510496183206104</v>
      </c>
    </row>
    <row r="52" spans="1:52" x14ac:dyDescent="0.35">
      <c r="A52" s="15" t="s">
        <v>17</v>
      </c>
      <c r="B52" s="33">
        <v>4567</v>
      </c>
      <c r="C52" s="33">
        <v>3337</v>
      </c>
      <c r="D52" s="33">
        <v>4685</v>
      </c>
      <c r="E52" s="33">
        <v>6655</v>
      </c>
      <c r="F52" s="33">
        <v>7896</v>
      </c>
      <c r="G52" s="33">
        <v>6943</v>
      </c>
      <c r="H52" s="33">
        <v>8353</v>
      </c>
      <c r="I52" s="34">
        <v>3113</v>
      </c>
      <c r="J52" s="34">
        <v>3470</v>
      </c>
      <c r="K52" s="34">
        <v>1113</v>
      </c>
      <c r="L52" s="34">
        <v>61</v>
      </c>
      <c r="M52" s="34">
        <v>154</v>
      </c>
      <c r="N52" s="34">
        <v>318</v>
      </c>
      <c r="O52" s="34">
        <v>1396</v>
      </c>
      <c r="P52" s="35">
        <v>176</v>
      </c>
      <c r="Q52" s="35">
        <v>168</v>
      </c>
      <c r="R52" s="35">
        <v>218</v>
      </c>
      <c r="S52" s="35">
        <v>150</v>
      </c>
      <c r="T52" s="35">
        <v>221</v>
      </c>
      <c r="U52" s="35">
        <v>301</v>
      </c>
      <c r="V52" s="35">
        <v>2248</v>
      </c>
      <c r="W52" s="22"/>
      <c r="X52" s="8">
        <f t="shared" si="4"/>
        <v>-2937</v>
      </c>
      <c r="Y52" s="8">
        <f t="shared" si="5"/>
        <v>-3302</v>
      </c>
      <c r="Z52" s="8">
        <f t="shared" si="6"/>
        <v>-895</v>
      </c>
      <c r="AA52" s="8">
        <f t="shared" si="7"/>
        <v>89</v>
      </c>
      <c r="AB52" s="8">
        <f t="shared" si="8"/>
        <v>67</v>
      </c>
      <c r="AC52" s="8">
        <f t="shared" si="9"/>
        <v>-17</v>
      </c>
      <c r="AD52" s="8">
        <f t="shared" si="10"/>
        <v>852</v>
      </c>
      <c r="AE52" s="9">
        <f t="shared" si="11"/>
        <v>-0.94346289752650181</v>
      </c>
      <c r="AF52" s="9">
        <f t="shared" si="12"/>
        <v>-0.95158501440922194</v>
      </c>
      <c r="AG52" s="9">
        <f t="shared" si="13"/>
        <v>-0.80413297394429473</v>
      </c>
      <c r="AH52" s="9">
        <f t="shared" si="14"/>
        <v>1.459016393442623</v>
      </c>
      <c r="AI52" s="9">
        <f t="shared" si="15"/>
        <v>0.43506493506493504</v>
      </c>
      <c r="AJ52" s="9">
        <f t="shared" si="16"/>
        <v>-5.3459119496855348E-2</v>
      </c>
      <c r="AK52" s="9">
        <f t="shared" si="17"/>
        <v>0.61031518624641834</v>
      </c>
      <c r="AL52" s="22"/>
      <c r="AM52" s="8">
        <f t="shared" si="18"/>
        <v>-4391</v>
      </c>
      <c r="AN52" s="8">
        <f t="shared" si="19"/>
        <v>-3169</v>
      </c>
      <c r="AO52" s="8">
        <f t="shared" si="20"/>
        <v>-4467</v>
      </c>
      <c r="AP52" s="8">
        <f t="shared" si="21"/>
        <v>-6505</v>
      </c>
      <c r="AQ52" s="8">
        <f t="shared" si="22"/>
        <v>-7675</v>
      </c>
      <c r="AR52" s="8">
        <f t="shared" si="23"/>
        <v>-6642</v>
      </c>
      <c r="AS52" s="8">
        <f t="shared" si="24"/>
        <v>-6105</v>
      </c>
      <c r="AT52" s="9">
        <f t="shared" si="25"/>
        <v>-0.96146266695861615</v>
      </c>
      <c r="AU52" s="9">
        <f t="shared" si="26"/>
        <v>-0.94965537908300868</v>
      </c>
      <c r="AV52" s="9">
        <f t="shared" si="27"/>
        <v>-0.95346851654215581</v>
      </c>
      <c r="AW52" s="9">
        <f t="shared" si="28"/>
        <v>-0.97746055597295267</v>
      </c>
      <c r="AX52" s="9">
        <f t="shared" si="29"/>
        <v>-0.97201114488348528</v>
      </c>
      <c r="AY52" s="9">
        <f t="shared" si="30"/>
        <v>-0.95664698257237502</v>
      </c>
      <c r="AZ52" s="9">
        <f t="shared" si="31"/>
        <v>-0.73087513468215015</v>
      </c>
    </row>
    <row r="53" spans="1:52" x14ac:dyDescent="0.35">
      <c r="A53" s="15" t="s">
        <v>30</v>
      </c>
      <c r="B53" s="33">
        <v>1003</v>
      </c>
      <c r="C53" s="33">
        <v>1023</v>
      </c>
      <c r="D53" s="33">
        <v>1435</v>
      </c>
      <c r="E53" s="33">
        <v>1762</v>
      </c>
      <c r="F53" s="33">
        <v>2302</v>
      </c>
      <c r="G53" s="33">
        <v>3154</v>
      </c>
      <c r="H53" s="33">
        <v>4317</v>
      </c>
      <c r="I53" s="34">
        <v>1006</v>
      </c>
      <c r="J53" s="34">
        <v>1314</v>
      </c>
      <c r="K53" s="34">
        <v>457</v>
      </c>
      <c r="L53" s="34">
        <v>126</v>
      </c>
      <c r="M53" s="34">
        <v>185</v>
      </c>
      <c r="N53" s="34">
        <v>180</v>
      </c>
      <c r="O53" s="34">
        <v>731</v>
      </c>
      <c r="P53" s="35">
        <v>194</v>
      </c>
      <c r="Q53" s="35">
        <v>228</v>
      </c>
      <c r="R53" s="35">
        <v>178</v>
      </c>
      <c r="S53" s="35">
        <v>183</v>
      </c>
      <c r="T53" s="35">
        <v>411</v>
      </c>
      <c r="U53" s="35">
        <v>333</v>
      </c>
      <c r="V53" s="35">
        <v>1911</v>
      </c>
      <c r="W53" s="22"/>
      <c r="X53" s="8">
        <f t="shared" si="4"/>
        <v>-812</v>
      </c>
      <c r="Y53" s="8">
        <f t="shared" si="5"/>
        <v>-1086</v>
      </c>
      <c r="Z53" s="8">
        <f t="shared" si="6"/>
        <v>-279</v>
      </c>
      <c r="AA53" s="8">
        <f t="shared" si="7"/>
        <v>57</v>
      </c>
      <c r="AB53" s="8">
        <f t="shared" si="8"/>
        <v>226</v>
      </c>
      <c r="AC53" s="8">
        <f t="shared" si="9"/>
        <v>153</v>
      </c>
      <c r="AD53" s="8">
        <f t="shared" si="10"/>
        <v>1180</v>
      </c>
      <c r="AE53" s="9">
        <f t="shared" si="11"/>
        <v>-0.80715705765407553</v>
      </c>
      <c r="AF53" s="9">
        <f t="shared" si="12"/>
        <v>-0.82648401826484019</v>
      </c>
      <c r="AG53" s="9">
        <f t="shared" si="13"/>
        <v>-0.61050328227571116</v>
      </c>
      <c r="AH53" s="9">
        <f t="shared" si="14"/>
        <v>0.45238095238095238</v>
      </c>
      <c r="AI53" s="9">
        <f t="shared" si="15"/>
        <v>1.2216216216216216</v>
      </c>
      <c r="AJ53" s="9">
        <f t="shared" si="16"/>
        <v>0.85</v>
      </c>
      <c r="AK53" s="9">
        <f t="shared" si="17"/>
        <v>1.6142270861833106</v>
      </c>
      <c r="AL53" s="22"/>
      <c r="AM53" s="8">
        <f t="shared" si="18"/>
        <v>-809</v>
      </c>
      <c r="AN53" s="8">
        <f t="shared" si="19"/>
        <v>-795</v>
      </c>
      <c r="AO53" s="8">
        <f t="shared" si="20"/>
        <v>-1257</v>
      </c>
      <c r="AP53" s="8">
        <f t="shared" si="21"/>
        <v>-1579</v>
      </c>
      <c r="AQ53" s="8">
        <f t="shared" si="22"/>
        <v>-1891</v>
      </c>
      <c r="AR53" s="8">
        <f t="shared" si="23"/>
        <v>-2821</v>
      </c>
      <c r="AS53" s="8">
        <f t="shared" si="24"/>
        <v>-2406</v>
      </c>
      <c r="AT53" s="9">
        <f t="shared" si="25"/>
        <v>-0.80658025922233301</v>
      </c>
      <c r="AU53" s="9">
        <f t="shared" si="26"/>
        <v>-0.77712609970674484</v>
      </c>
      <c r="AV53" s="9">
        <f t="shared" si="27"/>
        <v>-0.87595818815331006</v>
      </c>
      <c r="AW53" s="9">
        <f t="shared" si="28"/>
        <v>-0.89614074914869468</v>
      </c>
      <c r="AX53" s="9">
        <f t="shared" si="29"/>
        <v>-0.82145960034752386</v>
      </c>
      <c r="AY53" s="9">
        <f t="shared" si="30"/>
        <v>-0.89441978440076098</v>
      </c>
      <c r="AZ53" s="9">
        <f t="shared" si="31"/>
        <v>-0.55733148019457956</v>
      </c>
    </row>
    <row r="54" spans="1:52" x14ac:dyDescent="0.35">
      <c r="A54" s="15" t="s">
        <v>24</v>
      </c>
      <c r="B54" s="33">
        <v>1650</v>
      </c>
      <c r="C54" s="33">
        <v>1533</v>
      </c>
      <c r="D54" s="33">
        <v>1826</v>
      </c>
      <c r="E54" s="33">
        <v>2932</v>
      </c>
      <c r="F54" s="33">
        <v>3540</v>
      </c>
      <c r="G54" s="33">
        <v>7256</v>
      </c>
      <c r="H54" s="33">
        <v>4462</v>
      </c>
      <c r="I54" s="34">
        <v>1644</v>
      </c>
      <c r="J54" s="34">
        <v>1379</v>
      </c>
      <c r="K54" s="34">
        <v>798</v>
      </c>
      <c r="L54" s="34">
        <v>4</v>
      </c>
      <c r="M54" s="34">
        <v>105</v>
      </c>
      <c r="N54" s="34">
        <v>320</v>
      </c>
      <c r="O54" s="34">
        <v>1010</v>
      </c>
      <c r="P54" s="35">
        <v>234</v>
      </c>
      <c r="Q54" s="35">
        <v>154</v>
      </c>
      <c r="R54" s="35">
        <v>174</v>
      </c>
      <c r="S54" s="35">
        <v>144</v>
      </c>
      <c r="T54" s="35">
        <v>327</v>
      </c>
      <c r="U54" s="35">
        <v>556</v>
      </c>
      <c r="V54" s="35">
        <v>1554</v>
      </c>
      <c r="W54" s="22"/>
      <c r="X54" s="8">
        <f t="shared" si="4"/>
        <v>-1410</v>
      </c>
      <c r="Y54" s="8">
        <f t="shared" si="5"/>
        <v>-1225</v>
      </c>
      <c r="Z54" s="8">
        <f t="shared" si="6"/>
        <v>-624</v>
      </c>
      <c r="AA54" s="8">
        <f t="shared" si="7"/>
        <v>140</v>
      </c>
      <c r="AB54" s="8">
        <f t="shared" si="8"/>
        <v>222</v>
      </c>
      <c r="AC54" s="8">
        <f t="shared" si="9"/>
        <v>236</v>
      </c>
      <c r="AD54" s="8">
        <f t="shared" si="10"/>
        <v>544</v>
      </c>
      <c r="AE54" s="9">
        <f t="shared" si="11"/>
        <v>-0.85766423357664234</v>
      </c>
      <c r="AF54" s="9">
        <f t="shared" si="12"/>
        <v>-0.8883248730964467</v>
      </c>
      <c r="AG54" s="9">
        <f t="shared" si="13"/>
        <v>-0.78195488721804507</v>
      </c>
      <c r="AH54" s="9">
        <f t="shared" si="14"/>
        <v>35</v>
      </c>
      <c r="AI54" s="9">
        <f t="shared" si="15"/>
        <v>2.1142857142857143</v>
      </c>
      <c r="AJ54" s="9">
        <f t="shared" si="16"/>
        <v>0.73750000000000004</v>
      </c>
      <c r="AK54" s="9">
        <f t="shared" si="17"/>
        <v>0.53861386138613865</v>
      </c>
      <c r="AL54" s="22"/>
      <c r="AM54" s="8">
        <f t="shared" si="18"/>
        <v>-1416</v>
      </c>
      <c r="AN54" s="8">
        <f t="shared" si="19"/>
        <v>-1379</v>
      </c>
      <c r="AO54" s="8">
        <f t="shared" si="20"/>
        <v>-1652</v>
      </c>
      <c r="AP54" s="8">
        <f t="shared" si="21"/>
        <v>-2788</v>
      </c>
      <c r="AQ54" s="8">
        <f t="shared" si="22"/>
        <v>-3213</v>
      </c>
      <c r="AR54" s="8">
        <f t="shared" si="23"/>
        <v>-6700</v>
      </c>
      <c r="AS54" s="8">
        <f t="shared" si="24"/>
        <v>-2908</v>
      </c>
      <c r="AT54" s="9">
        <f t="shared" si="25"/>
        <v>-0.85818181818181816</v>
      </c>
      <c r="AU54" s="9">
        <f t="shared" si="26"/>
        <v>-0.8995433789954338</v>
      </c>
      <c r="AV54" s="9">
        <f t="shared" si="27"/>
        <v>-0.904709748083242</v>
      </c>
      <c r="AW54" s="9">
        <f t="shared" si="28"/>
        <v>-0.9508867667121419</v>
      </c>
      <c r="AX54" s="9">
        <f t="shared" si="29"/>
        <v>-0.90762711864406775</v>
      </c>
      <c r="AY54" s="9">
        <f t="shared" si="30"/>
        <v>-0.92337375964718849</v>
      </c>
      <c r="AZ54" s="9">
        <f t="shared" si="31"/>
        <v>-0.65172568354997762</v>
      </c>
    </row>
    <row r="55" spans="1:52" x14ac:dyDescent="0.35">
      <c r="A55" s="15" t="s">
        <v>35</v>
      </c>
      <c r="B55" s="33">
        <v>2355</v>
      </c>
      <c r="C55" s="33">
        <v>1642</v>
      </c>
      <c r="D55" s="33">
        <v>2786</v>
      </c>
      <c r="E55" s="33">
        <v>3767</v>
      </c>
      <c r="F55" s="33">
        <v>6697</v>
      </c>
      <c r="G55" s="33">
        <v>6194</v>
      </c>
      <c r="H55" s="33">
        <v>5444</v>
      </c>
      <c r="I55" s="34">
        <v>2136</v>
      </c>
      <c r="J55" s="34">
        <v>2187</v>
      </c>
      <c r="K55" s="34">
        <v>688</v>
      </c>
      <c r="L55" s="34">
        <v>59</v>
      </c>
      <c r="M55" s="34">
        <v>31</v>
      </c>
      <c r="N55" s="34">
        <v>54</v>
      </c>
      <c r="O55" s="34">
        <v>224</v>
      </c>
      <c r="P55" s="35">
        <v>235</v>
      </c>
      <c r="Q55" s="35">
        <v>268</v>
      </c>
      <c r="R55" s="35">
        <v>154</v>
      </c>
      <c r="S55" s="35">
        <v>80</v>
      </c>
      <c r="T55" s="35">
        <v>43</v>
      </c>
      <c r="U55" s="35">
        <v>45</v>
      </c>
      <c r="V55" s="35">
        <v>184</v>
      </c>
      <c r="W55" s="22"/>
      <c r="X55" s="8">
        <f t="shared" si="4"/>
        <v>-1901</v>
      </c>
      <c r="Y55" s="8">
        <f t="shared" si="5"/>
        <v>-1919</v>
      </c>
      <c r="Z55" s="8">
        <f t="shared" si="6"/>
        <v>-534</v>
      </c>
      <c r="AA55" s="8">
        <f t="shared" si="7"/>
        <v>21</v>
      </c>
      <c r="AB55" s="8">
        <f t="shared" si="8"/>
        <v>12</v>
      </c>
      <c r="AC55" s="8">
        <f t="shared" si="9"/>
        <v>-9</v>
      </c>
      <c r="AD55" s="8">
        <f t="shared" si="10"/>
        <v>-40</v>
      </c>
      <c r="AE55" s="9">
        <f t="shared" si="11"/>
        <v>-0.88998127340823974</v>
      </c>
      <c r="AF55" s="9">
        <f t="shared" si="12"/>
        <v>-0.8774577046181985</v>
      </c>
      <c r="AG55" s="9">
        <f t="shared" si="13"/>
        <v>-0.77616279069767447</v>
      </c>
      <c r="AH55" s="9">
        <f t="shared" si="14"/>
        <v>0.3559322033898305</v>
      </c>
      <c r="AI55" s="9">
        <f t="shared" si="15"/>
        <v>0.38709677419354838</v>
      </c>
      <c r="AJ55" s="9">
        <f t="shared" si="16"/>
        <v>-0.16666666666666666</v>
      </c>
      <c r="AK55" s="9">
        <f t="shared" si="17"/>
        <v>-0.17857142857142858</v>
      </c>
      <c r="AL55" s="22"/>
      <c r="AM55" s="8">
        <f t="shared" si="18"/>
        <v>-2120</v>
      </c>
      <c r="AN55" s="8">
        <f t="shared" si="19"/>
        <v>-1374</v>
      </c>
      <c r="AO55" s="8">
        <f t="shared" si="20"/>
        <v>-2632</v>
      </c>
      <c r="AP55" s="8">
        <f t="shared" si="21"/>
        <v>-3687</v>
      </c>
      <c r="AQ55" s="8">
        <f t="shared" si="22"/>
        <v>-6654</v>
      </c>
      <c r="AR55" s="8">
        <f t="shared" si="23"/>
        <v>-6149</v>
      </c>
      <c r="AS55" s="8">
        <f t="shared" si="24"/>
        <v>-5260</v>
      </c>
      <c r="AT55" s="9">
        <f t="shared" si="25"/>
        <v>-0.9002123142250531</v>
      </c>
      <c r="AU55" s="9">
        <f t="shared" si="26"/>
        <v>-0.8367844092570037</v>
      </c>
      <c r="AV55" s="9">
        <f t="shared" si="27"/>
        <v>-0.94472361809045224</v>
      </c>
      <c r="AW55" s="9">
        <f t="shared" si="28"/>
        <v>-0.97876294133262542</v>
      </c>
      <c r="AX55" s="9">
        <f t="shared" si="29"/>
        <v>-0.9935792145736897</v>
      </c>
      <c r="AY55" s="9">
        <f t="shared" si="30"/>
        <v>-0.99273490474652892</v>
      </c>
      <c r="AZ55" s="9">
        <f t="shared" si="31"/>
        <v>-0.96620132255694346</v>
      </c>
    </row>
    <row r="56" spans="1:52" x14ac:dyDescent="0.35">
      <c r="A56" s="15" t="s">
        <v>34</v>
      </c>
      <c r="B56" s="33">
        <v>1028</v>
      </c>
      <c r="C56" s="33">
        <v>1442</v>
      </c>
      <c r="D56" s="33">
        <v>1184</v>
      </c>
      <c r="E56" s="33">
        <v>1926</v>
      </c>
      <c r="F56" s="33">
        <v>4758</v>
      </c>
      <c r="G56" s="33">
        <v>5334</v>
      </c>
      <c r="H56" s="33">
        <v>5382</v>
      </c>
      <c r="I56" s="34">
        <v>1743</v>
      </c>
      <c r="J56" s="34">
        <v>793</v>
      </c>
      <c r="K56" s="34">
        <v>210</v>
      </c>
      <c r="L56" s="34">
        <v>0</v>
      </c>
      <c r="M56" s="34">
        <v>0</v>
      </c>
      <c r="N56" s="34">
        <v>47</v>
      </c>
      <c r="O56" s="34">
        <v>95</v>
      </c>
      <c r="P56" s="35">
        <v>192</v>
      </c>
      <c r="Q56" s="35">
        <v>77</v>
      </c>
      <c r="R56" s="36" t="s">
        <v>27</v>
      </c>
      <c r="S56" s="35">
        <v>43</v>
      </c>
      <c r="T56" s="35">
        <v>141</v>
      </c>
      <c r="U56" s="35">
        <v>382</v>
      </c>
      <c r="V56" s="35">
        <v>326</v>
      </c>
      <c r="W56" s="22"/>
      <c r="X56" s="8">
        <f t="shared" si="4"/>
        <v>-1551</v>
      </c>
      <c r="Y56" s="8">
        <f t="shared" si="5"/>
        <v>-716</v>
      </c>
      <c r="Z56" s="8" t="e">
        <f t="shared" si="6"/>
        <v>#VALUE!</v>
      </c>
      <c r="AA56" s="8">
        <f t="shared" si="7"/>
        <v>43</v>
      </c>
      <c r="AB56" s="8">
        <f t="shared" si="8"/>
        <v>141</v>
      </c>
      <c r="AC56" s="8">
        <f t="shared" si="9"/>
        <v>335</v>
      </c>
      <c r="AD56" s="8">
        <f t="shared" si="10"/>
        <v>231</v>
      </c>
      <c r="AE56" s="9">
        <f t="shared" si="11"/>
        <v>-0.88984509466437178</v>
      </c>
      <c r="AF56" s="9">
        <f t="shared" si="12"/>
        <v>-0.90290037831021441</v>
      </c>
      <c r="AG56" s="9" t="e">
        <f t="shared" si="13"/>
        <v>#VALUE!</v>
      </c>
      <c r="AH56" s="9" t="e">
        <f t="shared" si="14"/>
        <v>#DIV/0!</v>
      </c>
      <c r="AI56" s="9" t="e">
        <f t="shared" si="15"/>
        <v>#DIV/0!</v>
      </c>
      <c r="AJ56" s="9">
        <f t="shared" si="16"/>
        <v>7.1276595744680851</v>
      </c>
      <c r="AK56" s="9">
        <f t="shared" si="17"/>
        <v>2.4315789473684211</v>
      </c>
      <c r="AL56" s="22"/>
      <c r="AM56" s="8">
        <f t="shared" si="18"/>
        <v>-836</v>
      </c>
      <c r="AN56" s="8">
        <f t="shared" si="19"/>
        <v>-1365</v>
      </c>
      <c r="AO56" s="8" t="e">
        <f t="shared" si="20"/>
        <v>#VALUE!</v>
      </c>
      <c r="AP56" s="8">
        <f t="shared" si="21"/>
        <v>-1883</v>
      </c>
      <c r="AQ56" s="8">
        <f t="shared" si="22"/>
        <v>-4617</v>
      </c>
      <c r="AR56" s="8">
        <f t="shared" si="23"/>
        <v>-4952</v>
      </c>
      <c r="AS56" s="8">
        <f t="shared" si="24"/>
        <v>-5056</v>
      </c>
      <c r="AT56" s="9">
        <f t="shared" si="25"/>
        <v>-0.8132295719844358</v>
      </c>
      <c r="AU56" s="9">
        <f t="shared" si="26"/>
        <v>-0.94660194174757284</v>
      </c>
      <c r="AV56" s="9" t="e">
        <f t="shared" si="27"/>
        <v>#VALUE!</v>
      </c>
      <c r="AW56" s="9">
        <f t="shared" si="28"/>
        <v>-0.97767393561786087</v>
      </c>
      <c r="AX56" s="9">
        <f t="shared" si="29"/>
        <v>-0.97036569987389665</v>
      </c>
      <c r="AY56" s="9">
        <f t="shared" si="30"/>
        <v>-0.92838395200599921</v>
      </c>
      <c r="AZ56" s="9">
        <f t="shared" si="31"/>
        <v>-0.93942772203641767</v>
      </c>
    </row>
    <row r="57" spans="1:52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9" spans="1:52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52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2" spans="1:52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52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6" spans="1:22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</sheetData>
  <mergeCells count="8">
    <mergeCell ref="X3:AD3"/>
    <mergeCell ref="AE3:AK3"/>
    <mergeCell ref="AM3:AS3"/>
    <mergeCell ref="AT3:AZ3"/>
    <mergeCell ref="X31:AD31"/>
    <mergeCell ref="AE31:AK31"/>
    <mergeCell ref="AM31:AS31"/>
    <mergeCell ref="AT31:AZ31"/>
  </mergeCells>
  <conditionalFormatting sqref="S1:V2 X1:AB2">
    <cfRule type="cellIs" dxfId="55" priority="10" operator="lessThan">
      <formula>0</formula>
    </cfRule>
  </conditionalFormatting>
  <conditionalFormatting sqref="AC1:AL2">
    <cfRule type="cellIs" dxfId="54" priority="9" operator="lessThan">
      <formula>0</formula>
    </cfRule>
  </conditionalFormatting>
  <conditionalFormatting sqref="AM1:AQ2">
    <cfRule type="cellIs" dxfId="53" priority="8" operator="lessThan">
      <formula>0</formula>
    </cfRule>
  </conditionalFormatting>
  <conditionalFormatting sqref="AR1:AZ2">
    <cfRule type="cellIs" dxfId="52" priority="7" operator="lessThan">
      <formula>0</formula>
    </cfRule>
  </conditionalFormatting>
  <conditionalFormatting sqref="AL6:AL29 AL33:AL56">
    <cfRule type="cellIs" dxfId="51" priority="6" operator="lessThan">
      <formula>0</formula>
    </cfRule>
  </conditionalFormatting>
  <conditionalFormatting sqref="AL5">
    <cfRule type="cellIs" dxfId="50" priority="5" operator="lessThan">
      <formula>0</formula>
    </cfRule>
  </conditionalFormatting>
  <conditionalFormatting sqref="W1:W2">
    <cfRule type="cellIs" dxfId="49" priority="4" operator="lessThan">
      <formula>0</formula>
    </cfRule>
  </conditionalFormatting>
  <conditionalFormatting sqref="W6:W29 W33:W56">
    <cfRule type="cellIs" dxfId="48" priority="3" operator="lessThan">
      <formula>0</formula>
    </cfRule>
  </conditionalFormatting>
  <conditionalFormatting sqref="W5">
    <cfRule type="cellIs" dxfId="47" priority="2" operator="lessThan">
      <formula>0</formula>
    </cfRule>
  </conditionalFormatting>
  <conditionalFormatting sqref="X1:AZ1048576">
    <cfRule type="cellIs" dxfId="46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EA39E-877B-464A-A9F6-F18EC419C7A8}">
  <dimension ref="A1:V6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2" sqref="I22"/>
    </sheetView>
  </sheetViews>
  <sheetFormatPr defaultRowHeight="14.5" x14ac:dyDescent="0.35"/>
  <cols>
    <col min="1" max="1" width="11.36328125" style="1" customWidth="1"/>
    <col min="2" max="4" width="9.26953125" style="1" customWidth="1"/>
    <col min="5" max="6" width="8.7265625" style="1"/>
    <col min="7" max="7" width="9.81640625" style="1" customWidth="1"/>
    <col min="8" max="16384" width="8.7265625" style="1"/>
  </cols>
  <sheetData>
    <row r="1" spans="1:22" customFormat="1" x14ac:dyDescent="0.35">
      <c r="A1" s="5" t="s">
        <v>28</v>
      </c>
      <c r="D1" s="6"/>
      <c r="E1" s="6"/>
      <c r="F1" s="6"/>
      <c r="G1" s="6"/>
      <c r="H1" s="6"/>
      <c r="I1" s="6"/>
      <c r="J1" s="6"/>
      <c r="Q1" s="6"/>
      <c r="R1" s="6"/>
      <c r="S1" s="6"/>
      <c r="T1" s="6"/>
      <c r="U1" s="6"/>
      <c r="V1" s="6"/>
    </row>
    <row r="2" spans="1:22" customFormat="1" x14ac:dyDescent="0.35">
      <c r="A2" s="7" t="s">
        <v>29</v>
      </c>
      <c r="D2" s="6"/>
      <c r="E2" s="6"/>
      <c r="F2" s="6"/>
      <c r="G2" s="6"/>
      <c r="H2" s="6"/>
      <c r="I2" s="6"/>
      <c r="J2" s="6"/>
      <c r="Q2" s="6"/>
      <c r="R2" s="6"/>
      <c r="S2" s="6"/>
      <c r="T2" s="6"/>
      <c r="U2" s="6"/>
      <c r="V2" s="6"/>
    </row>
    <row r="3" spans="1:22" x14ac:dyDescent="0.35">
      <c r="A3" s="14"/>
      <c r="B3" s="55" t="s">
        <v>39</v>
      </c>
      <c r="C3" s="55"/>
      <c r="D3" s="55"/>
      <c r="E3" s="55" t="s">
        <v>39</v>
      </c>
      <c r="F3" s="55"/>
      <c r="G3" s="55" t="s">
        <v>39</v>
      </c>
      <c r="H3" s="55"/>
    </row>
    <row r="4" spans="1:22" s="13" customFormat="1" x14ac:dyDescent="0.35">
      <c r="A4" s="17"/>
      <c r="B4" s="12" t="s">
        <v>7</v>
      </c>
      <c r="C4" s="12" t="s">
        <v>8</v>
      </c>
      <c r="D4" s="12" t="s">
        <v>9</v>
      </c>
      <c r="E4" s="55" t="s">
        <v>40</v>
      </c>
      <c r="F4" s="55"/>
      <c r="G4" s="55" t="s">
        <v>41</v>
      </c>
      <c r="H4" s="55"/>
    </row>
    <row r="5" spans="1:22" x14ac:dyDescent="0.35">
      <c r="A5" s="15" t="s">
        <v>37</v>
      </c>
      <c r="B5" s="14">
        <v>2175670</v>
      </c>
      <c r="C5" s="14">
        <v>1105406</v>
      </c>
      <c r="D5" s="14">
        <v>993048</v>
      </c>
      <c r="E5" s="8">
        <f>D5-C5</f>
        <v>-112358</v>
      </c>
      <c r="F5" s="9">
        <f>(D5-C5)/C5</f>
        <v>-0.10164410180512862</v>
      </c>
      <c r="G5" s="8">
        <f>D5-B5</f>
        <v>-1182622</v>
      </c>
      <c r="H5" s="9">
        <f>(D5-B5)/B5</f>
        <v>-0.5435668093047199</v>
      </c>
    </row>
    <row r="6" spans="1:22" x14ac:dyDescent="0.35">
      <c r="A6" s="15" t="s">
        <v>11</v>
      </c>
      <c r="B6" s="14">
        <v>876942</v>
      </c>
      <c r="C6" s="14">
        <v>626339</v>
      </c>
      <c r="D6" s="14">
        <v>821000</v>
      </c>
      <c r="E6" s="8">
        <f t="shared" ref="E6:E27" si="0">D6-C6</f>
        <v>194661</v>
      </c>
      <c r="F6" s="9">
        <f t="shared" ref="F6:F27" si="1">(D6-C6)/C6</f>
        <v>0.31079175973394602</v>
      </c>
      <c r="G6" s="8">
        <f t="shared" ref="G6:G27" si="2">D6-B6</f>
        <v>-55942</v>
      </c>
      <c r="H6" s="9">
        <f t="shared" ref="H6:H27" si="3">(D6-B6)/B6</f>
        <v>-6.3792132204866459E-2</v>
      </c>
    </row>
    <row r="7" spans="1:22" x14ac:dyDescent="0.35">
      <c r="A7" s="15" t="s">
        <v>12</v>
      </c>
      <c r="B7" s="18">
        <v>1298728</v>
      </c>
      <c r="C7" s="18">
        <v>479067</v>
      </c>
      <c r="D7" s="18">
        <v>172048</v>
      </c>
      <c r="E7" s="10">
        <f t="shared" si="0"/>
        <v>-307019</v>
      </c>
      <c r="F7" s="11">
        <f t="shared" si="1"/>
        <v>-0.64086860501766973</v>
      </c>
      <c r="G7" s="10">
        <f t="shared" si="2"/>
        <v>-1126680</v>
      </c>
      <c r="H7" s="11">
        <f t="shared" si="3"/>
        <v>-0.86752576367029899</v>
      </c>
    </row>
    <row r="8" spans="1:22" x14ac:dyDescent="0.35">
      <c r="A8" s="15" t="s">
        <v>23</v>
      </c>
      <c r="B8" s="14">
        <v>479053</v>
      </c>
      <c r="C8" s="14">
        <v>213666</v>
      </c>
      <c r="D8" s="14">
        <v>41810</v>
      </c>
      <c r="E8" s="8">
        <f t="shared" si="0"/>
        <v>-171856</v>
      </c>
      <c r="F8" s="9">
        <f t="shared" si="1"/>
        <v>-0.80432076231127081</v>
      </c>
      <c r="G8" s="8">
        <f t="shared" si="2"/>
        <v>-437243</v>
      </c>
      <c r="H8" s="9">
        <f t="shared" si="3"/>
        <v>-0.91272364435667874</v>
      </c>
    </row>
    <row r="9" spans="1:22" x14ac:dyDescent="0.35">
      <c r="A9" s="15" t="s">
        <v>16</v>
      </c>
      <c r="B9" s="14">
        <v>102923</v>
      </c>
      <c r="C9" s="14">
        <v>57515</v>
      </c>
      <c r="D9" s="14">
        <v>25012</v>
      </c>
      <c r="E9" s="8">
        <f t="shared" si="0"/>
        <v>-32503</v>
      </c>
      <c r="F9" s="9">
        <f t="shared" si="1"/>
        <v>-0.56512214204990008</v>
      </c>
      <c r="G9" s="8">
        <f t="shared" si="2"/>
        <v>-77911</v>
      </c>
      <c r="H9" s="9">
        <f t="shared" si="3"/>
        <v>-0.75698337592180565</v>
      </c>
    </row>
    <row r="10" spans="1:22" x14ac:dyDescent="0.35">
      <c r="A10" s="15" t="s">
        <v>21</v>
      </c>
      <c r="B10" s="14">
        <v>94105</v>
      </c>
      <c r="C10" s="14">
        <v>16056</v>
      </c>
      <c r="D10" s="14">
        <v>12112</v>
      </c>
      <c r="E10" s="8">
        <f t="shared" si="0"/>
        <v>-3944</v>
      </c>
      <c r="F10" s="9">
        <f t="shared" si="1"/>
        <v>-0.24564025909317388</v>
      </c>
      <c r="G10" s="8">
        <f t="shared" si="2"/>
        <v>-81993</v>
      </c>
      <c r="H10" s="9">
        <f t="shared" si="3"/>
        <v>-0.87129270495722866</v>
      </c>
    </row>
    <row r="11" spans="1:22" x14ac:dyDescent="0.35">
      <c r="A11" s="15" t="s">
        <v>15</v>
      </c>
      <c r="B11" s="14">
        <v>45479</v>
      </c>
      <c r="C11" s="14">
        <v>22517</v>
      </c>
      <c r="D11" s="14">
        <v>9915</v>
      </c>
      <c r="E11" s="8">
        <f t="shared" si="0"/>
        <v>-12602</v>
      </c>
      <c r="F11" s="9">
        <f t="shared" si="1"/>
        <v>-0.55966603011058313</v>
      </c>
      <c r="G11" s="8">
        <f t="shared" si="2"/>
        <v>-35564</v>
      </c>
      <c r="H11" s="9">
        <f t="shared" si="3"/>
        <v>-0.78198729083752938</v>
      </c>
    </row>
    <row r="12" spans="1:22" x14ac:dyDescent="0.35">
      <c r="A12" s="15" t="s">
        <v>26</v>
      </c>
      <c r="B12" s="14">
        <v>148260</v>
      </c>
      <c r="C12" s="14">
        <v>69712</v>
      </c>
      <c r="D12" s="14">
        <v>8579</v>
      </c>
      <c r="E12" s="8">
        <f t="shared" si="0"/>
        <v>-61133</v>
      </c>
      <c r="F12" s="9">
        <f t="shared" si="1"/>
        <v>-0.8769365389029149</v>
      </c>
      <c r="G12" s="8">
        <f t="shared" si="2"/>
        <v>-139681</v>
      </c>
      <c r="H12" s="9">
        <f t="shared" si="3"/>
        <v>-0.94213543774450292</v>
      </c>
    </row>
    <row r="13" spans="1:22" x14ac:dyDescent="0.35">
      <c r="A13" s="15" t="s">
        <v>33</v>
      </c>
      <c r="B13" s="14">
        <v>40136</v>
      </c>
      <c r="C13" s="14">
        <v>9821</v>
      </c>
      <c r="D13" s="14">
        <v>5873</v>
      </c>
      <c r="E13" s="8">
        <f t="shared" si="0"/>
        <v>-3948</v>
      </c>
      <c r="F13" s="9">
        <f t="shared" si="1"/>
        <v>-0.40199572344975054</v>
      </c>
      <c r="G13" s="8">
        <f t="shared" si="2"/>
        <v>-34263</v>
      </c>
      <c r="H13" s="9">
        <f t="shared" si="3"/>
        <v>-0.85367251345425554</v>
      </c>
    </row>
    <row r="14" spans="1:22" x14ac:dyDescent="0.35">
      <c r="A14" s="15" t="s">
        <v>18</v>
      </c>
      <c r="B14" s="14">
        <v>22602</v>
      </c>
      <c r="C14" s="14">
        <v>5898</v>
      </c>
      <c r="D14" s="14">
        <v>5613</v>
      </c>
      <c r="E14" s="8">
        <f t="shared" si="0"/>
        <v>-285</v>
      </c>
      <c r="F14" s="9">
        <f t="shared" si="1"/>
        <v>-4.8321464903357071E-2</v>
      </c>
      <c r="G14" s="8">
        <f t="shared" si="2"/>
        <v>-16989</v>
      </c>
      <c r="H14" s="9">
        <f t="shared" si="3"/>
        <v>-0.75165914520838861</v>
      </c>
    </row>
    <row r="15" spans="1:22" x14ac:dyDescent="0.35">
      <c r="A15" s="15" t="s">
        <v>25</v>
      </c>
      <c r="B15" s="14">
        <v>12748</v>
      </c>
      <c r="C15" s="14">
        <v>5534</v>
      </c>
      <c r="D15" s="14">
        <v>4874</v>
      </c>
      <c r="E15" s="8">
        <f t="shared" si="0"/>
        <v>-660</v>
      </c>
      <c r="F15" s="9">
        <f t="shared" si="1"/>
        <v>-0.11926273942898447</v>
      </c>
      <c r="G15" s="8">
        <f t="shared" si="2"/>
        <v>-7874</v>
      </c>
      <c r="H15" s="9">
        <f t="shared" si="3"/>
        <v>-0.61766551615939758</v>
      </c>
    </row>
    <row r="16" spans="1:22" x14ac:dyDescent="0.35">
      <c r="A16" s="15" t="s">
        <v>20</v>
      </c>
      <c r="B16" s="14">
        <v>45222</v>
      </c>
      <c r="C16" s="14">
        <v>9572</v>
      </c>
      <c r="D16" s="14">
        <v>4534</v>
      </c>
      <c r="E16" s="8">
        <f t="shared" si="0"/>
        <v>-5038</v>
      </c>
      <c r="F16" s="9">
        <f t="shared" si="1"/>
        <v>-0.52632678646050979</v>
      </c>
      <c r="G16" s="8">
        <f t="shared" si="2"/>
        <v>-40688</v>
      </c>
      <c r="H16" s="9">
        <f t="shared" si="3"/>
        <v>-0.89973906505683077</v>
      </c>
    </row>
    <row r="17" spans="1:8" x14ac:dyDescent="0.35">
      <c r="A17" s="15" t="s">
        <v>19</v>
      </c>
      <c r="B17" s="14">
        <v>23371</v>
      </c>
      <c r="C17" s="14">
        <v>4577</v>
      </c>
      <c r="D17" s="14">
        <v>3938</v>
      </c>
      <c r="E17" s="8">
        <f t="shared" si="0"/>
        <v>-639</v>
      </c>
      <c r="F17" s="9">
        <f t="shared" si="1"/>
        <v>-0.13961109897312651</v>
      </c>
      <c r="G17" s="8">
        <f t="shared" si="2"/>
        <v>-19433</v>
      </c>
      <c r="H17" s="9">
        <f t="shared" si="3"/>
        <v>-0.83150057763895424</v>
      </c>
    </row>
    <row r="18" spans="1:8" x14ac:dyDescent="0.35">
      <c r="A18" s="15" t="s">
        <v>14</v>
      </c>
      <c r="B18" s="14">
        <v>17970</v>
      </c>
      <c r="C18" s="14">
        <v>3392</v>
      </c>
      <c r="D18" s="14">
        <v>3918</v>
      </c>
      <c r="E18" s="8">
        <f t="shared" si="0"/>
        <v>526</v>
      </c>
      <c r="F18" s="9">
        <f t="shared" si="1"/>
        <v>0.15507075471698112</v>
      </c>
      <c r="G18" s="8">
        <f t="shared" si="2"/>
        <v>-14052</v>
      </c>
      <c r="H18" s="9">
        <f t="shared" si="3"/>
        <v>-0.78196994991652757</v>
      </c>
    </row>
    <row r="19" spans="1:8" x14ac:dyDescent="0.35">
      <c r="A19" s="15" t="s">
        <v>36</v>
      </c>
      <c r="B19" s="14">
        <v>31868</v>
      </c>
      <c r="C19" s="14">
        <v>4442</v>
      </c>
      <c r="D19" s="14">
        <v>3676</v>
      </c>
      <c r="E19" s="8">
        <f t="shared" si="0"/>
        <v>-766</v>
      </c>
      <c r="F19" s="9">
        <f t="shared" si="1"/>
        <v>-0.1724448446645655</v>
      </c>
      <c r="G19" s="8">
        <f t="shared" si="2"/>
        <v>-28192</v>
      </c>
      <c r="H19" s="9">
        <f t="shared" si="3"/>
        <v>-0.88464917785866704</v>
      </c>
    </row>
    <row r="20" spans="1:8" x14ac:dyDescent="0.35">
      <c r="A20" s="15" t="s">
        <v>32</v>
      </c>
      <c r="B20" s="14">
        <v>17981</v>
      </c>
      <c r="C20" s="14">
        <v>2495</v>
      </c>
      <c r="D20" s="14">
        <v>3029</v>
      </c>
      <c r="E20" s="8">
        <f t="shared" si="0"/>
        <v>534</v>
      </c>
      <c r="F20" s="9">
        <f t="shared" si="1"/>
        <v>0.21402805611222445</v>
      </c>
      <c r="G20" s="8">
        <f t="shared" si="2"/>
        <v>-14952</v>
      </c>
      <c r="H20" s="9">
        <f t="shared" si="3"/>
        <v>-0.83154440798620766</v>
      </c>
    </row>
    <row r="21" spans="1:8" x14ac:dyDescent="0.35">
      <c r="A21" s="15" t="s">
        <v>31</v>
      </c>
      <c r="B21" s="14">
        <v>16341</v>
      </c>
      <c r="C21" s="14">
        <v>3717</v>
      </c>
      <c r="D21" s="14">
        <v>2320</v>
      </c>
      <c r="E21" s="8">
        <f t="shared" si="0"/>
        <v>-1397</v>
      </c>
      <c r="F21" s="9">
        <f t="shared" si="1"/>
        <v>-0.37584073177293514</v>
      </c>
      <c r="G21" s="8">
        <f t="shared" si="2"/>
        <v>-14021</v>
      </c>
      <c r="H21" s="9">
        <f t="shared" si="3"/>
        <v>-0.85802582461293675</v>
      </c>
    </row>
    <row r="22" spans="1:8" x14ac:dyDescent="0.35">
      <c r="A22" s="15" t="s">
        <v>22</v>
      </c>
      <c r="B22" s="14">
        <v>8967</v>
      </c>
      <c r="C22" s="14">
        <v>1602</v>
      </c>
      <c r="D22" s="14">
        <v>1726</v>
      </c>
      <c r="E22" s="8">
        <f t="shared" si="0"/>
        <v>124</v>
      </c>
      <c r="F22" s="9">
        <f t="shared" si="1"/>
        <v>7.740324594257178E-2</v>
      </c>
      <c r="G22" s="8">
        <f t="shared" si="2"/>
        <v>-7241</v>
      </c>
      <c r="H22" s="9">
        <f t="shared" si="3"/>
        <v>-0.80751644920263188</v>
      </c>
    </row>
    <row r="23" spans="1:8" x14ac:dyDescent="0.35">
      <c r="A23" s="15" t="s">
        <v>30</v>
      </c>
      <c r="B23" s="14">
        <v>7562</v>
      </c>
      <c r="C23" s="14">
        <v>1942</v>
      </c>
      <c r="D23" s="14">
        <v>1678</v>
      </c>
      <c r="E23" s="8">
        <f t="shared" si="0"/>
        <v>-264</v>
      </c>
      <c r="F23" s="9">
        <f t="shared" si="1"/>
        <v>-0.13594232749742532</v>
      </c>
      <c r="G23" s="8">
        <f t="shared" si="2"/>
        <v>-5884</v>
      </c>
      <c r="H23" s="9">
        <f t="shared" si="3"/>
        <v>-0.77810103147315524</v>
      </c>
    </row>
    <row r="24" spans="1:8" x14ac:dyDescent="0.35">
      <c r="A24" s="15" t="s">
        <v>13</v>
      </c>
      <c r="B24" s="14">
        <v>6939</v>
      </c>
      <c r="C24" s="14">
        <v>1516</v>
      </c>
      <c r="D24" s="14">
        <v>1527</v>
      </c>
      <c r="E24" s="8">
        <f t="shared" si="0"/>
        <v>11</v>
      </c>
      <c r="F24" s="9">
        <f t="shared" si="1"/>
        <v>7.2559366754617414E-3</v>
      </c>
      <c r="G24" s="8">
        <f t="shared" si="2"/>
        <v>-5412</v>
      </c>
      <c r="H24" s="9">
        <f t="shared" si="3"/>
        <v>-0.77993947254647644</v>
      </c>
    </row>
    <row r="25" spans="1:8" x14ac:dyDescent="0.35">
      <c r="A25" s="15" t="s">
        <v>24</v>
      </c>
      <c r="B25" s="14">
        <v>12004</v>
      </c>
      <c r="C25" s="14">
        <v>2667</v>
      </c>
      <c r="D25" s="14">
        <v>1368</v>
      </c>
      <c r="E25" s="8">
        <f t="shared" si="0"/>
        <v>-1299</v>
      </c>
      <c r="F25" s="9">
        <f t="shared" si="1"/>
        <v>-0.48706411698537683</v>
      </c>
      <c r="G25" s="8">
        <f t="shared" si="2"/>
        <v>-10636</v>
      </c>
      <c r="H25" s="9">
        <f t="shared" si="3"/>
        <v>-0.88603798733755412</v>
      </c>
    </row>
    <row r="26" spans="1:8" x14ac:dyDescent="0.35">
      <c r="A26" s="15" t="s">
        <v>17</v>
      </c>
      <c r="B26" s="14">
        <v>19179</v>
      </c>
      <c r="C26" s="14">
        <v>4190</v>
      </c>
      <c r="D26" s="14">
        <v>1334</v>
      </c>
      <c r="E26" s="8">
        <f t="shared" si="0"/>
        <v>-2856</v>
      </c>
      <c r="F26" s="9">
        <f t="shared" si="1"/>
        <v>-0.68162291169451072</v>
      </c>
      <c r="G26" s="8">
        <f t="shared" si="2"/>
        <v>-17845</v>
      </c>
      <c r="H26" s="9">
        <f t="shared" si="3"/>
        <v>-0.93044475728661558</v>
      </c>
    </row>
    <row r="27" spans="1:8" x14ac:dyDescent="0.35">
      <c r="A27" s="15" t="s">
        <v>35</v>
      </c>
      <c r="B27" s="14">
        <v>16798</v>
      </c>
      <c r="C27" s="14">
        <v>2617</v>
      </c>
      <c r="D27" s="14">
        <v>266</v>
      </c>
      <c r="E27" s="8">
        <f t="shared" si="0"/>
        <v>-2351</v>
      </c>
      <c r="F27" s="9">
        <f t="shared" si="1"/>
        <v>-0.89835689721054646</v>
      </c>
      <c r="G27" s="8">
        <f t="shared" si="2"/>
        <v>-16532</v>
      </c>
      <c r="H27" s="9">
        <f t="shared" si="3"/>
        <v>-0.98416478152160969</v>
      </c>
    </row>
    <row r="28" spans="1:8" x14ac:dyDescent="0.35">
      <c r="A28" s="15" t="s">
        <v>34</v>
      </c>
      <c r="B28" s="14">
        <v>13521</v>
      </c>
      <c r="C28" s="14">
        <v>1456</v>
      </c>
      <c r="D28" s="16" t="s">
        <v>27</v>
      </c>
      <c r="E28" s="8"/>
      <c r="F28" s="8"/>
      <c r="G28" s="8"/>
      <c r="H28" s="8"/>
    </row>
    <row r="29" spans="1:8" x14ac:dyDescent="0.35">
      <c r="A29" s="3"/>
      <c r="B29" s="2"/>
      <c r="C29" s="2"/>
      <c r="D29" s="4"/>
    </row>
    <row r="30" spans="1:8" x14ac:dyDescent="0.35">
      <c r="A30" s="7" t="s">
        <v>38</v>
      </c>
      <c r="B30" s="2"/>
      <c r="C30" s="2"/>
      <c r="D30" s="2"/>
    </row>
    <row r="31" spans="1:8" x14ac:dyDescent="0.35">
      <c r="A31" s="14"/>
      <c r="B31" s="55" t="s">
        <v>39</v>
      </c>
      <c r="C31" s="55"/>
      <c r="D31" s="55"/>
      <c r="E31" s="55" t="s">
        <v>39</v>
      </c>
      <c r="F31" s="55"/>
      <c r="G31" s="55" t="s">
        <v>39</v>
      </c>
      <c r="H31" s="55"/>
    </row>
    <row r="32" spans="1:8" x14ac:dyDescent="0.35">
      <c r="A32" s="14"/>
      <c r="B32" s="15" t="s">
        <v>7</v>
      </c>
      <c r="C32" s="15" t="s">
        <v>8</v>
      </c>
      <c r="D32" s="15" t="s">
        <v>9</v>
      </c>
      <c r="E32" s="55" t="s">
        <v>40</v>
      </c>
      <c r="F32" s="55"/>
      <c r="G32" s="55" t="s">
        <v>41</v>
      </c>
      <c r="H32" s="55"/>
    </row>
    <row r="33" spans="1:8" x14ac:dyDescent="0.35">
      <c r="A33" s="15" t="s">
        <v>37</v>
      </c>
      <c r="B33" s="14">
        <v>4008865</v>
      </c>
      <c r="C33" s="14">
        <v>2082857</v>
      </c>
      <c r="D33" s="14">
        <v>1884573</v>
      </c>
      <c r="E33" s="8">
        <f>D33-C33</f>
        <v>-198284</v>
      </c>
      <c r="F33" s="9">
        <f>(D33-C33)/C33</f>
        <v>-9.5198086090403713E-2</v>
      </c>
      <c r="G33" s="8">
        <f>D33-B33</f>
        <v>-2124292</v>
      </c>
      <c r="H33" s="9">
        <f>(D33-B33)/B33</f>
        <v>-0.52989861220071022</v>
      </c>
    </row>
    <row r="34" spans="1:8" x14ac:dyDescent="0.35">
      <c r="A34" s="15" t="s">
        <v>11</v>
      </c>
      <c r="B34" s="14">
        <v>1489184</v>
      </c>
      <c r="C34" s="14">
        <v>1126874</v>
      </c>
      <c r="D34" s="14">
        <v>1448208</v>
      </c>
      <c r="E34" s="8">
        <f t="shared" ref="E34:E55" si="4">D34-C34</f>
        <v>321334</v>
      </c>
      <c r="F34" s="9">
        <f t="shared" ref="F34:F55" si="5">(D34-C34)/C34</f>
        <v>0.28515521699852869</v>
      </c>
      <c r="G34" s="8">
        <f t="shared" ref="G34:G55" si="6">D34-B34</f>
        <v>-40976</v>
      </c>
      <c r="H34" s="9">
        <f t="shared" ref="H34:H55" si="7">(D34-B34)/B34</f>
        <v>-2.7515740163740681E-2</v>
      </c>
    </row>
    <row r="35" spans="1:8" x14ac:dyDescent="0.35">
      <c r="A35" s="15" t="s">
        <v>12</v>
      </c>
      <c r="B35" s="18">
        <v>2519681</v>
      </c>
      <c r="C35" s="18">
        <v>955983</v>
      </c>
      <c r="D35" s="18">
        <v>436365</v>
      </c>
      <c r="E35" s="10">
        <f t="shared" si="4"/>
        <v>-519618</v>
      </c>
      <c r="F35" s="11">
        <f t="shared" si="5"/>
        <v>-0.54354313831940526</v>
      </c>
      <c r="G35" s="10">
        <f t="shared" si="6"/>
        <v>-2083316</v>
      </c>
      <c r="H35" s="11">
        <f t="shared" si="7"/>
        <v>-0.82681736299158504</v>
      </c>
    </row>
    <row r="36" spans="1:8" x14ac:dyDescent="0.35">
      <c r="A36" s="15" t="s">
        <v>23</v>
      </c>
      <c r="B36" s="14">
        <v>898727</v>
      </c>
      <c r="C36" s="14">
        <v>399642</v>
      </c>
      <c r="D36" s="14">
        <v>84518</v>
      </c>
      <c r="E36" s="8">
        <f t="shared" si="4"/>
        <v>-315124</v>
      </c>
      <c r="F36" s="9">
        <f t="shared" si="5"/>
        <v>-0.78851572157080585</v>
      </c>
      <c r="G36" s="8">
        <f t="shared" si="6"/>
        <v>-814209</v>
      </c>
      <c r="H36" s="9">
        <f t="shared" si="7"/>
        <v>-0.90595809405970895</v>
      </c>
    </row>
    <row r="37" spans="1:8" x14ac:dyDescent="0.35">
      <c r="A37" s="15" t="s">
        <v>16</v>
      </c>
      <c r="B37" s="14">
        <v>156737</v>
      </c>
      <c r="C37" s="14">
        <v>91670</v>
      </c>
      <c r="D37" s="14">
        <v>49854</v>
      </c>
      <c r="E37" s="8">
        <f t="shared" si="4"/>
        <v>-41816</v>
      </c>
      <c r="F37" s="9">
        <f t="shared" si="5"/>
        <v>-0.45615795789244029</v>
      </c>
      <c r="G37" s="8">
        <f t="shared" si="6"/>
        <v>-106883</v>
      </c>
      <c r="H37" s="9">
        <f t="shared" si="7"/>
        <v>-0.68192577374838104</v>
      </c>
    </row>
    <row r="38" spans="1:8" x14ac:dyDescent="0.35">
      <c r="A38" s="15" t="s">
        <v>21</v>
      </c>
      <c r="B38" s="14">
        <v>186879</v>
      </c>
      <c r="C38" s="14">
        <v>34064</v>
      </c>
      <c r="D38" s="14">
        <v>44106</v>
      </c>
      <c r="E38" s="8">
        <f t="shared" si="4"/>
        <v>10042</v>
      </c>
      <c r="F38" s="9">
        <f t="shared" si="5"/>
        <v>0.29479802724283699</v>
      </c>
      <c r="G38" s="8">
        <f t="shared" si="6"/>
        <v>-142773</v>
      </c>
      <c r="H38" s="9">
        <f t="shared" si="7"/>
        <v>-0.76398632270078504</v>
      </c>
    </row>
    <row r="39" spans="1:8" x14ac:dyDescent="0.35">
      <c r="A39" s="15" t="s">
        <v>14</v>
      </c>
      <c r="B39" s="14">
        <v>38567</v>
      </c>
      <c r="C39" s="14">
        <v>8148</v>
      </c>
      <c r="D39" s="14">
        <v>21971</v>
      </c>
      <c r="E39" s="8">
        <f t="shared" si="4"/>
        <v>13823</v>
      </c>
      <c r="F39" s="9">
        <f t="shared" si="5"/>
        <v>1.6964899361806578</v>
      </c>
      <c r="G39" s="8">
        <f t="shared" si="6"/>
        <v>-16596</v>
      </c>
      <c r="H39" s="9">
        <f t="shared" si="7"/>
        <v>-0.43031607332693755</v>
      </c>
    </row>
    <row r="40" spans="1:8" x14ac:dyDescent="0.35">
      <c r="A40" s="15" t="s">
        <v>25</v>
      </c>
      <c r="B40" s="14">
        <v>45180</v>
      </c>
      <c r="C40" s="14">
        <v>23719</v>
      </c>
      <c r="D40" s="14">
        <v>21210</v>
      </c>
      <c r="E40" s="8">
        <f t="shared" si="4"/>
        <v>-2509</v>
      </c>
      <c r="F40" s="9">
        <f t="shared" si="5"/>
        <v>-0.10578017623002656</v>
      </c>
      <c r="G40" s="8">
        <f t="shared" si="6"/>
        <v>-23970</v>
      </c>
      <c r="H40" s="9">
        <f t="shared" si="7"/>
        <v>-0.53054448871181936</v>
      </c>
    </row>
    <row r="41" spans="1:8" x14ac:dyDescent="0.35">
      <c r="A41" s="15" t="s">
        <v>26</v>
      </c>
      <c r="B41" s="14">
        <v>305164</v>
      </c>
      <c r="C41" s="14">
        <v>143856</v>
      </c>
      <c r="D41" s="14">
        <v>20927</v>
      </c>
      <c r="E41" s="8">
        <f t="shared" si="4"/>
        <v>-122929</v>
      </c>
      <c r="F41" s="9">
        <f t="shared" si="5"/>
        <v>-0.85452813925036142</v>
      </c>
      <c r="G41" s="8">
        <f t="shared" si="6"/>
        <v>-284237</v>
      </c>
      <c r="H41" s="9">
        <f t="shared" si="7"/>
        <v>-0.93142375902793251</v>
      </c>
    </row>
    <row r="42" spans="1:8" x14ac:dyDescent="0.35">
      <c r="A42" s="15" t="s">
        <v>15</v>
      </c>
      <c r="B42" s="14">
        <v>75146</v>
      </c>
      <c r="C42" s="14">
        <v>38005</v>
      </c>
      <c r="D42" s="14">
        <v>19580</v>
      </c>
      <c r="E42" s="8">
        <f t="shared" si="4"/>
        <v>-18425</v>
      </c>
      <c r="F42" s="9">
        <f t="shared" si="5"/>
        <v>-0.48480463096960924</v>
      </c>
      <c r="G42" s="8">
        <f t="shared" si="6"/>
        <v>-55566</v>
      </c>
      <c r="H42" s="9">
        <f t="shared" si="7"/>
        <v>-0.73944055571820189</v>
      </c>
    </row>
    <row r="43" spans="1:8" x14ac:dyDescent="0.35">
      <c r="A43" s="15" t="s">
        <v>33</v>
      </c>
      <c r="B43" s="14">
        <v>93497</v>
      </c>
      <c r="C43" s="14">
        <v>26464</v>
      </c>
      <c r="D43" s="14">
        <v>15128</v>
      </c>
      <c r="E43" s="8">
        <f t="shared" si="4"/>
        <v>-11336</v>
      </c>
      <c r="F43" s="9">
        <f t="shared" si="5"/>
        <v>-0.42835550181378479</v>
      </c>
      <c r="G43" s="8">
        <f t="shared" si="6"/>
        <v>-78369</v>
      </c>
      <c r="H43" s="9">
        <f t="shared" si="7"/>
        <v>-0.83819801704867536</v>
      </c>
    </row>
    <row r="44" spans="1:8" x14ac:dyDescent="0.35">
      <c r="A44" s="15" t="s">
        <v>19</v>
      </c>
      <c r="B44" s="14">
        <v>49551</v>
      </c>
      <c r="C44" s="14">
        <v>18476</v>
      </c>
      <c r="D44" s="14">
        <v>13775</v>
      </c>
      <c r="E44" s="8">
        <f t="shared" si="4"/>
        <v>-4701</v>
      </c>
      <c r="F44" s="9">
        <f t="shared" si="5"/>
        <v>-0.25443819008443386</v>
      </c>
      <c r="G44" s="8">
        <f t="shared" si="6"/>
        <v>-35776</v>
      </c>
      <c r="H44" s="9">
        <f t="shared" si="7"/>
        <v>-0.72200359225848121</v>
      </c>
    </row>
    <row r="45" spans="1:8" x14ac:dyDescent="0.35">
      <c r="A45" s="15" t="s">
        <v>18</v>
      </c>
      <c r="B45" s="14">
        <v>43506</v>
      </c>
      <c r="C45" s="14">
        <v>12275</v>
      </c>
      <c r="D45" s="14">
        <v>13766</v>
      </c>
      <c r="E45" s="8">
        <f t="shared" si="4"/>
        <v>1491</v>
      </c>
      <c r="F45" s="9">
        <f t="shared" si="5"/>
        <v>0.12146639511201629</v>
      </c>
      <c r="G45" s="8">
        <f t="shared" si="6"/>
        <v>-29740</v>
      </c>
      <c r="H45" s="9">
        <f t="shared" si="7"/>
        <v>-0.68358387348871419</v>
      </c>
    </row>
    <row r="46" spans="1:8" x14ac:dyDescent="0.35">
      <c r="A46" s="15" t="s">
        <v>36</v>
      </c>
      <c r="B46" s="14">
        <v>66216</v>
      </c>
      <c r="C46" s="14">
        <v>12946</v>
      </c>
      <c r="D46" s="14">
        <v>10650</v>
      </c>
      <c r="E46" s="8">
        <f t="shared" si="4"/>
        <v>-2296</v>
      </c>
      <c r="F46" s="9">
        <f t="shared" si="5"/>
        <v>-0.17735207786188784</v>
      </c>
      <c r="G46" s="8">
        <f t="shared" si="6"/>
        <v>-55566</v>
      </c>
      <c r="H46" s="9">
        <f t="shared" si="7"/>
        <v>-0.83916274012323311</v>
      </c>
    </row>
    <row r="47" spans="1:8" x14ac:dyDescent="0.35">
      <c r="A47" s="15" t="s">
        <v>20</v>
      </c>
      <c r="B47" s="14">
        <v>92225</v>
      </c>
      <c r="C47" s="14">
        <v>21578</v>
      </c>
      <c r="D47" s="14">
        <v>9810</v>
      </c>
      <c r="E47" s="8">
        <f t="shared" si="4"/>
        <v>-11768</v>
      </c>
      <c r="F47" s="9">
        <f t="shared" si="5"/>
        <v>-0.54537028454907777</v>
      </c>
      <c r="G47" s="8">
        <f t="shared" si="6"/>
        <v>-82415</v>
      </c>
      <c r="H47" s="9">
        <f t="shared" si="7"/>
        <v>-0.89362970994849555</v>
      </c>
    </row>
    <row r="48" spans="1:8" x14ac:dyDescent="0.35">
      <c r="A48" s="15" t="s">
        <v>32</v>
      </c>
      <c r="B48" s="14">
        <v>39926</v>
      </c>
      <c r="C48" s="14">
        <v>6500</v>
      </c>
      <c r="D48" s="14">
        <v>8446</v>
      </c>
      <c r="E48" s="8">
        <f t="shared" si="4"/>
        <v>1946</v>
      </c>
      <c r="F48" s="9">
        <f t="shared" si="5"/>
        <v>0.29938461538461536</v>
      </c>
      <c r="G48" s="8">
        <f t="shared" si="6"/>
        <v>-31480</v>
      </c>
      <c r="H48" s="9">
        <f t="shared" si="7"/>
        <v>-0.78845864849972447</v>
      </c>
    </row>
    <row r="49" spans="1:8" x14ac:dyDescent="0.35">
      <c r="A49" s="15" t="s">
        <v>31</v>
      </c>
      <c r="B49" s="14">
        <v>33338</v>
      </c>
      <c r="C49" s="14">
        <v>7711</v>
      </c>
      <c r="D49" s="14">
        <v>6053</v>
      </c>
      <c r="E49" s="8">
        <f t="shared" si="4"/>
        <v>-1658</v>
      </c>
      <c r="F49" s="9">
        <f t="shared" si="5"/>
        <v>-0.21501750745687978</v>
      </c>
      <c r="G49" s="8">
        <f t="shared" si="6"/>
        <v>-27285</v>
      </c>
      <c r="H49" s="9">
        <f t="shared" si="7"/>
        <v>-0.81843541904133421</v>
      </c>
    </row>
    <row r="50" spans="1:8" x14ac:dyDescent="0.35">
      <c r="A50" s="15" t="s">
        <v>22</v>
      </c>
      <c r="B50" s="14">
        <v>17092</v>
      </c>
      <c r="C50" s="14">
        <v>3119</v>
      </c>
      <c r="D50" s="14">
        <v>3833</v>
      </c>
      <c r="E50" s="8">
        <f t="shared" si="4"/>
        <v>714</v>
      </c>
      <c r="F50" s="9">
        <f t="shared" si="5"/>
        <v>0.22891952548893876</v>
      </c>
      <c r="G50" s="8">
        <f t="shared" si="6"/>
        <v>-13259</v>
      </c>
      <c r="H50" s="9">
        <f t="shared" si="7"/>
        <v>-0.7757430376784461</v>
      </c>
    </row>
    <row r="51" spans="1:8" x14ac:dyDescent="0.35">
      <c r="A51" s="15" t="s">
        <v>13</v>
      </c>
      <c r="B51" s="14">
        <v>14133</v>
      </c>
      <c r="C51" s="14">
        <v>4070</v>
      </c>
      <c r="D51" s="14">
        <v>3724</v>
      </c>
      <c r="E51" s="8">
        <f t="shared" si="4"/>
        <v>-346</v>
      </c>
      <c r="F51" s="9">
        <f t="shared" si="5"/>
        <v>-8.5012285012285013E-2</v>
      </c>
      <c r="G51" s="8">
        <f t="shared" si="6"/>
        <v>-10409</v>
      </c>
      <c r="H51" s="9">
        <f t="shared" si="7"/>
        <v>-0.7365032194155523</v>
      </c>
    </row>
    <row r="52" spans="1:8" x14ac:dyDescent="0.35">
      <c r="A52" s="15" t="s">
        <v>17</v>
      </c>
      <c r="B52" s="14">
        <v>42436</v>
      </c>
      <c r="C52" s="14">
        <v>9625</v>
      </c>
      <c r="D52" s="14">
        <v>3482</v>
      </c>
      <c r="E52" s="8">
        <f t="shared" si="4"/>
        <v>-6143</v>
      </c>
      <c r="F52" s="9">
        <f t="shared" si="5"/>
        <v>-0.63823376623376626</v>
      </c>
      <c r="G52" s="8">
        <f t="shared" si="6"/>
        <v>-38954</v>
      </c>
      <c r="H52" s="9">
        <f t="shared" si="7"/>
        <v>-0.91794702610990664</v>
      </c>
    </row>
    <row r="53" spans="1:8" x14ac:dyDescent="0.35">
      <c r="A53" s="15" t="s">
        <v>30</v>
      </c>
      <c r="B53" s="14">
        <v>14996</v>
      </c>
      <c r="C53" s="14">
        <v>3999</v>
      </c>
      <c r="D53" s="14">
        <v>3438</v>
      </c>
      <c r="E53" s="8">
        <f t="shared" si="4"/>
        <v>-561</v>
      </c>
      <c r="F53" s="9">
        <f t="shared" si="5"/>
        <v>-0.14028507126781695</v>
      </c>
      <c r="G53" s="8">
        <f t="shared" si="6"/>
        <v>-11558</v>
      </c>
      <c r="H53" s="9">
        <f t="shared" si="7"/>
        <v>-0.77073886369698585</v>
      </c>
    </row>
    <row r="54" spans="1:8" x14ac:dyDescent="0.35">
      <c r="A54" s="15" t="s">
        <v>24</v>
      </c>
      <c r="B54" s="14">
        <v>23199</v>
      </c>
      <c r="C54" s="14">
        <v>5260</v>
      </c>
      <c r="D54" s="14">
        <v>3143</v>
      </c>
      <c r="E54" s="8">
        <f t="shared" si="4"/>
        <v>-2117</v>
      </c>
      <c r="F54" s="9">
        <f t="shared" si="5"/>
        <v>-0.40247148288973383</v>
      </c>
      <c r="G54" s="8">
        <f t="shared" si="6"/>
        <v>-20056</v>
      </c>
      <c r="H54" s="9">
        <f t="shared" si="7"/>
        <v>-0.86452002241475923</v>
      </c>
    </row>
    <row r="55" spans="1:8" x14ac:dyDescent="0.35">
      <c r="A55" s="15" t="s">
        <v>35</v>
      </c>
      <c r="B55" s="14">
        <v>28885</v>
      </c>
      <c r="C55" s="14">
        <v>5379</v>
      </c>
      <c r="D55" s="14">
        <v>1009</v>
      </c>
      <c r="E55" s="8">
        <f t="shared" si="4"/>
        <v>-4370</v>
      </c>
      <c r="F55" s="9">
        <f t="shared" si="5"/>
        <v>-0.81241866517940142</v>
      </c>
      <c r="G55" s="8">
        <f t="shared" si="6"/>
        <v>-27876</v>
      </c>
      <c r="H55" s="9">
        <f t="shared" si="7"/>
        <v>-0.96506837458888695</v>
      </c>
    </row>
    <row r="56" spans="1:8" x14ac:dyDescent="0.35">
      <c r="A56" s="15" t="s">
        <v>34</v>
      </c>
      <c r="B56" s="14">
        <v>21054</v>
      </c>
      <c r="C56" s="14">
        <v>2888</v>
      </c>
      <c r="D56" s="16" t="s">
        <v>27</v>
      </c>
      <c r="E56" s="8"/>
      <c r="F56" s="8"/>
      <c r="G56" s="8"/>
      <c r="H56" s="8"/>
    </row>
    <row r="57" spans="1:8" x14ac:dyDescent="0.35">
      <c r="A57" s="2"/>
      <c r="B57" s="2"/>
      <c r="C57" s="2"/>
      <c r="D57" s="2"/>
    </row>
    <row r="59" spans="1:8" x14ac:dyDescent="0.35">
      <c r="A59" s="2"/>
      <c r="B59" s="2"/>
      <c r="C59" s="2"/>
      <c r="D59" s="2"/>
    </row>
    <row r="60" spans="1:8" x14ac:dyDescent="0.35">
      <c r="A60" s="2"/>
      <c r="B60" s="2"/>
      <c r="C60" s="2"/>
      <c r="D60" s="2"/>
    </row>
    <row r="62" spans="1:8" x14ac:dyDescent="0.35">
      <c r="A62" s="2"/>
      <c r="B62" s="2"/>
      <c r="C62" s="2"/>
      <c r="D62" s="2"/>
    </row>
    <row r="63" spans="1:8" x14ac:dyDescent="0.35">
      <c r="A63" s="2"/>
      <c r="B63" s="2"/>
      <c r="C63" s="2"/>
      <c r="D63" s="2"/>
    </row>
    <row r="66" spans="1:4" x14ac:dyDescent="0.35">
      <c r="A66" s="2"/>
      <c r="B66" s="2"/>
      <c r="C66" s="2"/>
      <c r="D66" s="2"/>
    </row>
  </sheetData>
  <mergeCells count="10">
    <mergeCell ref="E31:F31"/>
    <mergeCell ref="G31:H31"/>
    <mergeCell ref="E32:F32"/>
    <mergeCell ref="G32:H32"/>
    <mergeCell ref="B31:D31"/>
    <mergeCell ref="B3:D3"/>
    <mergeCell ref="E3:F3"/>
    <mergeCell ref="G3:H3"/>
    <mergeCell ref="E4:F4"/>
    <mergeCell ref="G4:H4"/>
  </mergeCells>
  <conditionalFormatting sqref="B1:J2">
    <cfRule type="cellIs" dxfId="45" priority="6" operator="lessThan">
      <formula>0</formula>
    </cfRule>
  </conditionalFormatting>
  <conditionalFormatting sqref="K1:V2">
    <cfRule type="cellIs" dxfId="44" priority="5" operator="lessThan">
      <formula>0</formula>
    </cfRule>
  </conditionalFormatting>
  <conditionalFormatting sqref="E5:H27">
    <cfRule type="cellIs" dxfId="43" priority="4" operator="lessThan">
      <formula>0</formula>
    </cfRule>
  </conditionalFormatting>
  <conditionalFormatting sqref="E4 G4">
    <cfRule type="cellIs" dxfId="42" priority="3" operator="lessThan">
      <formula>0</formula>
    </cfRule>
  </conditionalFormatting>
  <conditionalFormatting sqref="E33:H55">
    <cfRule type="cellIs" dxfId="41" priority="2" operator="lessThan">
      <formula>0</formula>
    </cfRule>
  </conditionalFormatting>
  <conditionalFormatting sqref="E32 G32">
    <cfRule type="cellIs" dxfId="40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35502-887E-4D52-A059-1FB2EEBF6C4A}">
  <dimension ref="A1:AZ71"/>
  <sheetViews>
    <sheetView zoomScale="80" zoomScaleNormal="80" workbookViewId="0">
      <pane xSplit="1" ySplit="5" topLeftCell="B57" activePane="bottomRight" state="frozen"/>
      <selection pane="topRight" activeCell="B1" sqref="B1"/>
      <selection pane="bottomLeft" activeCell="A5" sqref="A5"/>
      <selection pane="bottomRight" activeCell="A49" sqref="A49"/>
    </sheetView>
  </sheetViews>
  <sheetFormatPr defaultRowHeight="14.5" x14ac:dyDescent="0.35"/>
  <cols>
    <col min="1" max="1" width="10.6328125" style="1" customWidth="1"/>
    <col min="2" max="7" width="8.7265625" style="1"/>
    <col min="8" max="8" width="9.26953125" style="1" customWidth="1"/>
    <col min="9" max="22" width="8.7265625" style="1"/>
    <col min="23" max="23" width="4.36328125" style="1" customWidth="1"/>
    <col min="24" max="30" width="8.7265625" style="1"/>
    <col min="31" max="37" width="8.7265625" style="6"/>
    <col min="38" max="38" width="4.36328125" style="1" customWidth="1"/>
    <col min="39" max="45" width="8.7265625" style="1"/>
    <col min="46" max="52" width="8.7265625" style="6"/>
    <col min="53" max="16384" width="8.7265625" style="1"/>
  </cols>
  <sheetData>
    <row r="1" spans="1:52" x14ac:dyDescent="0.35">
      <c r="A1" s="5" t="s">
        <v>28</v>
      </c>
      <c r="D1"/>
      <c r="W1" s="6"/>
      <c r="X1" s="6"/>
      <c r="Y1" s="6"/>
      <c r="Z1" s="6"/>
      <c r="AA1" s="6"/>
      <c r="AB1" s="6"/>
      <c r="AC1"/>
      <c r="AD1"/>
      <c r="AL1" s="6"/>
      <c r="AM1" s="6"/>
      <c r="AN1" s="6"/>
      <c r="AO1" s="6"/>
      <c r="AP1" s="6"/>
      <c r="AQ1" s="6"/>
      <c r="AR1"/>
      <c r="AS1"/>
    </row>
    <row r="2" spans="1:52" x14ac:dyDescent="0.35">
      <c r="A2" s="7" t="s">
        <v>38</v>
      </c>
      <c r="D2"/>
      <c r="W2" s="6"/>
      <c r="X2" s="6"/>
      <c r="Y2" s="6"/>
      <c r="Z2" s="6"/>
      <c r="AA2" s="6"/>
      <c r="AB2" s="6"/>
      <c r="AC2"/>
      <c r="AD2"/>
      <c r="AL2" s="6"/>
      <c r="AM2" s="6"/>
      <c r="AN2" s="6"/>
      <c r="AO2" s="6"/>
      <c r="AP2" s="6"/>
      <c r="AQ2" s="6"/>
      <c r="AR2"/>
      <c r="AS2"/>
    </row>
    <row r="3" spans="1:52" x14ac:dyDescent="0.35">
      <c r="A3" s="40" t="s">
        <v>62</v>
      </c>
      <c r="W3" s="6"/>
      <c r="X3" s="6"/>
      <c r="Y3" s="6"/>
      <c r="Z3" s="6"/>
      <c r="AA3" s="6"/>
      <c r="AB3" s="6"/>
      <c r="AC3"/>
      <c r="AD3"/>
      <c r="AL3" s="6"/>
      <c r="AM3" s="6"/>
      <c r="AN3" s="6"/>
      <c r="AO3" s="6"/>
      <c r="AP3" s="6"/>
      <c r="AQ3" s="6"/>
      <c r="AR3"/>
      <c r="AS3"/>
    </row>
    <row r="4" spans="1:52" x14ac:dyDescent="0.35">
      <c r="A4" s="14"/>
      <c r="B4" s="43" t="s">
        <v>0</v>
      </c>
      <c r="C4" s="43" t="s">
        <v>1</v>
      </c>
      <c r="D4" s="43" t="s">
        <v>2</v>
      </c>
      <c r="E4" s="43" t="s">
        <v>3</v>
      </c>
      <c r="F4" s="43" t="s">
        <v>4</v>
      </c>
      <c r="G4" s="43" t="s">
        <v>5</v>
      </c>
      <c r="H4" s="43" t="s">
        <v>6</v>
      </c>
      <c r="I4" s="44" t="s">
        <v>0</v>
      </c>
      <c r="J4" s="44" t="s">
        <v>1</v>
      </c>
      <c r="K4" s="44" t="s">
        <v>2</v>
      </c>
      <c r="L4" s="44" t="s">
        <v>3</v>
      </c>
      <c r="M4" s="44" t="s">
        <v>4</v>
      </c>
      <c r="N4" s="44" t="s">
        <v>5</v>
      </c>
      <c r="O4" s="44" t="s">
        <v>6</v>
      </c>
      <c r="P4" s="45" t="s">
        <v>0</v>
      </c>
      <c r="Q4" s="45" t="s">
        <v>1</v>
      </c>
      <c r="R4" s="45" t="s">
        <v>2</v>
      </c>
      <c r="S4" s="45" t="s">
        <v>3</v>
      </c>
      <c r="T4" s="45" t="s">
        <v>4</v>
      </c>
      <c r="U4" s="45" t="s">
        <v>5</v>
      </c>
      <c r="V4" s="45" t="s">
        <v>6</v>
      </c>
      <c r="W4" s="20"/>
      <c r="X4" s="51" t="s">
        <v>43</v>
      </c>
      <c r="Y4" s="51"/>
      <c r="Z4" s="51"/>
      <c r="AA4" s="51"/>
      <c r="AB4" s="51"/>
      <c r="AC4" s="51"/>
      <c r="AD4" s="51"/>
      <c r="AE4" s="52" t="s">
        <v>43</v>
      </c>
      <c r="AF4" s="52"/>
      <c r="AG4" s="52"/>
      <c r="AH4" s="52"/>
      <c r="AI4" s="52"/>
      <c r="AJ4" s="52"/>
      <c r="AK4" s="52"/>
      <c r="AL4" s="20"/>
      <c r="AM4" s="53" t="s">
        <v>42</v>
      </c>
      <c r="AN4" s="53"/>
      <c r="AO4" s="53"/>
      <c r="AP4" s="53"/>
      <c r="AQ4" s="53"/>
      <c r="AR4" s="53"/>
      <c r="AS4" s="53"/>
      <c r="AT4" s="54" t="s">
        <v>42</v>
      </c>
      <c r="AU4" s="54"/>
      <c r="AV4" s="54"/>
      <c r="AW4" s="54"/>
      <c r="AX4" s="54"/>
      <c r="AY4" s="54"/>
      <c r="AZ4" s="54"/>
    </row>
    <row r="5" spans="1:52" x14ac:dyDescent="0.35">
      <c r="A5" s="14"/>
      <c r="B5" s="43" t="s">
        <v>7</v>
      </c>
      <c r="C5" s="43" t="s">
        <v>7</v>
      </c>
      <c r="D5" s="43" t="s">
        <v>7</v>
      </c>
      <c r="E5" s="43" t="s">
        <v>7</v>
      </c>
      <c r="F5" s="43" t="s">
        <v>7</v>
      </c>
      <c r="G5" s="43" t="s">
        <v>7</v>
      </c>
      <c r="H5" s="43" t="s">
        <v>7</v>
      </c>
      <c r="I5" s="44" t="s">
        <v>8</v>
      </c>
      <c r="J5" s="44" t="s">
        <v>8</v>
      </c>
      <c r="K5" s="44" t="s">
        <v>8</v>
      </c>
      <c r="L5" s="44" t="s">
        <v>8</v>
      </c>
      <c r="M5" s="44" t="s">
        <v>8</v>
      </c>
      <c r="N5" s="44" t="s">
        <v>8</v>
      </c>
      <c r="O5" s="44" t="s">
        <v>8</v>
      </c>
      <c r="P5" s="45" t="s">
        <v>9</v>
      </c>
      <c r="Q5" s="45" t="s">
        <v>9</v>
      </c>
      <c r="R5" s="45" t="s">
        <v>9</v>
      </c>
      <c r="S5" s="45" t="s">
        <v>9</v>
      </c>
      <c r="T5" s="45" t="s">
        <v>9</v>
      </c>
      <c r="U5" s="45" t="s">
        <v>9</v>
      </c>
      <c r="V5" s="45" t="s">
        <v>9</v>
      </c>
      <c r="W5" s="20"/>
      <c r="X5" s="29" t="s">
        <v>0</v>
      </c>
      <c r="Y5" s="29" t="s">
        <v>1</v>
      </c>
      <c r="Z5" s="29" t="s">
        <v>2</v>
      </c>
      <c r="AA5" s="29" t="s">
        <v>3</v>
      </c>
      <c r="AB5" s="29" t="s">
        <v>4</v>
      </c>
      <c r="AC5" s="29" t="s">
        <v>5</v>
      </c>
      <c r="AD5" s="29" t="s">
        <v>6</v>
      </c>
      <c r="AE5" s="30" t="s">
        <v>0</v>
      </c>
      <c r="AF5" s="30" t="s">
        <v>1</v>
      </c>
      <c r="AG5" s="30" t="s">
        <v>2</v>
      </c>
      <c r="AH5" s="30" t="s">
        <v>3</v>
      </c>
      <c r="AI5" s="30" t="s">
        <v>4</v>
      </c>
      <c r="AJ5" s="30" t="s">
        <v>5</v>
      </c>
      <c r="AK5" s="30" t="s">
        <v>6</v>
      </c>
      <c r="AL5" s="20"/>
      <c r="AM5" s="31" t="s">
        <v>0</v>
      </c>
      <c r="AN5" s="31" t="s">
        <v>1</v>
      </c>
      <c r="AO5" s="31" t="s">
        <v>2</v>
      </c>
      <c r="AP5" s="31" t="s">
        <v>3</v>
      </c>
      <c r="AQ5" s="31" t="s">
        <v>4</v>
      </c>
      <c r="AR5" s="31" t="s">
        <v>5</v>
      </c>
      <c r="AS5" s="31" t="s">
        <v>6</v>
      </c>
      <c r="AT5" s="32" t="s">
        <v>0</v>
      </c>
      <c r="AU5" s="32" t="s">
        <v>1</v>
      </c>
      <c r="AV5" s="32" t="s">
        <v>2</v>
      </c>
      <c r="AW5" s="32" t="s">
        <v>3</v>
      </c>
      <c r="AX5" s="32" t="s">
        <v>4</v>
      </c>
      <c r="AY5" s="32" t="s">
        <v>5</v>
      </c>
      <c r="AZ5" s="32" t="s">
        <v>6</v>
      </c>
    </row>
    <row r="6" spans="1:52" x14ac:dyDescent="0.35">
      <c r="A6" s="15" t="s">
        <v>10</v>
      </c>
      <c r="B6" s="33">
        <v>394683</v>
      </c>
      <c r="C6" s="33">
        <v>379649</v>
      </c>
      <c r="D6" s="33">
        <v>420897</v>
      </c>
      <c r="E6" s="33">
        <v>481794</v>
      </c>
      <c r="F6" s="33">
        <v>587683</v>
      </c>
      <c r="G6" s="33">
        <v>743547</v>
      </c>
      <c r="H6" s="33">
        <v>1000612</v>
      </c>
      <c r="I6" s="46">
        <v>411047</v>
      </c>
      <c r="J6" s="46">
        <v>414584</v>
      </c>
      <c r="K6" s="46">
        <v>177167</v>
      </c>
      <c r="L6" s="46">
        <v>43078</v>
      </c>
      <c r="M6" s="46">
        <v>83417</v>
      </c>
      <c r="N6" s="46">
        <v>301351</v>
      </c>
      <c r="O6" s="46">
        <v>652213</v>
      </c>
      <c r="P6" s="35">
        <v>183803</v>
      </c>
      <c r="Q6" s="35">
        <v>187189</v>
      </c>
      <c r="R6" s="35">
        <v>119652</v>
      </c>
      <c r="S6" s="35">
        <v>129304</v>
      </c>
      <c r="T6" s="35">
        <v>179836</v>
      </c>
      <c r="U6" s="35">
        <v>383890</v>
      </c>
      <c r="V6" s="35">
        <v>700899</v>
      </c>
      <c r="W6" s="21"/>
      <c r="X6" s="8">
        <f>P6-I6</f>
        <v>-227244</v>
      </c>
      <c r="Y6" s="8">
        <f t="shared" ref="Y6:AD21" si="0">Q6-J6</f>
        <v>-227395</v>
      </c>
      <c r="Z6" s="8">
        <f t="shared" si="0"/>
        <v>-57515</v>
      </c>
      <c r="AA6" s="8">
        <f t="shared" si="0"/>
        <v>86226</v>
      </c>
      <c r="AB6" s="8">
        <f t="shared" si="0"/>
        <v>96419</v>
      </c>
      <c r="AC6" s="8">
        <f t="shared" si="0"/>
        <v>82539</v>
      </c>
      <c r="AD6" s="8">
        <f t="shared" si="0"/>
        <v>48686</v>
      </c>
      <c r="AE6" s="9">
        <f>(P6-I6)/I6</f>
        <v>-0.55284188912703414</v>
      </c>
      <c r="AF6" s="9">
        <f t="shared" ref="AF6:AK21" si="1">(Q6-J6)/J6</f>
        <v>-0.54848957026802769</v>
      </c>
      <c r="AG6" s="9">
        <f t="shared" si="1"/>
        <v>-0.32463720670327995</v>
      </c>
      <c r="AH6" s="9">
        <f t="shared" si="1"/>
        <v>2.0016249593760156</v>
      </c>
      <c r="AI6" s="9">
        <f t="shared" si="1"/>
        <v>1.1558675090209429</v>
      </c>
      <c r="AJ6" s="9">
        <f t="shared" si="1"/>
        <v>0.27389655252512851</v>
      </c>
      <c r="AK6" s="9">
        <f t="shared" si="1"/>
        <v>7.4647392799591539E-2</v>
      </c>
      <c r="AL6" s="21"/>
      <c r="AM6" s="8">
        <f>P6-B6</f>
        <v>-210880</v>
      </c>
      <c r="AN6" s="8">
        <f t="shared" ref="AN6:AS21" si="2">Q6-C6</f>
        <v>-192460</v>
      </c>
      <c r="AO6" s="8">
        <f t="shared" si="2"/>
        <v>-301245</v>
      </c>
      <c r="AP6" s="8">
        <f t="shared" si="2"/>
        <v>-352490</v>
      </c>
      <c r="AQ6" s="8">
        <f t="shared" si="2"/>
        <v>-407847</v>
      </c>
      <c r="AR6" s="8">
        <f t="shared" si="2"/>
        <v>-359657</v>
      </c>
      <c r="AS6" s="8">
        <f t="shared" si="2"/>
        <v>-299713</v>
      </c>
      <c r="AT6" s="9">
        <f>(P6-B6)/B6</f>
        <v>-0.53430221215507123</v>
      </c>
      <c r="AU6" s="9">
        <f t="shared" ref="AU6:AZ21" si="3">(Q6-C6)/C6</f>
        <v>-0.506941938474749</v>
      </c>
      <c r="AV6" s="9">
        <f t="shared" si="3"/>
        <v>-0.71572142353117274</v>
      </c>
      <c r="AW6" s="9">
        <f t="shared" si="3"/>
        <v>-0.73161973789627932</v>
      </c>
      <c r="AX6" s="9">
        <f t="shared" si="3"/>
        <v>-0.69399148860865467</v>
      </c>
      <c r="AY6" s="9">
        <f t="shared" si="3"/>
        <v>-0.48370445983912247</v>
      </c>
      <c r="AZ6" s="9">
        <f t="shared" si="3"/>
        <v>-0.29952968783104739</v>
      </c>
    </row>
    <row r="7" spans="1:52" x14ac:dyDescent="0.35">
      <c r="A7" s="15" t="s">
        <v>46</v>
      </c>
      <c r="B7" s="33">
        <v>197489</v>
      </c>
      <c r="C7" s="33">
        <v>175982</v>
      </c>
      <c r="D7" s="33">
        <v>198688</v>
      </c>
      <c r="E7" s="33">
        <v>242731</v>
      </c>
      <c r="F7" s="33">
        <v>296550</v>
      </c>
      <c r="G7" s="33">
        <v>329009</v>
      </c>
      <c r="H7" s="33">
        <v>399190</v>
      </c>
      <c r="I7" s="46">
        <v>211130</v>
      </c>
      <c r="J7" s="46">
        <v>200769</v>
      </c>
      <c r="K7" s="46">
        <v>81579</v>
      </c>
      <c r="L7" s="46">
        <v>14766</v>
      </c>
      <c r="M7" s="46">
        <v>23311</v>
      </c>
      <c r="N7" s="46">
        <v>61672</v>
      </c>
      <c r="O7" s="46">
        <v>168732</v>
      </c>
      <c r="P7" s="35">
        <v>53282</v>
      </c>
      <c r="Q7" s="35">
        <v>62699</v>
      </c>
      <c r="R7" s="35">
        <v>55650</v>
      </c>
      <c r="S7" s="35">
        <v>56693</v>
      </c>
      <c r="T7" s="35">
        <v>69560</v>
      </c>
      <c r="U7" s="35">
        <v>85146</v>
      </c>
      <c r="V7" s="35">
        <v>166790</v>
      </c>
      <c r="W7" s="22"/>
      <c r="X7" s="8">
        <f t="shared" ref="X7:AD24" si="4">P7-I7</f>
        <v>-157848</v>
      </c>
      <c r="Y7" s="8">
        <f t="shared" si="0"/>
        <v>-138070</v>
      </c>
      <c r="Z7" s="8">
        <f t="shared" si="0"/>
        <v>-25929</v>
      </c>
      <c r="AA7" s="8">
        <f t="shared" si="0"/>
        <v>41927</v>
      </c>
      <c r="AB7" s="8">
        <f t="shared" si="0"/>
        <v>46249</v>
      </c>
      <c r="AC7" s="8">
        <f t="shared" si="0"/>
        <v>23474</v>
      </c>
      <c r="AD7" s="8">
        <f t="shared" si="0"/>
        <v>-1942</v>
      </c>
      <c r="AE7" s="9">
        <f t="shared" ref="AE7:AK24" si="5">(P7-I7)/I7</f>
        <v>-0.74763415904892716</v>
      </c>
      <c r="AF7" s="9">
        <f t="shared" si="1"/>
        <v>-0.68770577130931565</v>
      </c>
      <c r="AG7" s="9">
        <f t="shared" si="1"/>
        <v>-0.31783914978119371</v>
      </c>
      <c r="AH7" s="9">
        <f t="shared" si="1"/>
        <v>2.839428416632805</v>
      </c>
      <c r="AI7" s="9">
        <f t="shared" si="1"/>
        <v>1.9839989704431384</v>
      </c>
      <c r="AJ7" s="9">
        <f t="shared" si="1"/>
        <v>0.38062654040731614</v>
      </c>
      <c r="AK7" s="9">
        <f t="shared" si="1"/>
        <v>-1.1509375814901737E-2</v>
      </c>
      <c r="AL7" s="22"/>
      <c r="AM7" s="8">
        <f t="shared" ref="AM7:AS24" si="6">P7-B7</f>
        <v>-144207</v>
      </c>
      <c r="AN7" s="8">
        <f t="shared" si="2"/>
        <v>-113283</v>
      </c>
      <c r="AO7" s="8">
        <f t="shared" si="2"/>
        <v>-143038</v>
      </c>
      <c r="AP7" s="8">
        <f t="shared" si="2"/>
        <v>-186038</v>
      </c>
      <c r="AQ7" s="8">
        <f t="shared" si="2"/>
        <v>-226990</v>
      </c>
      <c r="AR7" s="8">
        <f t="shared" si="2"/>
        <v>-243863</v>
      </c>
      <c r="AS7" s="8">
        <f t="shared" si="2"/>
        <v>-232400</v>
      </c>
      <c r="AT7" s="9">
        <f t="shared" ref="AT7:AZ24" si="7">(P7-B7)/B7</f>
        <v>-0.73020269483363631</v>
      </c>
      <c r="AU7" s="9">
        <f t="shared" si="3"/>
        <v>-0.64371924401359226</v>
      </c>
      <c r="AV7" s="9">
        <f t="shared" si="3"/>
        <v>-0.71991262683201807</v>
      </c>
      <c r="AW7" s="9">
        <f t="shared" si="3"/>
        <v>-0.76643691988250373</v>
      </c>
      <c r="AX7" s="9">
        <f t="shared" si="3"/>
        <v>-0.76543584555724165</v>
      </c>
      <c r="AY7" s="9">
        <f t="shared" si="3"/>
        <v>-0.74120464789717</v>
      </c>
      <c r="AZ7" s="9">
        <f t="shared" si="3"/>
        <v>-0.58217891229740226</v>
      </c>
    </row>
    <row r="8" spans="1:52" x14ac:dyDescent="0.35">
      <c r="A8" s="15" t="s">
        <v>55</v>
      </c>
      <c r="B8" s="33">
        <v>47023</v>
      </c>
      <c r="C8" s="33">
        <v>51339</v>
      </c>
      <c r="D8" s="33">
        <v>58164</v>
      </c>
      <c r="E8" s="33">
        <v>60777</v>
      </c>
      <c r="F8" s="33">
        <v>75263</v>
      </c>
      <c r="G8" s="33">
        <v>106836</v>
      </c>
      <c r="H8" s="33">
        <v>152941</v>
      </c>
      <c r="I8" s="46">
        <v>46879</v>
      </c>
      <c r="J8" s="46">
        <v>56024</v>
      </c>
      <c r="K8" s="46">
        <v>24465</v>
      </c>
      <c r="L8" s="46">
        <v>4416</v>
      </c>
      <c r="M8" s="46">
        <v>10258</v>
      </c>
      <c r="N8" s="46">
        <v>67017</v>
      </c>
      <c r="O8" s="46">
        <v>116429</v>
      </c>
      <c r="P8" s="35">
        <v>27997</v>
      </c>
      <c r="Q8" s="35">
        <v>21926</v>
      </c>
      <c r="R8" s="35">
        <v>7111</v>
      </c>
      <c r="S8" s="35">
        <v>9676</v>
      </c>
      <c r="T8" s="35">
        <v>17676</v>
      </c>
      <c r="U8" s="35">
        <v>76528</v>
      </c>
      <c r="V8" s="35">
        <v>132149</v>
      </c>
      <c r="W8" s="23"/>
      <c r="X8" s="10">
        <f t="shared" si="4"/>
        <v>-18882</v>
      </c>
      <c r="Y8" s="10">
        <f t="shared" si="0"/>
        <v>-34098</v>
      </c>
      <c r="Z8" s="10">
        <f t="shared" si="0"/>
        <v>-17354</v>
      </c>
      <c r="AA8" s="10">
        <f t="shared" si="0"/>
        <v>5260</v>
      </c>
      <c r="AB8" s="10">
        <f t="shared" si="0"/>
        <v>7418</v>
      </c>
      <c r="AC8" s="10">
        <f t="shared" si="0"/>
        <v>9511</v>
      </c>
      <c r="AD8" s="10">
        <f t="shared" si="0"/>
        <v>15720</v>
      </c>
      <c r="AE8" s="11">
        <f t="shared" si="5"/>
        <v>-0.40278162930096634</v>
      </c>
      <c r="AF8" s="11">
        <f t="shared" si="1"/>
        <v>-0.60863201485077822</v>
      </c>
      <c r="AG8" s="11">
        <f t="shared" si="1"/>
        <v>-0.70933987328837111</v>
      </c>
      <c r="AH8" s="11">
        <f t="shared" si="1"/>
        <v>1.1911231884057971</v>
      </c>
      <c r="AI8" s="11">
        <f t="shared" si="1"/>
        <v>0.72314291284850851</v>
      </c>
      <c r="AJ8" s="11">
        <f t="shared" si="1"/>
        <v>0.14191921452765716</v>
      </c>
      <c r="AK8" s="11">
        <f t="shared" si="1"/>
        <v>0.13501790790954143</v>
      </c>
      <c r="AL8" s="23"/>
      <c r="AM8" s="10">
        <f t="shared" si="6"/>
        <v>-19026</v>
      </c>
      <c r="AN8" s="10">
        <f t="shared" si="2"/>
        <v>-29413</v>
      </c>
      <c r="AO8" s="10">
        <f t="shared" si="2"/>
        <v>-51053</v>
      </c>
      <c r="AP8" s="10">
        <f t="shared" si="2"/>
        <v>-51101</v>
      </c>
      <c r="AQ8" s="10">
        <f t="shared" si="2"/>
        <v>-57587</v>
      </c>
      <c r="AR8" s="10">
        <f t="shared" si="2"/>
        <v>-30308</v>
      </c>
      <c r="AS8" s="10">
        <f t="shared" si="2"/>
        <v>-20792</v>
      </c>
      <c r="AT8" s="11">
        <f t="shared" si="7"/>
        <v>-0.40461050975054763</v>
      </c>
      <c r="AU8" s="11">
        <f t="shared" si="3"/>
        <v>-0.57291727536570636</v>
      </c>
      <c r="AV8" s="11">
        <f t="shared" si="3"/>
        <v>-0.87774224606285678</v>
      </c>
      <c r="AW8" s="11">
        <f t="shared" si="3"/>
        <v>-0.84079503759645924</v>
      </c>
      <c r="AX8" s="11">
        <f t="shared" si="3"/>
        <v>-0.76514356323824451</v>
      </c>
      <c r="AY8" s="11">
        <f t="shared" si="3"/>
        <v>-0.2836871466546857</v>
      </c>
      <c r="AZ8" s="11">
        <f t="shared" si="3"/>
        <v>-0.13594784917059519</v>
      </c>
    </row>
    <row r="9" spans="1:52" x14ac:dyDescent="0.35">
      <c r="A9" s="15" t="s">
        <v>44</v>
      </c>
      <c r="B9" s="33">
        <v>43475</v>
      </c>
      <c r="C9" s="33">
        <v>48545</v>
      </c>
      <c r="D9" s="33">
        <v>55078</v>
      </c>
      <c r="E9" s="33">
        <v>57432</v>
      </c>
      <c r="F9" s="33">
        <v>68221</v>
      </c>
      <c r="G9" s="33">
        <v>88376</v>
      </c>
      <c r="H9" s="33">
        <v>121604</v>
      </c>
      <c r="I9" s="46">
        <v>44517</v>
      </c>
      <c r="J9" s="46">
        <v>52595</v>
      </c>
      <c r="K9" s="46">
        <v>22962</v>
      </c>
      <c r="L9" s="46">
        <v>3350</v>
      </c>
      <c r="M9" s="46">
        <v>7899</v>
      </c>
      <c r="N9" s="46">
        <v>55807</v>
      </c>
      <c r="O9" s="46">
        <v>95848</v>
      </c>
      <c r="P9" s="35">
        <v>26725</v>
      </c>
      <c r="Q9" s="35">
        <v>20330</v>
      </c>
      <c r="R9" s="35">
        <v>5996</v>
      </c>
      <c r="S9" s="35">
        <v>8125</v>
      </c>
      <c r="T9" s="35">
        <v>14359</v>
      </c>
      <c r="U9" s="35">
        <v>60247</v>
      </c>
      <c r="V9" s="35">
        <v>94557</v>
      </c>
      <c r="W9" s="23"/>
      <c r="X9" s="8">
        <f t="shared" si="4"/>
        <v>-17792</v>
      </c>
      <c r="Y9" s="8">
        <f t="shared" si="0"/>
        <v>-32265</v>
      </c>
      <c r="Z9" s="8">
        <f t="shared" si="0"/>
        <v>-16966</v>
      </c>
      <c r="AA9" s="8">
        <f t="shared" si="0"/>
        <v>4775</v>
      </c>
      <c r="AB9" s="8">
        <f t="shared" si="0"/>
        <v>6460</v>
      </c>
      <c r="AC9" s="8">
        <f t="shared" si="0"/>
        <v>4440</v>
      </c>
      <c r="AD9" s="8">
        <f t="shared" si="0"/>
        <v>-1291</v>
      </c>
      <c r="AE9" s="9">
        <f t="shared" si="5"/>
        <v>-0.39966754273648269</v>
      </c>
      <c r="AF9" s="9">
        <f t="shared" si="1"/>
        <v>-0.6134613556421713</v>
      </c>
      <c r="AG9" s="9">
        <f t="shared" si="1"/>
        <v>-0.73887292047731035</v>
      </c>
      <c r="AH9" s="9">
        <f t="shared" si="1"/>
        <v>1.4253731343283582</v>
      </c>
      <c r="AI9" s="9">
        <f t="shared" si="1"/>
        <v>0.81782504114444865</v>
      </c>
      <c r="AJ9" s="9">
        <f t="shared" si="1"/>
        <v>7.9559911839016617E-2</v>
      </c>
      <c r="AK9" s="9">
        <f t="shared" si="1"/>
        <v>-1.3469242968032719E-2</v>
      </c>
      <c r="AL9" s="23"/>
      <c r="AM9" s="8">
        <f t="shared" si="6"/>
        <v>-16750</v>
      </c>
      <c r="AN9" s="8">
        <f t="shared" si="2"/>
        <v>-28215</v>
      </c>
      <c r="AO9" s="8">
        <f t="shared" si="2"/>
        <v>-49082</v>
      </c>
      <c r="AP9" s="8">
        <f t="shared" si="2"/>
        <v>-49307</v>
      </c>
      <c r="AQ9" s="8">
        <f t="shared" si="2"/>
        <v>-53862</v>
      </c>
      <c r="AR9" s="8">
        <f t="shared" si="2"/>
        <v>-28129</v>
      </c>
      <c r="AS9" s="8">
        <f t="shared" si="2"/>
        <v>-27047</v>
      </c>
      <c r="AT9" s="9">
        <f t="shared" si="7"/>
        <v>-0.38527889591719378</v>
      </c>
      <c r="AU9" s="9">
        <f t="shared" si="3"/>
        <v>-0.58121330724070452</v>
      </c>
      <c r="AV9" s="9">
        <f t="shared" si="3"/>
        <v>-0.89113620683394457</v>
      </c>
      <c r="AW9" s="9">
        <f t="shared" si="3"/>
        <v>-0.85852834656637411</v>
      </c>
      <c r="AX9" s="9">
        <f t="shared" si="3"/>
        <v>-0.78952228785857725</v>
      </c>
      <c r="AY9" s="9">
        <f t="shared" si="3"/>
        <v>-0.31828777043541234</v>
      </c>
      <c r="AZ9" s="9">
        <f t="shared" si="3"/>
        <v>-0.22241867043847241</v>
      </c>
    </row>
    <row r="10" spans="1:52" x14ac:dyDescent="0.35">
      <c r="A10" s="15" t="s">
        <v>58</v>
      </c>
      <c r="B10" s="33">
        <v>34151</v>
      </c>
      <c r="C10" s="33">
        <v>33313</v>
      </c>
      <c r="D10" s="33">
        <v>41179</v>
      </c>
      <c r="E10" s="33">
        <v>43203</v>
      </c>
      <c r="F10" s="33">
        <v>49195</v>
      </c>
      <c r="G10" s="33">
        <v>56989</v>
      </c>
      <c r="H10" s="33">
        <v>74423</v>
      </c>
      <c r="I10" s="46">
        <v>34267</v>
      </c>
      <c r="J10" s="46">
        <v>35888</v>
      </c>
      <c r="K10" s="46">
        <v>15066</v>
      </c>
      <c r="L10" s="46">
        <v>3927</v>
      </c>
      <c r="M10" s="46">
        <v>7816</v>
      </c>
      <c r="N10" s="46">
        <v>22569</v>
      </c>
      <c r="O10" s="46">
        <v>54190</v>
      </c>
      <c r="P10" s="35">
        <v>24524</v>
      </c>
      <c r="Q10" s="35">
        <v>21967</v>
      </c>
      <c r="R10" s="35">
        <v>12296</v>
      </c>
      <c r="S10" s="35">
        <v>14181</v>
      </c>
      <c r="T10" s="35">
        <v>21577</v>
      </c>
      <c r="U10" s="35">
        <v>34908</v>
      </c>
      <c r="V10" s="35">
        <v>56499</v>
      </c>
      <c r="W10" s="22"/>
      <c r="X10" s="8">
        <f t="shared" si="4"/>
        <v>-9743</v>
      </c>
      <c r="Y10" s="8">
        <f t="shared" si="0"/>
        <v>-13921</v>
      </c>
      <c r="Z10" s="8">
        <f t="shared" si="0"/>
        <v>-2770</v>
      </c>
      <c r="AA10" s="8">
        <f t="shared" si="0"/>
        <v>10254</v>
      </c>
      <c r="AB10" s="8">
        <f t="shared" si="0"/>
        <v>13761</v>
      </c>
      <c r="AC10" s="8">
        <f t="shared" si="0"/>
        <v>12339</v>
      </c>
      <c r="AD10" s="8">
        <f t="shared" si="0"/>
        <v>2309</v>
      </c>
      <c r="AE10" s="9">
        <f t="shared" si="5"/>
        <v>-0.28432602795692646</v>
      </c>
      <c r="AF10" s="9">
        <f t="shared" si="1"/>
        <v>-0.38790124832813194</v>
      </c>
      <c r="AG10" s="9">
        <f t="shared" si="1"/>
        <v>-0.18385769281826631</v>
      </c>
      <c r="AH10" s="9">
        <f t="shared" si="1"/>
        <v>2.6111535523300229</v>
      </c>
      <c r="AI10" s="9">
        <f t="shared" si="1"/>
        <v>1.7606192425793246</v>
      </c>
      <c r="AJ10" s="9">
        <f t="shared" si="1"/>
        <v>0.54672338162966905</v>
      </c>
      <c r="AK10" s="9">
        <f t="shared" si="1"/>
        <v>4.2609337516146893E-2</v>
      </c>
      <c r="AL10" s="22"/>
      <c r="AM10" s="8">
        <f t="shared" si="6"/>
        <v>-9627</v>
      </c>
      <c r="AN10" s="8">
        <f t="shared" si="2"/>
        <v>-11346</v>
      </c>
      <c r="AO10" s="8">
        <f t="shared" si="2"/>
        <v>-28883</v>
      </c>
      <c r="AP10" s="8">
        <f t="shared" si="2"/>
        <v>-29022</v>
      </c>
      <c r="AQ10" s="8">
        <f t="shared" si="2"/>
        <v>-27618</v>
      </c>
      <c r="AR10" s="8">
        <f t="shared" si="2"/>
        <v>-22081</v>
      </c>
      <c r="AS10" s="8">
        <f t="shared" si="2"/>
        <v>-17924</v>
      </c>
      <c r="AT10" s="9">
        <f t="shared" si="7"/>
        <v>-0.28189511288102836</v>
      </c>
      <c r="AU10" s="9">
        <f t="shared" si="3"/>
        <v>-0.34058775853270495</v>
      </c>
      <c r="AV10" s="9">
        <f t="shared" si="3"/>
        <v>-0.70140119964059355</v>
      </c>
      <c r="AW10" s="9">
        <f t="shared" si="3"/>
        <v>-0.67175890563155338</v>
      </c>
      <c r="AX10" s="9">
        <f t="shared" si="3"/>
        <v>-0.56139851610936076</v>
      </c>
      <c r="AY10" s="9">
        <f t="shared" si="3"/>
        <v>-0.38746073803716508</v>
      </c>
      <c r="AZ10" s="9">
        <f t="shared" si="3"/>
        <v>-0.24083952541553014</v>
      </c>
    </row>
    <row r="11" spans="1:52" x14ac:dyDescent="0.35">
      <c r="A11" s="15" t="s">
        <v>45</v>
      </c>
      <c r="B11" s="33">
        <v>31746</v>
      </c>
      <c r="C11" s="33">
        <v>30644</v>
      </c>
      <c r="D11" s="33">
        <v>38339</v>
      </c>
      <c r="E11" s="33">
        <v>39639</v>
      </c>
      <c r="F11" s="33">
        <v>43952</v>
      </c>
      <c r="G11" s="33">
        <v>49980</v>
      </c>
      <c r="H11" s="33">
        <v>62396</v>
      </c>
      <c r="I11" s="46">
        <v>32328</v>
      </c>
      <c r="J11" s="46">
        <v>33654</v>
      </c>
      <c r="K11" s="46">
        <v>13789</v>
      </c>
      <c r="L11" s="46">
        <v>3117</v>
      </c>
      <c r="M11" s="46">
        <v>6407</v>
      </c>
      <c r="N11" s="46">
        <v>18554</v>
      </c>
      <c r="O11" s="46">
        <v>44566</v>
      </c>
      <c r="P11" s="35">
        <v>23124</v>
      </c>
      <c r="Q11" s="35">
        <v>20613</v>
      </c>
      <c r="R11" s="35">
        <v>10847</v>
      </c>
      <c r="S11" s="35">
        <v>12717</v>
      </c>
      <c r="T11" s="35">
        <v>19623</v>
      </c>
      <c r="U11" s="35">
        <v>29758</v>
      </c>
      <c r="V11" s="35">
        <v>47137</v>
      </c>
      <c r="W11" s="22"/>
      <c r="X11" s="8">
        <f t="shared" si="4"/>
        <v>-9204</v>
      </c>
      <c r="Y11" s="8">
        <f t="shared" si="0"/>
        <v>-13041</v>
      </c>
      <c r="Z11" s="8">
        <f t="shared" si="0"/>
        <v>-2942</v>
      </c>
      <c r="AA11" s="8">
        <f t="shared" si="0"/>
        <v>9600</v>
      </c>
      <c r="AB11" s="8">
        <f t="shared" si="0"/>
        <v>13216</v>
      </c>
      <c r="AC11" s="8">
        <f t="shared" si="0"/>
        <v>11204</v>
      </c>
      <c r="AD11" s="8">
        <f t="shared" si="0"/>
        <v>2571</v>
      </c>
      <c r="AE11" s="9">
        <f t="shared" si="5"/>
        <v>-0.28470675575352633</v>
      </c>
      <c r="AF11" s="9">
        <f t="shared" si="1"/>
        <v>-0.38750222856124084</v>
      </c>
      <c r="AG11" s="9">
        <f t="shared" si="1"/>
        <v>-0.21335847414605846</v>
      </c>
      <c r="AH11" s="9">
        <f t="shared" si="1"/>
        <v>3.0798845043310874</v>
      </c>
      <c r="AI11" s="9">
        <f t="shared" si="1"/>
        <v>2.0627438738879351</v>
      </c>
      <c r="AJ11" s="9">
        <f t="shared" si="1"/>
        <v>0.60385900614422761</v>
      </c>
      <c r="AK11" s="9">
        <f t="shared" si="1"/>
        <v>5.7689718619575461E-2</v>
      </c>
      <c r="AL11" s="22"/>
      <c r="AM11" s="8">
        <f t="shared" si="6"/>
        <v>-8622</v>
      </c>
      <c r="AN11" s="8">
        <f t="shared" si="2"/>
        <v>-10031</v>
      </c>
      <c r="AO11" s="8">
        <f t="shared" si="2"/>
        <v>-27492</v>
      </c>
      <c r="AP11" s="8">
        <f t="shared" si="2"/>
        <v>-26922</v>
      </c>
      <c r="AQ11" s="8">
        <f t="shared" si="2"/>
        <v>-24329</v>
      </c>
      <c r="AR11" s="8">
        <f t="shared" si="2"/>
        <v>-20222</v>
      </c>
      <c r="AS11" s="8">
        <f t="shared" si="2"/>
        <v>-15259</v>
      </c>
      <c r="AT11" s="9">
        <f t="shared" si="7"/>
        <v>-0.27159327159327157</v>
      </c>
      <c r="AU11" s="9">
        <f t="shared" si="3"/>
        <v>-0.32733977287560373</v>
      </c>
      <c r="AV11" s="9">
        <f t="shared" si="3"/>
        <v>-0.71707660606692925</v>
      </c>
      <c r="AW11" s="9">
        <f t="shared" si="3"/>
        <v>-0.67917959585256948</v>
      </c>
      <c r="AX11" s="9">
        <f t="shared" si="3"/>
        <v>-0.55353567528212599</v>
      </c>
      <c r="AY11" s="9">
        <f t="shared" si="3"/>
        <v>-0.40460184073629452</v>
      </c>
      <c r="AZ11" s="9">
        <f t="shared" si="3"/>
        <v>-0.24455093275209949</v>
      </c>
    </row>
    <row r="12" spans="1:52" x14ac:dyDescent="0.35">
      <c r="A12" s="15" t="s">
        <v>49</v>
      </c>
      <c r="B12" s="33">
        <v>32996</v>
      </c>
      <c r="C12" s="33">
        <v>30162</v>
      </c>
      <c r="D12" s="33">
        <v>33382</v>
      </c>
      <c r="E12" s="33">
        <v>35728</v>
      </c>
      <c r="F12" s="33">
        <v>37428</v>
      </c>
      <c r="G12" s="33">
        <v>43202</v>
      </c>
      <c r="H12" s="33">
        <v>61921</v>
      </c>
      <c r="I12" s="46">
        <v>32558</v>
      </c>
      <c r="J12" s="46">
        <v>31070</v>
      </c>
      <c r="K12" s="46">
        <v>14376</v>
      </c>
      <c r="L12" s="46">
        <v>3076</v>
      </c>
      <c r="M12" s="46">
        <v>7896</v>
      </c>
      <c r="N12" s="46">
        <v>32058</v>
      </c>
      <c r="O12" s="46">
        <v>57379</v>
      </c>
      <c r="P12" s="35">
        <v>6158</v>
      </c>
      <c r="Q12" s="35">
        <v>13874</v>
      </c>
      <c r="R12" s="35">
        <v>6049</v>
      </c>
      <c r="S12" s="35">
        <v>7627</v>
      </c>
      <c r="T12" s="35">
        <v>12458</v>
      </c>
      <c r="U12" s="35">
        <v>42251</v>
      </c>
      <c r="V12" s="35">
        <v>67610</v>
      </c>
      <c r="W12" s="22"/>
      <c r="X12" s="8">
        <f t="shared" si="4"/>
        <v>-26400</v>
      </c>
      <c r="Y12" s="8">
        <f t="shared" si="0"/>
        <v>-17196</v>
      </c>
      <c r="Z12" s="8">
        <f t="shared" si="0"/>
        <v>-8327</v>
      </c>
      <c r="AA12" s="8">
        <f t="shared" si="0"/>
        <v>4551</v>
      </c>
      <c r="AB12" s="8">
        <f t="shared" si="0"/>
        <v>4562</v>
      </c>
      <c r="AC12" s="8">
        <f t="shared" si="0"/>
        <v>10193</v>
      </c>
      <c r="AD12" s="8">
        <f t="shared" si="0"/>
        <v>10231</v>
      </c>
      <c r="AE12" s="9">
        <f t="shared" si="5"/>
        <v>-0.81086061797407705</v>
      </c>
      <c r="AF12" s="9">
        <f t="shared" si="1"/>
        <v>-0.55345992919214682</v>
      </c>
      <c r="AG12" s="9">
        <f t="shared" si="1"/>
        <v>-0.57922927100723431</v>
      </c>
      <c r="AH12" s="9">
        <f t="shared" si="1"/>
        <v>1.4795188556566969</v>
      </c>
      <c r="AI12" s="9">
        <f t="shared" si="1"/>
        <v>0.57776089159067878</v>
      </c>
      <c r="AJ12" s="9">
        <f t="shared" si="1"/>
        <v>0.31795495664108803</v>
      </c>
      <c r="AK12" s="9">
        <f t="shared" si="1"/>
        <v>0.17830565189354991</v>
      </c>
      <c r="AL12" s="22"/>
      <c r="AM12" s="8">
        <f t="shared" si="6"/>
        <v>-26838</v>
      </c>
      <c r="AN12" s="8">
        <f t="shared" si="2"/>
        <v>-16288</v>
      </c>
      <c r="AO12" s="8">
        <f t="shared" si="2"/>
        <v>-27333</v>
      </c>
      <c r="AP12" s="8">
        <f t="shared" si="2"/>
        <v>-28101</v>
      </c>
      <c r="AQ12" s="8">
        <f t="shared" si="2"/>
        <v>-24970</v>
      </c>
      <c r="AR12" s="8">
        <f t="shared" si="2"/>
        <v>-951</v>
      </c>
      <c r="AS12" s="8">
        <f t="shared" si="2"/>
        <v>5689</v>
      </c>
      <c r="AT12" s="9">
        <f t="shared" si="7"/>
        <v>-0.8133713177354831</v>
      </c>
      <c r="AU12" s="9">
        <f t="shared" si="3"/>
        <v>-0.54001724023605857</v>
      </c>
      <c r="AV12" s="9">
        <f t="shared" si="3"/>
        <v>-0.81879455994248396</v>
      </c>
      <c r="AW12" s="9">
        <f t="shared" si="3"/>
        <v>-0.78652597402597402</v>
      </c>
      <c r="AX12" s="9">
        <f t="shared" si="3"/>
        <v>-0.6671475900395426</v>
      </c>
      <c r="AY12" s="9">
        <f t="shared" si="3"/>
        <v>-2.2012869774547476E-2</v>
      </c>
      <c r="AZ12" s="9">
        <f t="shared" si="3"/>
        <v>9.1875131215581149E-2</v>
      </c>
    </row>
    <row r="13" spans="1:52" x14ac:dyDescent="0.35">
      <c r="A13" s="15" t="s">
        <v>57</v>
      </c>
      <c r="B13" s="33">
        <v>11513</v>
      </c>
      <c r="C13" s="33">
        <v>11589</v>
      </c>
      <c r="D13" s="33">
        <v>13985</v>
      </c>
      <c r="E13" s="33">
        <v>17301</v>
      </c>
      <c r="F13" s="33">
        <v>25225</v>
      </c>
      <c r="G13" s="33">
        <v>42154</v>
      </c>
      <c r="H13" s="33">
        <v>70324</v>
      </c>
      <c r="I13" s="46">
        <v>14007</v>
      </c>
      <c r="J13" s="46">
        <v>13721</v>
      </c>
      <c r="K13" s="46">
        <v>5455</v>
      </c>
      <c r="L13" s="46">
        <v>1611</v>
      </c>
      <c r="M13" s="46">
        <v>2941</v>
      </c>
      <c r="N13" s="46">
        <v>25149</v>
      </c>
      <c r="O13" s="46">
        <v>60181</v>
      </c>
      <c r="P13" s="35">
        <v>9254</v>
      </c>
      <c r="Q13" s="35">
        <v>8071</v>
      </c>
      <c r="R13" s="35">
        <v>3566</v>
      </c>
      <c r="S13" s="35">
        <v>5291</v>
      </c>
      <c r="T13" s="35">
        <v>10089</v>
      </c>
      <c r="U13" s="35">
        <v>27228</v>
      </c>
      <c r="V13" s="35">
        <v>65124</v>
      </c>
      <c r="W13" s="22"/>
      <c r="X13" s="8">
        <f t="shared" si="4"/>
        <v>-4753</v>
      </c>
      <c r="Y13" s="8">
        <f t="shared" si="0"/>
        <v>-5650</v>
      </c>
      <c r="Z13" s="8">
        <f t="shared" si="0"/>
        <v>-1889</v>
      </c>
      <c r="AA13" s="8">
        <f t="shared" si="0"/>
        <v>3680</v>
      </c>
      <c r="AB13" s="8">
        <f t="shared" si="0"/>
        <v>7148</v>
      </c>
      <c r="AC13" s="8">
        <f t="shared" si="0"/>
        <v>2079</v>
      </c>
      <c r="AD13" s="8">
        <f t="shared" si="0"/>
        <v>4943</v>
      </c>
      <c r="AE13" s="9">
        <f t="shared" si="5"/>
        <v>-0.33933033483258374</v>
      </c>
      <c r="AF13" s="9">
        <f t="shared" si="1"/>
        <v>-0.41177756723270897</v>
      </c>
      <c r="AG13" s="9">
        <f t="shared" si="1"/>
        <v>-0.34628780934922088</v>
      </c>
      <c r="AH13" s="9">
        <f t="shared" si="1"/>
        <v>2.2842954686530104</v>
      </c>
      <c r="AI13" s="9">
        <f t="shared" si="1"/>
        <v>2.4304658279496771</v>
      </c>
      <c r="AJ13" s="9">
        <f t="shared" si="1"/>
        <v>8.2667302874865803E-2</v>
      </c>
      <c r="AK13" s="9">
        <f t="shared" si="1"/>
        <v>8.2135557734168585E-2</v>
      </c>
      <c r="AL13" s="22"/>
      <c r="AM13" s="8">
        <f t="shared" si="6"/>
        <v>-2259</v>
      </c>
      <c r="AN13" s="8">
        <f t="shared" si="2"/>
        <v>-3518</v>
      </c>
      <c r="AO13" s="8">
        <f t="shared" si="2"/>
        <v>-10419</v>
      </c>
      <c r="AP13" s="8">
        <f t="shared" si="2"/>
        <v>-12010</v>
      </c>
      <c r="AQ13" s="8">
        <f t="shared" si="2"/>
        <v>-15136</v>
      </c>
      <c r="AR13" s="8">
        <f t="shared" si="2"/>
        <v>-14926</v>
      </c>
      <c r="AS13" s="8">
        <f t="shared" si="2"/>
        <v>-5200</v>
      </c>
      <c r="AT13" s="9">
        <f t="shared" si="7"/>
        <v>-0.19621297663510814</v>
      </c>
      <c r="AU13" s="9">
        <f t="shared" si="3"/>
        <v>-0.30356372422124428</v>
      </c>
      <c r="AV13" s="9">
        <f t="shared" si="3"/>
        <v>-0.74501251340722208</v>
      </c>
      <c r="AW13" s="9">
        <f t="shared" si="3"/>
        <v>-0.69417952719495979</v>
      </c>
      <c r="AX13" s="9">
        <f t="shared" si="3"/>
        <v>-0.60003964321110015</v>
      </c>
      <c r="AY13" s="9">
        <f t="shared" si="3"/>
        <v>-0.35408264933339662</v>
      </c>
      <c r="AZ13" s="9">
        <f t="shared" si="3"/>
        <v>-7.3943461691598891E-2</v>
      </c>
    </row>
    <row r="14" spans="1:52" x14ac:dyDescent="0.35">
      <c r="A14" s="15" t="s">
        <v>59</v>
      </c>
      <c r="B14" s="33">
        <v>13336</v>
      </c>
      <c r="C14" s="33">
        <v>15298</v>
      </c>
      <c r="D14" s="33">
        <v>8867</v>
      </c>
      <c r="E14" s="33">
        <v>8911</v>
      </c>
      <c r="F14" s="33">
        <v>13671</v>
      </c>
      <c r="G14" s="33">
        <v>24888</v>
      </c>
      <c r="H14" s="33">
        <v>31057</v>
      </c>
      <c r="I14" s="46">
        <v>10330</v>
      </c>
      <c r="J14" s="46">
        <v>11270</v>
      </c>
      <c r="K14" s="46">
        <v>4102</v>
      </c>
      <c r="L14" s="46">
        <v>1273</v>
      </c>
      <c r="M14" s="46">
        <v>3043</v>
      </c>
      <c r="N14" s="46">
        <v>11180</v>
      </c>
      <c r="O14" s="46">
        <v>29898</v>
      </c>
      <c r="P14" s="35">
        <v>19015</v>
      </c>
      <c r="Q14" s="35">
        <v>15889</v>
      </c>
      <c r="R14" s="35">
        <v>4064</v>
      </c>
      <c r="S14" s="35">
        <v>3716</v>
      </c>
      <c r="T14" s="35">
        <v>4438</v>
      </c>
      <c r="U14" s="35">
        <v>17777</v>
      </c>
      <c r="V14" s="35">
        <v>37835</v>
      </c>
      <c r="W14" s="22"/>
      <c r="X14" s="8">
        <f t="shared" si="4"/>
        <v>8685</v>
      </c>
      <c r="Y14" s="8">
        <f t="shared" si="0"/>
        <v>4619</v>
      </c>
      <c r="Z14" s="8">
        <f t="shared" si="0"/>
        <v>-38</v>
      </c>
      <c r="AA14" s="8">
        <f t="shared" si="0"/>
        <v>2443</v>
      </c>
      <c r="AB14" s="8">
        <f t="shared" si="0"/>
        <v>1395</v>
      </c>
      <c r="AC14" s="8">
        <f t="shared" si="0"/>
        <v>6597</v>
      </c>
      <c r="AD14" s="8">
        <f t="shared" si="0"/>
        <v>7937</v>
      </c>
      <c r="AE14" s="9">
        <f t="shared" si="5"/>
        <v>0.84075508228460794</v>
      </c>
      <c r="AF14" s="9">
        <f t="shared" si="1"/>
        <v>0.409849157054126</v>
      </c>
      <c r="AG14" s="9">
        <f t="shared" si="1"/>
        <v>-9.2637737688932228E-3</v>
      </c>
      <c r="AH14" s="9">
        <f t="shared" si="1"/>
        <v>1.9190887666928516</v>
      </c>
      <c r="AI14" s="9">
        <f t="shared" si="1"/>
        <v>0.45842918172855734</v>
      </c>
      <c r="AJ14" s="9">
        <f t="shared" si="1"/>
        <v>0.59007155635062614</v>
      </c>
      <c r="AK14" s="9">
        <f t="shared" si="1"/>
        <v>0.26546926215800387</v>
      </c>
      <c r="AL14" s="22"/>
      <c r="AM14" s="8">
        <f t="shared" si="6"/>
        <v>5679</v>
      </c>
      <c r="AN14" s="8">
        <f t="shared" si="2"/>
        <v>591</v>
      </c>
      <c r="AO14" s="8">
        <f t="shared" si="2"/>
        <v>-4803</v>
      </c>
      <c r="AP14" s="8">
        <f t="shared" si="2"/>
        <v>-5195</v>
      </c>
      <c r="AQ14" s="8">
        <f t="shared" si="2"/>
        <v>-9233</v>
      </c>
      <c r="AR14" s="8">
        <f t="shared" si="2"/>
        <v>-7111</v>
      </c>
      <c r="AS14" s="8">
        <f t="shared" si="2"/>
        <v>6778</v>
      </c>
      <c r="AT14" s="9">
        <f t="shared" si="7"/>
        <v>0.42583983203359327</v>
      </c>
      <c r="AU14" s="9">
        <f t="shared" si="3"/>
        <v>3.8632500980520332E-2</v>
      </c>
      <c r="AV14" s="9">
        <f t="shared" si="3"/>
        <v>-0.54167136573813013</v>
      </c>
      <c r="AW14" s="9">
        <f t="shared" si="3"/>
        <v>-0.58298731904387835</v>
      </c>
      <c r="AX14" s="9">
        <f t="shared" si="3"/>
        <v>-0.67537122375832048</v>
      </c>
      <c r="AY14" s="9">
        <f t="shared" si="3"/>
        <v>-0.28572002571520411</v>
      </c>
      <c r="AZ14" s="9">
        <f t="shared" si="3"/>
        <v>0.21824387416685451</v>
      </c>
    </row>
    <row r="15" spans="1:52" x14ac:dyDescent="0.35">
      <c r="A15" s="15" t="s">
        <v>53</v>
      </c>
      <c r="B15" s="33">
        <v>12257</v>
      </c>
      <c r="C15" s="33">
        <v>13285</v>
      </c>
      <c r="D15" s="33">
        <v>15019</v>
      </c>
      <c r="E15" s="33">
        <v>15987</v>
      </c>
      <c r="F15" s="33">
        <v>17606</v>
      </c>
      <c r="G15" s="33">
        <v>26969</v>
      </c>
      <c r="H15" s="33">
        <v>39444</v>
      </c>
      <c r="I15" s="46">
        <v>14313</v>
      </c>
      <c r="J15" s="46">
        <v>13518</v>
      </c>
      <c r="K15" s="46">
        <v>7671</v>
      </c>
      <c r="L15" s="46">
        <v>2796</v>
      </c>
      <c r="M15" s="46">
        <v>5356</v>
      </c>
      <c r="N15" s="46">
        <v>16226</v>
      </c>
      <c r="O15" s="46">
        <v>33446</v>
      </c>
      <c r="P15" s="35">
        <v>13008</v>
      </c>
      <c r="Q15" s="35">
        <v>9609</v>
      </c>
      <c r="R15" s="35">
        <v>4718</v>
      </c>
      <c r="S15" s="35">
        <v>6264</v>
      </c>
      <c r="T15" s="35">
        <v>8519</v>
      </c>
      <c r="U15" s="35">
        <v>20108</v>
      </c>
      <c r="V15" s="35">
        <v>32369</v>
      </c>
      <c r="W15" s="22"/>
      <c r="X15" s="8">
        <f t="shared" si="4"/>
        <v>-1305</v>
      </c>
      <c r="Y15" s="8">
        <f t="shared" si="0"/>
        <v>-3909</v>
      </c>
      <c r="Z15" s="8">
        <f t="shared" si="0"/>
        <v>-2953</v>
      </c>
      <c r="AA15" s="8">
        <f t="shared" si="0"/>
        <v>3468</v>
      </c>
      <c r="AB15" s="8">
        <f t="shared" si="0"/>
        <v>3163</v>
      </c>
      <c r="AC15" s="8">
        <f t="shared" si="0"/>
        <v>3882</v>
      </c>
      <c r="AD15" s="8">
        <f t="shared" si="0"/>
        <v>-1077</v>
      </c>
      <c r="AE15" s="9">
        <f t="shared" si="5"/>
        <v>-9.1175854118633409E-2</v>
      </c>
      <c r="AF15" s="9">
        <f t="shared" si="1"/>
        <v>-0.2891699955614736</v>
      </c>
      <c r="AG15" s="9">
        <f t="shared" si="1"/>
        <v>-0.38495632903141702</v>
      </c>
      <c r="AH15" s="9">
        <f t="shared" si="1"/>
        <v>1.2403433476394849</v>
      </c>
      <c r="AI15" s="9">
        <f t="shared" si="1"/>
        <v>0.59055265123226286</v>
      </c>
      <c r="AJ15" s="9">
        <f t="shared" si="1"/>
        <v>0.23924565512141008</v>
      </c>
      <c r="AK15" s="9">
        <f t="shared" si="1"/>
        <v>-3.2201160078933207E-2</v>
      </c>
      <c r="AL15" s="22"/>
      <c r="AM15" s="8">
        <f t="shared" si="6"/>
        <v>751</v>
      </c>
      <c r="AN15" s="8">
        <f t="shared" si="2"/>
        <v>-3676</v>
      </c>
      <c r="AO15" s="8">
        <f t="shared" si="2"/>
        <v>-10301</v>
      </c>
      <c r="AP15" s="8">
        <f t="shared" si="2"/>
        <v>-9723</v>
      </c>
      <c r="AQ15" s="8">
        <f t="shared" si="2"/>
        <v>-9087</v>
      </c>
      <c r="AR15" s="8">
        <f t="shared" si="2"/>
        <v>-6861</v>
      </c>
      <c r="AS15" s="8">
        <f t="shared" si="2"/>
        <v>-7075</v>
      </c>
      <c r="AT15" s="9">
        <f t="shared" si="7"/>
        <v>6.1271110385901932E-2</v>
      </c>
      <c r="AU15" s="9">
        <f t="shared" si="3"/>
        <v>-0.27670304855099737</v>
      </c>
      <c r="AV15" s="9">
        <f t="shared" si="3"/>
        <v>-0.68586457154271252</v>
      </c>
      <c r="AW15" s="9">
        <f t="shared" si="3"/>
        <v>-0.60818164758866577</v>
      </c>
      <c r="AX15" s="9">
        <f t="shared" si="3"/>
        <v>-0.51613086447801881</v>
      </c>
      <c r="AY15" s="9">
        <f t="shared" si="3"/>
        <v>-0.25440320367829733</v>
      </c>
      <c r="AZ15" s="9">
        <f t="shared" si="3"/>
        <v>-0.17936821823344487</v>
      </c>
    </row>
    <row r="16" spans="1:52" x14ac:dyDescent="0.35">
      <c r="A16" s="15" t="s">
        <v>47</v>
      </c>
      <c r="B16" s="33">
        <v>16951</v>
      </c>
      <c r="C16" s="33">
        <v>19267</v>
      </c>
      <c r="D16" s="33">
        <v>18605</v>
      </c>
      <c r="E16" s="33">
        <v>19291</v>
      </c>
      <c r="F16" s="33">
        <v>24147</v>
      </c>
      <c r="G16" s="33">
        <v>38614</v>
      </c>
      <c r="H16" s="33">
        <v>52506</v>
      </c>
      <c r="I16" s="46">
        <v>19304</v>
      </c>
      <c r="J16" s="46">
        <v>20498</v>
      </c>
      <c r="K16" s="46">
        <v>7834</v>
      </c>
      <c r="L16" s="46">
        <v>1622</v>
      </c>
      <c r="M16" s="46">
        <v>4171</v>
      </c>
      <c r="N16" s="46">
        <v>16353</v>
      </c>
      <c r="O16" s="46">
        <v>29625</v>
      </c>
      <c r="P16" s="35">
        <v>6006</v>
      </c>
      <c r="Q16" s="35">
        <v>9384</v>
      </c>
      <c r="R16" s="35">
        <v>4652</v>
      </c>
      <c r="S16" s="35">
        <v>6080</v>
      </c>
      <c r="T16" s="35">
        <v>8662</v>
      </c>
      <c r="U16" s="35">
        <v>17753</v>
      </c>
      <c r="V16" s="35">
        <v>31358</v>
      </c>
      <c r="W16" s="22"/>
      <c r="X16" s="8">
        <f t="shared" si="4"/>
        <v>-13298</v>
      </c>
      <c r="Y16" s="8">
        <f t="shared" si="0"/>
        <v>-11114</v>
      </c>
      <c r="Z16" s="8">
        <f t="shared" si="0"/>
        <v>-3182</v>
      </c>
      <c r="AA16" s="8">
        <f t="shared" si="0"/>
        <v>4458</v>
      </c>
      <c r="AB16" s="8">
        <f t="shared" si="0"/>
        <v>4491</v>
      </c>
      <c r="AC16" s="8">
        <f t="shared" si="0"/>
        <v>1400</v>
      </c>
      <c r="AD16" s="8">
        <f t="shared" si="0"/>
        <v>1733</v>
      </c>
      <c r="AE16" s="9">
        <f t="shared" si="5"/>
        <v>-0.6888727724823871</v>
      </c>
      <c r="AF16" s="9">
        <f t="shared" si="1"/>
        <v>-0.54219923895014144</v>
      </c>
      <c r="AG16" s="9">
        <f t="shared" si="1"/>
        <v>-0.40617819760020424</v>
      </c>
      <c r="AH16" s="9">
        <f t="shared" si="1"/>
        <v>2.7484586929716399</v>
      </c>
      <c r="AI16" s="9">
        <f t="shared" si="1"/>
        <v>1.0767202109805802</v>
      </c>
      <c r="AJ16" s="9">
        <f t="shared" si="1"/>
        <v>8.5611202837399869E-2</v>
      </c>
      <c r="AK16" s="9">
        <f t="shared" si="1"/>
        <v>5.8497890295358651E-2</v>
      </c>
      <c r="AL16" s="22"/>
      <c r="AM16" s="8">
        <f t="shared" si="6"/>
        <v>-10945</v>
      </c>
      <c r="AN16" s="8">
        <f t="shared" si="2"/>
        <v>-9883</v>
      </c>
      <c r="AO16" s="8">
        <f t="shared" si="2"/>
        <v>-13953</v>
      </c>
      <c r="AP16" s="8">
        <f t="shared" si="2"/>
        <v>-13211</v>
      </c>
      <c r="AQ16" s="8">
        <f t="shared" si="2"/>
        <v>-15485</v>
      </c>
      <c r="AR16" s="8">
        <f t="shared" si="2"/>
        <v>-20861</v>
      </c>
      <c r="AS16" s="8">
        <f t="shared" si="2"/>
        <v>-21148</v>
      </c>
      <c r="AT16" s="9">
        <f t="shared" si="7"/>
        <v>-0.64568462037637897</v>
      </c>
      <c r="AU16" s="9">
        <f t="shared" si="3"/>
        <v>-0.51294960294804592</v>
      </c>
      <c r="AV16" s="9">
        <f t="shared" si="3"/>
        <v>-0.74995968825584525</v>
      </c>
      <c r="AW16" s="9">
        <f t="shared" si="3"/>
        <v>-0.6848271214556011</v>
      </c>
      <c r="AX16" s="9">
        <f t="shared" si="3"/>
        <v>-0.64128049033006174</v>
      </c>
      <c r="AY16" s="9">
        <f t="shared" si="3"/>
        <v>-0.54024447091728389</v>
      </c>
      <c r="AZ16" s="9">
        <f t="shared" si="3"/>
        <v>-0.40277301641717139</v>
      </c>
    </row>
    <row r="17" spans="1:52" x14ac:dyDescent="0.35">
      <c r="A17" s="15" t="s">
        <v>61</v>
      </c>
      <c r="B17" s="33">
        <v>10289</v>
      </c>
      <c r="C17" s="33">
        <v>9930</v>
      </c>
      <c r="D17" s="33">
        <v>10152</v>
      </c>
      <c r="E17" s="33">
        <v>10051</v>
      </c>
      <c r="F17" s="33">
        <v>12181</v>
      </c>
      <c r="G17" s="33">
        <v>19626</v>
      </c>
      <c r="H17" s="33">
        <v>26887</v>
      </c>
      <c r="I17" s="46">
        <v>10095</v>
      </c>
      <c r="J17" s="46">
        <v>9075</v>
      </c>
      <c r="K17" s="46">
        <v>3756</v>
      </c>
      <c r="L17" s="46">
        <v>777</v>
      </c>
      <c r="M17" s="46">
        <v>2977</v>
      </c>
      <c r="N17" s="46">
        <v>12814</v>
      </c>
      <c r="O17" s="46">
        <v>25062</v>
      </c>
      <c r="P17" s="35">
        <v>8815</v>
      </c>
      <c r="Q17" s="35">
        <v>8170</v>
      </c>
      <c r="R17" s="35">
        <v>4206</v>
      </c>
      <c r="S17" s="35">
        <v>4479</v>
      </c>
      <c r="T17" s="35">
        <v>5825</v>
      </c>
      <c r="U17" s="35">
        <v>17695</v>
      </c>
      <c r="V17" s="35">
        <v>25128</v>
      </c>
      <c r="W17" s="22"/>
      <c r="X17" s="8">
        <f t="shared" si="4"/>
        <v>-1280</v>
      </c>
      <c r="Y17" s="8">
        <f t="shared" si="0"/>
        <v>-905</v>
      </c>
      <c r="Z17" s="8">
        <f t="shared" si="0"/>
        <v>450</v>
      </c>
      <c r="AA17" s="8">
        <f t="shared" si="0"/>
        <v>3702</v>
      </c>
      <c r="AB17" s="8">
        <f t="shared" si="0"/>
        <v>2848</v>
      </c>
      <c r="AC17" s="8">
        <f t="shared" si="0"/>
        <v>4881</v>
      </c>
      <c r="AD17" s="8">
        <f t="shared" si="0"/>
        <v>66</v>
      </c>
      <c r="AE17" s="9">
        <f t="shared" si="5"/>
        <v>-0.1267954432887568</v>
      </c>
      <c r="AF17" s="9">
        <f t="shared" si="1"/>
        <v>-9.9724517906336088E-2</v>
      </c>
      <c r="AG17" s="9">
        <f t="shared" si="1"/>
        <v>0.11980830670926518</v>
      </c>
      <c r="AH17" s="9">
        <f t="shared" si="1"/>
        <v>4.7644787644787643</v>
      </c>
      <c r="AI17" s="9">
        <f t="shared" si="1"/>
        <v>0.95666778636210947</v>
      </c>
      <c r="AJ17" s="9">
        <f t="shared" si="1"/>
        <v>0.3809115030435461</v>
      </c>
      <c r="AK17" s="9">
        <f t="shared" si="1"/>
        <v>2.6334689968877186E-3</v>
      </c>
      <c r="AL17" s="22"/>
      <c r="AM17" s="8">
        <f t="shared" si="6"/>
        <v>-1474</v>
      </c>
      <c r="AN17" s="8">
        <f t="shared" si="2"/>
        <v>-1760</v>
      </c>
      <c r="AO17" s="8">
        <f t="shared" si="2"/>
        <v>-5946</v>
      </c>
      <c r="AP17" s="8">
        <f t="shared" si="2"/>
        <v>-5572</v>
      </c>
      <c r="AQ17" s="8">
        <f t="shared" si="2"/>
        <v>-6356</v>
      </c>
      <c r="AR17" s="8">
        <f t="shared" si="2"/>
        <v>-1931</v>
      </c>
      <c r="AS17" s="8">
        <f t="shared" si="2"/>
        <v>-1759</v>
      </c>
      <c r="AT17" s="9">
        <f t="shared" si="7"/>
        <v>-0.1432597920108854</v>
      </c>
      <c r="AU17" s="9">
        <f t="shared" si="3"/>
        <v>-0.1772406847935549</v>
      </c>
      <c r="AV17" s="9">
        <f t="shared" si="3"/>
        <v>-0.5856973995271868</v>
      </c>
      <c r="AW17" s="9">
        <f t="shared" si="3"/>
        <v>-0.55437269923390708</v>
      </c>
      <c r="AX17" s="9">
        <f t="shared" si="3"/>
        <v>-0.52179624004597325</v>
      </c>
      <c r="AY17" s="9">
        <f t="shared" si="3"/>
        <v>-9.8389890960970144E-2</v>
      </c>
      <c r="AZ17" s="9">
        <f t="shared" si="3"/>
        <v>-6.5421951128798297E-2</v>
      </c>
    </row>
    <row r="18" spans="1:52" x14ac:dyDescent="0.35">
      <c r="A18" s="15" t="s">
        <v>52</v>
      </c>
      <c r="B18" s="33">
        <v>4784</v>
      </c>
      <c r="C18" s="33">
        <v>6909</v>
      </c>
      <c r="D18" s="33">
        <v>9252</v>
      </c>
      <c r="E18" s="33">
        <v>12572</v>
      </c>
      <c r="F18" s="33">
        <v>14336</v>
      </c>
      <c r="G18" s="33">
        <v>19371</v>
      </c>
      <c r="H18" s="33">
        <v>32977</v>
      </c>
      <c r="I18" s="46">
        <v>5090</v>
      </c>
      <c r="J18" s="46">
        <v>7726</v>
      </c>
      <c r="K18" s="46">
        <v>4224</v>
      </c>
      <c r="L18" s="46">
        <v>2813</v>
      </c>
      <c r="M18" s="46">
        <v>4468</v>
      </c>
      <c r="N18" s="46">
        <v>14057</v>
      </c>
      <c r="O18" s="46">
        <v>27406</v>
      </c>
      <c r="P18" s="35">
        <v>3248</v>
      </c>
      <c r="Q18" s="35">
        <v>3363</v>
      </c>
      <c r="R18" s="35">
        <v>2059</v>
      </c>
      <c r="S18" s="35">
        <v>3145</v>
      </c>
      <c r="T18" s="35">
        <v>4534</v>
      </c>
      <c r="U18" s="35">
        <v>14046</v>
      </c>
      <c r="V18" s="35">
        <v>22775</v>
      </c>
      <c r="W18" s="22"/>
      <c r="X18" s="8">
        <f t="shared" si="4"/>
        <v>-1842</v>
      </c>
      <c r="Y18" s="8">
        <f t="shared" si="0"/>
        <v>-4363</v>
      </c>
      <c r="Z18" s="8">
        <f t="shared" si="0"/>
        <v>-2165</v>
      </c>
      <c r="AA18" s="8">
        <f t="shared" si="0"/>
        <v>332</v>
      </c>
      <c r="AB18" s="8">
        <f t="shared" si="0"/>
        <v>66</v>
      </c>
      <c r="AC18" s="8">
        <f t="shared" si="0"/>
        <v>-11</v>
      </c>
      <c r="AD18" s="8">
        <f t="shared" si="0"/>
        <v>-4631</v>
      </c>
      <c r="AE18" s="9">
        <f t="shared" si="5"/>
        <v>-0.36188605108055011</v>
      </c>
      <c r="AF18" s="9">
        <f t="shared" si="1"/>
        <v>-0.56471654154801965</v>
      </c>
      <c r="AG18" s="9">
        <f t="shared" si="1"/>
        <v>-0.51254734848484851</v>
      </c>
      <c r="AH18" s="9">
        <f t="shared" si="1"/>
        <v>0.11802346249555634</v>
      </c>
      <c r="AI18" s="9">
        <f t="shared" si="1"/>
        <v>1.477170993733214E-2</v>
      </c>
      <c r="AJ18" s="9">
        <f t="shared" si="1"/>
        <v>-7.8252827772639971E-4</v>
      </c>
      <c r="AK18" s="9">
        <f t="shared" si="1"/>
        <v>-0.16897759614682917</v>
      </c>
      <c r="AL18" s="22"/>
      <c r="AM18" s="8">
        <f t="shared" si="6"/>
        <v>-1536</v>
      </c>
      <c r="AN18" s="8">
        <f t="shared" si="2"/>
        <v>-3546</v>
      </c>
      <c r="AO18" s="8">
        <f t="shared" si="2"/>
        <v>-7193</v>
      </c>
      <c r="AP18" s="8">
        <f t="shared" si="2"/>
        <v>-9427</v>
      </c>
      <c r="AQ18" s="8">
        <f t="shared" si="2"/>
        <v>-9802</v>
      </c>
      <c r="AR18" s="8">
        <f t="shared" si="2"/>
        <v>-5325</v>
      </c>
      <c r="AS18" s="8">
        <f t="shared" si="2"/>
        <v>-10202</v>
      </c>
      <c r="AT18" s="9">
        <f t="shared" si="7"/>
        <v>-0.32107023411371238</v>
      </c>
      <c r="AU18" s="9">
        <f t="shared" si="3"/>
        <v>-0.5132435953104646</v>
      </c>
      <c r="AV18" s="9">
        <f t="shared" si="3"/>
        <v>-0.77745352356247299</v>
      </c>
      <c r="AW18" s="9">
        <f t="shared" si="3"/>
        <v>-0.74984091632198535</v>
      </c>
      <c r="AX18" s="9">
        <f t="shared" si="3"/>
        <v>-0.6837332589285714</v>
      </c>
      <c r="AY18" s="9">
        <f t="shared" si="3"/>
        <v>-0.2748954622889887</v>
      </c>
      <c r="AZ18" s="9">
        <f t="shared" si="3"/>
        <v>-0.30936713466961824</v>
      </c>
    </row>
    <row r="19" spans="1:52" x14ac:dyDescent="0.35">
      <c r="A19" s="15" t="s">
        <v>60</v>
      </c>
      <c r="B19" s="33">
        <v>4316</v>
      </c>
      <c r="C19" s="33">
        <v>3734</v>
      </c>
      <c r="D19" s="33">
        <v>4546</v>
      </c>
      <c r="E19" s="33">
        <v>5169</v>
      </c>
      <c r="F19" s="33">
        <v>7361</v>
      </c>
      <c r="G19" s="33">
        <v>11709</v>
      </c>
      <c r="H19" s="33">
        <v>22350</v>
      </c>
      <c r="I19" s="46">
        <v>3904</v>
      </c>
      <c r="J19" s="46">
        <v>5194</v>
      </c>
      <c r="K19" s="46">
        <v>3061</v>
      </c>
      <c r="L19" s="46">
        <v>1780</v>
      </c>
      <c r="M19" s="46">
        <v>3823</v>
      </c>
      <c r="N19" s="46">
        <v>6822</v>
      </c>
      <c r="O19" s="46">
        <v>15630</v>
      </c>
      <c r="P19" s="35">
        <v>4744</v>
      </c>
      <c r="Q19" s="35">
        <v>4076</v>
      </c>
      <c r="R19" s="35">
        <v>4040</v>
      </c>
      <c r="S19" s="35">
        <v>4609</v>
      </c>
      <c r="T19" s="35">
        <v>6259</v>
      </c>
      <c r="U19" s="35">
        <v>9201</v>
      </c>
      <c r="V19" s="35">
        <v>15949</v>
      </c>
      <c r="W19" s="22"/>
      <c r="X19" s="8">
        <f t="shared" si="4"/>
        <v>840</v>
      </c>
      <c r="Y19" s="8">
        <f t="shared" si="0"/>
        <v>-1118</v>
      </c>
      <c r="Z19" s="8">
        <f t="shared" si="0"/>
        <v>979</v>
      </c>
      <c r="AA19" s="8">
        <f t="shared" si="0"/>
        <v>2829</v>
      </c>
      <c r="AB19" s="8">
        <f t="shared" si="0"/>
        <v>2436</v>
      </c>
      <c r="AC19" s="8">
        <f t="shared" si="0"/>
        <v>2379</v>
      </c>
      <c r="AD19" s="8">
        <f t="shared" si="0"/>
        <v>319</v>
      </c>
      <c r="AE19" s="9">
        <f t="shared" si="5"/>
        <v>0.2151639344262295</v>
      </c>
      <c r="AF19" s="9">
        <f t="shared" si="1"/>
        <v>-0.21524836349634194</v>
      </c>
      <c r="AG19" s="9">
        <f t="shared" si="1"/>
        <v>0.31983012087553087</v>
      </c>
      <c r="AH19" s="9">
        <f t="shared" si="1"/>
        <v>1.5893258426966292</v>
      </c>
      <c r="AI19" s="9">
        <f t="shared" si="1"/>
        <v>0.63719591943499865</v>
      </c>
      <c r="AJ19" s="9">
        <f t="shared" si="1"/>
        <v>0.34872471416007034</v>
      </c>
      <c r="AK19" s="9">
        <f t="shared" si="1"/>
        <v>2.0409468969929623E-2</v>
      </c>
      <c r="AL19" s="22"/>
      <c r="AM19" s="8">
        <f t="shared" si="6"/>
        <v>428</v>
      </c>
      <c r="AN19" s="8">
        <f t="shared" si="2"/>
        <v>342</v>
      </c>
      <c r="AO19" s="8">
        <f t="shared" si="2"/>
        <v>-506</v>
      </c>
      <c r="AP19" s="8">
        <f t="shared" si="2"/>
        <v>-560</v>
      </c>
      <c r="AQ19" s="8">
        <f t="shared" si="2"/>
        <v>-1102</v>
      </c>
      <c r="AR19" s="8">
        <f t="shared" si="2"/>
        <v>-2508</v>
      </c>
      <c r="AS19" s="8">
        <f t="shared" si="2"/>
        <v>-6401</v>
      </c>
      <c r="AT19" s="9">
        <f t="shared" si="7"/>
        <v>9.9165894346617239E-2</v>
      </c>
      <c r="AU19" s="9">
        <f t="shared" si="3"/>
        <v>9.1590787359400114E-2</v>
      </c>
      <c r="AV19" s="9">
        <f t="shared" si="3"/>
        <v>-0.11130664320281566</v>
      </c>
      <c r="AW19" s="9">
        <f t="shared" si="3"/>
        <v>-0.10833816985877345</v>
      </c>
      <c r="AX19" s="9">
        <f t="shared" si="3"/>
        <v>-0.14970792011954898</v>
      </c>
      <c r="AY19" s="9">
        <f t="shared" si="3"/>
        <v>-0.21419420958237254</v>
      </c>
      <c r="AZ19" s="9">
        <f t="shared" si="3"/>
        <v>-0.28639821029082774</v>
      </c>
    </row>
    <row r="20" spans="1:52" x14ac:dyDescent="0.35">
      <c r="A20" s="15" t="s">
        <v>48</v>
      </c>
      <c r="B20" s="33">
        <v>1258</v>
      </c>
      <c r="C20" s="33">
        <v>1181</v>
      </c>
      <c r="D20" s="33">
        <v>1019</v>
      </c>
      <c r="E20" s="33">
        <v>1614</v>
      </c>
      <c r="F20" s="33">
        <v>2361</v>
      </c>
      <c r="G20" s="33">
        <v>5852</v>
      </c>
      <c r="H20" s="33">
        <v>11662</v>
      </c>
      <c r="I20" s="46">
        <v>1028</v>
      </c>
      <c r="J20" s="46">
        <v>1106</v>
      </c>
      <c r="K20" s="46">
        <v>558</v>
      </c>
      <c r="L20" s="46">
        <v>70</v>
      </c>
      <c r="M20" s="46">
        <v>1131</v>
      </c>
      <c r="N20" s="46">
        <v>4108</v>
      </c>
      <c r="O20" s="46">
        <v>11436</v>
      </c>
      <c r="P20" s="35">
        <v>1057</v>
      </c>
      <c r="Q20" s="35">
        <v>1116</v>
      </c>
      <c r="R20" s="35">
        <v>1553</v>
      </c>
      <c r="S20" s="35">
        <v>1914</v>
      </c>
      <c r="T20" s="35">
        <v>3695</v>
      </c>
      <c r="U20" s="35">
        <v>5735</v>
      </c>
      <c r="V20" s="35">
        <v>16212</v>
      </c>
      <c r="W20" s="22"/>
      <c r="X20" s="8">
        <f t="shared" si="4"/>
        <v>29</v>
      </c>
      <c r="Y20" s="8">
        <f t="shared" si="0"/>
        <v>10</v>
      </c>
      <c r="Z20" s="8">
        <f t="shared" si="0"/>
        <v>995</v>
      </c>
      <c r="AA20" s="8">
        <f t="shared" si="0"/>
        <v>1844</v>
      </c>
      <c r="AB20" s="8">
        <f t="shared" si="0"/>
        <v>2564</v>
      </c>
      <c r="AC20" s="8">
        <f t="shared" si="0"/>
        <v>1627</v>
      </c>
      <c r="AD20" s="8">
        <f t="shared" si="0"/>
        <v>4776</v>
      </c>
      <c r="AE20" s="9">
        <f t="shared" si="5"/>
        <v>2.821011673151751E-2</v>
      </c>
      <c r="AF20" s="9">
        <f t="shared" si="1"/>
        <v>9.0415913200723331E-3</v>
      </c>
      <c r="AG20" s="9">
        <f t="shared" si="1"/>
        <v>1.7831541218637992</v>
      </c>
      <c r="AH20" s="9">
        <f t="shared" si="1"/>
        <v>26.342857142857142</v>
      </c>
      <c r="AI20" s="9">
        <f t="shared" si="1"/>
        <v>2.2670203359858534</v>
      </c>
      <c r="AJ20" s="9">
        <f t="shared" si="1"/>
        <v>0.39605647517039921</v>
      </c>
      <c r="AK20" s="9">
        <f t="shared" si="1"/>
        <v>0.41762854144805878</v>
      </c>
      <c r="AL20" s="22"/>
      <c r="AM20" s="8">
        <f t="shared" si="6"/>
        <v>-201</v>
      </c>
      <c r="AN20" s="8">
        <f t="shared" si="2"/>
        <v>-65</v>
      </c>
      <c r="AO20" s="8">
        <f t="shared" si="2"/>
        <v>534</v>
      </c>
      <c r="AP20" s="8">
        <f t="shared" si="2"/>
        <v>300</v>
      </c>
      <c r="AQ20" s="8">
        <f t="shared" si="2"/>
        <v>1334</v>
      </c>
      <c r="AR20" s="8">
        <f t="shared" si="2"/>
        <v>-117</v>
      </c>
      <c r="AS20" s="8">
        <f t="shared" si="2"/>
        <v>4550</v>
      </c>
      <c r="AT20" s="9">
        <f t="shared" si="7"/>
        <v>-0.15977742448330684</v>
      </c>
      <c r="AU20" s="9">
        <f t="shared" si="3"/>
        <v>-5.5038103302286201E-2</v>
      </c>
      <c r="AV20" s="9">
        <f t="shared" si="3"/>
        <v>0.5240431795878312</v>
      </c>
      <c r="AW20" s="9">
        <f t="shared" si="3"/>
        <v>0.18587360594795538</v>
      </c>
      <c r="AX20" s="9">
        <f t="shared" si="3"/>
        <v>0.56501482422702243</v>
      </c>
      <c r="AY20" s="9">
        <f t="shared" si="3"/>
        <v>-1.9993164730006837E-2</v>
      </c>
      <c r="AZ20" s="9">
        <f t="shared" si="3"/>
        <v>0.39015606242496997</v>
      </c>
    </row>
    <row r="21" spans="1:52" x14ac:dyDescent="0.35">
      <c r="A21" s="15" t="s">
        <v>54</v>
      </c>
      <c r="B21" s="33">
        <v>1813</v>
      </c>
      <c r="C21" s="33">
        <v>1265</v>
      </c>
      <c r="D21" s="33">
        <v>1705</v>
      </c>
      <c r="E21" s="33">
        <v>1614</v>
      </c>
      <c r="F21" s="33">
        <v>3299</v>
      </c>
      <c r="G21" s="33">
        <v>4890</v>
      </c>
      <c r="H21" s="33">
        <v>8646</v>
      </c>
      <c r="I21" s="46">
        <v>2295</v>
      </c>
      <c r="J21" s="46">
        <v>1552</v>
      </c>
      <c r="K21" s="46">
        <v>872</v>
      </c>
      <c r="L21" s="46">
        <v>961</v>
      </c>
      <c r="M21" s="46">
        <v>1837</v>
      </c>
      <c r="N21" s="46">
        <v>3431</v>
      </c>
      <c r="O21" s="46">
        <v>9647</v>
      </c>
      <c r="P21" s="35">
        <v>1427</v>
      </c>
      <c r="Q21" s="35">
        <v>1466</v>
      </c>
      <c r="R21" s="35">
        <v>901</v>
      </c>
      <c r="S21" s="35">
        <v>987</v>
      </c>
      <c r="T21" s="35">
        <v>1620</v>
      </c>
      <c r="U21" s="35">
        <v>3635</v>
      </c>
      <c r="V21" s="35">
        <v>12609</v>
      </c>
      <c r="W21" s="22"/>
      <c r="X21" s="8">
        <f t="shared" si="4"/>
        <v>-868</v>
      </c>
      <c r="Y21" s="8">
        <f t="shared" si="0"/>
        <v>-86</v>
      </c>
      <c r="Z21" s="8">
        <f t="shared" si="0"/>
        <v>29</v>
      </c>
      <c r="AA21" s="8">
        <f t="shared" si="0"/>
        <v>26</v>
      </c>
      <c r="AB21" s="8">
        <f t="shared" si="0"/>
        <v>-217</v>
      </c>
      <c r="AC21" s="8">
        <f t="shared" si="0"/>
        <v>204</v>
      </c>
      <c r="AD21" s="8">
        <f t="shared" si="0"/>
        <v>2962</v>
      </c>
      <c r="AE21" s="9">
        <f t="shared" si="5"/>
        <v>-0.37821350762527234</v>
      </c>
      <c r="AF21" s="9">
        <f t="shared" si="1"/>
        <v>-5.5412371134020616E-2</v>
      </c>
      <c r="AG21" s="9">
        <f t="shared" si="1"/>
        <v>3.3256880733944956E-2</v>
      </c>
      <c r="AH21" s="9">
        <f t="shared" si="1"/>
        <v>2.7055150884495317E-2</v>
      </c>
      <c r="AI21" s="9">
        <f t="shared" si="1"/>
        <v>-0.1181273816004355</v>
      </c>
      <c r="AJ21" s="9">
        <f t="shared" si="1"/>
        <v>5.9457883998834157E-2</v>
      </c>
      <c r="AK21" s="9">
        <f t="shared" si="1"/>
        <v>0.30703845755157044</v>
      </c>
      <c r="AL21" s="22"/>
      <c r="AM21" s="8">
        <f t="shared" si="6"/>
        <v>-386</v>
      </c>
      <c r="AN21" s="8">
        <f t="shared" si="2"/>
        <v>201</v>
      </c>
      <c r="AO21" s="8">
        <f t="shared" si="2"/>
        <v>-804</v>
      </c>
      <c r="AP21" s="8">
        <f t="shared" si="2"/>
        <v>-627</v>
      </c>
      <c r="AQ21" s="8">
        <f t="shared" si="2"/>
        <v>-1679</v>
      </c>
      <c r="AR21" s="8">
        <f t="shared" si="2"/>
        <v>-1255</v>
      </c>
      <c r="AS21" s="8">
        <f t="shared" si="2"/>
        <v>3963</v>
      </c>
      <c r="AT21" s="9">
        <f t="shared" si="7"/>
        <v>-0.21290678433535576</v>
      </c>
      <c r="AU21" s="9">
        <f t="shared" si="3"/>
        <v>0.15889328063241107</v>
      </c>
      <c r="AV21" s="9">
        <f t="shared" si="3"/>
        <v>-0.47155425219941349</v>
      </c>
      <c r="AW21" s="9">
        <f t="shared" si="3"/>
        <v>-0.38847583643122674</v>
      </c>
      <c r="AX21" s="9">
        <f t="shared" si="3"/>
        <v>-0.50894210366777815</v>
      </c>
      <c r="AY21" s="9">
        <f t="shared" si="3"/>
        <v>-0.25664621676891614</v>
      </c>
      <c r="AZ21" s="9">
        <f t="shared" si="3"/>
        <v>0.45836224843858431</v>
      </c>
    </row>
    <row r="22" spans="1:52" x14ac:dyDescent="0.35">
      <c r="A22" s="15" t="s">
        <v>51</v>
      </c>
      <c r="B22" s="33">
        <v>2688</v>
      </c>
      <c r="C22" s="33">
        <v>2607</v>
      </c>
      <c r="D22" s="33">
        <v>2482</v>
      </c>
      <c r="E22" s="33">
        <v>2209</v>
      </c>
      <c r="F22" s="33">
        <v>3427</v>
      </c>
      <c r="G22" s="33">
        <v>6013</v>
      </c>
      <c r="H22" s="33">
        <v>5888</v>
      </c>
      <c r="I22" s="46">
        <v>2263</v>
      </c>
      <c r="J22" s="46">
        <v>3827</v>
      </c>
      <c r="K22" s="46">
        <v>1655</v>
      </c>
      <c r="L22" s="46">
        <v>821</v>
      </c>
      <c r="M22" s="46">
        <v>1329</v>
      </c>
      <c r="N22" s="46">
        <v>2504</v>
      </c>
      <c r="O22" s="46">
        <v>5026</v>
      </c>
      <c r="P22" s="35">
        <v>2314</v>
      </c>
      <c r="Q22" s="35">
        <v>2485</v>
      </c>
      <c r="R22" s="35">
        <v>1456</v>
      </c>
      <c r="S22" s="35">
        <v>1408</v>
      </c>
      <c r="T22" s="35">
        <v>1623</v>
      </c>
      <c r="U22" s="35">
        <v>3897</v>
      </c>
      <c r="V22" s="35">
        <v>6930</v>
      </c>
      <c r="W22" s="22"/>
      <c r="X22" s="8">
        <f t="shared" si="4"/>
        <v>51</v>
      </c>
      <c r="Y22" s="8">
        <f t="shared" si="4"/>
        <v>-1342</v>
      </c>
      <c r="Z22" s="8">
        <f t="shared" si="4"/>
        <v>-199</v>
      </c>
      <c r="AA22" s="8">
        <f t="shared" si="4"/>
        <v>587</v>
      </c>
      <c r="AB22" s="8">
        <f t="shared" si="4"/>
        <v>294</v>
      </c>
      <c r="AC22" s="8">
        <f t="shared" si="4"/>
        <v>1393</v>
      </c>
      <c r="AD22" s="8">
        <f t="shared" si="4"/>
        <v>1904</v>
      </c>
      <c r="AE22" s="9">
        <f t="shared" si="5"/>
        <v>2.2536456031816175E-2</v>
      </c>
      <c r="AF22" s="9">
        <f t="shared" si="5"/>
        <v>-0.35066631826495948</v>
      </c>
      <c r="AG22" s="9">
        <f t="shared" si="5"/>
        <v>-0.1202416918429003</v>
      </c>
      <c r="AH22" s="9">
        <f t="shared" si="5"/>
        <v>0.71498172959805117</v>
      </c>
      <c r="AI22" s="9">
        <f t="shared" si="5"/>
        <v>0.22121896162528218</v>
      </c>
      <c r="AJ22" s="9">
        <f t="shared" si="5"/>
        <v>0.55630990415335468</v>
      </c>
      <c r="AK22" s="9">
        <f t="shared" si="5"/>
        <v>0.37883008356545961</v>
      </c>
      <c r="AL22" s="22"/>
      <c r="AM22" s="8">
        <f t="shared" si="6"/>
        <v>-374</v>
      </c>
      <c r="AN22" s="8">
        <f t="shared" si="6"/>
        <v>-122</v>
      </c>
      <c r="AO22" s="8">
        <f t="shared" si="6"/>
        <v>-1026</v>
      </c>
      <c r="AP22" s="8">
        <f t="shared" si="6"/>
        <v>-801</v>
      </c>
      <c r="AQ22" s="8">
        <f t="shared" si="6"/>
        <v>-1804</v>
      </c>
      <c r="AR22" s="8">
        <f t="shared" si="6"/>
        <v>-2116</v>
      </c>
      <c r="AS22" s="8">
        <f t="shared" si="6"/>
        <v>1042</v>
      </c>
      <c r="AT22" s="9">
        <f t="shared" si="7"/>
        <v>-0.13913690476190477</v>
      </c>
      <c r="AU22" s="9">
        <f t="shared" si="7"/>
        <v>-4.6797084771768319E-2</v>
      </c>
      <c r="AV22" s="9">
        <f t="shared" si="7"/>
        <v>-0.41337630942788073</v>
      </c>
      <c r="AW22" s="9">
        <f t="shared" si="7"/>
        <v>-0.3626075147125396</v>
      </c>
      <c r="AX22" s="9">
        <f t="shared" si="7"/>
        <v>-0.52640793697111177</v>
      </c>
      <c r="AY22" s="9">
        <f t="shared" si="7"/>
        <v>-0.35190420755030766</v>
      </c>
      <c r="AZ22" s="9">
        <f t="shared" si="7"/>
        <v>0.17697010869565216</v>
      </c>
    </row>
    <row r="23" spans="1:52" x14ac:dyDescent="0.35">
      <c r="A23" s="15" t="s">
        <v>50</v>
      </c>
      <c r="B23" s="33">
        <v>2154</v>
      </c>
      <c r="C23" s="33">
        <v>2206</v>
      </c>
      <c r="D23" s="33">
        <v>2288</v>
      </c>
      <c r="E23" s="33">
        <v>2840</v>
      </c>
      <c r="F23" s="33">
        <v>2868</v>
      </c>
      <c r="G23" s="33">
        <v>3816</v>
      </c>
      <c r="H23" s="33">
        <v>7844</v>
      </c>
      <c r="I23" s="46">
        <v>2188</v>
      </c>
      <c r="J23" s="46">
        <v>1988</v>
      </c>
      <c r="K23" s="46">
        <v>1367</v>
      </c>
      <c r="L23" s="46">
        <v>1117</v>
      </c>
      <c r="M23" s="46">
        <v>1703</v>
      </c>
      <c r="N23" s="46">
        <v>3247</v>
      </c>
      <c r="O23" s="46">
        <v>5819</v>
      </c>
      <c r="P23" s="35">
        <v>1687</v>
      </c>
      <c r="Q23" s="35">
        <v>1629</v>
      </c>
      <c r="R23" s="35">
        <v>1713</v>
      </c>
      <c r="S23" s="35">
        <v>1587</v>
      </c>
      <c r="T23" s="35">
        <v>1353</v>
      </c>
      <c r="U23" s="35">
        <v>3942</v>
      </c>
      <c r="V23" s="35">
        <v>8165</v>
      </c>
      <c r="W23" s="22"/>
      <c r="X23" s="8">
        <f t="shared" si="4"/>
        <v>-501</v>
      </c>
      <c r="Y23" s="8">
        <f t="shared" si="4"/>
        <v>-359</v>
      </c>
      <c r="Z23" s="8">
        <f t="shared" si="4"/>
        <v>346</v>
      </c>
      <c r="AA23" s="8">
        <f t="shared" si="4"/>
        <v>470</v>
      </c>
      <c r="AB23" s="8">
        <f t="shared" si="4"/>
        <v>-350</v>
      </c>
      <c r="AC23" s="8">
        <f t="shared" si="4"/>
        <v>695</v>
      </c>
      <c r="AD23" s="8">
        <f t="shared" si="4"/>
        <v>2346</v>
      </c>
      <c r="AE23" s="9">
        <f t="shared" si="5"/>
        <v>-0.2289762340036563</v>
      </c>
      <c r="AF23" s="9">
        <f t="shared" si="5"/>
        <v>-0.18058350100603621</v>
      </c>
      <c r="AG23" s="9">
        <f t="shared" si="5"/>
        <v>0.25310899780541329</v>
      </c>
      <c r="AH23" s="9">
        <f t="shared" si="5"/>
        <v>0.42076991942703673</v>
      </c>
      <c r="AI23" s="9">
        <f t="shared" si="5"/>
        <v>-0.20551967116852612</v>
      </c>
      <c r="AJ23" s="9">
        <f t="shared" si="5"/>
        <v>0.2140437326763166</v>
      </c>
      <c r="AK23" s="9">
        <f t="shared" si="5"/>
        <v>0.40316205533596838</v>
      </c>
      <c r="AL23" s="22"/>
      <c r="AM23" s="8">
        <f t="shared" si="6"/>
        <v>-467</v>
      </c>
      <c r="AN23" s="8">
        <f t="shared" si="6"/>
        <v>-577</v>
      </c>
      <c r="AO23" s="8">
        <f t="shared" si="6"/>
        <v>-575</v>
      </c>
      <c r="AP23" s="8">
        <f t="shared" si="6"/>
        <v>-1253</v>
      </c>
      <c r="AQ23" s="8">
        <f t="shared" si="6"/>
        <v>-1515</v>
      </c>
      <c r="AR23" s="8">
        <f t="shared" si="6"/>
        <v>126</v>
      </c>
      <c r="AS23" s="8">
        <f t="shared" si="6"/>
        <v>321</v>
      </c>
      <c r="AT23" s="9">
        <f t="shared" si="7"/>
        <v>-0.21680594243268339</v>
      </c>
      <c r="AU23" s="9">
        <f t="shared" si="7"/>
        <v>-0.26155938349954672</v>
      </c>
      <c r="AV23" s="9">
        <f t="shared" si="7"/>
        <v>-0.2513111888111888</v>
      </c>
      <c r="AW23" s="9">
        <f t="shared" si="7"/>
        <v>-0.44119718309859157</v>
      </c>
      <c r="AX23" s="9">
        <f t="shared" si="7"/>
        <v>-0.52824267782426781</v>
      </c>
      <c r="AY23" s="9">
        <f t="shared" si="7"/>
        <v>3.3018867924528301E-2</v>
      </c>
      <c r="AZ23" s="9">
        <f t="shared" si="7"/>
        <v>4.0922998470168281E-2</v>
      </c>
    </row>
    <row r="24" spans="1:52" x14ac:dyDescent="0.35">
      <c r="A24" s="15" t="s">
        <v>56</v>
      </c>
      <c r="B24" s="33">
        <v>1665</v>
      </c>
      <c r="C24" s="33">
        <v>1582</v>
      </c>
      <c r="D24" s="33">
        <v>1564</v>
      </c>
      <c r="E24" s="33">
        <v>1796</v>
      </c>
      <c r="F24" s="33">
        <v>2765</v>
      </c>
      <c r="G24" s="33">
        <v>3609</v>
      </c>
      <c r="H24" s="33">
        <v>2552</v>
      </c>
      <c r="I24" s="46">
        <v>1396</v>
      </c>
      <c r="J24" s="46">
        <v>1358</v>
      </c>
      <c r="K24" s="46">
        <v>1126</v>
      </c>
      <c r="L24" s="46">
        <v>1252</v>
      </c>
      <c r="M24" s="46">
        <v>1357</v>
      </c>
      <c r="N24" s="46">
        <v>2144</v>
      </c>
      <c r="O24" s="46">
        <v>2307</v>
      </c>
      <c r="P24" s="35">
        <v>1267</v>
      </c>
      <c r="Q24" s="35">
        <v>1465</v>
      </c>
      <c r="R24" s="35">
        <v>5618</v>
      </c>
      <c r="S24" s="35">
        <v>1647</v>
      </c>
      <c r="T24" s="35">
        <v>1948</v>
      </c>
      <c r="U24" s="35">
        <v>4040</v>
      </c>
      <c r="V24" s="35">
        <v>3397</v>
      </c>
      <c r="W24" s="22"/>
      <c r="X24" s="8">
        <f t="shared" si="4"/>
        <v>-129</v>
      </c>
      <c r="Y24" s="8">
        <f t="shared" si="4"/>
        <v>107</v>
      </c>
      <c r="Z24" s="8">
        <f t="shared" si="4"/>
        <v>4492</v>
      </c>
      <c r="AA24" s="8">
        <f t="shared" si="4"/>
        <v>395</v>
      </c>
      <c r="AB24" s="8">
        <f t="shared" si="4"/>
        <v>591</v>
      </c>
      <c r="AC24" s="8">
        <f t="shared" si="4"/>
        <v>1896</v>
      </c>
      <c r="AD24" s="8">
        <f t="shared" si="4"/>
        <v>1090</v>
      </c>
      <c r="AE24" s="9">
        <f t="shared" si="5"/>
        <v>-9.2406876790830941E-2</v>
      </c>
      <c r="AF24" s="9">
        <f t="shared" si="5"/>
        <v>7.8792341678939615E-2</v>
      </c>
      <c r="AG24" s="9">
        <f t="shared" si="5"/>
        <v>3.9893428063943164</v>
      </c>
      <c r="AH24" s="9">
        <f t="shared" si="5"/>
        <v>0.31549520766773165</v>
      </c>
      <c r="AI24" s="9">
        <f t="shared" si="5"/>
        <v>0.4355195283714075</v>
      </c>
      <c r="AJ24" s="9">
        <f t="shared" si="5"/>
        <v>0.88432835820895528</v>
      </c>
      <c r="AK24" s="9">
        <f t="shared" si="5"/>
        <v>0.47247507585609017</v>
      </c>
      <c r="AL24" s="22"/>
      <c r="AM24" s="8">
        <f t="shared" si="6"/>
        <v>-398</v>
      </c>
      <c r="AN24" s="8">
        <f t="shared" si="6"/>
        <v>-117</v>
      </c>
      <c r="AO24" s="8">
        <f t="shared" si="6"/>
        <v>4054</v>
      </c>
      <c r="AP24" s="8">
        <f t="shared" si="6"/>
        <v>-149</v>
      </c>
      <c r="AQ24" s="8">
        <f t="shared" si="6"/>
        <v>-817</v>
      </c>
      <c r="AR24" s="8">
        <f t="shared" si="6"/>
        <v>431</v>
      </c>
      <c r="AS24" s="8">
        <f t="shared" si="6"/>
        <v>845</v>
      </c>
      <c r="AT24" s="9">
        <f t="shared" si="7"/>
        <v>-0.23903903903903903</v>
      </c>
      <c r="AU24" s="9">
        <f t="shared" si="7"/>
        <v>-7.3957016434892539E-2</v>
      </c>
      <c r="AV24" s="9">
        <f t="shared" si="7"/>
        <v>2.5920716112531967</v>
      </c>
      <c r="AW24" s="9">
        <f t="shared" si="7"/>
        <v>-8.2962138084632514E-2</v>
      </c>
      <c r="AX24" s="9">
        <f t="shared" si="7"/>
        <v>-0.29547920433996383</v>
      </c>
      <c r="AY24" s="9">
        <f t="shared" si="7"/>
        <v>0.11942366306456081</v>
      </c>
      <c r="AZ24" s="9">
        <f t="shared" si="7"/>
        <v>0.3311128526645768</v>
      </c>
    </row>
    <row r="25" spans="1:52" s="39" customFormat="1" x14ac:dyDescent="0.35">
      <c r="A25" s="5"/>
      <c r="B25" s="1"/>
      <c r="C25" s="1"/>
      <c r="W25" s="24"/>
      <c r="X25" s="42"/>
      <c r="Y25" s="42"/>
      <c r="Z25" s="42"/>
      <c r="AA25" s="42"/>
      <c r="AB25" s="42"/>
      <c r="AC25" s="42"/>
      <c r="AD25" s="42"/>
      <c r="AE25" s="24"/>
      <c r="AF25" s="24"/>
      <c r="AG25" s="24"/>
      <c r="AH25" s="24"/>
      <c r="AI25" s="24"/>
      <c r="AJ25" s="24"/>
      <c r="AK25" s="24"/>
      <c r="AL25" s="24"/>
      <c r="AM25" s="42"/>
      <c r="AN25" s="42"/>
      <c r="AO25" s="42"/>
      <c r="AP25" s="42"/>
      <c r="AQ25" s="42"/>
      <c r="AR25" s="42"/>
      <c r="AS25" s="42"/>
      <c r="AT25" s="24"/>
      <c r="AU25" s="24"/>
      <c r="AV25" s="24"/>
      <c r="AW25" s="24"/>
      <c r="AX25" s="24"/>
      <c r="AY25" s="24"/>
      <c r="AZ25" s="24"/>
    </row>
    <row r="26" spans="1:52" s="39" customFormat="1" x14ac:dyDescent="0.35">
      <c r="A26" s="5" t="s">
        <v>63</v>
      </c>
      <c r="B26" s="1"/>
      <c r="W26" s="24"/>
      <c r="X26" s="42"/>
      <c r="Y26" s="42"/>
      <c r="Z26" s="42"/>
      <c r="AA26" s="42"/>
      <c r="AB26" s="42"/>
      <c r="AC26" s="42"/>
      <c r="AD26" s="42"/>
      <c r="AE26" s="24"/>
      <c r="AF26" s="24"/>
      <c r="AG26" s="24"/>
      <c r="AH26" s="24"/>
      <c r="AI26" s="24"/>
      <c r="AJ26" s="24"/>
      <c r="AK26" s="24"/>
      <c r="AL26" s="24"/>
      <c r="AM26" s="42"/>
      <c r="AN26" s="42"/>
      <c r="AO26" s="42"/>
      <c r="AP26" s="42"/>
      <c r="AQ26" s="42"/>
      <c r="AR26" s="42"/>
      <c r="AS26" s="42"/>
      <c r="AT26" s="24"/>
      <c r="AU26" s="24"/>
      <c r="AV26" s="24"/>
      <c r="AW26" s="24"/>
      <c r="AX26" s="24"/>
      <c r="AY26" s="24"/>
      <c r="AZ26" s="24"/>
    </row>
    <row r="27" spans="1:52" x14ac:dyDescent="0.35">
      <c r="A27" s="14"/>
      <c r="B27" s="43" t="s">
        <v>0</v>
      </c>
      <c r="C27" s="43" t="s">
        <v>1</v>
      </c>
      <c r="D27" s="43" t="s">
        <v>2</v>
      </c>
      <c r="E27" s="43" t="s">
        <v>3</v>
      </c>
      <c r="F27" s="43" t="s">
        <v>4</v>
      </c>
      <c r="G27" s="43" t="s">
        <v>5</v>
      </c>
      <c r="H27" s="43" t="s">
        <v>6</v>
      </c>
      <c r="I27" s="44" t="s">
        <v>0</v>
      </c>
      <c r="J27" s="44" t="s">
        <v>1</v>
      </c>
      <c r="K27" s="44" t="s">
        <v>2</v>
      </c>
      <c r="L27" s="44" t="s">
        <v>3</v>
      </c>
      <c r="M27" s="44" t="s">
        <v>4</v>
      </c>
      <c r="N27" s="44" t="s">
        <v>5</v>
      </c>
      <c r="O27" s="44" t="s">
        <v>6</v>
      </c>
      <c r="P27" s="45" t="s">
        <v>0</v>
      </c>
      <c r="Q27" s="45" t="s">
        <v>1</v>
      </c>
      <c r="R27" s="45" t="s">
        <v>2</v>
      </c>
      <c r="S27" s="45" t="s">
        <v>3</v>
      </c>
      <c r="T27" s="45" t="s">
        <v>4</v>
      </c>
      <c r="U27" s="45" t="s">
        <v>5</v>
      </c>
      <c r="V27" s="45" t="s">
        <v>6</v>
      </c>
      <c r="W27" s="20"/>
      <c r="X27" s="51" t="s">
        <v>43</v>
      </c>
      <c r="Y27" s="51"/>
      <c r="Z27" s="51"/>
      <c r="AA27" s="51"/>
      <c r="AB27" s="51"/>
      <c r="AC27" s="51"/>
      <c r="AD27" s="51"/>
      <c r="AE27" s="52" t="s">
        <v>43</v>
      </c>
      <c r="AF27" s="52"/>
      <c r="AG27" s="52"/>
      <c r="AH27" s="52"/>
      <c r="AI27" s="52"/>
      <c r="AJ27" s="52"/>
      <c r="AK27" s="52"/>
      <c r="AL27" s="20"/>
      <c r="AM27" s="53" t="s">
        <v>42</v>
      </c>
      <c r="AN27" s="53"/>
      <c r="AO27" s="53"/>
      <c r="AP27" s="53"/>
      <c r="AQ27" s="53"/>
      <c r="AR27" s="53"/>
      <c r="AS27" s="53"/>
      <c r="AT27" s="54" t="s">
        <v>42</v>
      </c>
      <c r="AU27" s="54"/>
      <c r="AV27" s="54"/>
      <c r="AW27" s="54"/>
      <c r="AX27" s="54"/>
      <c r="AY27" s="54"/>
      <c r="AZ27" s="54"/>
    </row>
    <row r="28" spans="1:52" x14ac:dyDescent="0.35">
      <c r="A28" s="14"/>
      <c r="B28" s="43" t="s">
        <v>7</v>
      </c>
      <c r="C28" s="43" t="s">
        <v>7</v>
      </c>
      <c r="D28" s="43" t="s">
        <v>7</v>
      </c>
      <c r="E28" s="43" t="s">
        <v>7</v>
      </c>
      <c r="F28" s="43" t="s">
        <v>7</v>
      </c>
      <c r="G28" s="43" t="s">
        <v>7</v>
      </c>
      <c r="H28" s="43" t="s">
        <v>7</v>
      </c>
      <c r="I28" s="44" t="s">
        <v>8</v>
      </c>
      <c r="J28" s="44" t="s">
        <v>8</v>
      </c>
      <c r="K28" s="44" t="s">
        <v>8</v>
      </c>
      <c r="L28" s="44" t="s">
        <v>8</v>
      </c>
      <c r="M28" s="44" t="s">
        <v>8</v>
      </c>
      <c r="N28" s="44" t="s">
        <v>8</v>
      </c>
      <c r="O28" s="44" t="s">
        <v>8</v>
      </c>
      <c r="P28" s="45" t="s">
        <v>9</v>
      </c>
      <c r="Q28" s="45" t="s">
        <v>9</v>
      </c>
      <c r="R28" s="45" t="s">
        <v>9</v>
      </c>
      <c r="S28" s="45" t="s">
        <v>9</v>
      </c>
      <c r="T28" s="45" t="s">
        <v>9</v>
      </c>
      <c r="U28" s="45" t="s">
        <v>9</v>
      </c>
      <c r="V28" s="45" t="s">
        <v>9</v>
      </c>
      <c r="W28" s="20"/>
      <c r="X28" s="29" t="s">
        <v>0</v>
      </c>
      <c r="Y28" s="29" t="s">
        <v>1</v>
      </c>
      <c r="Z28" s="29" t="s">
        <v>2</v>
      </c>
      <c r="AA28" s="29" t="s">
        <v>3</v>
      </c>
      <c r="AB28" s="29" t="s">
        <v>4</v>
      </c>
      <c r="AC28" s="29" t="s">
        <v>5</v>
      </c>
      <c r="AD28" s="29" t="s">
        <v>6</v>
      </c>
      <c r="AE28" s="30" t="s">
        <v>0</v>
      </c>
      <c r="AF28" s="30" t="s">
        <v>1</v>
      </c>
      <c r="AG28" s="30" t="s">
        <v>2</v>
      </c>
      <c r="AH28" s="30" t="s">
        <v>3</v>
      </c>
      <c r="AI28" s="30" t="s">
        <v>4</v>
      </c>
      <c r="AJ28" s="30" t="s">
        <v>5</v>
      </c>
      <c r="AK28" s="30" t="s">
        <v>6</v>
      </c>
      <c r="AL28" s="20"/>
      <c r="AM28" s="31" t="s">
        <v>0</v>
      </c>
      <c r="AN28" s="31" t="s">
        <v>1</v>
      </c>
      <c r="AO28" s="31" t="s">
        <v>2</v>
      </c>
      <c r="AP28" s="31" t="s">
        <v>3</v>
      </c>
      <c r="AQ28" s="31" t="s">
        <v>4</v>
      </c>
      <c r="AR28" s="31" t="s">
        <v>5</v>
      </c>
      <c r="AS28" s="31" t="s">
        <v>6</v>
      </c>
      <c r="AT28" s="32" t="s">
        <v>0</v>
      </c>
      <c r="AU28" s="32" t="s">
        <v>1</v>
      </c>
      <c r="AV28" s="32" t="s">
        <v>2</v>
      </c>
      <c r="AW28" s="32" t="s">
        <v>3</v>
      </c>
      <c r="AX28" s="32" t="s">
        <v>4</v>
      </c>
      <c r="AY28" s="32" t="s">
        <v>5</v>
      </c>
      <c r="AZ28" s="32" t="s">
        <v>6</v>
      </c>
    </row>
    <row r="29" spans="1:52" x14ac:dyDescent="0.35">
      <c r="A29" s="15" t="s">
        <v>10</v>
      </c>
      <c r="B29" s="33">
        <v>155230</v>
      </c>
      <c r="C29" s="33">
        <v>171453</v>
      </c>
      <c r="D29" s="33">
        <v>174655</v>
      </c>
      <c r="E29" s="33">
        <v>175689</v>
      </c>
      <c r="F29" s="33">
        <v>181785</v>
      </c>
      <c r="G29" s="33">
        <v>263938</v>
      </c>
      <c r="H29" s="33">
        <v>366434</v>
      </c>
      <c r="I29" s="46">
        <v>152122</v>
      </c>
      <c r="J29" s="46">
        <v>180264</v>
      </c>
      <c r="K29" s="46">
        <v>83116</v>
      </c>
      <c r="L29" s="46">
        <v>34034</v>
      </c>
      <c r="M29" s="46">
        <v>66450</v>
      </c>
      <c r="N29" s="46">
        <v>218080</v>
      </c>
      <c r="O29" s="46">
        <v>392808</v>
      </c>
      <c r="P29" s="35">
        <v>148204</v>
      </c>
      <c r="Q29" s="35">
        <v>149016</v>
      </c>
      <c r="R29" s="35">
        <v>87759</v>
      </c>
      <c r="S29" s="35">
        <v>96862</v>
      </c>
      <c r="T29" s="35">
        <v>134579</v>
      </c>
      <c r="U29" s="35">
        <v>312223</v>
      </c>
      <c r="V29" s="35">
        <v>519565</v>
      </c>
      <c r="W29" s="23"/>
      <c r="X29" s="10">
        <f t="shared" ref="X29:X45" si="8">P29-I29</f>
        <v>-3918</v>
      </c>
      <c r="Y29" s="10">
        <f t="shared" ref="Y29:Y45" si="9">Q29-J29</f>
        <v>-31248</v>
      </c>
      <c r="Z29" s="10">
        <f t="shared" ref="Z29:Z45" si="10">R29-K29</f>
        <v>4643</v>
      </c>
      <c r="AA29" s="10">
        <f t="shared" ref="AA29:AA45" si="11">S29-L29</f>
        <v>62828</v>
      </c>
      <c r="AB29" s="10">
        <f t="shared" ref="AB29:AB45" si="12">T29-M29</f>
        <v>68129</v>
      </c>
      <c r="AC29" s="10">
        <f t="shared" ref="AC29:AC45" si="13">U29-N29</f>
        <v>94143</v>
      </c>
      <c r="AD29" s="10">
        <f t="shared" ref="AD29:AD45" si="14">V29-O29</f>
        <v>126757</v>
      </c>
      <c r="AE29" s="11">
        <f t="shared" ref="AE29:AE45" si="15">(P29-I29)/I29</f>
        <v>-2.575564349666715E-2</v>
      </c>
      <c r="AF29" s="11">
        <f t="shared" ref="AF29:AF45" si="16">(Q29-J29)/J29</f>
        <v>-0.1733457595526561</v>
      </c>
      <c r="AG29" s="11">
        <f t="shared" ref="AG29:AG45" si="17">(R29-K29)/K29</f>
        <v>5.5861687280427355E-2</v>
      </c>
      <c r="AH29" s="11">
        <f t="shared" ref="AH29:AH45" si="18">(S29-L29)/L29</f>
        <v>1.8460363166245519</v>
      </c>
      <c r="AI29" s="11">
        <f t="shared" ref="AI29:AI45" si="19">(T29-M29)/M29</f>
        <v>1.0252671181339352</v>
      </c>
      <c r="AJ29" s="11">
        <f t="shared" ref="AJ29:AJ45" si="20">(U29-N29)/N29</f>
        <v>0.43169020542920028</v>
      </c>
      <c r="AK29" s="11">
        <f t="shared" ref="AK29:AK45" si="21">(V29-O29)/O29</f>
        <v>0.32269454797254638</v>
      </c>
      <c r="AL29" s="23"/>
      <c r="AM29" s="10">
        <f t="shared" ref="AM29:AM45" si="22">P29-B29</f>
        <v>-7026</v>
      </c>
      <c r="AN29" s="10">
        <f t="shared" ref="AN29:AN45" si="23">Q29-C29</f>
        <v>-22437</v>
      </c>
      <c r="AO29" s="10">
        <f t="shared" ref="AO29:AO45" si="24">R29-D29</f>
        <v>-86896</v>
      </c>
      <c r="AP29" s="10">
        <f t="shared" ref="AP29:AP45" si="25">S29-E29</f>
        <v>-78827</v>
      </c>
      <c r="AQ29" s="10">
        <f t="shared" ref="AQ29:AQ45" si="26">T29-F29</f>
        <v>-47206</v>
      </c>
      <c r="AR29" s="10">
        <f t="shared" ref="AR29:AR45" si="27">U29-G29</f>
        <v>48285</v>
      </c>
      <c r="AS29" s="10">
        <f t="shared" ref="AS29:AS45" si="28">V29-H29</f>
        <v>153131</v>
      </c>
      <c r="AT29" s="11">
        <f t="shared" ref="AT29:AT45" si="29">(P29-B29)/B29</f>
        <v>-4.5261869483991496E-2</v>
      </c>
      <c r="AU29" s="11">
        <f t="shared" ref="AU29:AU45" si="30">(Q29-C29)/C29</f>
        <v>-0.13086385190110408</v>
      </c>
      <c r="AV29" s="11">
        <f t="shared" ref="AV29:AV45" si="31">(R29-D29)/D29</f>
        <v>-0.49752941513269017</v>
      </c>
      <c r="AW29" s="11">
        <f t="shared" ref="AW29:AW45" si="32">(S29-E29)/E29</f>
        <v>-0.44867350830160113</v>
      </c>
      <c r="AX29" s="11">
        <f t="shared" ref="AX29:AX45" si="33">(T29-F29)/F29</f>
        <v>-0.25968039167148005</v>
      </c>
      <c r="AY29" s="11">
        <f t="shared" ref="AY29:AY45" si="34">(U29-G29)/G29</f>
        <v>0.18294069061673573</v>
      </c>
      <c r="AZ29" s="11">
        <f t="shared" ref="AZ29:AZ45" si="35">(V29-H29)/H29</f>
        <v>0.41789517348281002</v>
      </c>
    </row>
    <row r="30" spans="1:52" x14ac:dyDescent="0.35">
      <c r="A30" s="15" t="s">
        <v>46</v>
      </c>
      <c r="B30" s="33">
        <v>34927</v>
      </c>
      <c r="C30" s="33">
        <v>32457</v>
      </c>
      <c r="D30" s="33">
        <v>35225</v>
      </c>
      <c r="E30" s="33">
        <v>39258</v>
      </c>
      <c r="F30" s="33">
        <v>39546</v>
      </c>
      <c r="G30" s="33">
        <v>35700</v>
      </c>
      <c r="H30" s="33">
        <v>42698</v>
      </c>
      <c r="I30" s="46">
        <v>30274</v>
      </c>
      <c r="J30" s="46">
        <v>34738</v>
      </c>
      <c r="K30" s="46">
        <v>17409</v>
      </c>
      <c r="L30" s="46">
        <v>8190</v>
      </c>
      <c r="M30" s="46">
        <v>12270</v>
      </c>
      <c r="N30" s="46">
        <v>18693</v>
      </c>
      <c r="O30" s="46">
        <v>27344</v>
      </c>
      <c r="P30" s="35">
        <v>29082</v>
      </c>
      <c r="Q30" s="35">
        <v>35152</v>
      </c>
      <c r="R30" s="35">
        <v>30870</v>
      </c>
      <c r="S30" s="35">
        <v>32102</v>
      </c>
      <c r="T30" s="35">
        <v>36289</v>
      </c>
      <c r="U30" s="35">
        <v>40110</v>
      </c>
      <c r="V30" s="35">
        <v>54173</v>
      </c>
      <c r="W30" s="23"/>
      <c r="X30" s="8">
        <f t="shared" si="8"/>
        <v>-1192</v>
      </c>
      <c r="Y30" s="8">
        <f t="shared" si="9"/>
        <v>414</v>
      </c>
      <c r="Z30" s="8">
        <f t="shared" si="10"/>
        <v>13461</v>
      </c>
      <c r="AA30" s="8">
        <f t="shared" si="11"/>
        <v>23912</v>
      </c>
      <c r="AB30" s="8">
        <f t="shared" si="12"/>
        <v>24019</v>
      </c>
      <c r="AC30" s="8">
        <f t="shared" si="13"/>
        <v>21417</v>
      </c>
      <c r="AD30" s="8">
        <f t="shared" si="14"/>
        <v>26829</v>
      </c>
      <c r="AE30" s="9">
        <f t="shared" si="15"/>
        <v>-3.9373720023782782E-2</v>
      </c>
      <c r="AF30" s="9">
        <f t="shared" si="16"/>
        <v>1.1917784558696529E-2</v>
      </c>
      <c r="AG30" s="9">
        <f t="shared" si="17"/>
        <v>0.77322074788902295</v>
      </c>
      <c r="AH30" s="9">
        <f t="shared" si="18"/>
        <v>2.9196581196581195</v>
      </c>
      <c r="AI30" s="9">
        <f t="shared" si="19"/>
        <v>1.9575387123064385</v>
      </c>
      <c r="AJ30" s="9">
        <f t="shared" si="20"/>
        <v>1.1457229979136576</v>
      </c>
      <c r="AK30" s="9">
        <f t="shared" si="21"/>
        <v>0.98116588648332359</v>
      </c>
      <c r="AL30" s="23"/>
      <c r="AM30" s="8">
        <f t="shared" si="22"/>
        <v>-5845</v>
      </c>
      <c r="AN30" s="8">
        <f t="shared" si="23"/>
        <v>2695</v>
      </c>
      <c r="AO30" s="8">
        <f t="shared" si="24"/>
        <v>-4355</v>
      </c>
      <c r="AP30" s="8">
        <f t="shared" si="25"/>
        <v>-7156</v>
      </c>
      <c r="AQ30" s="8">
        <f t="shared" si="26"/>
        <v>-3257</v>
      </c>
      <c r="AR30" s="8">
        <f t="shared" si="27"/>
        <v>4410</v>
      </c>
      <c r="AS30" s="8">
        <f t="shared" si="28"/>
        <v>11475</v>
      </c>
      <c r="AT30" s="9">
        <f t="shared" si="29"/>
        <v>-0.16734904228820111</v>
      </c>
      <c r="AU30" s="9">
        <f t="shared" si="30"/>
        <v>8.3032935884400902E-2</v>
      </c>
      <c r="AV30" s="9">
        <f t="shared" si="31"/>
        <v>-0.12363378282469836</v>
      </c>
      <c r="AW30" s="9">
        <f t="shared" si="32"/>
        <v>-0.18228131845738449</v>
      </c>
      <c r="AX30" s="9">
        <f t="shared" si="33"/>
        <v>-8.2359783543215492E-2</v>
      </c>
      <c r="AY30" s="9">
        <f t="shared" si="34"/>
        <v>0.12352941176470589</v>
      </c>
      <c r="AZ30" s="9">
        <f t="shared" si="35"/>
        <v>0.26874795072368729</v>
      </c>
    </row>
    <row r="31" spans="1:52" x14ac:dyDescent="0.35">
      <c r="A31" s="15" t="s">
        <v>55</v>
      </c>
      <c r="B31" s="33">
        <v>22321</v>
      </c>
      <c r="C31" s="33">
        <v>28879</v>
      </c>
      <c r="D31" s="33">
        <v>30969</v>
      </c>
      <c r="E31" s="33">
        <v>25357</v>
      </c>
      <c r="F31" s="33">
        <v>24319</v>
      </c>
      <c r="G31" s="33">
        <v>40846</v>
      </c>
      <c r="H31" s="33">
        <v>50616</v>
      </c>
      <c r="I31" s="46">
        <v>21991</v>
      </c>
      <c r="J31" s="46">
        <v>29201</v>
      </c>
      <c r="K31" s="46">
        <v>13623</v>
      </c>
      <c r="L31" s="46">
        <v>3727</v>
      </c>
      <c r="M31" s="46">
        <v>8842</v>
      </c>
      <c r="N31" s="46">
        <v>49119</v>
      </c>
      <c r="O31" s="46">
        <v>61523</v>
      </c>
      <c r="P31" s="35">
        <v>26261</v>
      </c>
      <c r="Q31" s="35">
        <v>20747</v>
      </c>
      <c r="R31" s="35">
        <v>6239</v>
      </c>
      <c r="S31" s="35">
        <v>8647</v>
      </c>
      <c r="T31" s="35">
        <v>15596</v>
      </c>
      <c r="U31" s="35">
        <v>67263</v>
      </c>
      <c r="V31" s="35">
        <v>108490</v>
      </c>
      <c r="W31" s="22"/>
      <c r="X31" s="8">
        <f t="shared" si="8"/>
        <v>4270</v>
      </c>
      <c r="Y31" s="8">
        <f t="shared" si="9"/>
        <v>-8454</v>
      </c>
      <c r="Z31" s="8">
        <f t="shared" si="10"/>
        <v>-7384</v>
      </c>
      <c r="AA31" s="8">
        <f t="shared" si="11"/>
        <v>4920</v>
      </c>
      <c r="AB31" s="8">
        <f t="shared" si="12"/>
        <v>6754</v>
      </c>
      <c r="AC31" s="8">
        <f t="shared" si="13"/>
        <v>18144</v>
      </c>
      <c r="AD31" s="8">
        <f t="shared" si="14"/>
        <v>46967</v>
      </c>
      <c r="AE31" s="9">
        <f t="shared" si="15"/>
        <v>0.19417034241280523</v>
      </c>
      <c r="AF31" s="9">
        <f t="shared" si="16"/>
        <v>-0.28951063319749326</v>
      </c>
      <c r="AG31" s="9">
        <f t="shared" si="17"/>
        <v>-0.54202451736034651</v>
      </c>
      <c r="AH31" s="9">
        <f t="shared" si="18"/>
        <v>1.3200965924335928</v>
      </c>
      <c r="AI31" s="9">
        <f t="shared" si="19"/>
        <v>0.7638543315991857</v>
      </c>
      <c r="AJ31" s="9">
        <f t="shared" si="20"/>
        <v>0.36938862761864044</v>
      </c>
      <c r="AK31" s="9">
        <f t="shared" si="21"/>
        <v>0.76340555564585599</v>
      </c>
      <c r="AL31" s="22"/>
      <c r="AM31" s="8">
        <f t="shared" si="22"/>
        <v>3940</v>
      </c>
      <c r="AN31" s="8">
        <f t="shared" si="23"/>
        <v>-8132</v>
      </c>
      <c r="AO31" s="8">
        <f t="shared" si="24"/>
        <v>-24730</v>
      </c>
      <c r="AP31" s="8">
        <f t="shared" si="25"/>
        <v>-16710</v>
      </c>
      <c r="AQ31" s="8">
        <f t="shared" si="26"/>
        <v>-8723</v>
      </c>
      <c r="AR31" s="8">
        <f t="shared" si="27"/>
        <v>26417</v>
      </c>
      <c r="AS31" s="8">
        <f t="shared" si="28"/>
        <v>57874</v>
      </c>
      <c r="AT31" s="9">
        <f t="shared" si="29"/>
        <v>0.17651538909547063</v>
      </c>
      <c r="AU31" s="9">
        <f t="shared" si="30"/>
        <v>-0.28158869766958688</v>
      </c>
      <c r="AV31" s="9">
        <f t="shared" si="31"/>
        <v>-0.7985404759598308</v>
      </c>
      <c r="AW31" s="9">
        <f t="shared" si="32"/>
        <v>-0.65898962811058093</v>
      </c>
      <c r="AX31" s="9">
        <f t="shared" si="33"/>
        <v>-0.35869073563880094</v>
      </c>
      <c r="AY31" s="9">
        <f t="shared" si="34"/>
        <v>0.64674631542868333</v>
      </c>
      <c r="AZ31" s="9">
        <f t="shared" si="35"/>
        <v>1.1433933933933933</v>
      </c>
    </row>
    <row r="32" spans="1:52" x14ac:dyDescent="0.35">
      <c r="A32" s="15" t="s">
        <v>44</v>
      </c>
      <c r="B32" s="33">
        <v>19117</v>
      </c>
      <c r="C32" s="33">
        <v>26445</v>
      </c>
      <c r="D32" s="33">
        <v>28215</v>
      </c>
      <c r="E32" s="33">
        <v>22565</v>
      </c>
      <c r="F32" s="33">
        <v>18253</v>
      </c>
      <c r="G32" s="33">
        <v>26885</v>
      </c>
      <c r="H32" s="33">
        <v>28817</v>
      </c>
      <c r="I32" s="46">
        <v>19836</v>
      </c>
      <c r="J32" s="46">
        <v>25899</v>
      </c>
      <c r="K32" s="46">
        <v>12305</v>
      </c>
      <c r="L32" s="46">
        <v>2678</v>
      </c>
      <c r="M32" s="46">
        <v>6536</v>
      </c>
      <c r="N32" s="46">
        <v>38722</v>
      </c>
      <c r="O32" s="46">
        <v>44049</v>
      </c>
      <c r="P32" s="35">
        <v>24992</v>
      </c>
      <c r="Q32" s="35">
        <v>19151</v>
      </c>
      <c r="R32" s="35">
        <v>5138</v>
      </c>
      <c r="S32" s="35">
        <v>7177</v>
      </c>
      <c r="T32" s="35">
        <v>12368</v>
      </c>
      <c r="U32" s="35">
        <v>51409</v>
      </c>
      <c r="V32" s="35">
        <v>72547</v>
      </c>
      <c r="W32" s="22"/>
      <c r="X32" s="8">
        <f t="shared" si="8"/>
        <v>5156</v>
      </c>
      <c r="Y32" s="8">
        <f t="shared" si="9"/>
        <v>-6748</v>
      </c>
      <c r="Z32" s="8">
        <f t="shared" si="10"/>
        <v>-7167</v>
      </c>
      <c r="AA32" s="8">
        <f t="shared" si="11"/>
        <v>4499</v>
      </c>
      <c r="AB32" s="8">
        <f t="shared" si="12"/>
        <v>5832</v>
      </c>
      <c r="AC32" s="8">
        <f t="shared" si="13"/>
        <v>12687</v>
      </c>
      <c r="AD32" s="8">
        <f t="shared" si="14"/>
        <v>28498</v>
      </c>
      <c r="AE32" s="9">
        <f t="shared" si="15"/>
        <v>0.25993143778987698</v>
      </c>
      <c r="AF32" s="9">
        <f t="shared" si="16"/>
        <v>-0.26055060040928218</v>
      </c>
      <c r="AG32" s="9">
        <f t="shared" si="17"/>
        <v>-0.58244616009752137</v>
      </c>
      <c r="AH32" s="9">
        <f t="shared" si="18"/>
        <v>1.6799850634802092</v>
      </c>
      <c r="AI32" s="9">
        <f t="shared" si="19"/>
        <v>0.89228886168910648</v>
      </c>
      <c r="AJ32" s="9">
        <f t="shared" si="20"/>
        <v>0.3276432002479211</v>
      </c>
      <c r="AK32" s="9">
        <f t="shared" si="21"/>
        <v>0.64696133850938731</v>
      </c>
      <c r="AL32" s="22"/>
      <c r="AM32" s="8">
        <f t="shared" si="22"/>
        <v>5875</v>
      </c>
      <c r="AN32" s="8">
        <f t="shared" si="23"/>
        <v>-7294</v>
      </c>
      <c r="AO32" s="8">
        <f t="shared" si="24"/>
        <v>-23077</v>
      </c>
      <c r="AP32" s="8">
        <f t="shared" si="25"/>
        <v>-15388</v>
      </c>
      <c r="AQ32" s="8">
        <f t="shared" si="26"/>
        <v>-5885</v>
      </c>
      <c r="AR32" s="8">
        <f t="shared" si="27"/>
        <v>24524</v>
      </c>
      <c r="AS32" s="8">
        <f t="shared" si="28"/>
        <v>43730</v>
      </c>
      <c r="AT32" s="9">
        <f t="shared" si="29"/>
        <v>0.30731809384317621</v>
      </c>
      <c r="AU32" s="9">
        <f t="shared" si="30"/>
        <v>-0.27581773492153527</v>
      </c>
      <c r="AV32" s="9">
        <f t="shared" si="31"/>
        <v>-0.81789828105617579</v>
      </c>
      <c r="AW32" s="9">
        <f t="shared" si="32"/>
        <v>-0.68194105916241965</v>
      </c>
      <c r="AX32" s="9">
        <f t="shared" si="33"/>
        <v>-0.32241275406782449</v>
      </c>
      <c r="AY32" s="9">
        <f t="shared" si="34"/>
        <v>0.91218151385530966</v>
      </c>
      <c r="AZ32" s="9">
        <f t="shared" si="35"/>
        <v>1.5175070271020579</v>
      </c>
    </row>
    <row r="33" spans="1:52" x14ac:dyDescent="0.35">
      <c r="A33" s="15" t="s">
        <v>58</v>
      </c>
      <c r="B33" s="33">
        <v>21106</v>
      </c>
      <c r="C33" s="33">
        <v>21278</v>
      </c>
      <c r="D33" s="33">
        <v>24725</v>
      </c>
      <c r="E33" s="33">
        <v>23602</v>
      </c>
      <c r="F33" s="33">
        <v>21927</v>
      </c>
      <c r="G33" s="33">
        <v>24603</v>
      </c>
      <c r="H33" s="33">
        <v>29687</v>
      </c>
      <c r="I33" s="46">
        <v>21030</v>
      </c>
      <c r="J33" s="46">
        <v>23222</v>
      </c>
      <c r="K33" s="46">
        <v>10473</v>
      </c>
      <c r="L33" s="46">
        <v>3635</v>
      </c>
      <c r="M33" s="46">
        <v>7007</v>
      </c>
      <c r="N33" s="46">
        <v>17411</v>
      </c>
      <c r="O33" s="46">
        <v>35701</v>
      </c>
      <c r="P33" s="35">
        <v>22039</v>
      </c>
      <c r="Q33" s="35">
        <v>19005</v>
      </c>
      <c r="R33" s="35">
        <v>10865</v>
      </c>
      <c r="S33" s="35">
        <v>13044</v>
      </c>
      <c r="T33" s="35">
        <v>19006</v>
      </c>
      <c r="U33" s="35">
        <v>29504</v>
      </c>
      <c r="V33" s="35">
        <v>41038</v>
      </c>
      <c r="W33" s="22"/>
      <c r="X33" s="8">
        <f t="shared" si="8"/>
        <v>1009</v>
      </c>
      <c r="Y33" s="8">
        <f t="shared" si="9"/>
        <v>-4217</v>
      </c>
      <c r="Z33" s="8">
        <f t="shared" si="10"/>
        <v>392</v>
      </c>
      <c r="AA33" s="8">
        <f t="shared" si="11"/>
        <v>9409</v>
      </c>
      <c r="AB33" s="8">
        <f t="shared" si="12"/>
        <v>11999</v>
      </c>
      <c r="AC33" s="8">
        <f t="shared" si="13"/>
        <v>12093</v>
      </c>
      <c r="AD33" s="8">
        <f t="shared" si="14"/>
        <v>5337</v>
      </c>
      <c r="AE33" s="9">
        <f t="shared" si="15"/>
        <v>4.7979077508321442E-2</v>
      </c>
      <c r="AF33" s="9">
        <f t="shared" si="16"/>
        <v>-0.18159503918697786</v>
      </c>
      <c r="AG33" s="9">
        <f t="shared" si="17"/>
        <v>3.7429580826888187E-2</v>
      </c>
      <c r="AH33" s="9">
        <f t="shared" si="18"/>
        <v>2.5884456671251721</v>
      </c>
      <c r="AI33" s="9">
        <f t="shared" si="19"/>
        <v>1.712430426716141</v>
      </c>
      <c r="AJ33" s="9">
        <f t="shared" si="20"/>
        <v>0.69456090976968587</v>
      </c>
      <c r="AK33" s="9">
        <f t="shared" si="21"/>
        <v>0.14949161087924709</v>
      </c>
      <c r="AL33" s="22"/>
      <c r="AM33" s="8">
        <f t="shared" si="22"/>
        <v>933</v>
      </c>
      <c r="AN33" s="8">
        <f t="shared" si="23"/>
        <v>-2273</v>
      </c>
      <c r="AO33" s="8">
        <f t="shared" si="24"/>
        <v>-13860</v>
      </c>
      <c r="AP33" s="8">
        <f t="shared" si="25"/>
        <v>-10558</v>
      </c>
      <c r="AQ33" s="8">
        <f t="shared" si="26"/>
        <v>-2921</v>
      </c>
      <c r="AR33" s="8">
        <f t="shared" si="27"/>
        <v>4901</v>
      </c>
      <c r="AS33" s="8">
        <f t="shared" si="28"/>
        <v>11351</v>
      </c>
      <c r="AT33" s="9">
        <f t="shared" si="29"/>
        <v>4.4205439211598599E-2</v>
      </c>
      <c r="AU33" s="9">
        <f t="shared" si="30"/>
        <v>-0.10682394961932512</v>
      </c>
      <c r="AV33" s="9">
        <f t="shared" si="31"/>
        <v>-0.56056622851365012</v>
      </c>
      <c r="AW33" s="9">
        <f t="shared" si="32"/>
        <v>-0.44733497161257518</v>
      </c>
      <c r="AX33" s="9">
        <f t="shared" si="33"/>
        <v>-0.13321475806083824</v>
      </c>
      <c r="AY33" s="9">
        <f t="shared" si="34"/>
        <v>0.19920334918505872</v>
      </c>
      <c r="AZ33" s="9">
        <f t="shared" si="35"/>
        <v>0.38235591336275138</v>
      </c>
    </row>
    <row r="34" spans="1:52" x14ac:dyDescent="0.35">
      <c r="A34" s="15" t="s">
        <v>45</v>
      </c>
      <c r="B34" s="33">
        <v>19413</v>
      </c>
      <c r="C34" s="33">
        <v>19532</v>
      </c>
      <c r="D34" s="33">
        <v>22815</v>
      </c>
      <c r="E34" s="33">
        <v>21535</v>
      </c>
      <c r="F34" s="33">
        <v>18546</v>
      </c>
      <c r="G34" s="33">
        <v>19993</v>
      </c>
      <c r="H34" s="33">
        <v>20900</v>
      </c>
      <c r="I34" s="46">
        <v>19654</v>
      </c>
      <c r="J34" s="46">
        <v>21431</v>
      </c>
      <c r="K34" s="46">
        <v>9474</v>
      </c>
      <c r="L34" s="46">
        <v>2857</v>
      </c>
      <c r="M34" s="46">
        <v>5656</v>
      </c>
      <c r="N34" s="46">
        <v>13787</v>
      </c>
      <c r="O34" s="46">
        <v>27169</v>
      </c>
      <c r="P34" s="35">
        <v>20691</v>
      </c>
      <c r="Q34" s="35">
        <v>17685</v>
      </c>
      <c r="R34" s="35">
        <v>9471</v>
      </c>
      <c r="S34" s="35">
        <v>11676</v>
      </c>
      <c r="T34" s="35">
        <v>17180</v>
      </c>
      <c r="U34" s="35">
        <v>24566</v>
      </c>
      <c r="V34" s="35">
        <v>32546</v>
      </c>
      <c r="W34" s="22"/>
      <c r="X34" s="8">
        <f t="shared" si="8"/>
        <v>1037</v>
      </c>
      <c r="Y34" s="8">
        <f t="shared" si="9"/>
        <v>-3746</v>
      </c>
      <c r="Z34" s="8">
        <f t="shared" si="10"/>
        <v>-3</v>
      </c>
      <c r="AA34" s="8">
        <f t="shared" si="11"/>
        <v>8819</v>
      </c>
      <c r="AB34" s="8">
        <f t="shared" si="12"/>
        <v>11524</v>
      </c>
      <c r="AC34" s="8">
        <f t="shared" si="13"/>
        <v>10779</v>
      </c>
      <c r="AD34" s="8">
        <f t="shared" si="14"/>
        <v>5377</v>
      </c>
      <c r="AE34" s="9">
        <f t="shared" si="15"/>
        <v>5.2762796377327774E-2</v>
      </c>
      <c r="AF34" s="9">
        <f t="shared" si="16"/>
        <v>-0.17479352340068124</v>
      </c>
      <c r="AG34" s="9">
        <f t="shared" si="17"/>
        <v>-3.1665611146295124E-4</v>
      </c>
      <c r="AH34" s="9">
        <f t="shared" si="18"/>
        <v>3.0868043402170109</v>
      </c>
      <c r="AI34" s="9">
        <f t="shared" si="19"/>
        <v>2.0374823196605374</v>
      </c>
      <c r="AJ34" s="9">
        <f t="shared" si="20"/>
        <v>0.78182345687966925</v>
      </c>
      <c r="AK34" s="9">
        <f t="shared" si="21"/>
        <v>0.19790938201626854</v>
      </c>
      <c r="AL34" s="22"/>
      <c r="AM34" s="8">
        <f t="shared" si="22"/>
        <v>1278</v>
      </c>
      <c r="AN34" s="8">
        <f t="shared" si="23"/>
        <v>-1847</v>
      </c>
      <c r="AO34" s="8">
        <f t="shared" si="24"/>
        <v>-13344</v>
      </c>
      <c r="AP34" s="8">
        <f t="shared" si="25"/>
        <v>-9859</v>
      </c>
      <c r="AQ34" s="8">
        <f t="shared" si="26"/>
        <v>-1366</v>
      </c>
      <c r="AR34" s="8">
        <f t="shared" si="27"/>
        <v>4573</v>
      </c>
      <c r="AS34" s="8">
        <f t="shared" si="28"/>
        <v>11646</v>
      </c>
      <c r="AT34" s="9">
        <f t="shared" si="29"/>
        <v>6.5832174316179881E-2</v>
      </c>
      <c r="AU34" s="9">
        <f t="shared" si="30"/>
        <v>-9.4562768789678481E-2</v>
      </c>
      <c r="AV34" s="9">
        <f t="shared" si="31"/>
        <v>-0.58487836949375416</v>
      </c>
      <c r="AW34" s="9">
        <f t="shared" si="32"/>
        <v>-0.45781286278151845</v>
      </c>
      <c r="AX34" s="9">
        <f t="shared" si="33"/>
        <v>-7.3654696430497144E-2</v>
      </c>
      <c r="AY34" s="9">
        <f t="shared" si="34"/>
        <v>0.22873005551943179</v>
      </c>
      <c r="AZ34" s="9">
        <f t="shared" si="35"/>
        <v>0.55722488038277507</v>
      </c>
    </row>
    <row r="35" spans="1:52" x14ac:dyDescent="0.35">
      <c r="A35" s="15" t="s">
        <v>49</v>
      </c>
      <c r="B35" s="33">
        <v>17140</v>
      </c>
      <c r="C35" s="33">
        <v>19229</v>
      </c>
      <c r="D35" s="33">
        <v>17947</v>
      </c>
      <c r="E35" s="33">
        <v>20775</v>
      </c>
      <c r="F35" s="33">
        <v>18267</v>
      </c>
      <c r="G35" s="33">
        <v>24786</v>
      </c>
      <c r="H35" s="33">
        <v>37821</v>
      </c>
      <c r="I35" s="46">
        <v>15790</v>
      </c>
      <c r="J35" s="46">
        <v>19887</v>
      </c>
      <c r="K35" s="46">
        <v>8394</v>
      </c>
      <c r="L35" s="46">
        <v>2827</v>
      </c>
      <c r="M35" s="46">
        <v>6976</v>
      </c>
      <c r="N35" s="46">
        <v>29474</v>
      </c>
      <c r="O35" s="46">
        <v>52516</v>
      </c>
      <c r="P35" s="35">
        <v>5011</v>
      </c>
      <c r="Q35" s="35">
        <v>12717</v>
      </c>
      <c r="R35" s="35">
        <v>4964</v>
      </c>
      <c r="S35" s="35">
        <v>6795</v>
      </c>
      <c r="T35" s="35">
        <v>11373</v>
      </c>
      <c r="U35" s="35">
        <v>40314</v>
      </c>
      <c r="V35" s="35">
        <v>62823</v>
      </c>
      <c r="W35" s="22"/>
      <c r="X35" s="8">
        <f t="shared" si="8"/>
        <v>-10779</v>
      </c>
      <c r="Y35" s="8">
        <f t="shared" si="9"/>
        <v>-7170</v>
      </c>
      <c r="Z35" s="8">
        <f t="shared" si="10"/>
        <v>-3430</v>
      </c>
      <c r="AA35" s="8">
        <f t="shared" si="11"/>
        <v>3968</v>
      </c>
      <c r="AB35" s="8">
        <f t="shared" si="12"/>
        <v>4397</v>
      </c>
      <c r="AC35" s="8">
        <f t="shared" si="13"/>
        <v>10840</v>
      </c>
      <c r="AD35" s="8">
        <f t="shared" si="14"/>
        <v>10307</v>
      </c>
      <c r="AE35" s="9">
        <f t="shared" si="15"/>
        <v>-0.68264724509183028</v>
      </c>
      <c r="AF35" s="9">
        <f t="shared" si="16"/>
        <v>-0.36053703424347566</v>
      </c>
      <c r="AG35" s="9">
        <f t="shared" si="17"/>
        <v>-0.4086252084822492</v>
      </c>
      <c r="AH35" s="9">
        <f t="shared" si="18"/>
        <v>1.4036080650866642</v>
      </c>
      <c r="AI35" s="9">
        <f t="shared" si="19"/>
        <v>0.63030389908256879</v>
      </c>
      <c r="AJ35" s="9">
        <f t="shared" si="20"/>
        <v>0.36778177376670962</v>
      </c>
      <c r="AK35" s="9">
        <f t="shared" si="21"/>
        <v>0.19626399573463327</v>
      </c>
      <c r="AL35" s="22"/>
      <c r="AM35" s="8">
        <f t="shared" si="22"/>
        <v>-12129</v>
      </c>
      <c r="AN35" s="8">
        <f t="shared" si="23"/>
        <v>-6512</v>
      </c>
      <c r="AO35" s="8">
        <f t="shared" si="24"/>
        <v>-12983</v>
      </c>
      <c r="AP35" s="8">
        <f t="shared" si="25"/>
        <v>-13980</v>
      </c>
      <c r="AQ35" s="8">
        <f t="shared" si="26"/>
        <v>-6894</v>
      </c>
      <c r="AR35" s="8">
        <f t="shared" si="27"/>
        <v>15528</v>
      </c>
      <c r="AS35" s="8">
        <f t="shared" si="28"/>
        <v>25002</v>
      </c>
      <c r="AT35" s="9">
        <f t="shared" si="29"/>
        <v>-0.7076429404900817</v>
      </c>
      <c r="AU35" s="9">
        <f t="shared" si="30"/>
        <v>-0.33865515627437726</v>
      </c>
      <c r="AV35" s="9">
        <f t="shared" si="31"/>
        <v>-0.72340781189056669</v>
      </c>
      <c r="AW35" s="9">
        <f t="shared" si="32"/>
        <v>-0.67292418772563178</v>
      </c>
      <c r="AX35" s="9">
        <f t="shared" si="33"/>
        <v>-0.37740187222860899</v>
      </c>
      <c r="AY35" s="9">
        <f t="shared" si="34"/>
        <v>0.62648269184216898</v>
      </c>
      <c r="AZ35" s="9">
        <f t="shared" si="35"/>
        <v>0.6610613151423812</v>
      </c>
    </row>
    <row r="36" spans="1:52" x14ac:dyDescent="0.35">
      <c r="A36" s="15" t="s">
        <v>57</v>
      </c>
      <c r="B36" s="33">
        <v>9231</v>
      </c>
      <c r="C36" s="33">
        <v>10024</v>
      </c>
      <c r="D36" s="33">
        <v>10494</v>
      </c>
      <c r="E36" s="33">
        <v>11751</v>
      </c>
      <c r="F36" s="33">
        <v>12783</v>
      </c>
      <c r="G36" s="33">
        <v>21979</v>
      </c>
      <c r="H36" s="33">
        <v>37577</v>
      </c>
      <c r="I36" s="46">
        <v>11442</v>
      </c>
      <c r="J36" s="46">
        <v>12091</v>
      </c>
      <c r="K36" s="46">
        <v>4666</v>
      </c>
      <c r="L36" s="46">
        <v>1611</v>
      </c>
      <c r="M36" s="46">
        <v>2742</v>
      </c>
      <c r="N36" s="46">
        <v>20152</v>
      </c>
      <c r="O36" s="46">
        <v>45183</v>
      </c>
      <c r="P36" s="35">
        <v>8889</v>
      </c>
      <c r="Q36" s="35">
        <v>7817</v>
      </c>
      <c r="R36" s="35">
        <v>3237</v>
      </c>
      <c r="S36" s="35">
        <v>4845</v>
      </c>
      <c r="T36" s="35">
        <v>9418</v>
      </c>
      <c r="U36" s="35">
        <v>25117</v>
      </c>
      <c r="V36" s="35">
        <v>56618</v>
      </c>
      <c r="W36" s="22"/>
      <c r="X36" s="8">
        <f t="shared" si="8"/>
        <v>-2553</v>
      </c>
      <c r="Y36" s="8">
        <f t="shared" si="9"/>
        <v>-4274</v>
      </c>
      <c r="Z36" s="8">
        <f t="shared" si="10"/>
        <v>-1429</v>
      </c>
      <c r="AA36" s="8">
        <f t="shared" si="11"/>
        <v>3234</v>
      </c>
      <c r="AB36" s="8">
        <f t="shared" si="12"/>
        <v>6676</v>
      </c>
      <c r="AC36" s="8">
        <f t="shared" si="13"/>
        <v>4965</v>
      </c>
      <c r="AD36" s="8">
        <f t="shared" si="14"/>
        <v>11435</v>
      </c>
      <c r="AE36" s="9">
        <f t="shared" si="15"/>
        <v>-0.22312532773990562</v>
      </c>
      <c r="AF36" s="9">
        <f t="shared" si="16"/>
        <v>-0.35348606401455629</v>
      </c>
      <c r="AG36" s="9">
        <f t="shared" si="17"/>
        <v>-0.30625803686240893</v>
      </c>
      <c r="AH36" s="9">
        <f t="shared" si="18"/>
        <v>2.0074487895716948</v>
      </c>
      <c r="AI36" s="9">
        <f t="shared" si="19"/>
        <v>2.434719183078045</v>
      </c>
      <c r="AJ36" s="9">
        <f t="shared" si="20"/>
        <v>0.24637753076617705</v>
      </c>
      <c r="AK36" s="9">
        <f t="shared" si="21"/>
        <v>0.25308191133833524</v>
      </c>
      <c r="AL36" s="22"/>
      <c r="AM36" s="8">
        <f t="shared" si="22"/>
        <v>-342</v>
      </c>
      <c r="AN36" s="8">
        <f t="shared" si="23"/>
        <v>-2207</v>
      </c>
      <c r="AO36" s="8">
        <f t="shared" si="24"/>
        <v>-7257</v>
      </c>
      <c r="AP36" s="8">
        <f t="shared" si="25"/>
        <v>-6906</v>
      </c>
      <c r="AQ36" s="8">
        <f t="shared" si="26"/>
        <v>-3365</v>
      </c>
      <c r="AR36" s="8">
        <f t="shared" si="27"/>
        <v>3138</v>
      </c>
      <c r="AS36" s="8">
        <f t="shared" si="28"/>
        <v>19041</v>
      </c>
      <c r="AT36" s="9">
        <f t="shared" si="29"/>
        <v>-3.7049073773155673E-2</v>
      </c>
      <c r="AU36" s="9">
        <f t="shared" si="30"/>
        <v>-0.22017158818834798</v>
      </c>
      <c r="AV36" s="9">
        <f t="shared" si="31"/>
        <v>-0.69153802172670098</v>
      </c>
      <c r="AW36" s="9">
        <f t="shared" si="32"/>
        <v>-0.58769466428389072</v>
      </c>
      <c r="AX36" s="9">
        <f t="shared" si="33"/>
        <v>-0.26324024094500509</v>
      </c>
      <c r="AY36" s="9">
        <f t="shared" si="34"/>
        <v>0.14277264661722552</v>
      </c>
      <c r="AZ36" s="9">
        <f t="shared" si="35"/>
        <v>0.50671953588631347</v>
      </c>
    </row>
    <row r="37" spans="1:52" x14ac:dyDescent="0.35">
      <c r="A37" s="15" t="s">
        <v>59</v>
      </c>
      <c r="B37" s="33">
        <v>9111</v>
      </c>
      <c r="C37" s="33">
        <v>11981</v>
      </c>
      <c r="D37" s="33">
        <v>6749</v>
      </c>
      <c r="E37" s="33">
        <v>5948</v>
      </c>
      <c r="F37" s="33">
        <v>8083</v>
      </c>
      <c r="G37" s="33">
        <v>18663</v>
      </c>
      <c r="H37" s="33">
        <v>23345</v>
      </c>
      <c r="I37" s="46">
        <v>8386</v>
      </c>
      <c r="J37" s="46">
        <v>9246</v>
      </c>
      <c r="K37" s="46">
        <v>3778</v>
      </c>
      <c r="L37" s="46">
        <v>1273</v>
      </c>
      <c r="M37" s="46">
        <v>2560</v>
      </c>
      <c r="N37" s="46">
        <v>10128</v>
      </c>
      <c r="O37" s="46">
        <v>27929</v>
      </c>
      <c r="P37" s="35">
        <v>16553</v>
      </c>
      <c r="Q37" s="35">
        <v>13730</v>
      </c>
      <c r="R37" s="35">
        <v>4020</v>
      </c>
      <c r="S37" s="35">
        <v>3668</v>
      </c>
      <c r="T37" s="35">
        <v>4007</v>
      </c>
      <c r="U37" s="35">
        <v>15469</v>
      </c>
      <c r="V37" s="35">
        <v>35527</v>
      </c>
      <c r="W37" s="22"/>
      <c r="X37" s="8">
        <f t="shared" si="8"/>
        <v>8167</v>
      </c>
      <c r="Y37" s="8">
        <f t="shared" si="9"/>
        <v>4484</v>
      </c>
      <c r="Z37" s="8">
        <f t="shared" si="10"/>
        <v>242</v>
      </c>
      <c r="AA37" s="8">
        <f t="shared" si="11"/>
        <v>2395</v>
      </c>
      <c r="AB37" s="8">
        <f t="shared" si="12"/>
        <v>1447</v>
      </c>
      <c r="AC37" s="8">
        <f t="shared" si="13"/>
        <v>5341</v>
      </c>
      <c r="AD37" s="8">
        <f t="shared" si="14"/>
        <v>7598</v>
      </c>
      <c r="AE37" s="9">
        <f t="shared" si="15"/>
        <v>0.97388504650608154</v>
      </c>
      <c r="AF37" s="9">
        <f t="shared" si="16"/>
        <v>0.48496647198788667</v>
      </c>
      <c r="AG37" s="9">
        <f t="shared" si="17"/>
        <v>6.4055055584965589E-2</v>
      </c>
      <c r="AH37" s="9">
        <f t="shared" si="18"/>
        <v>1.8813825608798114</v>
      </c>
      <c r="AI37" s="9">
        <f t="shared" si="19"/>
        <v>0.56523437499999996</v>
      </c>
      <c r="AJ37" s="9">
        <f t="shared" si="20"/>
        <v>0.52734992101105849</v>
      </c>
      <c r="AK37" s="9">
        <f t="shared" si="21"/>
        <v>0.27204697626123386</v>
      </c>
      <c r="AL37" s="22"/>
      <c r="AM37" s="8">
        <f t="shared" si="22"/>
        <v>7442</v>
      </c>
      <c r="AN37" s="8">
        <f t="shared" si="23"/>
        <v>1749</v>
      </c>
      <c r="AO37" s="8">
        <f t="shared" si="24"/>
        <v>-2729</v>
      </c>
      <c r="AP37" s="8">
        <f t="shared" si="25"/>
        <v>-2280</v>
      </c>
      <c r="AQ37" s="8">
        <f t="shared" si="26"/>
        <v>-4076</v>
      </c>
      <c r="AR37" s="8">
        <f t="shared" si="27"/>
        <v>-3194</v>
      </c>
      <c r="AS37" s="8">
        <f t="shared" si="28"/>
        <v>12182</v>
      </c>
      <c r="AT37" s="9">
        <f t="shared" si="29"/>
        <v>0.81681483920535614</v>
      </c>
      <c r="AU37" s="9">
        <f t="shared" si="30"/>
        <v>0.14598113679993321</v>
      </c>
      <c r="AV37" s="9">
        <f t="shared" si="31"/>
        <v>-0.4043562009186546</v>
      </c>
      <c r="AW37" s="9">
        <f t="shared" si="32"/>
        <v>-0.38332212508406188</v>
      </c>
      <c r="AX37" s="9">
        <f t="shared" si="33"/>
        <v>-0.50426821724607196</v>
      </c>
      <c r="AY37" s="9">
        <f t="shared" si="34"/>
        <v>-0.17114075979210203</v>
      </c>
      <c r="AZ37" s="9">
        <f t="shared" si="35"/>
        <v>0.52182480188477187</v>
      </c>
    </row>
    <row r="38" spans="1:52" x14ac:dyDescent="0.35">
      <c r="A38" s="15" t="s">
        <v>53</v>
      </c>
      <c r="B38" s="33">
        <v>8674</v>
      </c>
      <c r="C38" s="33">
        <v>11235</v>
      </c>
      <c r="D38" s="33">
        <v>11979</v>
      </c>
      <c r="E38" s="33">
        <v>12146</v>
      </c>
      <c r="F38" s="33">
        <v>11133</v>
      </c>
      <c r="G38" s="33">
        <v>18041</v>
      </c>
      <c r="H38" s="33">
        <v>25238</v>
      </c>
      <c r="I38" s="46">
        <v>9901</v>
      </c>
      <c r="J38" s="46">
        <v>10981</v>
      </c>
      <c r="K38" s="46">
        <v>5580</v>
      </c>
      <c r="L38" s="46">
        <v>2588</v>
      </c>
      <c r="M38" s="46">
        <v>5033</v>
      </c>
      <c r="N38" s="46">
        <v>14606</v>
      </c>
      <c r="O38" s="46">
        <v>28986</v>
      </c>
      <c r="P38" s="35">
        <v>12524</v>
      </c>
      <c r="Q38" s="35">
        <v>9204</v>
      </c>
      <c r="R38" s="35">
        <v>4158</v>
      </c>
      <c r="S38" s="35">
        <v>5202</v>
      </c>
      <c r="T38" s="35">
        <v>6898</v>
      </c>
      <c r="U38" s="35">
        <v>19107</v>
      </c>
      <c r="V38" s="35">
        <v>29778</v>
      </c>
      <c r="W38" s="22"/>
      <c r="X38" s="8">
        <f t="shared" si="8"/>
        <v>2623</v>
      </c>
      <c r="Y38" s="8">
        <f t="shared" si="9"/>
        <v>-1777</v>
      </c>
      <c r="Z38" s="8">
        <f t="shared" si="10"/>
        <v>-1422</v>
      </c>
      <c r="AA38" s="8">
        <f t="shared" si="11"/>
        <v>2614</v>
      </c>
      <c r="AB38" s="8">
        <f t="shared" si="12"/>
        <v>1865</v>
      </c>
      <c r="AC38" s="8">
        <f t="shared" si="13"/>
        <v>4501</v>
      </c>
      <c r="AD38" s="8">
        <f t="shared" si="14"/>
        <v>792</v>
      </c>
      <c r="AE38" s="9">
        <f t="shared" si="15"/>
        <v>0.26492273507726494</v>
      </c>
      <c r="AF38" s="9">
        <f t="shared" si="16"/>
        <v>-0.16182497040342408</v>
      </c>
      <c r="AG38" s="9">
        <f t="shared" si="17"/>
        <v>-0.25483870967741934</v>
      </c>
      <c r="AH38" s="9">
        <f t="shared" si="18"/>
        <v>1.0100463678516229</v>
      </c>
      <c r="AI38" s="9">
        <f t="shared" si="19"/>
        <v>0.37055434134710907</v>
      </c>
      <c r="AJ38" s="9">
        <f t="shared" si="20"/>
        <v>0.30816102971381626</v>
      </c>
      <c r="AK38" s="9">
        <f t="shared" si="21"/>
        <v>2.7323535499896502E-2</v>
      </c>
      <c r="AL38" s="22"/>
      <c r="AM38" s="8">
        <f t="shared" si="22"/>
        <v>3850</v>
      </c>
      <c r="AN38" s="8">
        <f t="shared" si="23"/>
        <v>-2031</v>
      </c>
      <c r="AO38" s="8">
        <f t="shared" si="24"/>
        <v>-7821</v>
      </c>
      <c r="AP38" s="8">
        <f t="shared" si="25"/>
        <v>-6944</v>
      </c>
      <c r="AQ38" s="8">
        <f t="shared" si="26"/>
        <v>-4235</v>
      </c>
      <c r="AR38" s="8">
        <f t="shared" si="27"/>
        <v>1066</v>
      </c>
      <c r="AS38" s="8">
        <f t="shared" si="28"/>
        <v>4540</v>
      </c>
      <c r="AT38" s="9">
        <f t="shared" si="29"/>
        <v>0.44385519944662211</v>
      </c>
      <c r="AU38" s="9">
        <f t="shared" si="30"/>
        <v>-0.1807743658210948</v>
      </c>
      <c r="AV38" s="9">
        <f t="shared" si="31"/>
        <v>-0.65289256198347112</v>
      </c>
      <c r="AW38" s="9">
        <f t="shared" si="32"/>
        <v>-0.57171085130907295</v>
      </c>
      <c r="AX38" s="9">
        <f t="shared" si="33"/>
        <v>-0.38040061079673043</v>
      </c>
      <c r="AY38" s="9">
        <f t="shared" si="34"/>
        <v>5.9087633723186074E-2</v>
      </c>
      <c r="AZ38" s="9">
        <f t="shared" si="35"/>
        <v>0.17988747127347651</v>
      </c>
    </row>
    <row r="39" spans="1:52" x14ac:dyDescent="0.35">
      <c r="A39" s="15" t="s">
        <v>47</v>
      </c>
      <c r="B39" s="33">
        <v>10487</v>
      </c>
      <c r="C39" s="33">
        <v>12514</v>
      </c>
      <c r="D39" s="33">
        <v>11848</v>
      </c>
      <c r="E39" s="33">
        <v>10899</v>
      </c>
      <c r="F39" s="33">
        <v>12683</v>
      </c>
      <c r="G39" s="33">
        <v>22297</v>
      </c>
      <c r="H39" s="33">
        <v>29219</v>
      </c>
      <c r="I39" s="46">
        <v>11769</v>
      </c>
      <c r="J39" s="46">
        <v>14042</v>
      </c>
      <c r="K39" s="46">
        <v>5860</v>
      </c>
      <c r="L39" s="46">
        <v>1573</v>
      </c>
      <c r="M39" s="46">
        <v>3597</v>
      </c>
      <c r="N39" s="46">
        <v>13553</v>
      </c>
      <c r="O39" s="46">
        <v>21367</v>
      </c>
      <c r="P39" s="35">
        <v>5730</v>
      </c>
      <c r="Q39" s="35">
        <v>9134</v>
      </c>
      <c r="R39" s="35">
        <v>4272</v>
      </c>
      <c r="S39" s="35">
        <v>5384</v>
      </c>
      <c r="T39" s="35">
        <v>7720</v>
      </c>
      <c r="U39" s="35">
        <v>16397</v>
      </c>
      <c r="V39" s="35">
        <v>27456</v>
      </c>
      <c r="W39" s="22"/>
      <c r="X39" s="8">
        <f t="shared" si="8"/>
        <v>-6039</v>
      </c>
      <c r="Y39" s="8">
        <f t="shared" si="9"/>
        <v>-4908</v>
      </c>
      <c r="Z39" s="8">
        <f t="shared" si="10"/>
        <v>-1588</v>
      </c>
      <c r="AA39" s="8">
        <f t="shared" si="11"/>
        <v>3811</v>
      </c>
      <c r="AB39" s="8">
        <f t="shared" si="12"/>
        <v>4123</v>
      </c>
      <c r="AC39" s="8">
        <f t="shared" si="13"/>
        <v>2844</v>
      </c>
      <c r="AD39" s="8">
        <f t="shared" si="14"/>
        <v>6089</v>
      </c>
      <c r="AE39" s="9">
        <f t="shared" si="15"/>
        <v>-0.51312770838643895</v>
      </c>
      <c r="AF39" s="9">
        <f t="shared" si="16"/>
        <v>-0.34952285999145422</v>
      </c>
      <c r="AG39" s="9">
        <f t="shared" si="17"/>
        <v>-0.27098976109215017</v>
      </c>
      <c r="AH39" s="9">
        <f t="shared" si="18"/>
        <v>2.4227590591226953</v>
      </c>
      <c r="AI39" s="9">
        <f t="shared" si="19"/>
        <v>1.1462329719210453</v>
      </c>
      <c r="AJ39" s="9">
        <f t="shared" si="20"/>
        <v>0.2098428392237881</v>
      </c>
      <c r="AK39" s="9">
        <f t="shared" si="21"/>
        <v>0.28497215332054104</v>
      </c>
      <c r="AL39" s="22"/>
      <c r="AM39" s="8">
        <f t="shared" si="22"/>
        <v>-4757</v>
      </c>
      <c r="AN39" s="8">
        <f t="shared" si="23"/>
        <v>-3380</v>
      </c>
      <c r="AO39" s="8">
        <f t="shared" si="24"/>
        <v>-7576</v>
      </c>
      <c r="AP39" s="8">
        <f t="shared" si="25"/>
        <v>-5515</v>
      </c>
      <c r="AQ39" s="8">
        <f t="shared" si="26"/>
        <v>-4963</v>
      </c>
      <c r="AR39" s="8">
        <f t="shared" si="27"/>
        <v>-5900</v>
      </c>
      <c r="AS39" s="8">
        <f t="shared" si="28"/>
        <v>-1763</v>
      </c>
      <c r="AT39" s="9">
        <f t="shared" si="29"/>
        <v>-0.45360923047582724</v>
      </c>
      <c r="AU39" s="9">
        <f t="shared" si="30"/>
        <v>-0.2700974908102925</v>
      </c>
      <c r="AV39" s="9">
        <f t="shared" si="31"/>
        <v>-0.63943281566509114</v>
      </c>
      <c r="AW39" s="9">
        <f t="shared" si="32"/>
        <v>-0.50600972566290481</v>
      </c>
      <c r="AX39" s="9">
        <f t="shared" si="33"/>
        <v>-0.39131120397382324</v>
      </c>
      <c r="AY39" s="9">
        <f t="shared" si="34"/>
        <v>-0.26460958873391038</v>
      </c>
      <c r="AZ39" s="9">
        <f t="shared" si="35"/>
        <v>-6.0337451658167632E-2</v>
      </c>
    </row>
    <row r="40" spans="1:52" x14ac:dyDescent="0.35">
      <c r="A40" s="15" t="s">
        <v>61</v>
      </c>
      <c r="B40" s="33">
        <v>7811</v>
      </c>
      <c r="C40" s="33">
        <v>8722</v>
      </c>
      <c r="D40" s="33">
        <v>8528</v>
      </c>
      <c r="E40" s="33">
        <v>8000</v>
      </c>
      <c r="F40" s="33">
        <v>9621</v>
      </c>
      <c r="G40" s="33">
        <v>16222</v>
      </c>
      <c r="H40" s="33">
        <v>22732</v>
      </c>
      <c r="I40" s="46">
        <v>7292</v>
      </c>
      <c r="J40" s="46">
        <v>7365</v>
      </c>
      <c r="K40" s="46">
        <v>2769</v>
      </c>
      <c r="L40" s="46">
        <v>657</v>
      </c>
      <c r="M40" s="46">
        <v>2797</v>
      </c>
      <c r="N40" s="46">
        <v>11969</v>
      </c>
      <c r="O40" s="46">
        <v>23560</v>
      </c>
      <c r="P40" s="35">
        <v>8242</v>
      </c>
      <c r="Q40" s="35">
        <v>7925</v>
      </c>
      <c r="R40" s="35">
        <v>4023</v>
      </c>
      <c r="S40" s="35">
        <v>4085</v>
      </c>
      <c r="T40" s="35">
        <v>5250</v>
      </c>
      <c r="U40" s="35">
        <v>16995</v>
      </c>
      <c r="V40" s="35">
        <v>23774</v>
      </c>
      <c r="W40" s="22"/>
      <c r="X40" s="8">
        <f t="shared" si="8"/>
        <v>950</v>
      </c>
      <c r="Y40" s="8">
        <f t="shared" si="9"/>
        <v>560</v>
      </c>
      <c r="Z40" s="8">
        <f t="shared" si="10"/>
        <v>1254</v>
      </c>
      <c r="AA40" s="8">
        <f t="shared" si="11"/>
        <v>3428</v>
      </c>
      <c r="AB40" s="8">
        <f t="shared" si="12"/>
        <v>2453</v>
      </c>
      <c r="AC40" s="8">
        <f t="shared" si="13"/>
        <v>5026</v>
      </c>
      <c r="AD40" s="8">
        <f t="shared" si="14"/>
        <v>214</v>
      </c>
      <c r="AE40" s="9">
        <f t="shared" si="15"/>
        <v>0.13027975863960506</v>
      </c>
      <c r="AF40" s="9">
        <f t="shared" si="16"/>
        <v>7.6035302104548536E-2</v>
      </c>
      <c r="AG40" s="9">
        <f t="shared" si="17"/>
        <v>0.45287107258938247</v>
      </c>
      <c r="AH40" s="9">
        <f t="shared" si="18"/>
        <v>5.2176560121765601</v>
      </c>
      <c r="AI40" s="9">
        <f t="shared" si="19"/>
        <v>0.8770110833035395</v>
      </c>
      <c r="AJ40" s="9">
        <f t="shared" si="20"/>
        <v>0.41991812181468796</v>
      </c>
      <c r="AK40" s="9">
        <f t="shared" si="21"/>
        <v>9.0831918505942279E-3</v>
      </c>
      <c r="AL40" s="22"/>
      <c r="AM40" s="8">
        <f t="shared" si="22"/>
        <v>431</v>
      </c>
      <c r="AN40" s="8">
        <f t="shared" si="23"/>
        <v>-797</v>
      </c>
      <c r="AO40" s="8">
        <f t="shared" si="24"/>
        <v>-4505</v>
      </c>
      <c r="AP40" s="8">
        <f t="shared" si="25"/>
        <v>-3915</v>
      </c>
      <c r="AQ40" s="8">
        <f t="shared" si="26"/>
        <v>-4371</v>
      </c>
      <c r="AR40" s="8">
        <f t="shared" si="27"/>
        <v>773</v>
      </c>
      <c r="AS40" s="8">
        <f t="shared" si="28"/>
        <v>1042</v>
      </c>
      <c r="AT40" s="9">
        <f t="shared" si="29"/>
        <v>5.5178594290103702E-2</v>
      </c>
      <c r="AU40" s="9">
        <f t="shared" si="30"/>
        <v>-9.1378124283421236E-2</v>
      </c>
      <c r="AV40" s="9">
        <f t="shared" si="31"/>
        <v>-0.52825984990619135</v>
      </c>
      <c r="AW40" s="9">
        <f t="shared" si="32"/>
        <v>-0.489375</v>
      </c>
      <c r="AX40" s="9">
        <f t="shared" si="33"/>
        <v>-0.454318677892111</v>
      </c>
      <c r="AY40" s="9">
        <f t="shared" si="34"/>
        <v>4.7651337689557392E-2</v>
      </c>
      <c r="AZ40" s="9">
        <f t="shared" si="35"/>
        <v>4.5838465599155373E-2</v>
      </c>
    </row>
    <row r="41" spans="1:52" x14ac:dyDescent="0.35">
      <c r="A41" s="15" t="s">
        <v>52</v>
      </c>
      <c r="B41" s="33">
        <v>3778</v>
      </c>
      <c r="C41" s="33">
        <v>5379</v>
      </c>
      <c r="D41" s="33">
        <v>6238</v>
      </c>
      <c r="E41" s="33">
        <v>6599</v>
      </c>
      <c r="F41" s="33">
        <v>7355</v>
      </c>
      <c r="G41" s="33">
        <v>12305</v>
      </c>
      <c r="H41" s="33">
        <v>21556</v>
      </c>
      <c r="I41" s="46">
        <v>3813</v>
      </c>
      <c r="J41" s="46">
        <v>6543</v>
      </c>
      <c r="K41" s="46">
        <v>3252</v>
      </c>
      <c r="L41" s="46">
        <v>2726</v>
      </c>
      <c r="M41" s="46">
        <v>4356</v>
      </c>
      <c r="N41" s="46">
        <v>13158</v>
      </c>
      <c r="O41" s="46">
        <v>23558</v>
      </c>
      <c r="P41" s="35">
        <v>3162</v>
      </c>
      <c r="Q41" s="35">
        <v>3192</v>
      </c>
      <c r="R41" s="35">
        <v>1994</v>
      </c>
      <c r="S41" s="35">
        <v>3038</v>
      </c>
      <c r="T41" s="35">
        <v>4422</v>
      </c>
      <c r="U41" s="35">
        <v>13564</v>
      </c>
      <c r="V41" s="35">
        <v>21431</v>
      </c>
      <c r="W41" s="22"/>
      <c r="X41" s="8">
        <f t="shared" si="8"/>
        <v>-651</v>
      </c>
      <c r="Y41" s="8">
        <f t="shared" si="9"/>
        <v>-3351</v>
      </c>
      <c r="Z41" s="8">
        <f t="shared" si="10"/>
        <v>-1258</v>
      </c>
      <c r="AA41" s="8">
        <f t="shared" si="11"/>
        <v>312</v>
      </c>
      <c r="AB41" s="8">
        <f t="shared" si="12"/>
        <v>66</v>
      </c>
      <c r="AC41" s="8">
        <f t="shared" si="13"/>
        <v>406</v>
      </c>
      <c r="AD41" s="8">
        <f t="shared" si="14"/>
        <v>-2127</v>
      </c>
      <c r="AE41" s="9">
        <f t="shared" si="15"/>
        <v>-0.17073170731707318</v>
      </c>
      <c r="AF41" s="9">
        <f t="shared" si="16"/>
        <v>-0.5121503897294819</v>
      </c>
      <c r="AG41" s="9">
        <f t="shared" si="17"/>
        <v>-0.38683886838868387</v>
      </c>
      <c r="AH41" s="9">
        <f t="shared" si="18"/>
        <v>0.1144534115920763</v>
      </c>
      <c r="AI41" s="9">
        <f t="shared" si="19"/>
        <v>1.5151515151515152E-2</v>
      </c>
      <c r="AJ41" s="9">
        <f t="shared" si="20"/>
        <v>3.0855753153974767E-2</v>
      </c>
      <c r="AK41" s="9">
        <f t="shared" si="21"/>
        <v>-9.0287800322608025E-2</v>
      </c>
      <c r="AL41" s="22"/>
      <c r="AM41" s="8">
        <f t="shared" si="22"/>
        <v>-616</v>
      </c>
      <c r="AN41" s="8">
        <f t="shared" si="23"/>
        <v>-2187</v>
      </c>
      <c r="AO41" s="8">
        <f t="shared" si="24"/>
        <v>-4244</v>
      </c>
      <c r="AP41" s="8">
        <f t="shared" si="25"/>
        <v>-3561</v>
      </c>
      <c r="AQ41" s="8">
        <f t="shared" si="26"/>
        <v>-2933</v>
      </c>
      <c r="AR41" s="8">
        <f t="shared" si="27"/>
        <v>1259</v>
      </c>
      <c r="AS41" s="8">
        <f t="shared" si="28"/>
        <v>-125</v>
      </c>
      <c r="AT41" s="9">
        <f t="shared" si="29"/>
        <v>-0.16304923239809424</v>
      </c>
      <c r="AU41" s="9">
        <f t="shared" si="30"/>
        <v>-0.40658114891243724</v>
      </c>
      <c r="AV41" s="9">
        <f t="shared" si="31"/>
        <v>-0.68034626482847071</v>
      </c>
      <c r="AW41" s="9">
        <f t="shared" si="32"/>
        <v>-0.53962721624488563</v>
      </c>
      <c r="AX41" s="9">
        <f t="shared" si="33"/>
        <v>-0.39877634262406525</v>
      </c>
      <c r="AY41" s="9">
        <f t="shared" si="34"/>
        <v>0.10231613165379927</v>
      </c>
      <c r="AZ41" s="9">
        <f t="shared" si="35"/>
        <v>-5.7988495082575619E-3</v>
      </c>
    </row>
    <row r="42" spans="1:52" x14ac:dyDescent="0.35">
      <c r="A42" s="15" t="s">
        <v>60</v>
      </c>
      <c r="B42" s="33">
        <v>3423</v>
      </c>
      <c r="C42" s="33">
        <v>3066</v>
      </c>
      <c r="D42" s="33">
        <v>3405</v>
      </c>
      <c r="E42" s="33">
        <v>3819</v>
      </c>
      <c r="F42" s="33">
        <v>4927</v>
      </c>
      <c r="G42" s="33">
        <v>9261</v>
      </c>
      <c r="H42" s="33">
        <v>17462</v>
      </c>
      <c r="I42" s="46">
        <v>3187</v>
      </c>
      <c r="J42" s="46">
        <v>4564</v>
      </c>
      <c r="K42" s="46">
        <v>2613</v>
      </c>
      <c r="L42" s="46">
        <v>1729</v>
      </c>
      <c r="M42" s="46">
        <v>3660</v>
      </c>
      <c r="N42" s="46">
        <v>6045</v>
      </c>
      <c r="O42" s="46">
        <v>13869</v>
      </c>
      <c r="P42" s="35">
        <v>4158</v>
      </c>
      <c r="Q42" s="35">
        <v>3581</v>
      </c>
      <c r="R42" s="35">
        <v>3299</v>
      </c>
      <c r="S42" s="35">
        <v>3780</v>
      </c>
      <c r="T42" s="35">
        <v>5250</v>
      </c>
      <c r="U42" s="35">
        <v>8332</v>
      </c>
      <c r="V42" s="35">
        <v>14255</v>
      </c>
      <c r="W42" s="22"/>
      <c r="X42" s="8">
        <f t="shared" si="8"/>
        <v>971</v>
      </c>
      <c r="Y42" s="8">
        <f t="shared" si="9"/>
        <v>-983</v>
      </c>
      <c r="Z42" s="8">
        <f t="shared" si="10"/>
        <v>686</v>
      </c>
      <c r="AA42" s="8">
        <f t="shared" si="11"/>
        <v>2051</v>
      </c>
      <c r="AB42" s="8">
        <f t="shared" si="12"/>
        <v>1590</v>
      </c>
      <c r="AC42" s="8">
        <f t="shared" si="13"/>
        <v>2287</v>
      </c>
      <c r="AD42" s="8">
        <f t="shared" si="14"/>
        <v>386</v>
      </c>
      <c r="AE42" s="9">
        <f t="shared" si="15"/>
        <v>0.30467524317540007</v>
      </c>
      <c r="AF42" s="9">
        <f t="shared" si="16"/>
        <v>-0.21538124452234883</v>
      </c>
      <c r="AG42" s="9">
        <f t="shared" si="17"/>
        <v>0.26253348641408342</v>
      </c>
      <c r="AH42" s="9">
        <f t="shared" si="18"/>
        <v>1.1862348178137652</v>
      </c>
      <c r="AI42" s="9">
        <f t="shared" si="19"/>
        <v>0.4344262295081967</v>
      </c>
      <c r="AJ42" s="9">
        <f t="shared" si="20"/>
        <v>0.37832919768403639</v>
      </c>
      <c r="AK42" s="9">
        <f t="shared" si="21"/>
        <v>2.7831855216670271E-2</v>
      </c>
      <c r="AL42" s="22"/>
      <c r="AM42" s="8">
        <f t="shared" si="22"/>
        <v>735</v>
      </c>
      <c r="AN42" s="8">
        <f t="shared" si="23"/>
        <v>515</v>
      </c>
      <c r="AO42" s="8">
        <f t="shared" si="24"/>
        <v>-106</v>
      </c>
      <c r="AP42" s="8">
        <f t="shared" si="25"/>
        <v>-39</v>
      </c>
      <c r="AQ42" s="8">
        <f t="shared" si="26"/>
        <v>323</v>
      </c>
      <c r="AR42" s="8">
        <f t="shared" si="27"/>
        <v>-929</v>
      </c>
      <c r="AS42" s="8">
        <f t="shared" si="28"/>
        <v>-3207</v>
      </c>
      <c r="AT42" s="9">
        <f t="shared" si="29"/>
        <v>0.21472392638036811</v>
      </c>
      <c r="AU42" s="9">
        <f t="shared" si="30"/>
        <v>0.1679712981082844</v>
      </c>
      <c r="AV42" s="9">
        <f t="shared" si="31"/>
        <v>-3.1130690161527166E-2</v>
      </c>
      <c r="AW42" s="9">
        <f t="shared" si="32"/>
        <v>-1.0212097407698351E-2</v>
      </c>
      <c r="AX42" s="9">
        <f t="shared" si="33"/>
        <v>6.5557134158717278E-2</v>
      </c>
      <c r="AY42" s="9">
        <f t="shared" si="34"/>
        <v>-0.10031314112946765</v>
      </c>
      <c r="AZ42" s="9">
        <f t="shared" si="35"/>
        <v>-0.18365593860955218</v>
      </c>
    </row>
    <row r="43" spans="1:52" x14ac:dyDescent="0.35">
      <c r="A43" s="15" t="s">
        <v>54</v>
      </c>
      <c r="B43" s="33">
        <v>1359</v>
      </c>
      <c r="C43" s="33">
        <v>982</v>
      </c>
      <c r="D43" s="33">
        <v>1257</v>
      </c>
      <c r="E43" s="33">
        <v>1262</v>
      </c>
      <c r="F43" s="33">
        <v>2708</v>
      </c>
      <c r="G43" s="33">
        <v>4206</v>
      </c>
      <c r="H43" s="33">
        <v>7595</v>
      </c>
      <c r="I43" s="46">
        <v>1211</v>
      </c>
      <c r="J43" s="46">
        <v>1123</v>
      </c>
      <c r="K43" s="46">
        <v>579</v>
      </c>
      <c r="L43" s="46">
        <v>589</v>
      </c>
      <c r="M43" s="46">
        <v>1701</v>
      </c>
      <c r="N43" s="46">
        <v>3078</v>
      </c>
      <c r="O43" s="46">
        <v>8925</v>
      </c>
      <c r="P43" s="35">
        <v>1205</v>
      </c>
      <c r="Q43" s="35">
        <v>1178</v>
      </c>
      <c r="R43" s="35">
        <v>568</v>
      </c>
      <c r="S43" s="35">
        <v>732</v>
      </c>
      <c r="T43" s="35">
        <v>1295</v>
      </c>
      <c r="U43" s="35">
        <v>3366</v>
      </c>
      <c r="V43" s="35">
        <v>11878</v>
      </c>
      <c r="W43" s="22"/>
      <c r="X43" s="8">
        <f t="shared" si="8"/>
        <v>-6</v>
      </c>
      <c r="Y43" s="8">
        <f t="shared" si="9"/>
        <v>55</v>
      </c>
      <c r="Z43" s="8">
        <f t="shared" si="10"/>
        <v>-11</v>
      </c>
      <c r="AA43" s="8">
        <f t="shared" si="11"/>
        <v>143</v>
      </c>
      <c r="AB43" s="8">
        <f t="shared" si="12"/>
        <v>-406</v>
      </c>
      <c r="AC43" s="8">
        <f t="shared" si="13"/>
        <v>288</v>
      </c>
      <c r="AD43" s="8">
        <f t="shared" si="14"/>
        <v>2953</v>
      </c>
      <c r="AE43" s="9">
        <f t="shared" si="15"/>
        <v>-4.9545829892650699E-3</v>
      </c>
      <c r="AF43" s="9">
        <f t="shared" si="16"/>
        <v>4.8975957257346395E-2</v>
      </c>
      <c r="AG43" s="9">
        <f t="shared" si="17"/>
        <v>-1.8998272884283247E-2</v>
      </c>
      <c r="AH43" s="9">
        <f t="shared" si="18"/>
        <v>0.2427843803056027</v>
      </c>
      <c r="AI43" s="9">
        <f t="shared" si="19"/>
        <v>-0.23868312757201646</v>
      </c>
      <c r="AJ43" s="9">
        <f t="shared" si="20"/>
        <v>9.3567251461988299E-2</v>
      </c>
      <c r="AK43" s="9">
        <f t="shared" si="21"/>
        <v>0.33086834733893555</v>
      </c>
      <c r="AL43" s="22"/>
      <c r="AM43" s="8">
        <f t="shared" si="22"/>
        <v>-154</v>
      </c>
      <c r="AN43" s="8">
        <f t="shared" si="23"/>
        <v>196</v>
      </c>
      <c r="AO43" s="8">
        <f t="shared" si="24"/>
        <v>-689</v>
      </c>
      <c r="AP43" s="8">
        <f t="shared" si="25"/>
        <v>-530</v>
      </c>
      <c r="AQ43" s="8">
        <f t="shared" si="26"/>
        <v>-1413</v>
      </c>
      <c r="AR43" s="8">
        <f t="shared" si="27"/>
        <v>-840</v>
      </c>
      <c r="AS43" s="8">
        <f t="shared" si="28"/>
        <v>4283</v>
      </c>
      <c r="AT43" s="9">
        <f t="shared" si="29"/>
        <v>-0.11331861662987491</v>
      </c>
      <c r="AU43" s="9">
        <f t="shared" si="30"/>
        <v>0.19959266802443992</v>
      </c>
      <c r="AV43" s="9">
        <f t="shared" si="31"/>
        <v>-0.54813046937151944</v>
      </c>
      <c r="AW43" s="9">
        <f t="shared" si="32"/>
        <v>-0.41996830427892234</v>
      </c>
      <c r="AX43" s="9">
        <f t="shared" si="33"/>
        <v>-0.52178729689807979</v>
      </c>
      <c r="AY43" s="9">
        <f t="shared" si="34"/>
        <v>-0.19971469329529243</v>
      </c>
      <c r="AZ43" s="9">
        <f t="shared" si="35"/>
        <v>0.5639236339697169</v>
      </c>
    </row>
    <row r="44" spans="1:52" x14ac:dyDescent="0.35">
      <c r="A44" s="15" t="s">
        <v>51</v>
      </c>
      <c r="B44" s="33">
        <v>2410</v>
      </c>
      <c r="C44" s="33">
        <v>2202</v>
      </c>
      <c r="D44" s="33">
        <v>2093</v>
      </c>
      <c r="E44" s="33">
        <v>1750</v>
      </c>
      <c r="F44" s="33">
        <v>2769</v>
      </c>
      <c r="G44" s="33">
        <v>4981</v>
      </c>
      <c r="H44" s="33">
        <v>5298</v>
      </c>
      <c r="I44" s="46">
        <v>1980</v>
      </c>
      <c r="J44" s="46">
        <v>3364</v>
      </c>
      <c r="K44" s="46">
        <v>1498</v>
      </c>
      <c r="L44" s="46">
        <v>733</v>
      </c>
      <c r="M44" s="46">
        <v>1085</v>
      </c>
      <c r="N44" s="46">
        <v>2053</v>
      </c>
      <c r="O44" s="46">
        <v>4295</v>
      </c>
      <c r="P44" s="35">
        <v>2208</v>
      </c>
      <c r="Q44" s="35">
        <v>2267</v>
      </c>
      <c r="R44" s="35">
        <v>1301</v>
      </c>
      <c r="S44" s="35">
        <v>1205</v>
      </c>
      <c r="T44" s="35">
        <v>1268</v>
      </c>
      <c r="U44" s="35">
        <v>3444</v>
      </c>
      <c r="V44" s="35">
        <v>6508</v>
      </c>
      <c r="W44" s="22"/>
      <c r="X44" s="8">
        <f t="shared" si="8"/>
        <v>228</v>
      </c>
      <c r="Y44" s="8">
        <f t="shared" si="9"/>
        <v>-1097</v>
      </c>
      <c r="Z44" s="8">
        <f t="shared" si="10"/>
        <v>-197</v>
      </c>
      <c r="AA44" s="8">
        <f t="shared" si="11"/>
        <v>472</v>
      </c>
      <c r="AB44" s="8">
        <f t="shared" si="12"/>
        <v>183</v>
      </c>
      <c r="AC44" s="8">
        <f t="shared" si="13"/>
        <v>1391</v>
      </c>
      <c r="AD44" s="8">
        <f t="shared" si="14"/>
        <v>2213</v>
      </c>
      <c r="AE44" s="9">
        <f t="shared" si="15"/>
        <v>0.11515151515151516</v>
      </c>
      <c r="AF44" s="9">
        <f t="shared" si="16"/>
        <v>-0.32609988109393578</v>
      </c>
      <c r="AG44" s="9">
        <f t="shared" si="17"/>
        <v>-0.1315086782376502</v>
      </c>
      <c r="AH44" s="9">
        <f t="shared" si="18"/>
        <v>0.64392905866302863</v>
      </c>
      <c r="AI44" s="9">
        <f t="shared" si="19"/>
        <v>0.16866359447004609</v>
      </c>
      <c r="AJ44" s="9">
        <f t="shared" si="20"/>
        <v>0.6775450560155869</v>
      </c>
      <c r="AK44" s="9">
        <f t="shared" si="21"/>
        <v>0.51525029103608844</v>
      </c>
      <c r="AL44" s="22"/>
      <c r="AM44" s="8">
        <f t="shared" si="22"/>
        <v>-202</v>
      </c>
      <c r="AN44" s="8">
        <f t="shared" si="23"/>
        <v>65</v>
      </c>
      <c r="AO44" s="8">
        <f t="shared" si="24"/>
        <v>-792</v>
      </c>
      <c r="AP44" s="8">
        <f t="shared" si="25"/>
        <v>-545</v>
      </c>
      <c r="AQ44" s="8">
        <f t="shared" si="26"/>
        <v>-1501</v>
      </c>
      <c r="AR44" s="8">
        <f t="shared" si="27"/>
        <v>-1537</v>
      </c>
      <c r="AS44" s="8">
        <f t="shared" si="28"/>
        <v>1210</v>
      </c>
      <c r="AT44" s="9">
        <f t="shared" si="29"/>
        <v>-8.381742738589211E-2</v>
      </c>
      <c r="AU44" s="9">
        <f t="shared" si="30"/>
        <v>2.9518619436875566E-2</v>
      </c>
      <c r="AV44" s="9">
        <f t="shared" si="31"/>
        <v>-0.37840420449116102</v>
      </c>
      <c r="AW44" s="9">
        <f t="shared" si="32"/>
        <v>-0.31142857142857144</v>
      </c>
      <c r="AX44" s="9">
        <f t="shared" si="33"/>
        <v>-0.54207295052365478</v>
      </c>
      <c r="AY44" s="9">
        <f t="shared" si="34"/>
        <v>-0.30857257578799435</v>
      </c>
      <c r="AZ44" s="9">
        <f t="shared" si="35"/>
        <v>0.22838807097017744</v>
      </c>
    </row>
    <row r="45" spans="1:52" x14ac:dyDescent="0.35">
      <c r="A45" s="15" t="s">
        <v>50</v>
      </c>
      <c r="B45" s="33">
        <v>984</v>
      </c>
      <c r="C45" s="33">
        <v>1075</v>
      </c>
      <c r="D45" s="33">
        <v>1264</v>
      </c>
      <c r="E45" s="33">
        <v>1635</v>
      </c>
      <c r="F45" s="33">
        <v>1831</v>
      </c>
      <c r="G45" s="33">
        <v>2465</v>
      </c>
      <c r="H45" s="33">
        <v>4437</v>
      </c>
      <c r="I45" s="46">
        <v>1959</v>
      </c>
      <c r="J45" s="46">
        <v>1710</v>
      </c>
      <c r="K45" s="46">
        <v>1209</v>
      </c>
      <c r="L45" s="46">
        <v>1005</v>
      </c>
      <c r="M45" s="46">
        <v>1605</v>
      </c>
      <c r="N45" s="46">
        <v>2935</v>
      </c>
      <c r="O45" s="46">
        <v>4852</v>
      </c>
      <c r="P45" s="35">
        <v>924</v>
      </c>
      <c r="Q45" s="35">
        <v>957</v>
      </c>
      <c r="R45" s="35">
        <v>901</v>
      </c>
      <c r="S45" s="35">
        <v>781</v>
      </c>
      <c r="T45" s="35">
        <v>1221</v>
      </c>
      <c r="U45" s="35">
        <v>3690</v>
      </c>
      <c r="V45" s="35">
        <v>6895</v>
      </c>
      <c r="W45" s="22"/>
      <c r="X45" s="8">
        <f t="shared" si="8"/>
        <v>-1035</v>
      </c>
      <c r="Y45" s="8">
        <f t="shared" si="9"/>
        <v>-753</v>
      </c>
      <c r="Z45" s="8">
        <f t="shared" si="10"/>
        <v>-308</v>
      </c>
      <c r="AA45" s="8">
        <f t="shared" si="11"/>
        <v>-224</v>
      </c>
      <c r="AB45" s="8">
        <f t="shared" si="12"/>
        <v>-384</v>
      </c>
      <c r="AC45" s="8">
        <f t="shared" si="13"/>
        <v>755</v>
      </c>
      <c r="AD45" s="8">
        <f t="shared" si="14"/>
        <v>2043</v>
      </c>
      <c r="AE45" s="9">
        <f t="shared" si="15"/>
        <v>-0.52833078101071973</v>
      </c>
      <c r="AF45" s="9">
        <f t="shared" si="16"/>
        <v>-0.44035087719298244</v>
      </c>
      <c r="AG45" s="9">
        <f t="shared" si="17"/>
        <v>-0.25475599669148058</v>
      </c>
      <c r="AH45" s="9">
        <f t="shared" si="18"/>
        <v>-0.22288557213930349</v>
      </c>
      <c r="AI45" s="9">
        <f t="shared" si="19"/>
        <v>-0.23925233644859814</v>
      </c>
      <c r="AJ45" s="9">
        <f t="shared" si="20"/>
        <v>0.25724020442930151</v>
      </c>
      <c r="AK45" s="9">
        <f t="shared" si="21"/>
        <v>0.42106347897774116</v>
      </c>
      <c r="AL45" s="22"/>
      <c r="AM45" s="8">
        <f t="shared" si="22"/>
        <v>-60</v>
      </c>
      <c r="AN45" s="8">
        <f t="shared" si="23"/>
        <v>-118</v>
      </c>
      <c r="AO45" s="8">
        <f t="shared" si="24"/>
        <v>-363</v>
      </c>
      <c r="AP45" s="8">
        <f t="shared" si="25"/>
        <v>-854</v>
      </c>
      <c r="AQ45" s="8">
        <f t="shared" si="26"/>
        <v>-610</v>
      </c>
      <c r="AR45" s="8">
        <f t="shared" si="27"/>
        <v>1225</v>
      </c>
      <c r="AS45" s="8">
        <f t="shared" si="28"/>
        <v>2458</v>
      </c>
      <c r="AT45" s="9">
        <f t="shared" si="29"/>
        <v>-6.097560975609756E-2</v>
      </c>
      <c r="AU45" s="9">
        <f t="shared" si="30"/>
        <v>-0.10976744186046512</v>
      </c>
      <c r="AV45" s="9">
        <f t="shared" si="31"/>
        <v>-0.28718354430379744</v>
      </c>
      <c r="AW45" s="9">
        <f t="shared" si="32"/>
        <v>-0.52232415902140672</v>
      </c>
      <c r="AX45" s="9">
        <f t="shared" si="33"/>
        <v>-0.33315128345166578</v>
      </c>
      <c r="AY45" s="9">
        <f t="shared" si="34"/>
        <v>0.49695740365111563</v>
      </c>
      <c r="AZ45" s="9">
        <f t="shared" si="35"/>
        <v>0.55397791300428212</v>
      </c>
    </row>
    <row r="46" spans="1:52" x14ac:dyDescent="0.35">
      <c r="A46" s="15" t="s">
        <v>48</v>
      </c>
      <c r="B46" s="33">
        <v>1041</v>
      </c>
      <c r="C46" s="33">
        <v>993</v>
      </c>
      <c r="D46" s="33">
        <v>710</v>
      </c>
      <c r="E46" s="33">
        <v>1318</v>
      </c>
      <c r="F46" s="33">
        <v>1792</v>
      </c>
      <c r="G46" s="33">
        <v>4537</v>
      </c>
      <c r="H46" s="33">
        <v>8923</v>
      </c>
      <c r="I46" s="46">
        <v>936</v>
      </c>
      <c r="J46" s="46">
        <v>1064</v>
      </c>
      <c r="K46" s="46">
        <v>516</v>
      </c>
      <c r="L46" s="46">
        <v>67</v>
      </c>
      <c r="M46" s="46">
        <v>1099</v>
      </c>
      <c r="N46" s="46">
        <v>3824</v>
      </c>
      <c r="O46" s="46">
        <v>10989</v>
      </c>
      <c r="P46" s="36" t="s">
        <v>27</v>
      </c>
      <c r="Q46" s="36" t="s">
        <v>27</v>
      </c>
      <c r="R46" s="36" t="s">
        <v>27</v>
      </c>
      <c r="S46" s="36" t="s">
        <v>27</v>
      </c>
      <c r="T46" s="35">
        <v>3682</v>
      </c>
      <c r="U46" s="35">
        <v>5569</v>
      </c>
      <c r="V46" s="35">
        <v>15695</v>
      </c>
      <c r="W46" s="21"/>
      <c r="X46" s="8" t="e">
        <f t="shared" ref="X46:AD47" si="36">P46-I46</f>
        <v>#VALUE!</v>
      </c>
      <c r="Y46" s="8" t="e">
        <f t="shared" si="36"/>
        <v>#VALUE!</v>
      </c>
      <c r="Z46" s="8" t="e">
        <f t="shared" si="36"/>
        <v>#VALUE!</v>
      </c>
      <c r="AA46" s="8" t="e">
        <f t="shared" si="36"/>
        <v>#VALUE!</v>
      </c>
      <c r="AB46" s="8">
        <f t="shared" si="36"/>
        <v>2583</v>
      </c>
      <c r="AC46" s="8">
        <f t="shared" si="36"/>
        <v>1745</v>
      </c>
      <c r="AD46" s="8">
        <f t="shared" si="36"/>
        <v>4706</v>
      </c>
      <c r="AE46" s="9" t="e">
        <f t="shared" ref="AE46:AK47" si="37">(P46-I46)/I46</f>
        <v>#VALUE!</v>
      </c>
      <c r="AF46" s="9" t="e">
        <f t="shared" si="37"/>
        <v>#VALUE!</v>
      </c>
      <c r="AG46" s="9" t="e">
        <f t="shared" si="37"/>
        <v>#VALUE!</v>
      </c>
      <c r="AH46" s="9" t="e">
        <f t="shared" si="37"/>
        <v>#VALUE!</v>
      </c>
      <c r="AI46" s="9">
        <f t="shared" si="37"/>
        <v>2.3503184713375798</v>
      </c>
      <c r="AJ46" s="9">
        <f t="shared" si="37"/>
        <v>0.45632845188284521</v>
      </c>
      <c r="AK46" s="9">
        <f t="shared" si="37"/>
        <v>0.42824642824642822</v>
      </c>
      <c r="AL46" s="21"/>
      <c r="AM46" s="8" t="e">
        <f t="shared" ref="AM46:AS47" si="38">P46-B46</f>
        <v>#VALUE!</v>
      </c>
      <c r="AN46" s="8" t="e">
        <f t="shared" si="38"/>
        <v>#VALUE!</v>
      </c>
      <c r="AO46" s="8" t="e">
        <f t="shared" si="38"/>
        <v>#VALUE!</v>
      </c>
      <c r="AP46" s="8" t="e">
        <f t="shared" si="38"/>
        <v>#VALUE!</v>
      </c>
      <c r="AQ46" s="8">
        <f t="shared" si="38"/>
        <v>1890</v>
      </c>
      <c r="AR46" s="8">
        <f t="shared" si="38"/>
        <v>1032</v>
      </c>
      <c r="AS46" s="8">
        <f t="shared" si="38"/>
        <v>6772</v>
      </c>
      <c r="AT46" s="9" t="e">
        <f t="shared" ref="AT46:AZ47" si="39">(P46-B46)/B46</f>
        <v>#VALUE!</v>
      </c>
      <c r="AU46" s="9" t="e">
        <f t="shared" si="39"/>
        <v>#VALUE!</v>
      </c>
      <c r="AV46" s="9" t="e">
        <f t="shared" si="39"/>
        <v>#VALUE!</v>
      </c>
      <c r="AW46" s="9" t="e">
        <f t="shared" si="39"/>
        <v>#VALUE!</v>
      </c>
      <c r="AX46" s="9">
        <f t="shared" si="39"/>
        <v>1.0546875</v>
      </c>
      <c r="AY46" s="9">
        <f t="shared" si="39"/>
        <v>0.22746308133127618</v>
      </c>
      <c r="AZ46" s="9">
        <f t="shared" si="39"/>
        <v>0.75893757704807796</v>
      </c>
    </row>
    <row r="47" spans="1:52" x14ac:dyDescent="0.35">
      <c r="A47" s="15" t="s">
        <v>56</v>
      </c>
      <c r="B47" s="33">
        <v>1427</v>
      </c>
      <c r="C47" s="33">
        <v>1437</v>
      </c>
      <c r="D47" s="33">
        <v>1224</v>
      </c>
      <c r="E47" s="33">
        <v>1570</v>
      </c>
      <c r="F47" s="33">
        <v>2041</v>
      </c>
      <c r="G47" s="33">
        <v>3046</v>
      </c>
      <c r="H47" s="33">
        <v>2230</v>
      </c>
      <c r="I47" s="46">
        <v>1161</v>
      </c>
      <c r="J47" s="46">
        <v>1123</v>
      </c>
      <c r="K47" s="46">
        <v>897</v>
      </c>
      <c r="L47" s="46">
        <v>1104</v>
      </c>
      <c r="M47" s="46">
        <v>1120</v>
      </c>
      <c r="N47" s="46">
        <v>1882</v>
      </c>
      <c r="O47" s="46">
        <v>2211</v>
      </c>
      <c r="P47" s="35">
        <v>1160</v>
      </c>
      <c r="Q47" s="35">
        <v>1295</v>
      </c>
      <c r="R47" s="35">
        <v>5514</v>
      </c>
      <c r="S47" s="36" t="s">
        <v>27</v>
      </c>
      <c r="T47" s="35">
        <v>1884</v>
      </c>
      <c r="U47" s="35">
        <v>3982</v>
      </c>
      <c r="V47" s="35">
        <v>3226</v>
      </c>
      <c r="W47" s="22"/>
      <c r="X47" s="8">
        <f t="shared" si="36"/>
        <v>-1</v>
      </c>
      <c r="Y47" s="8">
        <f t="shared" si="36"/>
        <v>172</v>
      </c>
      <c r="Z47" s="8">
        <f t="shared" si="36"/>
        <v>4617</v>
      </c>
      <c r="AA47" s="8" t="e">
        <f t="shared" si="36"/>
        <v>#VALUE!</v>
      </c>
      <c r="AB47" s="8">
        <f t="shared" si="36"/>
        <v>764</v>
      </c>
      <c r="AC47" s="8">
        <f t="shared" si="36"/>
        <v>2100</v>
      </c>
      <c r="AD47" s="8">
        <f t="shared" si="36"/>
        <v>1015</v>
      </c>
      <c r="AE47" s="9">
        <f t="shared" si="37"/>
        <v>-8.6132644272179156E-4</v>
      </c>
      <c r="AF47" s="9">
        <f t="shared" si="37"/>
        <v>0.15316117542297417</v>
      </c>
      <c r="AG47" s="9">
        <f t="shared" si="37"/>
        <v>5.1471571906354514</v>
      </c>
      <c r="AH47" s="9" t="e">
        <f t="shared" si="37"/>
        <v>#VALUE!</v>
      </c>
      <c r="AI47" s="9">
        <f t="shared" si="37"/>
        <v>0.68214285714285716</v>
      </c>
      <c r="AJ47" s="9">
        <f t="shared" si="37"/>
        <v>1.1158342189160468</v>
      </c>
      <c r="AK47" s="9">
        <f t="shared" si="37"/>
        <v>0.45906829488919043</v>
      </c>
      <c r="AL47" s="22"/>
      <c r="AM47" s="8">
        <f t="shared" si="38"/>
        <v>-267</v>
      </c>
      <c r="AN47" s="8">
        <f t="shared" si="38"/>
        <v>-142</v>
      </c>
      <c r="AO47" s="8">
        <f t="shared" si="38"/>
        <v>4290</v>
      </c>
      <c r="AP47" s="8" t="e">
        <f t="shared" si="38"/>
        <v>#VALUE!</v>
      </c>
      <c r="AQ47" s="8">
        <f t="shared" si="38"/>
        <v>-157</v>
      </c>
      <c r="AR47" s="8">
        <f t="shared" si="38"/>
        <v>936</v>
      </c>
      <c r="AS47" s="8">
        <f t="shared" si="38"/>
        <v>996</v>
      </c>
      <c r="AT47" s="9">
        <f t="shared" si="39"/>
        <v>-0.18710581639803783</v>
      </c>
      <c r="AU47" s="9">
        <f t="shared" si="39"/>
        <v>-9.8816979819067507E-2</v>
      </c>
      <c r="AV47" s="9">
        <f t="shared" si="39"/>
        <v>3.5049019607843137</v>
      </c>
      <c r="AW47" s="9" t="e">
        <f t="shared" si="39"/>
        <v>#VALUE!</v>
      </c>
      <c r="AX47" s="9">
        <f t="shared" si="39"/>
        <v>-7.6923076923076927E-2</v>
      </c>
      <c r="AY47" s="9">
        <f t="shared" si="39"/>
        <v>0.30728824688115564</v>
      </c>
      <c r="AZ47" s="9">
        <f t="shared" si="39"/>
        <v>0.44663677130044843</v>
      </c>
    </row>
    <row r="48" spans="1:52" s="39" customFormat="1" x14ac:dyDescent="0.35">
      <c r="W48" s="24"/>
      <c r="X48" s="42"/>
      <c r="Y48" s="42"/>
      <c r="Z48" s="42"/>
      <c r="AA48" s="42"/>
      <c r="AB48" s="42"/>
      <c r="AC48" s="42"/>
      <c r="AD48" s="42"/>
      <c r="AE48" s="24"/>
      <c r="AF48" s="24"/>
      <c r="AG48" s="24"/>
      <c r="AH48" s="24"/>
      <c r="AI48" s="24"/>
      <c r="AJ48" s="24"/>
      <c r="AK48" s="24"/>
      <c r="AL48" s="24"/>
      <c r="AM48" s="42"/>
      <c r="AN48" s="42"/>
      <c r="AO48" s="42"/>
      <c r="AP48" s="42"/>
      <c r="AQ48" s="42"/>
      <c r="AR48" s="42"/>
      <c r="AS48" s="42"/>
      <c r="AT48" s="24"/>
      <c r="AU48" s="24"/>
      <c r="AV48" s="24"/>
      <c r="AW48" s="24"/>
      <c r="AX48" s="24"/>
      <c r="AY48" s="24"/>
      <c r="AZ48" s="24"/>
    </row>
    <row r="49" spans="1:52" customFormat="1" x14ac:dyDescent="0.35">
      <c r="A49" s="41" t="s">
        <v>64</v>
      </c>
      <c r="B49" s="1"/>
      <c r="C49" s="1"/>
      <c r="D49" s="1"/>
      <c r="E49" s="7"/>
      <c r="F49" s="7"/>
      <c r="G49" s="7"/>
      <c r="H49" s="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4"/>
      <c r="X49" s="42"/>
      <c r="Y49" s="42"/>
      <c r="Z49" s="42"/>
      <c r="AA49" s="42"/>
      <c r="AB49" s="42"/>
      <c r="AC49" s="42"/>
      <c r="AD49" s="42"/>
      <c r="AE49" s="24"/>
      <c r="AF49" s="24"/>
      <c r="AG49" s="24"/>
      <c r="AH49" s="24"/>
      <c r="AI49" s="24"/>
      <c r="AJ49" s="24"/>
      <c r="AK49" s="24"/>
      <c r="AL49" s="24"/>
      <c r="AM49" s="42"/>
      <c r="AN49" s="42"/>
      <c r="AO49" s="42"/>
      <c r="AP49" s="42"/>
      <c r="AQ49" s="42"/>
      <c r="AR49" s="42"/>
      <c r="AS49" s="42"/>
      <c r="AT49" s="24"/>
      <c r="AU49" s="24"/>
      <c r="AV49" s="24"/>
      <c r="AW49" s="24"/>
      <c r="AX49" s="24"/>
      <c r="AY49" s="24"/>
      <c r="AZ49" s="24"/>
    </row>
    <row r="50" spans="1:52" x14ac:dyDescent="0.35">
      <c r="A50" s="14"/>
      <c r="B50" s="43" t="s">
        <v>0</v>
      </c>
      <c r="C50" s="43" t="s">
        <v>1</v>
      </c>
      <c r="D50" s="43" t="s">
        <v>2</v>
      </c>
      <c r="E50" s="43" t="s">
        <v>3</v>
      </c>
      <c r="F50" s="43" t="s">
        <v>4</v>
      </c>
      <c r="G50" s="43" t="s">
        <v>5</v>
      </c>
      <c r="H50" s="43" t="s">
        <v>6</v>
      </c>
      <c r="I50" s="44" t="s">
        <v>0</v>
      </c>
      <c r="J50" s="44" t="s">
        <v>1</v>
      </c>
      <c r="K50" s="44" t="s">
        <v>2</v>
      </c>
      <c r="L50" s="44" t="s">
        <v>3</v>
      </c>
      <c r="M50" s="44" t="s">
        <v>4</v>
      </c>
      <c r="N50" s="44" t="s">
        <v>5</v>
      </c>
      <c r="O50" s="44" t="s">
        <v>6</v>
      </c>
      <c r="P50" s="45" t="s">
        <v>0</v>
      </c>
      <c r="Q50" s="45" t="s">
        <v>1</v>
      </c>
      <c r="R50" s="45" t="s">
        <v>2</v>
      </c>
      <c r="S50" s="45" t="s">
        <v>3</v>
      </c>
      <c r="T50" s="45" t="s">
        <v>4</v>
      </c>
      <c r="U50" s="45" t="s">
        <v>5</v>
      </c>
      <c r="V50" s="45" t="s">
        <v>6</v>
      </c>
      <c r="W50" s="20"/>
      <c r="X50" s="51" t="s">
        <v>43</v>
      </c>
      <c r="Y50" s="51"/>
      <c r="Z50" s="51"/>
      <c r="AA50" s="51"/>
      <c r="AB50" s="51"/>
      <c r="AC50" s="51"/>
      <c r="AD50" s="51"/>
      <c r="AE50" s="52" t="s">
        <v>43</v>
      </c>
      <c r="AF50" s="52"/>
      <c r="AG50" s="52"/>
      <c r="AH50" s="52"/>
      <c r="AI50" s="52"/>
      <c r="AJ50" s="52"/>
      <c r="AK50" s="52"/>
      <c r="AL50" s="20"/>
      <c r="AM50" s="53" t="s">
        <v>42</v>
      </c>
      <c r="AN50" s="53"/>
      <c r="AO50" s="53"/>
      <c r="AP50" s="53"/>
      <c r="AQ50" s="53"/>
      <c r="AR50" s="53"/>
      <c r="AS50" s="53"/>
      <c r="AT50" s="54" t="s">
        <v>42</v>
      </c>
      <c r="AU50" s="54"/>
      <c r="AV50" s="54"/>
      <c r="AW50" s="54"/>
      <c r="AX50" s="54"/>
      <c r="AY50" s="54"/>
      <c r="AZ50" s="54"/>
    </row>
    <row r="51" spans="1:52" x14ac:dyDescent="0.35">
      <c r="A51" s="14"/>
      <c r="B51" s="43" t="s">
        <v>7</v>
      </c>
      <c r="C51" s="43" t="s">
        <v>7</v>
      </c>
      <c r="D51" s="43" t="s">
        <v>7</v>
      </c>
      <c r="E51" s="43" t="s">
        <v>7</v>
      </c>
      <c r="F51" s="43" t="s">
        <v>7</v>
      </c>
      <c r="G51" s="43" t="s">
        <v>7</v>
      </c>
      <c r="H51" s="43" t="s">
        <v>7</v>
      </c>
      <c r="I51" s="44" t="s">
        <v>8</v>
      </c>
      <c r="J51" s="44" t="s">
        <v>8</v>
      </c>
      <c r="K51" s="44" t="s">
        <v>8</v>
      </c>
      <c r="L51" s="44" t="s">
        <v>8</v>
      </c>
      <c r="M51" s="44" t="s">
        <v>8</v>
      </c>
      <c r="N51" s="44" t="s">
        <v>8</v>
      </c>
      <c r="O51" s="44" t="s">
        <v>8</v>
      </c>
      <c r="P51" s="45" t="s">
        <v>9</v>
      </c>
      <c r="Q51" s="45" t="s">
        <v>9</v>
      </c>
      <c r="R51" s="45" t="s">
        <v>9</v>
      </c>
      <c r="S51" s="45" t="s">
        <v>9</v>
      </c>
      <c r="T51" s="45" t="s">
        <v>9</v>
      </c>
      <c r="U51" s="45" t="s">
        <v>9</v>
      </c>
      <c r="V51" s="45" t="s">
        <v>9</v>
      </c>
      <c r="W51" s="20"/>
      <c r="X51" s="29" t="s">
        <v>0</v>
      </c>
      <c r="Y51" s="29" t="s">
        <v>1</v>
      </c>
      <c r="Z51" s="29" t="s">
        <v>2</v>
      </c>
      <c r="AA51" s="29" t="s">
        <v>3</v>
      </c>
      <c r="AB51" s="29" t="s">
        <v>4</v>
      </c>
      <c r="AC51" s="29" t="s">
        <v>5</v>
      </c>
      <c r="AD51" s="29" t="s">
        <v>6</v>
      </c>
      <c r="AE51" s="30" t="s">
        <v>0</v>
      </c>
      <c r="AF51" s="30" t="s">
        <v>1</v>
      </c>
      <c r="AG51" s="30" t="s">
        <v>2</v>
      </c>
      <c r="AH51" s="30" t="s">
        <v>3</v>
      </c>
      <c r="AI51" s="30" t="s">
        <v>4</v>
      </c>
      <c r="AJ51" s="30" t="s">
        <v>5</v>
      </c>
      <c r="AK51" s="30" t="s">
        <v>6</v>
      </c>
      <c r="AL51" s="20"/>
      <c r="AM51" s="31" t="s">
        <v>0</v>
      </c>
      <c r="AN51" s="31" t="s">
        <v>1</v>
      </c>
      <c r="AO51" s="31" t="s">
        <v>2</v>
      </c>
      <c r="AP51" s="31" t="s">
        <v>3</v>
      </c>
      <c r="AQ51" s="31" t="s">
        <v>4</v>
      </c>
      <c r="AR51" s="31" t="s">
        <v>5</v>
      </c>
      <c r="AS51" s="31" t="s">
        <v>6</v>
      </c>
      <c r="AT51" s="32" t="s">
        <v>0</v>
      </c>
      <c r="AU51" s="32" t="s">
        <v>1</v>
      </c>
      <c r="AV51" s="32" t="s">
        <v>2</v>
      </c>
      <c r="AW51" s="32" t="s">
        <v>3</v>
      </c>
      <c r="AX51" s="32" t="s">
        <v>4</v>
      </c>
      <c r="AY51" s="32" t="s">
        <v>5</v>
      </c>
      <c r="AZ51" s="32" t="s">
        <v>6</v>
      </c>
    </row>
    <row r="52" spans="1:52" x14ac:dyDescent="0.35">
      <c r="A52" s="15" t="s">
        <v>10</v>
      </c>
      <c r="B52" s="33">
        <v>239453</v>
      </c>
      <c r="C52" s="33">
        <v>208196</v>
      </c>
      <c r="D52" s="33">
        <v>246242</v>
      </c>
      <c r="E52" s="33">
        <v>306105</v>
      </c>
      <c r="F52" s="33">
        <v>405898</v>
      </c>
      <c r="G52" s="33">
        <v>479609</v>
      </c>
      <c r="H52" s="33">
        <v>634178</v>
      </c>
      <c r="I52" s="46">
        <v>258925</v>
      </c>
      <c r="J52" s="46">
        <v>234320</v>
      </c>
      <c r="K52" s="46">
        <v>94051</v>
      </c>
      <c r="L52" s="46">
        <v>9044</v>
      </c>
      <c r="M52" s="46">
        <v>16967</v>
      </c>
      <c r="N52" s="46">
        <v>83271</v>
      </c>
      <c r="O52" s="46">
        <v>259405</v>
      </c>
      <c r="P52" s="35">
        <v>35599</v>
      </c>
      <c r="Q52" s="35">
        <v>38173</v>
      </c>
      <c r="R52" s="35">
        <v>31893</v>
      </c>
      <c r="S52" s="35">
        <v>32442</v>
      </c>
      <c r="T52" s="35">
        <v>45257</v>
      </c>
      <c r="U52" s="35">
        <v>71667</v>
      </c>
      <c r="V52" s="35">
        <v>181334</v>
      </c>
      <c r="W52" s="21"/>
      <c r="X52" s="8">
        <f>P52-I52</f>
        <v>-223326</v>
      </c>
      <c r="Y52" s="8">
        <f t="shared" ref="Y52:Y70" si="40">Q52-J52</f>
        <v>-196147</v>
      </c>
      <c r="Z52" s="8">
        <f t="shared" ref="Z52:Z70" si="41">R52-K52</f>
        <v>-62158</v>
      </c>
      <c r="AA52" s="8">
        <f t="shared" ref="AA52:AA70" si="42">S52-L52</f>
        <v>23398</v>
      </c>
      <c r="AB52" s="8">
        <f t="shared" ref="AB52:AB70" si="43">T52-M52</f>
        <v>28290</v>
      </c>
      <c r="AC52" s="8">
        <f t="shared" ref="AC52:AC70" si="44">U52-N52</f>
        <v>-11604</v>
      </c>
      <c r="AD52" s="8">
        <f t="shared" ref="AD52:AD70" si="45">V52-O52</f>
        <v>-78071</v>
      </c>
      <c r="AE52" s="9">
        <f>(P52-I52)/I52</f>
        <v>-0.86251231051462773</v>
      </c>
      <c r="AF52" s="9">
        <f t="shared" ref="AF52:AF70" si="46">(Q52-J52)/J52</f>
        <v>-0.83709030385797201</v>
      </c>
      <c r="AG52" s="9">
        <f t="shared" ref="AG52:AG70" si="47">(R52-K52)/K52</f>
        <v>-0.66089674750933003</v>
      </c>
      <c r="AH52" s="9">
        <f t="shared" ref="AH52:AH70" si="48">(S52-L52)/L52</f>
        <v>2.5871295886775765</v>
      </c>
      <c r="AI52" s="9">
        <f t="shared" ref="AI52:AI70" si="49">(T52-M52)/M52</f>
        <v>1.6673542759474274</v>
      </c>
      <c r="AJ52" s="9">
        <f t="shared" ref="AJ52:AJ70" si="50">(U52-N52)/N52</f>
        <v>-0.13935223547213316</v>
      </c>
      <c r="AK52" s="9">
        <f t="shared" ref="AK52:AK70" si="51">(V52-O52)/O52</f>
        <v>-0.30096181646460168</v>
      </c>
      <c r="AL52" s="21"/>
      <c r="AM52" s="8">
        <f>P52-B52</f>
        <v>-203854</v>
      </c>
      <c r="AN52" s="8">
        <f t="shared" ref="AN52:AN70" si="52">Q52-C52</f>
        <v>-170023</v>
      </c>
      <c r="AO52" s="8">
        <f t="shared" ref="AO52:AO70" si="53">R52-D52</f>
        <v>-214349</v>
      </c>
      <c r="AP52" s="8">
        <f t="shared" ref="AP52:AP70" si="54">S52-E52</f>
        <v>-273663</v>
      </c>
      <c r="AQ52" s="8">
        <f t="shared" ref="AQ52:AQ70" si="55">T52-F52</f>
        <v>-360641</v>
      </c>
      <c r="AR52" s="8">
        <f t="shared" ref="AR52:AR70" si="56">U52-G52</f>
        <v>-407942</v>
      </c>
      <c r="AS52" s="8">
        <f t="shared" ref="AS52:AS70" si="57">V52-H52</f>
        <v>-452844</v>
      </c>
      <c r="AT52" s="9">
        <f>(P52-B52)/B52</f>
        <v>-0.8513319941700459</v>
      </c>
      <c r="AU52" s="9">
        <f t="shared" ref="AU52:AU70" si="58">(Q52-C52)/C52</f>
        <v>-0.81664873484601053</v>
      </c>
      <c r="AV52" s="9">
        <f t="shared" ref="AV52:AV70" si="59">(R52-D52)/D52</f>
        <v>-0.87048107146628118</v>
      </c>
      <c r="AW52" s="9">
        <f t="shared" ref="AW52:AW70" si="60">(S52-E52)/E52</f>
        <v>-0.89401675895526045</v>
      </c>
      <c r="AX52" s="9">
        <f t="shared" ref="AX52:AX70" si="61">(T52-F52)/F52</f>
        <v>-0.88850154472305853</v>
      </c>
      <c r="AY52" s="9">
        <f t="shared" ref="AY52:AY70" si="62">(U52-G52)/G52</f>
        <v>-0.85057202846485369</v>
      </c>
      <c r="AZ52" s="9">
        <f t="shared" ref="AZ52:AZ70" si="63">(V52-H52)/H52</f>
        <v>-0.71406450554891532</v>
      </c>
    </row>
    <row r="53" spans="1:52" x14ac:dyDescent="0.35">
      <c r="A53" s="15" t="s">
        <v>46</v>
      </c>
      <c r="B53" s="33">
        <v>162562</v>
      </c>
      <c r="C53" s="33">
        <v>143525</v>
      </c>
      <c r="D53" s="33">
        <v>163463</v>
      </c>
      <c r="E53" s="33">
        <v>203473</v>
      </c>
      <c r="F53" s="33">
        <v>257004</v>
      </c>
      <c r="G53" s="33">
        <v>293309</v>
      </c>
      <c r="H53" s="33">
        <v>356492</v>
      </c>
      <c r="I53" s="46">
        <v>180856</v>
      </c>
      <c r="J53" s="46">
        <v>166031</v>
      </c>
      <c r="K53" s="46">
        <v>64170</v>
      </c>
      <c r="L53" s="46">
        <v>6576</v>
      </c>
      <c r="M53" s="46">
        <v>11041</v>
      </c>
      <c r="N53" s="46">
        <v>42979</v>
      </c>
      <c r="O53" s="46">
        <v>141388</v>
      </c>
      <c r="P53" s="35">
        <v>24200</v>
      </c>
      <c r="Q53" s="35">
        <v>27547</v>
      </c>
      <c r="R53" s="35">
        <v>24780</v>
      </c>
      <c r="S53" s="35">
        <v>24591</v>
      </c>
      <c r="T53" s="35">
        <v>33271</v>
      </c>
      <c r="U53" s="35">
        <v>45036</v>
      </c>
      <c r="V53" s="35">
        <v>112617</v>
      </c>
      <c r="W53" s="22"/>
      <c r="X53" s="8">
        <f t="shared" ref="X53:X70" si="64">P53-I53</f>
        <v>-156656</v>
      </c>
      <c r="Y53" s="8">
        <f t="shared" si="40"/>
        <v>-138484</v>
      </c>
      <c r="Z53" s="8">
        <f t="shared" si="41"/>
        <v>-39390</v>
      </c>
      <c r="AA53" s="8">
        <f t="shared" si="42"/>
        <v>18015</v>
      </c>
      <c r="AB53" s="8">
        <f t="shared" si="43"/>
        <v>22230</v>
      </c>
      <c r="AC53" s="8">
        <f t="shared" si="44"/>
        <v>2057</v>
      </c>
      <c r="AD53" s="8">
        <f t="shared" si="45"/>
        <v>-28771</v>
      </c>
      <c r="AE53" s="9">
        <f t="shared" ref="AE53:AE70" si="65">(P53-I53)/I53</f>
        <v>-0.86619188746848319</v>
      </c>
      <c r="AF53" s="9">
        <f t="shared" si="46"/>
        <v>-0.83408520095644789</v>
      </c>
      <c r="AG53" s="9">
        <f t="shared" si="47"/>
        <v>-0.61383824216923799</v>
      </c>
      <c r="AH53" s="9">
        <f t="shared" si="48"/>
        <v>2.7395072992700729</v>
      </c>
      <c r="AI53" s="9">
        <f t="shared" si="49"/>
        <v>2.0134045829182141</v>
      </c>
      <c r="AJ53" s="9">
        <f t="shared" si="50"/>
        <v>4.7860583075455453E-2</v>
      </c>
      <c r="AK53" s="9">
        <f t="shared" si="51"/>
        <v>-0.20348968795088693</v>
      </c>
      <c r="AL53" s="22"/>
      <c r="AM53" s="8">
        <f t="shared" ref="AM53:AM70" si="66">P53-B53</f>
        <v>-138362</v>
      </c>
      <c r="AN53" s="8">
        <f t="shared" si="52"/>
        <v>-115978</v>
      </c>
      <c r="AO53" s="8">
        <f t="shared" si="53"/>
        <v>-138683</v>
      </c>
      <c r="AP53" s="8">
        <f t="shared" si="54"/>
        <v>-178882</v>
      </c>
      <c r="AQ53" s="8">
        <f t="shared" si="55"/>
        <v>-223733</v>
      </c>
      <c r="AR53" s="8">
        <f t="shared" si="56"/>
        <v>-248273</v>
      </c>
      <c r="AS53" s="8">
        <f t="shared" si="57"/>
        <v>-243875</v>
      </c>
      <c r="AT53" s="9">
        <f t="shared" ref="AT53:AT70" si="67">(P53-B53)/B53</f>
        <v>-0.8511337212878779</v>
      </c>
      <c r="AU53" s="9">
        <f t="shared" si="58"/>
        <v>-0.80806828078731929</v>
      </c>
      <c r="AV53" s="9">
        <f t="shared" si="59"/>
        <v>-0.84840606131051066</v>
      </c>
      <c r="AW53" s="9">
        <f t="shared" si="60"/>
        <v>-0.87914367016754069</v>
      </c>
      <c r="AX53" s="9">
        <f t="shared" si="61"/>
        <v>-0.87054287092807892</v>
      </c>
      <c r="AY53" s="9">
        <f t="shared" si="62"/>
        <v>-0.84645544459938149</v>
      </c>
      <c r="AZ53" s="9">
        <f t="shared" si="63"/>
        <v>-0.68409669782211102</v>
      </c>
    </row>
    <row r="54" spans="1:52" x14ac:dyDescent="0.35">
      <c r="A54" s="15" t="s">
        <v>55</v>
      </c>
      <c r="B54" s="33">
        <v>24702</v>
      </c>
      <c r="C54" s="33">
        <v>22460</v>
      </c>
      <c r="D54" s="33">
        <v>27195</v>
      </c>
      <c r="E54" s="33">
        <v>35420</v>
      </c>
      <c r="F54" s="33">
        <v>50944</v>
      </c>
      <c r="G54" s="33">
        <v>65990</v>
      </c>
      <c r="H54" s="33">
        <v>102325</v>
      </c>
      <c r="I54" s="46">
        <v>24888</v>
      </c>
      <c r="J54" s="46">
        <v>26823</v>
      </c>
      <c r="K54" s="46">
        <v>10842</v>
      </c>
      <c r="L54" s="46">
        <v>689</v>
      </c>
      <c r="M54" s="46">
        <v>1416</v>
      </c>
      <c r="N54" s="46">
        <v>17898</v>
      </c>
      <c r="O54" s="46">
        <v>54906</v>
      </c>
      <c r="P54" s="35">
        <v>1736</v>
      </c>
      <c r="Q54" s="35">
        <v>1179</v>
      </c>
      <c r="R54" s="35">
        <v>872</v>
      </c>
      <c r="S54" s="35">
        <v>1029</v>
      </c>
      <c r="T54" s="35">
        <v>2080</v>
      </c>
      <c r="U54" s="35">
        <v>9265</v>
      </c>
      <c r="V54" s="35">
        <v>23659</v>
      </c>
      <c r="W54" s="23"/>
      <c r="X54" s="10">
        <f t="shared" si="64"/>
        <v>-23152</v>
      </c>
      <c r="Y54" s="10">
        <f t="shared" si="40"/>
        <v>-25644</v>
      </c>
      <c r="Z54" s="10">
        <f t="shared" si="41"/>
        <v>-9970</v>
      </c>
      <c r="AA54" s="10">
        <f t="shared" si="42"/>
        <v>340</v>
      </c>
      <c r="AB54" s="10">
        <f t="shared" si="43"/>
        <v>664</v>
      </c>
      <c r="AC54" s="10">
        <f t="shared" si="44"/>
        <v>-8633</v>
      </c>
      <c r="AD54" s="10">
        <f t="shared" si="45"/>
        <v>-31247</v>
      </c>
      <c r="AE54" s="11">
        <f t="shared" si="65"/>
        <v>-0.93024750883960139</v>
      </c>
      <c r="AF54" s="11">
        <f t="shared" si="46"/>
        <v>-0.95604518510233749</v>
      </c>
      <c r="AG54" s="11">
        <f t="shared" si="47"/>
        <v>-0.9195720346799483</v>
      </c>
      <c r="AH54" s="11">
        <f t="shared" si="48"/>
        <v>0.4934687953555878</v>
      </c>
      <c r="AI54" s="11">
        <f t="shared" si="49"/>
        <v>0.46892655367231639</v>
      </c>
      <c r="AJ54" s="11">
        <f t="shared" si="50"/>
        <v>-0.48234439602190188</v>
      </c>
      <c r="AK54" s="11">
        <f t="shared" si="51"/>
        <v>-0.56909991622044953</v>
      </c>
      <c r="AL54" s="23"/>
      <c r="AM54" s="10">
        <f t="shared" si="66"/>
        <v>-22966</v>
      </c>
      <c r="AN54" s="10">
        <f t="shared" si="52"/>
        <v>-21281</v>
      </c>
      <c r="AO54" s="10">
        <f t="shared" si="53"/>
        <v>-26323</v>
      </c>
      <c r="AP54" s="10">
        <f t="shared" si="54"/>
        <v>-34391</v>
      </c>
      <c r="AQ54" s="10">
        <f t="shared" si="55"/>
        <v>-48864</v>
      </c>
      <c r="AR54" s="10">
        <f t="shared" si="56"/>
        <v>-56725</v>
      </c>
      <c r="AS54" s="10">
        <f t="shared" si="57"/>
        <v>-78666</v>
      </c>
      <c r="AT54" s="11">
        <f t="shared" si="67"/>
        <v>-0.9297222896931423</v>
      </c>
      <c r="AU54" s="11">
        <f t="shared" si="58"/>
        <v>-0.947506678539626</v>
      </c>
      <c r="AV54" s="11">
        <f t="shared" si="59"/>
        <v>-0.96793528222099645</v>
      </c>
      <c r="AW54" s="11">
        <f t="shared" si="60"/>
        <v>-0.97094861660079046</v>
      </c>
      <c r="AX54" s="11">
        <f t="shared" si="61"/>
        <v>-0.95917085427135673</v>
      </c>
      <c r="AY54" s="11">
        <f t="shared" si="62"/>
        <v>-0.85959993938475532</v>
      </c>
      <c r="AZ54" s="11">
        <f t="shared" si="63"/>
        <v>-0.76878573173711218</v>
      </c>
    </row>
    <row r="55" spans="1:52" x14ac:dyDescent="0.35">
      <c r="A55" s="15" t="s">
        <v>44</v>
      </c>
      <c r="B55" s="33">
        <v>24358</v>
      </c>
      <c r="C55" s="33">
        <v>22100</v>
      </c>
      <c r="D55" s="33">
        <v>26863</v>
      </c>
      <c r="E55" s="33">
        <v>34867</v>
      </c>
      <c r="F55" s="33">
        <v>49968</v>
      </c>
      <c r="G55" s="33">
        <v>61491</v>
      </c>
      <c r="H55" s="33">
        <v>92787</v>
      </c>
      <c r="I55" s="46">
        <v>24681</v>
      </c>
      <c r="J55" s="46">
        <v>26696</v>
      </c>
      <c r="K55" s="46">
        <v>10657</v>
      </c>
      <c r="L55" s="46">
        <v>672</v>
      </c>
      <c r="M55" s="46">
        <v>1363</v>
      </c>
      <c r="N55" s="46">
        <v>17085</v>
      </c>
      <c r="O55" s="46">
        <v>51799</v>
      </c>
      <c r="P55" s="35">
        <v>1733</v>
      </c>
      <c r="Q55" s="35">
        <v>1179</v>
      </c>
      <c r="R55" s="35">
        <v>858</v>
      </c>
      <c r="S55" s="35">
        <v>948</v>
      </c>
      <c r="T55" s="35">
        <v>1991</v>
      </c>
      <c r="U55" s="35">
        <v>8838</v>
      </c>
      <c r="V55" s="35">
        <v>22010</v>
      </c>
      <c r="W55" s="23"/>
      <c r="X55" s="8">
        <f t="shared" si="64"/>
        <v>-22948</v>
      </c>
      <c r="Y55" s="8">
        <f t="shared" si="40"/>
        <v>-25517</v>
      </c>
      <c r="Z55" s="8">
        <f t="shared" si="41"/>
        <v>-9799</v>
      </c>
      <c r="AA55" s="8">
        <f t="shared" si="42"/>
        <v>276</v>
      </c>
      <c r="AB55" s="8">
        <f t="shared" si="43"/>
        <v>628</v>
      </c>
      <c r="AC55" s="8">
        <f t="shared" si="44"/>
        <v>-8247</v>
      </c>
      <c r="AD55" s="8">
        <f t="shared" si="45"/>
        <v>-29789</v>
      </c>
      <c r="AE55" s="9">
        <f t="shared" si="65"/>
        <v>-0.92978404440662854</v>
      </c>
      <c r="AF55" s="9">
        <f t="shared" si="46"/>
        <v>-0.95583608031165723</v>
      </c>
      <c r="AG55" s="9">
        <f t="shared" si="47"/>
        <v>-0.91948953739326267</v>
      </c>
      <c r="AH55" s="9">
        <f t="shared" si="48"/>
        <v>0.4107142857142857</v>
      </c>
      <c r="AI55" s="9">
        <f t="shared" si="49"/>
        <v>0.46074834922964047</v>
      </c>
      <c r="AJ55" s="9">
        <f t="shared" si="50"/>
        <v>-0.48270412642669008</v>
      </c>
      <c r="AK55" s="9">
        <f t="shared" si="51"/>
        <v>-0.57508832216838168</v>
      </c>
      <c r="AL55" s="23"/>
      <c r="AM55" s="8">
        <f t="shared" si="66"/>
        <v>-22625</v>
      </c>
      <c r="AN55" s="8">
        <f t="shared" si="52"/>
        <v>-20921</v>
      </c>
      <c r="AO55" s="8">
        <f t="shared" si="53"/>
        <v>-26005</v>
      </c>
      <c r="AP55" s="8">
        <f t="shared" si="54"/>
        <v>-33919</v>
      </c>
      <c r="AQ55" s="8">
        <f t="shared" si="55"/>
        <v>-47977</v>
      </c>
      <c r="AR55" s="8">
        <f t="shared" si="56"/>
        <v>-52653</v>
      </c>
      <c r="AS55" s="8">
        <f t="shared" si="57"/>
        <v>-70777</v>
      </c>
      <c r="AT55" s="9">
        <f t="shared" si="67"/>
        <v>-0.92885294359142789</v>
      </c>
      <c r="AU55" s="9">
        <f t="shared" si="58"/>
        <v>-0.94665158371040725</v>
      </c>
      <c r="AV55" s="9">
        <f t="shared" si="59"/>
        <v>-0.96806015709339988</v>
      </c>
      <c r="AW55" s="9">
        <f t="shared" si="60"/>
        <v>-0.9728109673903691</v>
      </c>
      <c r="AX55" s="9">
        <f t="shared" si="61"/>
        <v>-0.96015449887928273</v>
      </c>
      <c r="AY55" s="9">
        <f t="shared" si="62"/>
        <v>-0.85627164950968437</v>
      </c>
      <c r="AZ55" s="9">
        <f t="shared" si="63"/>
        <v>-0.76279004601937772</v>
      </c>
    </row>
    <row r="56" spans="1:52" x14ac:dyDescent="0.35">
      <c r="A56" s="15" t="s">
        <v>58</v>
      </c>
      <c r="B56" s="33">
        <v>13045</v>
      </c>
      <c r="C56" s="33">
        <v>12035</v>
      </c>
      <c r="D56" s="33">
        <v>16454</v>
      </c>
      <c r="E56" s="33">
        <v>19601</v>
      </c>
      <c r="F56" s="33">
        <v>27268</v>
      </c>
      <c r="G56" s="33">
        <v>32386</v>
      </c>
      <c r="H56" s="33">
        <v>44736</v>
      </c>
      <c r="I56" s="46">
        <v>13237</v>
      </c>
      <c r="J56" s="46">
        <v>12666</v>
      </c>
      <c r="K56" s="46">
        <v>4593</v>
      </c>
      <c r="L56" s="46">
        <v>292</v>
      </c>
      <c r="M56" s="46">
        <v>809</v>
      </c>
      <c r="N56" s="46">
        <v>5158</v>
      </c>
      <c r="O56" s="46">
        <v>18489</v>
      </c>
      <c r="P56" s="35">
        <v>2485</v>
      </c>
      <c r="Q56" s="35">
        <v>2962</v>
      </c>
      <c r="R56" s="35">
        <v>1431</v>
      </c>
      <c r="S56" s="35">
        <v>1137</v>
      </c>
      <c r="T56" s="35">
        <v>2571</v>
      </c>
      <c r="U56" s="35">
        <v>5404</v>
      </c>
      <c r="V56" s="35">
        <v>15461</v>
      </c>
      <c r="W56" s="22"/>
      <c r="X56" s="8">
        <f t="shared" si="64"/>
        <v>-10752</v>
      </c>
      <c r="Y56" s="8">
        <f t="shared" si="40"/>
        <v>-9704</v>
      </c>
      <c r="Z56" s="8">
        <f t="shared" si="41"/>
        <v>-3162</v>
      </c>
      <c r="AA56" s="8">
        <f t="shared" si="42"/>
        <v>845</v>
      </c>
      <c r="AB56" s="8">
        <f t="shared" si="43"/>
        <v>1762</v>
      </c>
      <c r="AC56" s="8">
        <f t="shared" si="44"/>
        <v>246</v>
      </c>
      <c r="AD56" s="8">
        <f t="shared" si="45"/>
        <v>-3028</v>
      </c>
      <c r="AE56" s="9">
        <f t="shared" si="65"/>
        <v>-0.81226864093072448</v>
      </c>
      <c r="AF56" s="9">
        <f t="shared" si="46"/>
        <v>-0.76614558660982157</v>
      </c>
      <c r="AG56" s="9">
        <f t="shared" si="47"/>
        <v>-0.68843892880470281</v>
      </c>
      <c r="AH56" s="9">
        <f t="shared" si="48"/>
        <v>2.8938356164383561</v>
      </c>
      <c r="AI56" s="9">
        <f t="shared" si="49"/>
        <v>2.1779975278121135</v>
      </c>
      <c r="AJ56" s="9">
        <f t="shared" si="50"/>
        <v>4.7692904226444358E-2</v>
      </c>
      <c r="AK56" s="9">
        <f t="shared" si="51"/>
        <v>-0.16377305424847208</v>
      </c>
      <c r="AL56" s="22"/>
      <c r="AM56" s="8">
        <f t="shared" si="66"/>
        <v>-10560</v>
      </c>
      <c r="AN56" s="8">
        <f t="shared" si="52"/>
        <v>-9073</v>
      </c>
      <c r="AO56" s="8">
        <f t="shared" si="53"/>
        <v>-15023</v>
      </c>
      <c r="AP56" s="8">
        <f t="shared" si="54"/>
        <v>-18464</v>
      </c>
      <c r="AQ56" s="8">
        <f t="shared" si="55"/>
        <v>-24697</v>
      </c>
      <c r="AR56" s="8">
        <f t="shared" si="56"/>
        <v>-26982</v>
      </c>
      <c r="AS56" s="8">
        <f t="shared" si="57"/>
        <v>-29275</v>
      </c>
      <c r="AT56" s="9">
        <f t="shared" si="67"/>
        <v>-0.80950555768493671</v>
      </c>
      <c r="AU56" s="9">
        <f t="shared" si="58"/>
        <v>-0.75388450353136682</v>
      </c>
      <c r="AV56" s="9">
        <f t="shared" si="59"/>
        <v>-0.91303026619666949</v>
      </c>
      <c r="AW56" s="9">
        <f t="shared" si="60"/>
        <v>-0.94199275547165962</v>
      </c>
      <c r="AX56" s="9">
        <f t="shared" si="61"/>
        <v>-0.90571365703388584</v>
      </c>
      <c r="AY56" s="9">
        <f t="shared" si="62"/>
        <v>-0.83313777558204161</v>
      </c>
      <c r="AZ56" s="9">
        <f t="shared" si="63"/>
        <v>-0.65439467095851211</v>
      </c>
    </row>
    <row r="57" spans="1:52" x14ac:dyDescent="0.35">
      <c r="A57" s="15" t="s">
        <v>45</v>
      </c>
      <c r="B57" s="33">
        <v>12333</v>
      </c>
      <c r="C57" s="33">
        <v>11112</v>
      </c>
      <c r="D57" s="33">
        <v>15524</v>
      </c>
      <c r="E57" s="33">
        <v>18104</v>
      </c>
      <c r="F57" s="33">
        <v>25406</v>
      </c>
      <c r="G57" s="33">
        <v>29987</v>
      </c>
      <c r="H57" s="33">
        <v>41496</v>
      </c>
      <c r="I57" s="46">
        <v>12674</v>
      </c>
      <c r="J57" s="46">
        <v>12223</v>
      </c>
      <c r="K57" s="46">
        <v>4315</v>
      </c>
      <c r="L57" s="46">
        <v>260</v>
      </c>
      <c r="M57" s="46">
        <v>751</v>
      </c>
      <c r="N57" s="46">
        <v>4767</v>
      </c>
      <c r="O57" s="46">
        <v>17397</v>
      </c>
      <c r="P57" s="35">
        <v>2433</v>
      </c>
      <c r="Q57" s="35">
        <v>2928</v>
      </c>
      <c r="R57" s="35">
        <v>1376</v>
      </c>
      <c r="S57" s="35">
        <v>1041</v>
      </c>
      <c r="T57" s="35">
        <v>2443</v>
      </c>
      <c r="U57" s="35">
        <v>5192</v>
      </c>
      <c r="V57" s="35">
        <v>14591</v>
      </c>
      <c r="W57" s="22"/>
      <c r="X57" s="8">
        <f t="shared" si="64"/>
        <v>-10241</v>
      </c>
      <c r="Y57" s="8">
        <f t="shared" si="40"/>
        <v>-9295</v>
      </c>
      <c r="Z57" s="8">
        <f t="shared" si="41"/>
        <v>-2939</v>
      </c>
      <c r="AA57" s="8">
        <f t="shared" si="42"/>
        <v>781</v>
      </c>
      <c r="AB57" s="8">
        <f t="shared" si="43"/>
        <v>1692</v>
      </c>
      <c r="AC57" s="8">
        <f t="shared" si="44"/>
        <v>425</v>
      </c>
      <c r="AD57" s="8">
        <f t="shared" si="45"/>
        <v>-2806</v>
      </c>
      <c r="AE57" s="9">
        <f t="shared" si="65"/>
        <v>-0.8080321918889064</v>
      </c>
      <c r="AF57" s="9">
        <f t="shared" si="46"/>
        <v>-0.76045160762496933</v>
      </c>
      <c r="AG57" s="9">
        <f t="shared" si="47"/>
        <v>-0.68111239860950179</v>
      </c>
      <c r="AH57" s="9">
        <f t="shared" si="48"/>
        <v>3.0038461538461538</v>
      </c>
      <c r="AI57" s="9">
        <f t="shared" si="49"/>
        <v>2.2529960053262319</v>
      </c>
      <c r="AJ57" s="9">
        <f t="shared" si="50"/>
        <v>8.9154604573106783E-2</v>
      </c>
      <c r="AK57" s="9">
        <f t="shared" si="51"/>
        <v>-0.16129217681209404</v>
      </c>
      <c r="AL57" s="22"/>
      <c r="AM57" s="8">
        <f t="shared" si="66"/>
        <v>-9900</v>
      </c>
      <c r="AN57" s="8">
        <f t="shared" si="52"/>
        <v>-8184</v>
      </c>
      <c r="AO57" s="8">
        <f t="shared" si="53"/>
        <v>-14148</v>
      </c>
      <c r="AP57" s="8">
        <f t="shared" si="54"/>
        <v>-17063</v>
      </c>
      <c r="AQ57" s="8">
        <f t="shared" si="55"/>
        <v>-22963</v>
      </c>
      <c r="AR57" s="8">
        <f t="shared" si="56"/>
        <v>-24795</v>
      </c>
      <c r="AS57" s="8">
        <f t="shared" si="57"/>
        <v>-26905</v>
      </c>
      <c r="AT57" s="9">
        <f t="shared" si="67"/>
        <v>-0.80272439795670159</v>
      </c>
      <c r="AU57" s="9">
        <f t="shared" si="58"/>
        <v>-0.73650107991360692</v>
      </c>
      <c r="AV57" s="9">
        <f t="shared" si="59"/>
        <v>-0.91136305076011337</v>
      </c>
      <c r="AW57" s="9">
        <f t="shared" si="60"/>
        <v>-0.94249889527176312</v>
      </c>
      <c r="AX57" s="9">
        <f t="shared" si="61"/>
        <v>-0.90384161221758641</v>
      </c>
      <c r="AY57" s="9">
        <f t="shared" si="62"/>
        <v>-0.8268583052656151</v>
      </c>
      <c r="AZ57" s="9">
        <f t="shared" si="63"/>
        <v>-0.6483757470599576</v>
      </c>
    </row>
    <row r="58" spans="1:52" x14ac:dyDescent="0.35">
      <c r="A58" s="15" t="s">
        <v>57</v>
      </c>
      <c r="B58" s="33">
        <v>2282</v>
      </c>
      <c r="C58" s="33">
        <v>1565</v>
      </c>
      <c r="D58" s="33">
        <v>3491</v>
      </c>
      <c r="E58" s="33">
        <v>5550</v>
      </c>
      <c r="F58" s="33">
        <v>12442</v>
      </c>
      <c r="G58" s="33">
        <v>20175</v>
      </c>
      <c r="H58" s="33">
        <v>32747</v>
      </c>
      <c r="I58" s="46">
        <v>2565</v>
      </c>
      <c r="J58" s="46">
        <v>1630</v>
      </c>
      <c r="K58" s="46">
        <v>789</v>
      </c>
      <c r="L58" s="46">
        <v>0</v>
      </c>
      <c r="M58" s="46">
        <v>199</v>
      </c>
      <c r="N58" s="46">
        <v>4997</v>
      </c>
      <c r="O58" s="46">
        <v>14998</v>
      </c>
      <c r="P58" s="35">
        <v>365</v>
      </c>
      <c r="Q58" s="35">
        <v>254</v>
      </c>
      <c r="R58" s="35">
        <v>329</v>
      </c>
      <c r="S58" s="35">
        <v>446</v>
      </c>
      <c r="T58" s="35">
        <v>671</v>
      </c>
      <c r="U58" s="35">
        <v>2111</v>
      </c>
      <c r="V58" s="35">
        <v>8506</v>
      </c>
      <c r="W58" s="22"/>
      <c r="X58" s="8">
        <f t="shared" si="64"/>
        <v>-2200</v>
      </c>
      <c r="Y58" s="8">
        <f t="shared" si="40"/>
        <v>-1376</v>
      </c>
      <c r="Z58" s="8">
        <f t="shared" si="41"/>
        <v>-460</v>
      </c>
      <c r="AA58" s="8">
        <f t="shared" si="42"/>
        <v>446</v>
      </c>
      <c r="AB58" s="8">
        <f t="shared" si="43"/>
        <v>472</v>
      </c>
      <c r="AC58" s="8">
        <f t="shared" si="44"/>
        <v>-2886</v>
      </c>
      <c r="AD58" s="8">
        <f t="shared" si="45"/>
        <v>-6492</v>
      </c>
      <c r="AE58" s="9">
        <f t="shared" si="65"/>
        <v>-0.85769980506822607</v>
      </c>
      <c r="AF58" s="9">
        <f t="shared" si="46"/>
        <v>-0.84417177914110431</v>
      </c>
      <c r="AG58" s="9">
        <f t="shared" si="47"/>
        <v>-0.58301647655259825</v>
      </c>
      <c r="AH58" s="9" t="e">
        <f t="shared" si="48"/>
        <v>#DIV/0!</v>
      </c>
      <c r="AI58" s="9">
        <f t="shared" si="49"/>
        <v>2.3718592964824121</v>
      </c>
      <c r="AJ58" s="9">
        <f t="shared" si="50"/>
        <v>-0.5775465279167501</v>
      </c>
      <c r="AK58" s="9">
        <f t="shared" si="51"/>
        <v>-0.43285771436191495</v>
      </c>
      <c r="AL58" s="22"/>
      <c r="AM58" s="8">
        <f t="shared" si="66"/>
        <v>-1917</v>
      </c>
      <c r="AN58" s="8">
        <f t="shared" si="52"/>
        <v>-1311</v>
      </c>
      <c r="AO58" s="8">
        <f t="shared" si="53"/>
        <v>-3162</v>
      </c>
      <c r="AP58" s="8">
        <f t="shared" si="54"/>
        <v>-5104</v>
      </c>
      <c r="AQ58" s="8">
        <f t="shared" si="55"/>
        <v>-11771</v>
      </c>
      <c r="AR58" s="8">
        <f t="shared" si="56"/>
        <v>-18064</v>
      </c>
      <c r="AS58" s="8">
        <f t="shared" si="57"/>
        <v>-24241</v>
      </c>
      <c r="AT58" s="9">
        <f t="shared" si="67"/>
        <v>-0.84005258545135841</v>
      </c>
      <c r="AU58" s="9">
        <f t="shared" si="58"/>
        <v>-0.83769968051118215</v>
      </c>
      <c r="AV58" s="9">
        <f t="shared" si="59"/>
        <v>-0.90575766256087076</v>
      </c>
      <c r="AW58" s="9">
        <f t="shared" si="60"/>
        <v>-0.91963963963963968</v>
      </c>
      <c r="AX58" s="9">
        <f t="shared" si="61"/>
        <v>-0.94606976370358464</v>
      </c>
      <c r="AY58" s="9">
        <f t="shared" si="62"/>
        <v>-0.89536555142503094</v>
      </c>
      <c r="AZ58" s="9">
        <f t="shared" si="63"/>
        <v>-0.74025101536018567</v>
      </c>
    </row>
    <row r="59" spans="1:52" x14ac:dyDescent="0.35">
      <c r="A59" s="15" t="s">
        <v>49</v>
      </c>
      <c r="B59" s="33">
        <v>15856</v>
      </c>
      <c r="C59" s="33">
        <v>10933</v>
      </c>
      <c r="D59" s="33">
        <v>15435</v>
      </c>
      <c r="E59" s="33">
        <v>14953</v>
      </c>
      <c r="F59" s="33">
        <v>19161</v>
      </c>
      <c r="G59" s="33">
        <v>18416</v>
      </c>
      <c r="H59" s="33">
        <v>24100</v>
      </c>
      <c r="I59" s="46">
        <v>16768</v>
      </c>
      <c r="J59" s="46">
        <v>11183</v>
      </c>
      <c r="K59" s="46">
        <v>5982</v>
      </c>
      <c r="L59" s="46">
        <v>249</v>
      </c>
      <c r="M59" s="46">
        <v>920</v>
      </c>
      <c r="N59" s="46">
        <v>2584</v>
      </c>
      <c r="O59" s="46">
        <v>4863</v>
      </c>
      <c r="P59" s="35">
        <v>1147</v>
      </c>
      <c r="Q59" s="35">
        <v>1157</v>
      </c>
      <c r="R59" s="35">
        <v>1085</v>
      </c>
      <c r="S59" s="35">
        <v>832</v>
      </c>
      <c r="T59" s="35">
        <v>1085</v>
      </c>
      <c r="U59" s="35">
        <v>1937</v>
      </c>
      <c r="V59" s="35">
        <v>4787</v>
      </c>
      <c r="W59" s="22"/>
      <c r="X59" s="8">
        <f t="shared" si="64"/>
        <v>-15621</v>
      </c>
      <c r="Y59" s="8">
        <f t="shared" si="40"/>
        <v>-10026</v>
      </c>
      <c r="Z59" s="8">
        <f t="shared" si="41"/>
        <v>-4897</v>
      </c>
      <c r="AA59" s="8">
        <f t="shared" si="42"/>
        <v>583</v>
      </c>
      <c r="AB59" s="8">
        <f t="shared" si="43"/>
        <v>165</v>
      </c>
      <c r="AC59" s="8">
        <f t="shared" si="44"/>
        <v>-647</v>
      </c>
      <c r="AD59" s="8">
        <f t="shared" si="45"/>
        <v>-76</v>
      </c>
      <c r="AE59" s="9">
        <f t="shared" si="65"/>
        <v>-0.93159589694656486</v>
      </c>
      <c r="AF59" s="9">
        <f t="shared" si="46"/>
        <v>-0.8965393901457569</v>
      </c>
      <c r="AG59" s="9">
        <f t="shared" si="47"/>
        <v>-0.81862253426947507</v>
      </c>
      <c r="AH59" s="9">
        <f t="shared" si="48"/>
        <v>2.3413654618473894</v>
      </c>
      <c r="AI59" s="9">
        <f t="shared" si="49"/>
        <v>0.17934782608695651</v>
      </c>
      <c r="AJ59" s="9">
        <f t="shared" si="50"/>
        <v>-0.25038699690402477</v>
      </c>
      <c r="AK59" s="9">
        <f t="shared" si="51"/>
        <v>-1.5628213037219823E-2</v>
      </c>
      <c r="AL59" s="22"/>
      <c r="AM59" s="8">
        <f t="shared" si="66"/>
        <v>-14709</v>
      </c>
      <c r="AN59" s="8">
        <f t="shared" si="52"/>
        <v>-9776</v>
      </c>
      <c r="AO59" s="8">
        <f t="shared" si="53"/>
        <v>-14350</v>
      </c>
      <c r="AP59" s="8">
        <f t="shared" si="54"/>
        <v>-14121</v>
      </c>
      <c r="AQ59" s="8">
        <f t="shared" si="55"/>
        <v>-18076</v>
      </c>
      <c r="AR59" s="8">
        <f t="shared" si="56"/>
        <v>-16479</v>
      </c>
      <c r="AS59" s="8">
        <f t="shared" si="57"/>
        <v>-19313</v>
      </c>
      <c r="AT59" s="9">
        <f t="shared" si="67"/>
        <v>-0.92766145307769932</v>
      </c>
      <c r="AU59" s="9">
        <f t="shared" si="58"/>
        <v>-0.89417360285374559</v>
      </c>
      <c r="AV59" s="9">
        <f t="shared" si="59"/>
        <v>-0.92970521541950113</v>
      </c>
      <c r="AW59" s="9">
        <f t="shared" si="60"/>
        <v>-0.94435899150672109</v>
      </c>
      <c r="AX59" s="9">
        <f t="shared" si="61"/>
        <v>-0.94337456291425292</v>
      </c>
      <c r="AY59" s="9">
        <f t="shared" si="62"/>
        <v>-0.89481972198088622</v>
      </c>
      <c r="AZ59" s="9">
        <f t="shared" si="63"/>
        <v>-0.80136929460580908</v>
      </c>
    </row>
    <row r="60" spans="1:52" x14ac:dyDescent="0.35">
      <c r="A60" s="15" t="s">
        <v>59</v>
      </c>
      <c r="B60" s="33">
        <v>4225</v>
      </c>
      <c r="C60" s="33">
        <v>3317</v>
      </c>
      <c r="D60" s="33">
        <v>2118</v>
      </c>
      <c r="E60" s="33">
        <v>2963</v>
      </c>
      <c r="F60" s="33">
        <v>5588</v>
      </c>
      <c r="G60" s="33">
        <v>6225</v>
      </c>
      <c r="H60" s="33">
        <v>7712</v>
      </c>
      <c r="I60" s="46">
        <v>1944</v>
      </c>
      <c r="J60" s="46">
        <v>2024</v>
      </c>
      <c r="K60" s="46">
        <v>324</v>
      </c>
      <c r="L60" s="46">
        <v>0</v>
      </c>
      <c r="M60" s="46">
        <v>483</v>
      </c>
      <c r="N60" s="46">
        <v>1052</v>
      </c>
      <c r="O60" s="46">
        <v>1969</v>
      </c>
      <c r="P60" s="35">
        <v>2462</v>
      </c>
      <c r="Q60" s="35">
        <v>2159</v>
      </c>
      <c r="R60" s="35">
        <v>44</v>
      </c>
      <c r="S60" s="35">
        <v>48</v>
      </c>
      <c r="T60" s="35">
        <v>431</v>
      </c>
      <c r="U60" s="35">
        <v>2308</v>
      </c>
      <c r="V60" s="35">
        <v>2308</v>
      </c>
      <c r="W60" s="22"/>
      <c r="X60" s="8">
        <f t="shared" si="64"/>
        <v>518</v>
      </c>
      <c r="Y60" s="8">
        <f t="shared" si="40"/>
        <v>135</v>
      </c>
      <c r="Z60" s="8">
        <f t="shared" si="41"/>
        <v>-280</v>
      </c>
      <c r="AA60" s="8">
        <f t="shared" si="42"/>
        <v>48</v>
      </c>
      <c r="AB60" s="8">
        <f t="shared" si="43"/>
        <v>-52</v>
      </c>
      <c r="AC60" s="8">
        <f t="shared" si="44"/>
        <v>1256</v>
      </c>
      <c r="AD60" s="8">
        <f t="shared" si="45"/>
        <v>339</v>
      </c>
      <c r="AE60" s="9">
        <f t="shared" si="65"/>
        <v>0.26646090534979422</v>
      </c>
      <c r="AF60" s="9">
        <f t="shared" si="46"/>
        <v>6.6699604743083007E-2</v>
      </c>
      <c r="AG60" s="9">
        <f t="shared" si="47"/>
        <v>-0.86419753086419748</v>
      </c>
      <c r="AH60" s="9" t="e">
        <f t="shared" si="48"/>
        <v>#DIV/0!</v>
      </c>
      <c r="AI60" s="9">
        <f t="shared" si="49"/>
        <v>-0.10766045548654245</v>
      </c>
      <c r="AJ60" s="9">
        <f t="shared" si="50"/>
        <v>1.1939163498098859</v>
      </c>
      <c r="AK60" s="9">
        <f t="shared" si="51"/>
        <v>0.17216861350939563</v>
      </c>
      <c r="AL60" s="22"/>
      <c r="AM60" s="8">
        <f t="shared" si="66"/>
        <v>-1763</v>
      </c>
      <c r="AN60" s="8">
        <f t="shared" si="52"/>
        <v>-1158</v>
      </c>
      <c r="AO60" s="8">
        <f t="shared" si="53"/>
        <v>-2074</v>
      </c>
      <c r="AP60" s="8">
        <f t="shared" si="54"/>
        <v>-2915</v>
      </c>
      <c r="AQ60" s="8">
        <f t="shared" si="55"/>
        <v>-5157</v>
      </c>
      <c r="AR60" s="8">
        <f t="shared" si="56"/>
        <v>-3917</v>
      </c>
      <c r="AS60" s="8">
        <f t="shared" si="57"/>
        <v>-5404</v>
      </c>
      <c r="AT60" s="9">
        <f t="shared" si="67"/>
        <v>-0.41727810650887576</v>
      </c>
      <c r="AU60" s="9">
        <f t="shared" si="58"/>
        <v>-0.34911064214651794</v>
      </c>
      <c r="AV60" s="9">
        <f t="shared" si="59"/>
        <v>-0.97922568460812087</v>
      </c>
      <c r="AW60" s="9">
        <f t="shared" si="60"/>
        <v>-0.9838002024974688</v>
      </c>
      <c r="AX60" s="9">
        <f t="shared" si="61"/>
        <v>-0.92287043664996415</v>
      </c>
      <c r="AY60" s="9">
        <f t="shared" si="62"/>
        <v>-0.62923694779116468</v>
      </c>
      <c r="AZ60" s="9">
        <f t="shared" si="63"/>
        <v>-0.70072614107883813</v>
      </c>
    </row>
    <row r="61" spans="1:52" x14ac:dyDescent="0.35">
      <c r="A61" s="15" t="s">
        <v>47</v>
      </c>
      <c r="B61" s="33">
        <v>6464</v>
      </c>
      <c r="C61" s="33">
        <v>6753</v>
      </c>
      <c r="D61" s="33">
        <v>6757</v>
      </c>
      <c r="E61" s="33">
        <v>8392</v>
      </c>
      <c r="F61" s="33">
        <v>11464</v>
      </c>
      <c r="G61" s="33">
        <v>16317</v>
      </c>
      <c r="H61" s="33">
        <v>23287</v>
      </c>
      <c r="I61" s="46">
        <v>7535</v>
      </c>
      <c r="J61" s="46">
        <v>6456</v>
      </c>
      <c r="K61" s="46">
        <v>1974</v>
      </c>
      <c r="L61" s="46">
        <v>49</v>
      </c>
      <c r="M61" s="46">
        <v>574</v>
      </c>
      <c r="N61" s="46">
        <v>2800</v>
      </c>
      <c r="O61" s="46">
        <v>8258</v>
      </c>
      <c r="P61" s="35">
        <v>276</v>
      </c>
      <c r="Q61" s="35">
        <v>250</v>
      </c>
      <c r="R61" s="35">
        <v>380</v>
      </c>
      <c r="S61" s="35">
        <v>696</v>
      </c>
      <c r="T61" s="35">
        <v>942</v>
      </c>
      <c r="U61" s="35">
        <v>1356</v>
      </c>
      <c r="V61" s="35">
        <v>3902</v>
      </c>
      <c r="W61" s="22"/>
      <c r="X61" s="8">
        <f t="shared" si="64"/>
        <v>-7259</v>
      </c>
      <c r="Y61" s="8">
        <f t="shared" si="40"/>
        <v>-6206</v>
      </c>
      <c r="Z61" s="8">
        <f t="shared" si="41"/>
        <v>-1594</v>
      </c>
      <c r="AA61" s="8">
        <f t="shared" si="42"/>
        <v>647</v>
      </c>
      <c r="AB61" s="8">
        <f t="shared" si="43"/>
        <v>368</v>
      </c>
      <c r="AC61" s="8">
        <f t="shared" si="44"/>
        <v>-1444</v>
      </c>
      <c r="AD61" s="8">
        <f t="shared" si="45"/>
        <v>-4356</v>
      </c>
      <c r="AE61" s="9">
        <f t="shared" si="65"/>
        <v>-0.96337093563370935</v>
      </c>
      <c r="AF61" s="9">
        <f t="shared" si="46"/>
        <v>-0.96127633209417596</v>
      </c>
      <c r="AG61" s="9">
        <f t="shared" si="47"/>
        <v>-0.80749746707193515</v>
      </c>
      <c r="AH61" s="9">
        <f t="shared" si="48"/>
        <v>13.204081632653061</v>
      </c>
      <c r="AI61" s="9">
        <f t="shared" si="49"/>
        <v>0.64111498257839716</v>
      </c>
      <c r="AJ61" s="9">
        <f t="shared" si="50"/>
        <v>-0.51571428571428568</v>
      </c>
      <c r="AK61" s="9">
        <f t="shared" si="51"/>
        <v>-0.52748849600387504</v>
      </c>
      <c r="AL61" s="22"/>
      <c r="AM61" s="8">
        <f t="shared" si="66"/>
        <v>-6188</v>
      </c>
      <c r="AN61" s="8">
        <f t="shared" si="52"/>
        <v>-6503</v>
      </c>
      <c r="AO61" s="8">
        <f t="shared" si="53"/>
        <v>-6377</v>
      </c>
      <c r="AP61" s="8">
        <f t="shared" si="54"/>
        <v>-7696</v>
      </c>
      <c r="AQ61" s="8">
        <f t="shared" si="55"/>
        <v>-10522</v>
      </c>
      <c r="AR61" s="8">
        <f t="shared" si="56"/>
        <v>-14961</v>
      </c>
      <c r="AS61" s="8">
        <f t="shared" si="57"/>
        <v>-19385</v>
      </c>
      <c r="AT61" s="9">
        <f t="shared" si="67"/>
        <v>-0.95730198019801982</v>
      </c>
      <c r="AU61" s="9">
        <f t="shared" si="58"/>
        <v>-0.96297941655560493</v>
      </c>
      <c r="AV61" s="9">
        <f t="shared" si="59"/>
        <v>-0.94376202456711555</v>
      </c>
      <c r="AW61" s="9">
        <f t="shared" si="60"/>
        <v>-0.91706387035271686</v>
      </c>
      <c r="AX61" s="9">
        <f t="shared" si="61"/>
        <v>-0.91782972784368455</v>
      </c>
      <c r="AY61" s="9">
        <f t="shared" si="62"/>
        <v>-0.91689648832505977</v>
      </c>
      <c r="AZ61" s="9">
        <f t="shared" si="63"/>
        <v>-0.83243869970369733</v>
      </c>
    </row>
    <row r="62" spans="1:52" x14ac:dyDescent="0.35">
      <c r="A62" s="15" t="s">
        <v>53</v>
      </c>
      <c r="B62" s="33">
        <v>3583</v>
      </c>
      <c r="C62" s="33">
        <v>2050</v>
      </c>
      <c r="D62" s="33">
        <v>3040</v>
      </c>
      <c r="E62" s="33">
        <v>3841</v>
      </c>
      <c r="F62" s="33">
        <v>6473</v>
      </c>
      <c r="G62" s="33">
        <v>8928</v>
      </c>
      <c r="H62" s="33">
        <v>14206</v>
      </c>
      <c r="I62" s="46">
        <v>4412</v>
      </c>
      <c r="J62" s="46">
        <v>2537</v>
      </c>
      <c r="K62" s="46">
        <v>2091</v>
      </c>
      <c r="L62" s="46">
        <v>208</v>
      </c>
      <c r="M62" s="46">
        <v>323</v>
      </c>
      <c r="N62" s="46">
        <v>1620</v>
      </c>
      <c r="O62" s="46">
        <v>4460</v>
      </c>
      <c r="P62" s="35">
        <v>484</v>
      </c>
      <c r="Q62" s="35">
        <v>405</v>
      </c>
      <c r="R62" s="35">
        <v>560</v>
      </c>
      <c r="S62" s="35">
        <v>1062</v>
      </c>
      <c r="T62" s="35">
        <v>1621</v>
      </c>
      <c r="U62" s="35">
        <v>1001</v>
      </c>
      <c r="V62" s="35">
        <v>2591</v>
      </c>
      <c r="W62" s="22"/>
      <c r="X62" s="8">
        <f t="shared" si="64"/>
        <v>-3928</v>
      </c>
      <c r="Y62" s="8">
        <f t="shared" si="40"/>
        <v>-2132</v>
      </c>
      <c r="Z62" s="8">
        <f t="shared" si="41"/>
        <v>-1531</v>
      </c>
      <c r="AA62" s="8">
        <f t="shared" si="42"/>
        <v>854</v>
      </c>
      <c r="AB62" s="8">
        <f t="shared" si="43"/>
        <v>1298</v>
      </c>
      <c r="AC62" s="8">
        <f t="shared" si="44"/>
        <v>-619</v>
      </c>
      <c r="AD62" s="8">
        <f t="shared" si="45"/>
        <v>-1869</v>
      </c>
      <c r="AE62" s="9">
        <f t="shared" si="65"/>
        <v>-0.89029918404351771</v>
      </c>
      <c r="AF62" s="9">
        <f t="shared" si="46"/>
        <v>-0.84036263303113912</v>
      </c>
      <c r="AG62" s="9">
        <f t="shared" si="47"/>
        <v>-0.73218555714968914</v>
      </c>
      <c r="AH62" s="9">
        <f t="shared" si="48"/>
        <v>4.1057692307692308</v>
      </c>
      <c r="AI62" s="9">
        <f t="shared" si="49"/>
        <v>4.0185758513931891</v>
      </c>
      <c r="AJ62" s="9">
        <f t="shared" si="50"/>
        <v>-0.38209876543209875</v>
      </c>
      <c r="AK62" s="9">
        <f t="shared" si="51"/>
        <v>-0.41905829596412558</v>
      </c>
      <c r="AL62" s="22"/>
      <c r="AM62" s="8">
        <f t="shared" si="66"/>
        <v>-3099</v>
      </c>
      <c r="AN62" s="8">
        <f t="shared" si="52"/>
        <v>-1645</v>
      </c>
      <c r="AO62" s="8">
        <f t="shared" si="53"/>
        <v>-2480</v>
      </c>
      <c r="AP62" s="8">
        <f t="shared" si="54"/>
        <v>-2779</v>
      </c>
      <c r="AQ62" s="8">
        <f t="shared" si="55"/>
        <v>-4852</v>
      </c>
      <c r="AR62" s="8">
        <f t="shared" si="56"/>
        <v>-7927</v>
      </c>
      <c r="AS62" s="8">
        <f t="shared" si="57"/>
        <v>-11615</v>
      </c>
      <c r="AT62" s="9">
        <f t="shared" si="67"/>
        <v>-0.86491766675969861</v>
      </c>
      <c r="AU62" s="9">
        <f t="shared" si="58"/>
        <v>-0.80243902439024395</v>
      </c>
      <c r="AV62" s="9">
        <f t="shared" si="59"/>
        <v>-0.81578947368421051</v>
      </c>
      <c r="AW62" s="9">
        <f t="shared" si="60"/>
        <v>-0.7235095027336631</v>
      </c>
      <c r="AX62" s="9">
        <f t="shared" si="61"/>
        <v>-0.74957515835006949</v>
      </c>
      <c r="AY62" s="9">
        <f t="shared" si="62"/>
        <v>-0.88788082437275984</v>
      </c>
      <c r="AZ62" s="9">
        <f t="shared" si="63"/>
        <v>-0.81761227650288615</v>
      </c>
    </row>
    <row r="63" spans="1:52" x14ac:dyDescent="0.35">
      <c r="A63" s="15" t="s">
        <v>60</v>
      </c>
      <c r="B63" s="33">
        <v>893</v>
      </c>
      <c r="C63" s="33">
        <v>668</v>
      </c>
      <c r="D63" s="33">
        <v>1141</v>
      </c>
      <c r="E63" s="33">
        <v>1350</v>
      </c>
      <c r="F63" s="33">
        <v>2434</v>
      </c>
      <c r="G63" s="33">
        <v>2448</v>
      </c>
      <c r="H63" s="33">
        <v>4888</v>
      </c>
      <c r="I63" s="46">
        <v>717</v>
      </c>
      <c r="J63" s="46">
        <v>630</v>
      </c>
      <c r="K63" s="46">
        <v>448</v>
      </c>
      <c r="L63" s="46">
        <v>51</v>
      </c>
      <c r="M63" s="46">
        <v>163</v>
      </c>
      <c r="N63" s="46">
        <v>777</v>
      </c>
      <c r="O63" s="46">
        <v>1761</v>
      </c>
      <c r="P63" s="35">
        <v>586</v>
      </c>
      <c r="Q63" s="35">
        <v>495</v>
      </c>
      <c r="R63" s="35">
        <v>741</v>
      </c>
      <c r="S63" s="35">
        <v>829</v>
      </c>
      <c r="T63" s="35">
        <v>1009</v>
      </c>
      <c r="U63" s="35">
        <v>869</v>
      </c>
      <c r="V63" s="35">
        <v>1694</v>
      </c>
      <c r="W63" s="22"/>
      <c r="X63" s="8">
        <f t="shared" si="64"/>
        <v>-131</v>
      </c>
      <c r="Y63" s="8">
        <f t="shared" si="40"/>
        <v>-135</v>
      </c>
      <c r="Z63" s="8">
        <f t="shared" si="41"/>
        <v>293</v>
      </c>
      <c r="AA63" s="8">
        <f t="shared" si="42"/>
        <v>778</v>
      </c>
      <c r="AB63" s="8">
        <f t="shared" si="43"/>
        <v>846</v>
      </c>
      <c r="AC63" s="8">
        <f t="shared" si="44"/>
        <v>92</v>
      </c>
      <c r="AD63" s="8">
        <f t="shared" si="45"/>
        <v>-67</v>
      </c>
      <c r="AE63" s="9">
        <f t="shared" si="65"/>
        <v>-0.18270571827057183</v>
      </c>
      <c r="AF63" s="9">
        <f t="shared" si="46"/>
        <v>-0.21428571428571427</v>
      </c>
      <c r="AG63" s="9">
        <f t="shared" si="47"/>
        <v>0.6540178571428571</v>
      </c>
      <c r="AH63" s="9">
        <f t="shared" si="48"/>
        <v>15.254901960784315</v>
      </c>
      <c r="AI63" s="9">
        <f t="shared" si="49"/>
        <v>5.1901840490797548</v>
      </c>
      <c r="AJ63" s="9">
        <f t="shared" si="50"/>
        <v>0.11840411840411841</v>
      </c>
      <c r="AK63" s="9">
        <f t="shared" si="51"/>
        <v>-3.8046564452015902E-2</v>
      </c>
      <c r="AL63" s="22"/>
      <c r="AM63" s="8">
        <f t="shared" si="66"/>
        <v>-307</v>
      </c>
      <c r="AN63" s="8">
        <f t="shared" si="52"/>
        <v>-173</v>
      </c>
      <c r="AO63" s="8">
        <f t="shared" si="53"/>
        <v>-400</v>
      </c>
      <c r="AP63" s="8">
        <f t="shared" si="54"/>
        <v>-521</v>
      </c>
      <c r="AQ63" s="8">
        <f t="shared" si="55"/>
        <v>-1425</v>
      </c>
      <c r="AR63" s="8">
        <f t="shared" si="56"/>
        <v>-1579</v>
      </c>
      <c r="AS63" s="8">
        <f t="shared" si="57"/>
        <v>-3194</v>
      </c>
      <c r="AT63" s="9">
        <f t="shared" si="67"/>
        <v>-0.34378499440089588</v>
      </c>
      <c r="AU63" s="9">
        <f t="shared" si="58"/>
        <v>-0.25898203592814373</v>
      </c>
      <c r="AV63" s="9">
        <f t="shared" si="59"/>
        <v>-0.35056967572304998</v>
      </c>
      <c r="AW63" s="9">
        <f t="shared" si="60"/>
        <v>-0.38592592592592595</v>
      </c>
      <c r="AX63" s="9">
        <f t="shared" si="61"/>
        <v>-0.58545603944124902</v>
      </c>
      <c r="AY63" s="9">
        <f t="shared" si="62"/>
        <v>-0.64501633986928109</v>
      </c>
      <c r="AZ63" s="9">
        <f t="shared" si="63"/>
        <v>-0.65343698854337151</v>
      </c>
    </row>
    <row r="64" spans="1:52" x14ac:dyDescent="0.35">
      <c r="A64" s="15" t="s">
        <v>50</v>
      </c>
      <c r="B64" s="33">
        <v>1170</v>
      </c>
      <c r="C64" s="33">
        <v>1131</v>
      </c>
      <c r="D64" s="33">
        <v>1024</v>
      </c>
      <c r="E64" s="33">
        <v>1205</v>
      </c>
      <c r="F64" s="33">
        <v>1037</v>
      </c>
      <c r="G64" s="33">
        <v>1351</v>
      </c>
      <c r="H64" s="33">
        <v>3407</v>
      </c>
      <c r="I64" s="46">
        <v>229</v>
      </c>
      <c r="J64" s="46">
        <v>278</v>
      </c>
      <c r="K64" s="46">
        <v>158</v>
      </c>
      <c r="L64" s="46">
        <v>112</v>
      </c>
      <c r="M64" s="46">
        <v>98</v>
      </c>
      <c r="N64" s="46">
        <v>312</v>
      </c>
      <c r="O64" s="46">
        <v>967</v>
      </c>
      <c r="P64" s="35">
        <v>763</v>
      </c>
      <c r="Q64" s="35">
        <v>672</v>
      </c>
      <c r="R64" s="35">
        <v>812</v>
      </c>
      <c r="S64" s="35">
        <v>806</v>
      </c>
      <c r="T64" s="35">
        <v>132</v>
      </c>
      <c r="U64" s="35">
        <v>252</v>
      </c>
      <c r="V64" s="35">
        <v>1270</v>
      </c>
      <c r="W64" s="22"/>
      <c r="X64" s="8">
        <f t="shared" si="64"/>
        <v>534</v>
      </c>
      <c r="Y64" s="8">
        <f t="shared" si="40"/>
        <v>394</v>
      </c>
      <c r="Z64" s="8">
        <f t="shared" si="41"/>
        <v>654</v>
      </c>
      <c r="AA64" s="8">
        <f t="shared" si="42"/>
        <v>694</v>
      </c>
      <c r="AB64" s="8">
        <f t="shared" si="43"/>
        <v>34</v>
      </c>
      <c r="AC64" s="8">
        <f t="shared" si="44"/>
        <v>-60</v>
      </c>
      <c r="AD64" s="8">
        <f t="shared" si="45"/>
        <v>303</v>
      </c>
      <c r="AE64" s="9">
        <f t="shared" si="65"/>
        <v>2.3318777292576418</v>
      </c>
      <c r="AF64" s="9">
        <f t="shared" si="46"/>
        <v>1.4172661870503598</v>
      </c>
      <c r="AG64" s="9">
        <f t="shared" si="47"/>
        <v>4.1392405063291138</v>
      </c>
      <c r="AH64" s="9">
        <f t="shared" si="48"/>
        <v>6.1964285714285712</v>
      </c>
      <c r="AI64" s="9">
        <f t="shared" si="49"/>
        <v>0.34693877551020408</v>
      </c>
      <c r="AJ64" s="9">
        <f t="shared" si="50"/>
        <v>-0.19230769230769232</v>
      </c>
      <c r="AK64" s="9">
        <f t="shared" si="51"/>
        <v>0.31334022750775592</v>
      </c>
      <c r="AL64" s="22"/>
      <c r="AM64" s="8">
        <f t="shared" si="66"/>
        <v>-407</v>
      </c>
      <c r="AN64" s="8">
        <f t="shared" si="52"/>
        <v>-459</v>
      </c>
      <c r="AO64" s="8">
        <f t="shared" si="53"/>
        <v>-212</v>
      </c>
      <c r="AP64" s="8">
        <f t="shared" si="54"/>
        <v>-399</v>
      </c>
      <c r="AQ64" s="8">
        <f t="shared" si="55"/>
        <v>-905</v>
      </c>
      <c r="AR64" s="8">
        <f t="shared" si="56"/>
        <v>-1099</v>
      </c>
      <c r="AS64" s="8">
        <f t="shared" si="57"/>
        <v>-2137</v>
      </c>
      <c r="AT64" s="9">
        <f t="shared" si="67"/>
        <v>-0.34786324786324785</v>
      </c>
      <c r="AU64" s="9">
        <f t="shared" si="58"/>
        <v>-0.40583554376657827</v>
      </c>
      <c r="AV64" s="9">
        <f t="shared" si="59"/>
        <v>-0.20703125</v>
      </c>
      <c r="AW64" s="9">
        <f t="shared" si="60"/>
        <v>-0.33112033195020746</v>
      </c>
      <c r="AX64" s="9">
        <f t="shared" si="61"/>
        <v>-0.87270973963355836</v>
      </c>
      <c r="AY64" s="9">
        <f t="shared" si="62"/>
        <v>-0.81347150259067358</v>
      </c>
      <c r="AZ64" s="9">
        <f t="shared" si="63"/>
        <v>-0.62723803933078959</v>
      </c>
    </row>
    <row r="65" spans="1:52" x14ac:dyDescent="0.35">
      <c r="A65" s="15" t="s">
        <v>61</v>
      </c>
      <c r="B65" s="33">
        <v>2478</v>
      </c>
      <c r="C65" s="33">
        <v>1208</v>
      </c>
      <c r="D65" s="33">
        <v>1624</v>
      </c>
      <c r="E65" s="33">
        <v>2051</v>
      </c>
      <c r="F65" s="33">
        <v>2560</v>
      </c>
      <c r="G65" s="33">
        <v>3404</v>
      </c>
      <c r="H65" s="33">
        <v>4155</v>
      </c>
      <c r="I65" s="46">
        <v>2803</v>
      </c>
      <c r="J65" s="46">
        <v>1710</v>
      </c>
      <c r="K65" s="46">
        <v>987</v>
      </c>
      <c r="L65" s="46">
        <v>120</v>
      </c>
      <c r="M65" s="46">
        <v>180</v>
      </c>
      <c r="N65" s="46">
        <v>845</v>
      </c>
      <c r="O65" s="46">
        <v>1502</v>
      </c>
      <c r="P65" s="35">
        <v>573</v>
      </c>
      <c r="Q65" s="35">
        <v>245</v>
      </c>
      <c r="R65" s="35">
        <v>183</v>
      </c>
      <c r="S65" s="35">
        <v>394</v>
      </c>
      <c r="T65" s="35">
        <v>575</v>
      </c>
      <c r="U65" s="35">
        <v>700</v>
      </c>
      <c r="V65" s="35">
        <v>1354</v>
      </c>
      <c r="W65" s="22"/>
      <c r="X65" s="8">
        <f t="shared" si="64"/>
        <v>-2230</v>
      </c>
      <c r="Y65" s="8">
        <f t="shared" si="40"/>
        <v>-1465</v>
      </c>
      <c r="Z65" s="8">
        <f t="shared" si="41"/>
        <v>-804</v>
      </c>
      <c r="AA65" s="8">
        <f t="shared" si="42"/>
        <v>274</v>
      </c>
      <c r="AB65" s="8">
        <f t="shared" si="43"/>
        <v>395</v>
      </c>
      <c r="AC65" s="8">
        <f t="shared" si="44"/>
        <v>-145</v>
      </c>
      <c r="AD65" s="8">
        <f t="shared" si="45"/>
        <v>-148</v>
      </c>
      <c r="AE65" s="9">
        <f t="shared" si="65"/>
        <v>-0.79557616839100964</v>
      </c>
      <c r="AF65" s="9">
        <f t="shared" si="46"/>
        <v>-0.85672514619883045</v>
      </c>
      <c r="AG65" s="9">
        <f t="shared" si="47"/>
        <v>-0.81458966565349544</v>
      </c>
      <c r="AH65" s="9">
        <f t="shared" si="48"/>
        <v>2.2833333333333332</v>
      </c>
      <c r="AI65" s="9">
        <f t="shared" si="49"/>
        <v>2.1944444444444446</v>
      </c>
      <c r="AJ65" s="9">
        <f t="shared" si="50"/>
        <v>-0.17159763313609466</v>
      </c>
      <c r="AK65" s="9">
        <f t="shared" si="51"/>
        <v>-9.8535286284953394E-2</v>
      </c>
      <c r="AL65" s="22"/>
      <c r="AM65" s="8">
        <f t="shared" si="66"/>
        <v>-1905</v>
      </c>
      <c r="AN65" s="8">
        <f t="shared" si="52"/>
        <v>-963</v>
      </c>
      <c r="AO65" s="8">
        <f t="shared" si="53"/>
        <v>-1441</v>
      </c>
      <c r="AP65" s="8">
        <f t="shared" si="54"/>
        <v>-1657</v>
      </c>
      <c r="AQ65" s="8">
        <f t="shared" si="55"/>
        <v>-1985</v>
      </c>
      <c r="AR65" s="8">
        <f t="shared" si="56"/>
        <v>-2704</v>
      </c>
      <c r="AS65" s="8">
        <f t="shared" si="57"/>
        <v>-2801</v>
      </c>
      <c r="AT65" s="9">
        <f t="shared" si="67"/>
        <v>-0.76876513317191286</v>
      </c>
      <c r="AU65" s="9">
        <f t="shared" si="58"/>
        <v>-0.79718543046357615</v>
      </c>
      <c r="AV65" s="9">
        <f t="shared" si="59"/>
        <v>-0.88731527093596063</v>
      </c>
      <c r="AW65" s="9">
        <f t="shared" si="60"/>
        <v>-0.80789858605558262</v>
      </c>
      <c r="AX65" s="9">
        <f t="shared" si="61"/>
        <v>-0.775390625</v>
      </c>
      <c r="AY65" s="9">
        <f t="shared" si="62"/>
        <v>-0.79435957696827264</v>
      </c>
      <c r="AZ65" s="9">
        <f t="shared" si="63"/>
        <v>-0.67412755716004813</v>
      </c>
    </row>
    <row r="66" spans="1:52" x14ac:dyDescent="0.35">
      <c r="A66" s="15" t="s">
        <v>54</v>
      </c>
      <c r="B66" s="33">
        <v>454</v>
      </c>
      <c r="C66" s="33">
        <v>283</v>
      </c>
      <c r="D66" s="33">
        <v>448</v>
      </c>
      <c r="E66" s="33">
        <v>352</v>
      </c>
      <c r="F66" s="33">
        <v>591</v>
      </c>
      <c r="G66" s="33">
        <v>684</v>
      </c>
      <c r="H66" s="33">
        <v>1051</v>
      </c>
      <c r="I66" s="46">
        <v>1084</v>
      </c>
      <c r="J66" s="46">
        <v>429</v>
      </c>
      <c r="K66" s="46">
        <v>293</v>
      </c>
      <c r="L66" s="46">
        <v>372</v>
      </c>
      <c r="M66" s="46">
        <v>136</v>
      </c>
      <c r="N66" s="46">
        <v>353</v>
      </c>
      <c r="O66" s="46">
        <v>722</v>
      </c>
      <c r="P66" s="35">
        <v>222</v>
      </c>
      <c r="Q66" s="35">
        <v>288</v>
      </c>
      <c r="R66" s="35">
        <v>333</v>
      </c>
      <c r="S66" s="35">
        <v>255</v>
      </c>
      <c r="T66" s="35">
        <v>325</v>
      </c>
      <c r="U66" s="35">
        <v>269</v>
      </c>
      <c r="V66" s="35">
        <v>731</v>
      </c>
      <c r="W66" s="22"/>
      <c r="X66" s="8">
        <f t="shared" si="64"/>
        <v>-862</v>
      </c>
      <c r="Y66" s="8">
        <f t="shared" si="40"/>
        <v>-141</v>
      </c>
      <c r="Z66" s="8">
        <f t="shared" si="41"/>
        <v>40</v>
      </c>
      <c r="AA66" s="8">
        <f t="shared" si="42"/>
        <v>-117</v>
      </c>
      <c r="AB66" s="8">
        <f t="shared" si="43"/>
        <v>189</v>
      </c>
      <c r="AC66" s="8">
        <f t="shared" si="44"/>
        <v>-84</v>
      </c>
      <c r="AD66" s="8">
        <f t="shared" si="45"/>
        <v>9</v>
      </c>
      <c r="AE66" s="9">
        <f t="shared" si="65"/>
        <v>-0.79520295202952029</v>
      </c>
      <c r="AF66" s="9">
        <f t="shared" si="46"/>
        <v>-0.32867132867132864</v>
      </c>
      <c r="AG66" s="9">
        <f t="shared" si="47"/>
        <v>0.13651877133105803</v>
      </c>
      <c r="AH66" s="9">
        <f t="shared" si="48"/>
        <v>-0.31451612903225806</v>
      </c>
      <c r="AI66" s="9">
        <f t="shared" si="49"/>
        <v>1.3897058823529411</v>
      </c>
      <c r="AJ66" s="9">
        <f t="shared" si="50"/>
        <v>-0.23796033994334279</v>
      </c>
      <c r="AK66" s="9">
        <f t="shared" si="51"/>
        <v>1.2465373961218837E-2</v>
      </c>
      <c r="AL66" s="22"/>
      <c r="AM66" s="8">
        <f t="shared" si="66"/>
        <v>-232</v>
      </c>
      <c r="AN66" s="8">
        <f t="shared" si="52"/>
        <v>5</v>
      </c>
      <c r="AO66" s="8">
        <f t="shared" si="53"/>
        <v>-115</v>
      </c>
      <c r="AP66" s="8">
        <f t="shared" si="54"/>
        <v>-97</v>
      </c>
      <c r="AQ66" s="8">
        <f t="shared" si="55"/>
        <v>-266</v>
      </c>
      <c r="AR66" s="8">
        <f t="shared" si="56"/>
        <v>-415</v>
      </c>
      <c r="AS66" s="8">
        <f t="shared" si="57"/>
        <v>-320</v>
      </c>
      <c r="AT66" s="9">
        <f t="shared" si="67"/>
        <v>-0.51101321585903081</v>
      </c>
      <c r="AU66" s="9">
        <f t="shared" si="58"/>
        <v>1.7667844522968199E-2</v>
      </c>
      <c r="AV66" s="9">
        <f t="shared" si="59"/>
        <v>-0.25669642857142855</v>
      </c>
      <c r="AW66" s="9">
        <f t="shared" si="60"/>
        <v>-0.27556818181818182</v>
      </c>
      <c r="AX66" s="9">
        <f t="shared" si="61"/>
        <v>-0.45008460236886633</v>
      </c>
      <c r="AY66" s="9">
        <f t="shared" si="62"/>
        <v>-0.60672514619883045</v>
      </c>
      <c r="AZ66" s="9">
        <f t="shared" si="63"/>
        <v>-0.30447193149381541</v>
      </c>
    </row>
    <row r="67" spans="1:52" x14ac:dyDescent="0.35">
      <c r="A67" s="15" t="s">
        <v>52</v>
      </c>
      <c r="B67" s="33">
        <v>1006</v>
      </c>
      <c r="C67" s="33">
        <v>1530</v>
      </c>
      <c r="D67" s="33">
        <v>3014</v>
      </c>
      <c r="E67" s="33">
        <v>5973</v>
      </c>
      <c r="F67" s="33">
        <v>6981</v>
      </c>
      <c r="G67" s="33">
        <v>7066</v>
      </c>
      <c r="H67" s="33">
        <v>11421</v>
      </c>
      <c r="I67" s="46">
        <v>1277</v>
      </c>
      <c r="J67" s="46">
        <v>1183</v>
      </c>
      <c r="K67" s="46">
        <v>972</v>
      </c>
      <c r="L67" s="46">
        <v>87</v>
      </c>
      <c r="M67" s="46">
        <v>112</v>
      </c>
      <c r="N67" s="46">
        <v>899</v>
      </c>
      <c r="O67" s="46">
        <v>3848</v>
      </c>
      <c r="P67" s="35">
        <v>86</v>
      </c>
      <c r="Q67" s="35">
        <v>171</v>
      </c>
      <c r="R67" s="35">
        <v>65</v>
      </c>
      <c r="S67" s="35">
        <v>107</v>
      </c>
      <c r="T67" s="35">
        <v>112</v>
      </c>
      <c r="U67" s="35">
        <v>482</v>
      </c>
      <c r="V67" s="35">
        <v>1344</v>
      </c>
      <c r="W67" s="22"/>
      <c r="X67" s="8">
        <f t="shared" si="64"/>
        <v>-1191</v>
      </c>
      <c r="Y67" s="8">
        <f t="shared" si="40"/>
        <v>-1012</v>
      </c>
      <c r="Z67" s="8">
        <f t="shared" si="41"/>
        <v>-907</v>
      </c>
      <c r="AA67" s="8">
        <f t="shared" si="42"/>
        <v>20</v>
      </c>
      <c r="AB67" s="8">
        <f t="shared" si="43"/>
        <v>0</v>
      </c>
      <c r="AC67" s="8">
        <f t="shared" si="44"/>
        <v>-417</v>
      </c>
      <c r="AD67" s="8">
        <f t="shared" si="45"/>
        <v>-2504</v>
      </c>
      <c r="AE67" s="9">
        <f t="shared" si="65"/>
        <v>-0.93265465935786995</v>
      </c>
      <c r="AF67" s="9">
        <f t="shared" si="46"/>
        <v>-0.85545224006762466</v>
      </c>
      <c r="AG67" s="9">
        <f t="shared" si="47"/>
        <v>-0.9331275720164609</v>
      </c>
      <c r="AH67" s="9">
        <f t="shared" si="48"/>
        <v>0.22988505747126436</v>
      </c>
      <c r="AI67" s="9">
        <f t="shared" si="49"/>
        <v>0</v>
      </c>
      <c r="AJ67" s="9">
        <f t="shared" si="50"/>
        <v>-0.4638487208008899</v>
      </c>
      <c r="AK67" s="9">
        <f t="shared" si="51"/>
        <v>-0.65072765072765071</v>
      </c>
      <c r="AL67" s="22"/>
      <c r="AM67" s="8">
        <f t="shared" si="66"/>
        <v>-920</v>
      </c>
      <c r="AN67" s="8">
        <f t="shared" si="52"/>
        <v>-1359</v>
      </c>
      <c r="AO67" s="8">
        <f t="shared" si="53"/>
        <v>-2949</v>
      </c>
      <c r="AP67" s="8">
        <f t="shared" si="54"/>
        <v>-5866</v>
      </c>
      <c r="AQ67" s="8">
        <f t="shared" si="55"/>
        <v>-6869</v>
      </c>
      <c r="AR67" s="8">
        <f t="shared" si="56"/>
        <v>-6584</v>
      </c>
      <c r="AS67" s="8">
        <f t="shared" si="57"/>
        <v>-10077</v>
      </c>
      <c r="AT67" s="9">
        <f t="shared" si="67"/>
        <v>-0.91451292246520877</v>
      </c>
      <c r="AU67" s="9">
        <f t="shared" si="58"/>
        <v>-0.88823529411764701</v>
      </c>
      <c r="AV67" s="9">
        <f t="shared" si="59"/>
        <v>-0.9784339747843398</v>
      </c>
      <c r="AW67" s="9">
        <f t="shared" si="60"/>
        <v>-0.98208605390925829</v>
      </c>
      <c r="AX67" s="9">
        <f t="shared" si="61"/>
        <v>-0.9839564532301962</v>
      </c>
      <c r="AY67" s="9">
        <f t="shared" si="62"/>
        <v>-0.9317860175488254</v>
      </c>
      <c r="AZ67" s="9">
        <f t="shared" si="63"/>
        <v>-0.88232203835040712</v>
      </c>
    </row>
    <row r="68" spans="1:52" x14ac:dyDescent="0.35">
      <c r="A68" s="15" t="s">
        <v>51</v>
      </c>
      <c r="B68" s="33">
        <v>278</v>
      </c>
      <c r="C68" s="33">
        <v>405</v>
      </c>
      <c r="D68" s="33">
        <v>389</v>
      </c>
      <c r="E68" s="33">
        <v>459</v>
      </c>
      <c r="F68" s="33">
        <v>658</v>
      </c>
      <c r="G68" s="33">
        <v>1032</v>
      </c>
      <c r="H68" s="33">
        <v>590</v>
      </c>
      <c r="I68" s="46">
        <v>283</v>
      </c>
      <c r="J68" s="46">
        <v>463</v>
      </c>
      <c r="K68" s="46">
        <v>157</v>
      </c>
      <c r="L68" s="46">
        <v>88</v>
      </c>
      <c r="M68" s="46">
        <v>244</v>
      </c>
      <c r="N68" s="46">
        <v>451</v>
      </c>
      <c r="O68" s="46">
        <v>731</v>
      </c>
      <c r="P68" s="35">
        <v>106</v>
      </c>
      <c r="Q68" s="35">
        <v>218</v>
      </c>
      <c r="R68" s="35">
        <v>155</v>
      </c>
      <c r="S68" s="35">
        <v>203</v>
      </c>
      <c r="T68" s="35">
        <v>355</v>
      </c>
      <c r="U68" s="35">
        <v>453</v>
      </c>
      <c r="V68" s="35">
        <v>422</v>
      </c>
      <c r="W68" s="22"/>
      <c r="X68" s="8">
        <f t="shared" si="64"/>
        <v>-177</v>
      </c>
      <c r="Y68" s="8">
        <f t="shared" si="40"/>
        <v>-245</v>
      </c>
      <c r="Z68" s="8">
        <f t="shared" si="41"/>
        <v>-2</v>
      </c>
      <c r="AA68" s="8">
        <f t="shared" si="42"/>
        <v>115</v>
      </c>
      <c r="AB68" s="8">
        <f t="shared" si="43"/>
        <v>111</v>
      </c>
      <c r="AC68" s="8">
        <f t="shared" si="44"/>
        <v>2</v>
      </c>
      <c r="AD68" s="8">
        <f t="shared" si="45"/>
        <v>-309</v>
      </c>
      <c r="AE68" s="9">
        <f t="shared" si="65"/>
        <v>-0.62544169611307421</v>
      </c>
      <c r="AF68" s="9">
        <f t="shared" si="46"/>
        <v>-0.52915766738660908</v>
      </c>
      <c r="AG68" s="9">
        <f t="shared" si="47"/>
        <v>-1.2738853503184714E-2</v>
      </c>
      <c r="AH68" s="9">
        <f t="shared" si="48"/>
        <v>1.3068181818181819</v>
      </c>
      <c r="AI68" s="9">
        <f t="shared" si="49"/>
        <v>0.45491803278688525</v>
      </c>
      <c r="AJ68" s="9">
        <f t="shared" si="50"/>
        <v>4.434589800443459E-3</v>
      </c>
      <c r="AK68" s="9">
        <f t="shared" si="51"/>
        <v>-0.42270861833105333</v>
      </c>
      <c r="AL68" s="22"/>
      <c r="AM68" s="8">
        <f t="shared" si="66"/>
        <v>-172</v>
      </c>
      <c r="AN68" s="8">
        <f t="shared" si="52"/>
        <v>-187</v>
      </c>
      <c r="AO68" s="8">
        <f t="shared" si="53"/>
        <v>-234</v>
      </c>
      <c r="AP68" s="8">
        <f t="shared" si="54"/>
        <v>-256</v>
      </c>
      <c r="AQ68" s="8">
        <f t="shared" si="55"/>
        <v>-303</v>
      </c>
      <c r="AR68" s="8">
        <f t="shared" si="56"/>
        <v>-579</v>
      </c>
      <c r="AS68" s="8">
        <f t="shared" si="57"/>
        <v>-168</v>
      </c>
      <c r="AT68" s="9">
        <f t="shared" si="67"/>
        <v>-0.61870503597122306</v>
      </c>
      <c r="AU68" s="9">
        <f t="shared" si="58"/>
        <v>-0.46172839506172841</v>
      </c>
      <c r="AV68" s="9">
        <f t="shared" si="59"/>
        <v>-0.60154241645244211</v>
      </c>
      <c r="AW68" s="9">
        <f t="shared" si="60"/>
        <v>-0.55773420479302838</v>
      </c>
      <c r="AX68" s="9">
        <f t="shared" si="61"/>
        <v>-0.46048632218844987</v>
      </c>
      <c r="AY68" s="9">
        <f t="shared" si="62"/>
        <v>-0.56104651162790697</v>
      </c>
      <c r="AZ68" s="9">
        <f t="shared" si="63"/>
        <v>-0.28474576271186441</v>
      </c>
    </row>
    <row r="69" spans="1:52" x14ac:dyDescent="0.35">
      <c r="A69" s="15" t="s">
        <v>48</v>
      </c>
      <c r="B69" s="33">
        <v>217</v>
      </c>
      <c r="C69" s="33">
        <v>188</v>
      </c>
      <c r="D69" s="33">
        <v>309</v>
      </c>
      <c r="E69" s="33">
        <v>296</v>
      </c>
      <c r="F69" s="33">
        <v>569</v>
      </c>
      <c r="G69" s="33">
        <v>1315</v>
      </c>
      <c r="H69" s="33">
        <v>2739</v>
      </c>
      <c r="I69" s="46">
        <v>92</v>
      </c>
      <c r="J69" s="46">
        <v>42</v>
      </c>
      <c r="K69" s="46">
        <v>42</v>
      </c>
      <c r="L69" s="46">
        <v>3</v>
      </c>
      <c r="M69" s="46">
        <v>32</v>
      </c>
      <c r="N69" s="46">
        <v>284</v>
      </c>
      <c r="O69" s="46">
        <v>447</v>
      </c>
      <c r="P69" s="36" t="s">
        <v>27</v>
      </c>
      <c r="Q69" s="36" t="s">
        <v>27</v>
      </c>
      <c r="R69" s="36" t="s">
        <v>27</v>
      </c>
      <c r="S69" s="36" t="s">
        <v>27</v>
      </c>
      <c r="T69" s="35">
        <v>13</v>
      </c>
      <c r="U69" s="35">
        <v>166</v>
      </c>
      <c r="V69" s="35">
        <v>517</v>
      </c>
      <c r="W69" s="22"/>
      <c r="X69" s="8" t="e">
        <f t="shared" si="64"/>
        <v>#VALUE!</v>
      </c>
      <c r="Y69" s="8" t="e">
        <f t="shared" si="40"/>
        <v>#VALUE!</v>
      </c>
      <c r="Z69" s="8" t="e">
        <f t="shared" si="41"/>
        <v>#VALUE!</v>
      </c>
      <c r="AA69" s="8" t="e">
        <f t="shared" si="42"/>
        <v>#VALUE!</v>
      </c>
      <c r="AB69" s="8">
        <f t="shared" si="43"/>
        <v>-19</v>
      </c>
      <c r="AC69" s="8">
        <f t="shared" si="44"/>
        <v>-118</v>
      </c>
      <c r="AD69" s="8">
        <f t="shared" si="45"/>
        <v>70</v>
      </c>
      <c r="AE69" s="9" t="e">
        <f t="shared" si="65"/>
        <v>#VALUE!</v>
      </c>
      <c r="AF69" s="9" t="e">
        <f t="shared" si="46"/>
        <v>#VALUE!</v>
      </c>
      <c r="AG69" s="9" t="e">
        <f t="shared" si="47"/>
        <v>#VALUE!</v>
      </c>
      <c r="AH69" s="9" t="e">
        <f t="shared" si="48"/>
        <v>#VALUE!</v>
      </c>
      <c r="AI69" s="9">
        <f t="shared" si="49"/>
        <v>-0.59375</v>
      </c>
      <c r="AJ69" s="9">
        <f t="shared" si="50"/>
        <v>-0.41549295774647887</v>
      </c>
      <c r="AK69" s="9">
        <f t="shared" si="51"/>
        <v>0.15659955257270694</v>
      </c>
      <c r="AL69" s="22"/>
      <c r="AM69" s="8" t="e">
        <f t="shared" si="66"/>
        <v>#VALUE!</v>
      </c>
      <c r="AN69" s="8" t="e">
        <f t="shared" si="52"/>
        <v>#VALUE!</v>
      </c>
      <c r="AO69" s="8" t="e">
        <f t="shared" si="53"/>
        <v>#VALUE!</v>
      </c>
      <c r="AP69" s="8" t="e">
        <f t="shared" si="54"/>
        <v>#VALUE!</v>
      </c>
      <c r="AQ69" s="8">
        <f t="shared" si="55"/>
        <v>-556</v>
      </c>
      <c r="AR69" s="8">
        <f t="shared" si="56"/>
        <v>-1149</v>
      </c>
      <c r="AS69" s="8">
        <f t="shared" si="57"/>
        <v>-2222</v>
      </c>
      <c r="AT69" s="9" t="e">
        <f t="shared" si="67"/>
        <v>#VALUE!</v>
      </c>
      <c r="AU69" s="9" t="e">
        <f t="shared" si="58"/>
        <v>#VALUE!</v>
      </c>
      <c r="AV69" s="9" t="e">
        <f t="shared" si="59"/>
        <v>#VALUE!</v>
      </c>
      <c r="AW69" s="9" t="e">
        <f t="shared" si="60"/>
        <v>#VALUE!</v>
      </c>
      <c r="AX69" s="9">
        <f t="shared" si="61"/>
        <v>-0.97715289982425313</v>
      </c>
      <c r="AY69" s="9">
        <f t="shared" si="62"/>
        <v>-0.87376425855513307</v>
      </c>
      <c r="AZ69" s="9">
        <f t="shared" si="63"/>
        <v>-0.8112449799196787</v>
      </c>
    </row>
    <row r="70" spans="1:52" x14ac:dyDescent="0.35">
      <c r="A70" s="15" t="s">
        <v>56</v>
      </c>
      <c r="B70" s="33">
        <v>238</v>
      </c>
      <c r="C70" s="33">
        <v>145</v>
      </c>
      <c r="D70" s="33">
        <v>340</v>
      </c>
      <c r="E70" s="33">
        <v>226</v>
      </c>
      <c r="F70" s="33">
        <v>724</v>
      </c>
      <c r="G70" s="33">
        <v>563</v>
      </c>
      <c r="H70" s="33">
        <v>322</v>
      </c>
      <c r="I70" s="46">
        <v>235</v>
      </c>
      <c r="J70" s="46">
        <v>235</v>
      </c>
      <c r="K70" s="46">
        <v>229</v>
      </c>
      <c r="L70" s="46">
        <v>148</v>
      </c>
      <c r="M70" s="46">
        <v>237</v>
      </c>
      <c r="N70" s="46">
        <v>262</v>
      </c>
      <c r="O70" s="46">
        <v>96</v>
      </c>
      <c r="P70" s="35">
        <v>107</v>
      </c>
      <c r="Q70" s="35">
        <v>170</v>
      </c>
      <c r="R70" s="35">
        <v>104</v>
      </c>
      <c r="S70" s="36" t="s">
        <v>27</v>
      </c>
      <c r="T70" s="35">
        <v>64</v>
      </c>
      <c r="U70" s="35">
        <v>58</v>
      </c>
      <c r="V70" s="35">
        <v>171</v>
      </c>
      <c r="W70" s="22"/>
      <c r="X70" s="8">
        <f t="shared" si="64"/>
        <v>-128</v>
      </c>
      <c r="Y70" s="8">
        <f t="shared" si="40"/>
        <v>-65</v>
      </c>
      <c r="Z70" s="8">
        <f t="shared" si="41"/>
        <v>-125</v>
      </c>
      <c r="AA70" s="8" t="e">
        <f t="shared" si="42"/>
        <v>#VALUE!</v>
      </c>
      <c r="AB70" s="8">
        <f t="shared" si="43"/>
        <v>-173</v>
      </c>
      <c r="AC70" s="8">
        <f t="shared" si="44"/>
        <v>-204</v>
      </c>
      <c r="AD70" s="8">
        <f t="shared" si="45"/>
        <v>75</v>
      </c>
      <c r="AE70" s="9">
        <f t="shared" si="65"/>
        <v>-0.5446808510638298</v>
      </c>
      <c r="AF70" s="9">
        <f t="shared" si="46"/>
        <v>-0.27659574468085107</v>
      </c>
      <c r="AG70" s="9">
        <f t="shared" si="47"/>
        <v>-0.54585152838427953</v>
      </c>
      <c r="AH70" s="9" t="e">
        <f t="shared" si="48"/>
        <v>#VALUE!</v>
      </c>
      <c r="AI70" s="9">
        <f t="shared" si="49"/>
        <v>-0.72995780590717296</v>
      </c>
      <c r="AJ70" s="9">
        <f t="shared" si="50"/>
        <v>-0.77862595419847325</v>
      </c>
      <c r="AK70" s="9">
        <f t="shared" si="51"/>
        <v>0.78125</v>
      </c>
      <c r="AL70" s="22"/>
      <c r="AM70" s="8">
        <f t="shared" si="66"/>
        <v>-131</v>
      </c>
      <c r="AN70" s="8">
        <f t="shared" si="52"/>
        <v>25</v>
      </c>
      <c r="AO70" s="8">
        <f t="shared" si="53"/>
        <v>-236</v>
      </c>
      <c r="AP70" s="8" t="e">
        <f t="shared" si="54"/>
        <v>#VALUE!</v>
      </c>
      <c r="AQ70" s="8">
        <f t="shared" si="55"/>
        <v>-660</v>
      </c>
      <c r="AR70" s="8">
        <f t="shared" si="56"/>
        <v>-505</v>
      </c>
      <c r="AS70" s="8">
        <f t="shared" si="57"/>
        <v>-151</v>
      </c>
      <c r="AT70" s="9">
        <f t="shared" si="67"/>
        <v>-0.55042016806722693</v>
      </c>
      <c r="AU70" s="9">
        <f t="shared" si="58"/>
        <v>0.17241379310344829</v>
      </c>
      <c r="AV70" s="9">
        <f t="shared" si="59"/>
        <v>-0.69411764705882351</v>
      </c>
      <c r="AW70" s="9" t="e">
        <f t="shared" si="60"/>
        <v>#VALUE!</v>
      </c>
      <c r="AX70" s="9">
        <f t="shared" si="61"/>
        <v>-0.91160220994475138</v>
      </c>
      <c r="AY70" s="9">
        <f t="shared" si="62"/>
        <v>-0.89698046181172286</v>
      </c>
      <c r="AZ70" s="9">
        <f t="shared" si="63"/>
        <v>-0.46894409937888198</v>
      </c>
    </row>
    <row r="71" spans="1:52" x14ac:dyDescent="0.35">
      <c r="A71" s="1" t="s">
        <v>65</v>
      </c>
    </row>
  </sheetData>
  <mergeCells count="12">
    <mergeCell ref="X50:AD50"/>
    <mergeCell ref="AE50:AK50"/>
    <mergeCell ref="AM50:AS50"/>
    <mergeCell ref="AT50:AZ50"/>
    <mergeCell ref="X4:AD4"/>
    <mergeCell ref="AE4:AK4"/>
    <mergeCell ref="AM4:AS4"/>
    <mergeCell ref="AT4:AZ4"/>
    <mergeCell ref="X27:AD27"/>
    <mergeCell ref="AE27:AK27"/>
    <mergeCell ref="AM27:AS27"/>
    <mergeCell ref="AT27:AZ27"/>
  </mergeCells>
  <conditionalFormatting sqref="A26 W29:W45 W47 X27:AZ47">
    <cfRule type="cellIs" dxfId="39" priority="23" operator="lessThan">
      <formula>0</formula>
    </cfRule>
  </conditionalFormatting>
  <conditionalFormatting sqref="A26">
    <cfRule type="cellIs" dxfId="38" priority="22" operator="lessThan">
      <formula>0</formula>
    </cfRule>
  </conditionalFormatting>
  <conditionalFormatting sqref="A49">
    <cfRule type="cellIs" dxfId="37" priority="21" operator="lessThan">
      <formula>0</formula>
    </cfRule>
  </conditionalFormatting>
  <conditionalFormatting sqref="X1:AB3">
    <cfRule type="cellIs" dxfId="36" priority="20" operator="lessThan">
      <formula>0</formula>
    </cfRule>
  </conditionalFormatting>
  <conditionalFormatting sqref="AC1:AL3">
    <cfRule type="cellIs" dxfId="35" priority="19" operator="lessThan">
      <formula>0</formula>
    </cfRule>
  </conditionalFormatting>
  <conditionalFormatting sqref="AM1:AQ3">
    <cfRule type="cellIs" dxfId="34" priority="18" operator="lessThan">
      <formula>0</formula>
    </cfRule>
  </conditionalFormatting>
  <conditionalFormatting sqref="AR1:AZ3">
    <cfRule type="cellIs" dxfId="33" priority="17" operator="lessThan">
      <formula>0</formula>
    </cfRule>
  </conditionalFormatting>
  <conditionalFormatting sqref="AL7:AL26 AL48:AL49">
    <cfRule type="cellIs" dxfId="32" priority="16" operator="lessThan">
      <formula>0</formula>
    </cfRule>
  </conditionalFormatting>
  <conditionalFormatting sqref="AL6">
    <cfRule type="cellIs" dxfId="31" priority="15" operator="lessThan">
      <formula>0</formula>
    </cfRule>
  </conditionalFormatting>
  <conditionalFormatting sqref="W1:W3">
    <cfRule type="cellIs" dxfId="30" priority="14" operator="lessThan">
      <formula>0</formula>
    </cfRule>
  </conditionalFormatting>
  <conditionalFormatting sqref="W7:W26 W48:W49">
    <cfRule type="cellIs" dxfId="29" priority="13" operator="lessThan">
      <formula>0</formula>
    </cfRule>
  </conditionalFormatting>
  <conditionalFormatting sqref="W6">
    <cfRule type="cellIs" dxfId="28" priority="12" operator="lessThan">
      <formula>0</formula>
    </cfRule>
  </conditionalFormatting>
  <conditionalFormatting sqref="X1:AZ26 X48:AZ49 X71:AZ1048576">
    <cfRule type="cellIs" dxfId="27" priority="11" operator="lessThan">
      <formula>0</formula>
    </cfRule>
  </conditionalFormatting>
  <conditionalFormatting sqref="AL46">
    <cfRule type="cellIs" dxfId="26" priority="9" operator="lessThan">
      <formula>0</formula>
    </cfRule>
  </conditionalFormatting>
  <conditionalFormatting sqref="W46">
    <cfRule type="cellIs" dxfId="25" priority="7" operator="lessThan">
      <formula>0</formula>
    </cfRule>
  </conditionalFormatting>
  <conditionalFormatting sqref="AL53:AL70">
    <cfRule type="cellIs" dxfId="24" priority="5" operator="lessThan">
      <formula>0</formula>
    </cfRule>
  </conditionalFormatting>
  <conditionalFormatting sqref="AL52">
    <cfRule type="cellIs" dxfId="23" priority="4" operator="lessThan">
      <formula>0</formula>
    </cfRule>
  </conditionalFormatting>
  <conditionalFormatting sqref="W53:W70">
    <cfRule type="cellIs" dxfId="22" priority="3" operator="lessThan">
      <formula>0</formula>
    </cfRule>
  </conditionalFormatting>
  <conditionalFormatting sqref="W52">
    <cfRule type="cellIs" dxfId="21" priority="2" operator="lessThan">
      <formula>0</formula>
    </cfRule>
  </conditionalFormatting>
  <conditionalFormatting sqref="X50:AZ70">
    <cfRule type="cellIs" dxfId="20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A2C4D-4F32-4DB2-AD4B-4BF0BEBCC4F2}">
  <dimension ref="A1:AY70"/>
  <sheetViews>
    <sheetView topLeftCell="A49" zoomScale="80" zoomScaleNormal="80" workbookViewId="0">
      <selection activeCell="I71" sqref="I71"/>
    </sheetView>
  </sheetViews>
  <sheetFormatPr defaultRowHeight="14.5" x14ac:dyDescent="0.35"/>
  <cols>
    <col min="1" max="1" width="14.54296875" style="1" customWidth="1"/>
    <col min="2" max="2" width="9.7265625" style="1" customWidth="1"/>
    <col min="3" max="4" width="9.6328125" style="1" customWidth="1"/>
    <col min="5" max="6" width="8.7265625" style="1"/>
    <col min="7" max="7" width="9.90625" style="1" customWidth="1"/>
    <col min="8" max="16384" width="8.7265625" style="1"/>
  </cols>
  <sheetData>
    <row r="1" spans="1:51" x14ac:dyDescent="0.35">
      <c r="A1" s="5" t="s">
        <v>28</v>
      </c>
      <c r="C1"/>
      <c r="V1" s="6"/>
      <c r="W1" s="6"/>
      <c r="X1" s="6"/>
      <c r="Y1" s="6"/>
      <c r="Z1" s="6"/>
      <c r="AA1" s="6"/>
      <c r="AB1"/>
      <c r="AC1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/>
      <c r="AR1"/>
      <c r="AS1" s="6"/>
      <c r="AT1" s="6"/>
      <c r="AU1" s="6"/>
      <c r="AV1" s="6"/>
      <c r="AW1" s="6"/>
      <c r="AX1" s="6"/>
      <c r="AY1" s="6"/>
    </row>
    <row r="2" spans="1:51" x14ac:dyDescent="0.35">
      <c r="A2" s="7" t="s">
        <v>38</v>
      </c>
      <c r="C2" s="40" t="s">
        <v>62</v>
      </c>
      <c r="V2" s="6"/>
      <c r="W2" s="6"/>
      <c r="X2" s="6"/>
      <c r="Y2" s="6"/>
      <c r="Z2" s="6"/>
      <c r="AA2" s="6"/>
      <c r="AB2"/>
      <c r="AC2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/>
      <c r="AR2"/>
      <c r="AS2" s="6"/>
      <c r="AT2" s="6"/>
      <c r="AU2" s="6"/>
      <c r="AV2" s="6"/>
      <c r="AW2" s="6"/>
      <c r="AX2" s="6"/>
      <c r="AY2" s="6"/>
    </row>
    <row r="3" spans="1:51" x14ac:dyDescent="0.35">
      <c r="A3" s="14"/>
      <c r="B3" s="55" t="s">
        <v>39</v>
      </c>
      <c r="C3" s="55"/>
      <c r="D3" s="55"/>
      <c r="E3" s="55" t="s">
        <v>39</v>
      </c>
      <c r="F3" s="55"/>
      <c r="G3" s="55" t="s">
        <v>39</v>
      </c>
      <c r="H3" s="55"/>
    </row>
    <row r="4" spans="1:51" x14ac:dyDescent="0.35">
      <c r="A4" s="14"/>
      <c r="B4" s="12" t="s">
        <v>7</v>
      </c>
      <c r="C4" s="12" t="s">
        <v>8</v>
      </c>
      <c r="D4" s="12" t="s">
        <v>9</v>
      </c>
      <c r="E4" s="55" t="s">
        <v>40</v>
      </c>
      <c r="F4" s="55"/>
      <c r="G4" s="55" t="s">
        <v>41</v>
      </c>
      <c r="H4" s="55"/>
    </row>
    <row r="5" spans="1:51" x14ac:dyDescent="0.35">
      <c r="A5" s="15" t="s">
        <v>10</v>
      </c>
      <c r="B5" s="14">
        <v>4008865</v>
      </c>
      <c r="C5" s="14">
        <v>2082857</v>
      </c>
      <c r="D5" s="14">
        <v>1884573</v>
      </c>
      <c r="E5" s="8">
        <f>D5-C5</f>
        <v>-198284</v>
      </c>
      <c r="F5" s="9">
        <f>(D5-C5)/C5</f>
        <v>-9.5198086090403713E-2</v>
      </c>
      <c r="G5" s="8">
        <f>D5-B5</f>
        <v>-2124292</v>
      </c>
      <c r="H5" s="9">
        <f>(D5-B5)/B5</f>
        <v>-0.52989861220071022</v>
      </c>
    </row>
    <row r="6" spans="1:51" x14ac:dyDescent="0.35">
      <c r="A6" s="15" t="s">
        <v>46</v>
      </c>
      <c r="B6" s="14">
        <v>1839639</v>
      </c>
      <c r="C6" s="14">
        <v>761959</v>
      </c>
      <c r="D6" s="14">
        <v>549820</v>
      </c>
      <c r="E6" s="8">
        <f t="shared" ref="E6:E23" si="0">D6-C6</f>
        <v>-212139</v>
      </c>
      <c r="F6" s="9">
        <f t="shared" ref="F6:F23" si="1">(D6-C6)/C6</f>
        <v>-0.27841261800175598</v>
      </c>
      <c r="G6" s="8">
        <f t="shared" ref="G6:G23" si="2">D6-B6</f>
        <v>-1289819</v>
      </c>
      <c r="H6" s="9">
        <f t="shared" ref="H6:H23" si="3">(D6-B6)/B6</f>
        <v>-0.70112614485776825</v>
      </c>
    </row>
    <row r="7" spans="1:51" x14ac:dyDescent="0.35">
      <c r="A7" s="15" t="s">
        <v>55</v>
      </c>
      <c r="B7" s="14">
        <v>552343</v>
      </c>
      <c r="C7" s="14">
        <v>325488</v>
      </c>
      <c r="D7" s="14">
        <v>293063</v>
      </c>
      <c r="E7" s="37">
        <f t="shared" si="0"/>
        <v>-32425</v>
      </c>
      <c r="F7" s="38">
        <f t="shared" si="1"/>
        <v>-9.9619648036179523E-2</v>
      </c>
      <c r="G7" s="37">
        <f t="shared" si="2"/>
        <v>-259280</v>
      </c>
      <c r="H7" s="38">
        <f t="shared" si="3"/>
        <v>-0.46941845918206621</v>
      </c>
    </row>
    <row r="8" spans="1:51" x14ac:dyDescent="0.35">
      <c r="A8" s="15" t="s">
        <v>44</v>
      </c>
      <c r="B8" s="14">
        <v>482731</v>
      </c>
      <c r="C8" s="14">
        <v>282978</v>
      </c>
      <c r="D8" s="14">
        <v>230339</v>
      </c>
      <c r="E8" s="8">
        <f t="shared" si="0"/>
        <v>-52639</v>
      </c>
      <c r="F8" s="9">
        <f t="shared" si="1"/>
        <v>-0.18601799433171484</v>
      </c>
      <c r="G8" s="8">
        <f t="shared" si="2"/>
        <v>-252392</v>
      </c>
      <c r="H8" s="9">
        <f t="shared" si="3"/>
        <v>-0.52284191402665248</v>
      </c>
    </row>
    <row r="9" spans="1:51" x14ac:dyDescent="0.35">
      <c r="A9" s="15" t="s">
        <v>58</v>
      </c>
      <c r="B9" s="14">
        <v>332453</v>
      </c>
      <c r="C9" s="14">
        <v>173723</v>
      </c>
      <c r="D9" s="14">
        <v>185952</v>
      </c>
      <c r="E9" s="8">
        <f t="shared" si="0"/>
        <v>12229</v>
      </c>
      <c r="F9" s="9">
        <f t="shared" si="1"/>
        <v>7.0393672685827441E-2</v>
      </c>
      <c r="G9" s="8">
        <f t="shared" si="2"/>
        <v>-146501</v>
      </c>
      <c r="H9" s="9">
        <f t="shared" si="3"/>
        <v>-0.4406668010214978</v>
      </c>
    </row>
    <row r="10" spans="1:51" x14ac:dyDescent="0.35">
      <c r="A10" s="15" t="s">
        <v>45</v>
      </c>
      <c r="B10" s="14">
        <v>296696</v>
      </c>
      <c r="C10" s="14">
        <v>152415</v>
      </c>
      <c r="D10" s="14">
        <v>163819</v>
      </c>
      <c r="E10" s="8">
        <f t="shared" si="0"/>
        <v>11404</v>
      </c>
      <c r="F10" s="9">
        <f t="shared" si="1"/>
        <v>7.4822031952235676E-2</v>
      </c>
      <c r="G10" s="8">
        <f t="shared" si="2"/>
        <v>-132877</v>
      </c>
      <c r="H10" s="9">
        <f t="shared" si="3"/>
        <v>-0.44785571763690779</v>
      </c>
    </row>
    <row r="11" spans="1:51" x14ac:dyDescent="0.35">
      <c r="A11" s="15" t="s">
        <v>49</v>
      </c>
      <c r="B11" s="14">
        <v>274819</v>
      </c>
      <c r="C11" s="14">
        <v>178413</v>
      </c>
      <c r="D11" s="14">
        <v>156027</v>
      </c>
      <c r="E11" s="8">
        <f t="shared" si="0"/>
        <v>-22386</v>
      </c>
      <c r="F11" s="9">
        <f t="shared" si="1"/>
        <v>-0.12547291957424628</v>
      </c>
      <c r="G11" s="8">
        <f t="shared" si="2"/>
        <v>-118792</v>
      </c>
      <c r="H11" s="9">
        <f t="shared" si="3"/>
        <v>-0.4322554117437295</v>
      </c>
    </row>
    <row r="12" spans="1:51" x14ac:dyDescent="0.35">
      <c r="A12" s="15" t="s">
        <v>57</v>
      </c>
      <c r="B12" s="14">
        <v>192091</v>
      </c>
      <c r="C12" s="14">
        <v>123065</v>
      </c>
      <c r="D12" s="14">
        <v>128623</v>
      </c>
      <c r="E12" s="8">
        <f t="shared" si="0"/>
        <v>5558</v>
      </c>
      <c r="F12" s="9">
        <f t="shared" si="1"/>
        <v>4.5163125177751597E-2</v>
      </c>
      <c r="G12" s="8">
        <f t="shared" si="2"/>
        <v>-63468</v>
      </c>
      <c r="H12" s="9">
        <f t="shared" si="3"/>
        <v>-0.33040590136966336</v>
      </c>
    </row>
    <row r="13" spans="1:51" x14ac:dyDescent="0.35">
      <c r="A13" s="15" t="s">
        <v>59</v>
      </c>
      <c r="B13" s="14">
        <v>116028</v>
      </c>
      <c r="C13" s="14">
        <v>71096</v>
      </c>
      <c r="D13" s="14">
        <v>102734</v>
      </c>
      <c r="E13" s="8">
        <f t="shared" si="0"/>
        <v>31638</v>
      </c>
      <c r="F13" s="9">
        <f t="shared" si="1"/>
        <v>0.44500393833689661</v>
      </c>
      <c r="G13" s="8">
        <f t="shared" si="2"/>
        <v>-13294</v>
      </c>
      <c r="H13" s="9">
        <f t="shared" si="3"/>
        <v>-0.11457579205019477</v>
      </c>
    </row>
    <row r="14" spans="1:51" x14ac:dyDescent="0.35">
      <c r="A14" s="15" t="s">
        <v>53</v>
      </c>
      <c r="B14" s="14">
        <v>140567</v>
      </c>
      <c r="C14" s="14">
        <v>93326</v>
      </c>
      <c r="D14" s="14">
        <v>94595</v>
      </c>
      <c r="E14" s="8">
        <f t="shared" si="0"/>
        <v>1269</v>
      </c>
      <c r="F14" s="9">
        <f t="shared" si="1"/>
        <v>1.359749694618863E-2</v>
      </c>
      <c r="G14" s="8">
        <f t="shared" si="2"/>
        <v>-45972</v>
      </c>
      <c r="H14" s="9">
        <f t="shared" si="3"/>
        <v>-0.32704688867230575</v>
      </c>
    </row>
    <row r="15" spans="1:51" x14ac:dyDescent="0.35">
      <c r="A15" s="15" t="s">
        <v>47</v>
      </c>
      <c r="B15" s="14">
        <v>189381</v>
      </c>
      <c r="C15" s="14">
        <v>99407</v>
      </c>
      <c r="D15" s="14">
        <v>83895</v>
      </c>
      <c r="E15" s="8">
        <f t="shared" si="0"/>
        <v>-15512</v>
      </c>
      <c r="F15" s="9">
        <f t="shared" si="1"/>
        <v>-0.15604534891909019</v>
      </c>
      <c r="G15" s="8">
        <f t="shared" si="2"/>
        <v>-105486</v>
      </c>
      <c r="H15" s="9">
        <f t="shared" si="3"/>
        <v>-0.55700413452247055</v>
      </c>
    </row>
    <row r="16" spans="1:51" x14ac:dyDescent="0.35">
      <c r="A16" s="15" t="s">
        <v>61</v>
      </c>
      <c r="B16" s="14">
        <v>99116</v>
      </c>
      <c r="C16" s="14">
        <v>64556</v>
      </c>
      <c r="D16" s="14">
        <v>74318</v>
      </c>
      <c r="E16" s="8">
        <f t="shared" si="0"/>
        <v>9762</v>
      </c>
      <c r="F16" s="9">
        <f t="shared" si="1"/>
        <v>0.15121754755561062</v>
      </c>
      <c r="G16" s="8">
        <f t="shared" si="2"/>
        <v>-24798</v>
      </c>
      <c r="H16" s="9">
        <f t="shared" si="3"/>
        <v>-0.250191694580088</v>
      </c>
    </row>
    <row r="17" spans="1:8" x14ac:dyDescent="0.35">
      <c r="A17" s="15" t="s">
        <v>52</v>
      </c>
      <c r="B17" s="14">
        <v>100201</v>
      </c>
      <c r="C17" s="14">
        <v>65784</v>
      </c>
      <c r="D17" s="14">
        <v>53170</v>
      </c>
      <c r="E17" s="8">
        <f t="shared" si="0"/>
        <v>-12614</v>
      </c>
      <c r="F17" s="9">
        <f t="shared" si="1"/>
        <v>-0.19174875349629089</v>
      </c>
      <c r="G17" s="8">
        <f t="shared" si="2"/>
        <v>-47031</v>
      </c>
      <c r="H17" s="9">
        <f t="shared" si="3"/>
        <v>-0.46936657318789232</v>
      </c>
    </row>
    <row r="18" spans="1:8" x14ac:dyDescent="0.35">
      <c r="A18" s="15" t="s">
        <v>60</v>
      </c>
      <c r="B18" s="14">
        <v>59185</v>
      </c>
      <c r="C18" s="14">
        <v>40214</v>
      </c>
      <c r="D18" s="14">
        <v>48878</v>
      </c>
      <c r="E18" s="8">
        <f t="shared" si="0"/>
        <v>8664</v>
      </c>
      <c r="F18" s="9">
        <f t="shared" si="1"/>
        <v>0.21544735664196549</v>
      </c>
      <c r="G18" s="8">
        <f t="shared" si="2"/>
        <v>-10307</v>
      </c>
      <c r="H18" s="9">
        <f t="shared" si="3"/>
        <v>-0.17414885528427812</v>
      </c>
    </row>
    <row r="19" spans="1:8" x14ac:dyDescent="0.35">
      <c r="A19" s="15" t="s">
        <v>48</v>
      </c>
      <c r="B19" s="14">
        <v>24947</v>
      </c>
      <c r="C19" s="14">
        <v>19437</v>
      </c>
      <c r="D19" s="14">
        <v>31282</v>
      </c>
      <c r="E19" s="8">
        <f t="shared" si="0"/>
        <v>11845</v>
      </c>
      <c r="F19" s="9">
        <f t="shared" si="1"/>
        <v>0.60940474353038021</v>
      </c>
      <c r="G19" s="8">
        <f t="shared" si="2"/>
        <v>6335</v>
      </c>
      <c r="H19" s="9">
        <f t="shared" si="3"/>
        <v>0.25393834930051712</v>
      </c>
    </row>
    <row r="20" spans="1:8" x14ac:dyDescent="0.35">
      <c r="A20" s="15" t="s">
        <v>54</v>
      </c>
      <c r="B20" s="14">
        <v>23232</v>
      </c>
      <c r="C20" s="14">
        <v>20595</v>
      </c>
      <c r="D20" s="14">
        <v>22645</v>
      </c>
      <c r="E20" s="8">
        <f t="shared" si="0"/>
        <v>2050</v>
      </c>
      <c r="F20" s="9">
        <f t="shared" si="1"/>
        <v>9.9538722991017237E-2</v>
      </c>
      <c r="G20" s="8">
        <f t="shared" si="2"/>
        <v>-587</v>
      </c>
      <c r="H20" s="9">
        <f t="shared" si="3"/>
        <v>-2.5266873278236915E-2</v>
      </c>
    </row>
    <row r="21" spans="1:8" x14ac:dyDescent="0.35">
      <c r="A21" s="15" t="s">
        <v>51</v>
      </c>
      <c r="B21" s="14">
        <v>25314</v>
      </c>
      <c r="C21" s="14">
        <v>17425</v>
      </c>
      <c r="D21" s="14">
        <v>20113</v>
      </c>
      <c r="E21" s="8">
        <f t="shared" si="0"/>
        <v>2688</v>
      </c>
      <c r="F21" s="9">
        <f t="shared" si="1"/>
        <v>0.15426111908177906</v>
      </c>
      <c r="G21" s="8">
        <f t="shared" si="2"/>
        <v>-5201</v>
      </c>
      <c r="H21" s="9">
        <f t="shared" si="3"/>
        <v>-0.20545942956466778</v>
      </c>
    </row>
    <row r="22" spans="1:8" x14ac:dyDescent="0.35">
      <c r="A22" s="15" t="s">
        <v>50</v>
      </c>
      <c r="B22" s="14">
        <v>24016</v>
      </c>
      <c r="C22" s="14">
        <v>17429</v>
      </c>
      <c r="D22" s="14">
        <v>20076</v>
      </c>
      <c r="E22" s="8">
        <f t="shared" si="0"/>
        <v>2647</v>
      </c>
      <c r="F22" s="9">
        <f t="shared" si="1"/>
        <v>0.15187331459062481</v>
      </c>
      <c r="G22" s="8">
        <f t="shared" si="2"/>
        <v>-3940</v>
      </c>
      <c r="H22" s="9">
        <f t="shared" si="3"/>
        <v>-0.1640572951365756</v>
      </c>
    </row>
    <row r="23" spans="1:8" x14ac:dyDescent="0.35">
      <c r="A23" s="15" t="s">
        <v>56</v>
      </c>
      <c r="B23" s="14">
        <v>15533</v>
      </c>
      <c r="C23" s="14">
        <v>10940</v>
      </c>
      <c r="D23" s="14">
        <v>19382</v>
      </c>
      <c r="E23" s="8">
        <f t="shared" si="0"/>
        <v>8442</v>
      </c>
      <c r="F23" s="9">
        <f t="shared" si="1"/>
        <v>0.7716636197440585</v>
      </c>
      <c r="G23" s="8">
        <f t="shared" si="2"/>
        <v>3849</v>
      </c>
      <c r="H23" s="9">
        <f t="shared" si="3"/>
        <v>0.24779501706045193</v>
      </c>
    </row>
    <row r="24" spans="1:8" x14ac:dyDescent="0.35">
      <c r="E24" s="47"/>
      <c r="F24" s="48"/>
      <c r="G24" s="47"/>
      <c r="H24" s="48"/>
    </row>
    <row r="25" spans="1:8" x14ac:dyDescent="0.35">
      <c r="A25" s="7" t="s">
        <v>38</v>
      </c>
      <c r="B25" s="39"/>
      <c r="C25" s="5" t="s">
        <v>63</v>
      </c>
      <c r="D25" s="39"/>
      <c r="E25" s="47"/>
      <c r="F25" s="48"/>
      <c r="G25" s="47"/>
      <c r="H25" s="48"/>
    </row>
    <row r="26" spans="1:8" x14ac:dyDescent="0.35">
      <c r="A26" s="2"/>
      <c r="B26" s="56" t="s">
        <v>39</v>
      </c>
      <c r="C26" s="56"/>
      <c r="D26" s="57"/>
      <c r="E26" s="55" t="s">
        <v>39</v>
      </c>
      <c r="F26" s="55"/>
      <c r="G26" s="55" t="s">
        <v>39</v>
      </c>
      <c r="H26" s="55"/>
    </row>
    <row r="27" spans="1:8" x14ac:dyDescent="0.35">
      <c r="A27" s="14"/>
      <c r="B27" s="12" t="s">
        <v>7</v>
      </c>
      <c r="C27" s="12" t="s">
        <v>8</v>
      </c>
      <c r="D27" s="12" t="s">
        <v>9</v>
      </c>
      <c r="E27" s="55" t="s">
        <v>40</v>
      </c>
      <c r="F27" s="55"/>
      <c r="G27" s="55" t="s">
        <v>41</v>
      </c>
      <c r="H27" s="55"/>
    </row>
    <row r="28" spans="1:8" x14ac:dyDescent="0.35">
      <c r="A28" s="15" t="s">
        <v>10</v>
      </c>
      <c r="B28" s="14">
        <v>1489184</v>
      </c>
      <c r="C28" s="14">
        <v>1126874</v>
      </c>
      <c r="D28" s="14">
        <v>1448208</v>
      </c>
      <c r="E28" s="8">
        <f>D28-C28</f>
        <v>321334</v>
      </c>
      <c r="F28" s="9">
        <f>(D28-C28)/C28</f>
        <v>0.28515521699852869</v>
      </c>
      <c r="G28" s="8">
        <f>D28-B28</f>
        <v>-40976</v>
      </c>
      <c r="H28" s="9">
        <f>(D28-B28)/B28</f>
        <v>-2.7515740163740681E-2</v>
      </c>
    </row>
    <row r="29" spans="1:8" x14ac:dyDescent="0.35">
      <c r="A29" s="15" t="s">
        <v>46</v>
      </c>
      <c r="B29" s="14">
        <v>259811</v>
      </c>
      <c r="C29" s="14">
        <v>148918</v>
      </c>
      <c r="D29" s="14">
        <v>257778</v>
      </c>
      <c r="E29" s="8">
        <f t="shared" ref="E29:E46" si="4">D29-C29</f>
        <v>108860</v>
      </c>
      <c r="F29" s="9">
        <f t="shared" ref="F29:F46" si="5">(D29-C29)/C29</f>
        <v>0.73100632562886958</v>
      </c>
      <c r="G29" s="8">
        <f t="shared" ref="G29:G46" si="6">D29-B29</f>
        <v>-2033</v>
      </c>
      <c r="H29" s="9">
        <f t="shared" ref="H29:H46" si="7">(D29-B29)/B29</f>
        <v>-7.8249188833421218E-3</v>
      </c>
    </row>
    <row r="30" spans="1:8" x14ac:dyDescent="0.35">
      <c r="A30" s="15" t="s">
        <v>55</v>
      </c>
      <c r="B30" s="14">
        <v>223307</v>
      </c>
      <c r="C30" s="14">
        <v>188026</v>
      </c>
      <c r="D30" s="14">
        <v>253243</v>
      </c>
      <c r="E30" s="37">
        <f t="shared" si="4"/>
        <v>65217</v>
      </c>
      <c r="F30" s="38">
        <f t="shared" si="5"/>
        <v>0.34685096741939947</v>
      </c>
      <c r="G30" s="37">
        <f t="shared" si="6"/>
        <v>29936</v>
      </c>
      <c r="H30" s="38">
        <f t="shared" si="7"/>
        <v>0.13405759783616278</v>
      </c>
    </row>
    <row r="31" spans="1:8" x14ac:dyDescent="0.35">
      <c r="A31" s="15" t="s">
        <v>44</v>
      </c>
      <c r="B31" s="14">
        <v>170297</v>
      </c>
      <c r="C31" s="14">
        <v>150025</v>
      </c>
      <c r="D31" s="14">
        <v>192782</v>
      </c>
      <c r="E31" s="8">
        <f t="shared" si="4"/>
        <v>42757</v>
      </c>
      <c r="F31" s="9">
        <f t="shared" si="5"/>
        <v>0.28499916680553239</v>
      </c>
      <c r="G31" s="8">
        <f t="shared" si="6"/>
        <v>22485</v>
      </c>
      <c r="H31" s="9">
        <f t="shared" si="7"/>
        <v>0.13203403465709906</v>
      </c>
    </row>
    <row r="32" spans="1:8" x14ac:dyDescent="0.35">
      <c r="A32" s="15" t="s">
        <v>58</v>
      </c>
      <c r="B32" s="14">
        <v>166928</v>
      </c>
      <c r="C32" s="14">
        <v>118479</v>
      </c>
      <c r="D32" s="14">
        <v>154501</v>
      </c>
      <c r="E32" s="8">
        <f t="shared" si="4"/>
        <v>36022</v>
      </c>
      <c r="F32" s="9">
        <f t="shared" si="5"/>
        <v>0.30403700233796704</v>
      </c>
      <c r="G32" s="8">
        <f t="shared" si="6"/>
        <v>-12427</v>
      </c>
      <c r="H32" s="9">
        <f t="shared" si="7"/>
        <v>-7.4445269816927062E-2</v>
      </c>
    </row>
    <row r="33" spans="1:8" x14ac:dyDescent="0.35">
      <c r="A33" s="15" t="s">
        <v>45</v>
      </c>
      <c r="B33" s="14">
        <v>142734</v>
      </c>
      <c r="C33" s="14">
        <v>100028</v>
      </c>
      <c r="D33" s="14">
        <v>133815</v>
      </c>
      <c r="E33" s="8">
        <f t="shared" si="4"/>
        <v>33787</v>
      </c>
      <c r="F33" s="9">
        <f t="shared" si="5"/>
        <v>0.33777542288159318</v>
      </c>
      <c r="G33" s="8">
        <f t="shared" si="6"/>
        <v>-8919</v>
      </c>
      <c r="H33" s="9">
        <f t="shared" si="7"/>
        <v>-6.2486863676489132E-2</v>
      </c>
    </row>
    <row r="34" spans="1:8" x14ac:dyDescent="0.35">
      <c r="A34" s="15" t="s">
        <v>49</v>
      </c>
      <c r="B34" s="14">
        <v>155965</v>
      </c>
      <c r="C34" s="14">
        <v>135864</v>
      </c>
      <c r="D34" s="14">
        <v>143997</v>
      </c>
      <c r="E34" s="8">
        <f t="shared" si="4"/>
        <v>8133</v>
      </c>
      <c r="F34" s="9">
        <f t="shared" si="5"/>
        <v>5.9861331920155449E-2</v>
      </c>
      <c r="G34" s="8">
        <f t="shared" si="6"/>
        <v>-11968</v>
      </c>
      <c r="H34" s="9">
        <f t="shared" si="7"/>
        <v>-7.6735164940852113E-2</v>
      </c>
    </row>
    <row r="35" spans="1:8" x14ac:dyDescent="0.35">
      <c r="A35" s="15" t="s">
        <v>57</v>
      </c>
      <c r="B35" s="14">
        <v>113839</v>
      </c>
      <c r="C35" s="14">
        <v>97887</v>
      </c>
      <c r="D35" s="14">
        <v>115941</v>
      </c>
      <c r="E35" s="8">
        <f t="shared" si="4"/>
        <v>18054</v>
      </c>
      <c r="F35" s="9">
        <f t="shared" si="5"/>
        <v>0.18443715713016029</v>
      </c>
      <c r="G35" s="8">
        <f t="shared" si="6"/>
        <v>2102</v>
      </c>
      <c r="H35" s="9">
        <f t="shared" si="7"/>
        <v>1.8464673793691089E-2</v>
      </c>
    </row>
    <row r="36" spans="1:8" x14ac:dyDescent="0.35">
      <c r="A36" s="15" t="s">
        <v>59</v>
      </c>
      <c r="B36" s="14">
        <v>83880</v>
      </c>
      <c r="C36" s="14">
        <v>63300</v>
      </c>
      <c r="D36" s="14">
        <v>92974</v>
      </c>
      <c r="E36" s="8">
        <f t="shared" si="4"/>
        <v>29674</v>
      </c>
      <c r="F36" s="9">
        <f t="shared" si="5"/>
        <v>0.46878357030015799</v>
      </c>
      <c r="G36" s="8">
        <f t="shared" si="6"/>
        <v>9094</v>
      </c>
      <c r="H36" s="9">
        <f t="shared" si="7"/>
        <v>0.10841678588459705</v>
      </c>
    </row>
    <row r="37" spans="1:8" x14ac:dyDescent="0.35">
      <c r="A37" s="15" t="s">
        <v>53</v>
      </c>
      <c r="B37" s="14">
        <v>98446</v>
      </c>
      <c r="C37" s="14">
        <v>77675</v>
      </c>
      <c r="D37" s="14">
        <v>86871</v>
      </c>
      <c r="E37" s="8">
        <f t="shared" si="4"/>
        <v>9196</v>
      </c>
      <c r="F37" s="9">
        <f t="shared" si="5"/>
        <v>0.11839073060830382</v>
      </c>
      <c r="G37" s="8">
        <f t="shared" si="6"/>
        <v>-11575</v>
      </c>
      <c r="H37" s="9">
        <f t="shared" si="7"/>
        <v>-0.11757714889380981</v>
      </c>
    </row>
    <row r="38" spans="1:8" x14ac:dyDescent="0.35">
      <c r="A38" s="15" t="s">
        <v>47</v>
      </c>
      <c r="B38" s="14">
        <v>109947</v>
      </c>
      <c r="C38" s="14">
        <v>71761</v>
      </c>
      <c r="D38" s="14">
        <v>76093</v>
      </c>
      <c r="E38" s="8">
        <f t="shared" si="4"/>
        <v>4332</v>
      </c>
      <c r="F38" s="9">
        <f t="shared" si="5"/>
        <v>6.036705174119647E-2</v>
      </c>
      <c r="G38" s="8">
        <f t="shared" si="6"/>
        <v>-33854</v>
      </c>
      <c r="H38" s="9">
        <f t="shared" si="7"/>
        <v>-0.30791199396072655</v>
      </c>
    </row>
    <row r="39" spans="1:8" x14ac:dyDescent="0.35">
      <c r="A39" s="15" t="s">
        <v>61</v>
      </c>
      <c r="B39" s="14">
        <v>81636</v>
      </c>
      <c r="C39" s="14">
        <v>56409</v>
      </c>
      <c r="D39" s="14">
        <v>70294</v>
      </c>
      <c r="E39" s="8">
        <f t="shared" si="4"/>
        <v>13885</v>
      </c>
      <c r="F39" s="9">
        <f t="shared" si="5"/>
        <v>0.24614866422024853</v>
      </c>
      <c r="G39" s="8">
        <f t="shared" si="6"/>
        <v>-11342</v>
      </c>
      <c r="H39" s="9">
        <f t="shared" si="7"/>
        <v>-0.13893380371404773</v>
      </c>
    </row>
    <row r="40" spans="1:8" x14ac:dyDescent="0.35">
      <c r="A40" s="15" t="s">
        <v>52</v>
      </c>
      <c r="B40" s="14">
        <v>63210</v>
      </c>
      <c r="C40" s="14">
        <v>57406</v>
      </c>
      <c r="D40" s="14">
        <v>50803</v>
      </c>
      <c r="E40" s="8">
        <f t="shared" si="4"/>
        <v>-6603</v>
      </c>
      <c r="F40" s="9">
        <f t="shared" si="5"/>
        <v>-0.11502281991429467</v>
      </c>
      <c r="G40" s="8">
        <f t="shared" si="6"/>
        <v>-12407</v>
      </c>
      <c r="H40" s="9">
        <f t="shared" si="7"/>
        <v>-0.19628223382376206</v>
      </c>
    </row>
    <row r="41" spans="1:8" x14ac:dyDescent="0.35">
      <c r="A41" s="15" t="s">
        <v>60</v>
      </c>
      <c r="B41" s="14">
        <v>45363</v>
      </c>
      <c r="C41" s="14">
        <v>35667</v>
      </c>
      <c r="D41" s="14">
        <v>42655</v>
      </c>
      <c r="E41" s="8">
        <f t="shared" si="4"/>
        <v>6988</v>
      </c>
      <c r="F41" s="9">
        <f t="shared" si="5"/>
        <v>0.19592340258502258</v>
      </c>
      <c r="G41" s="8">
        <f t="shared" si="6"/>
        <v>-2708</v>
      </c>
      <c r="H41" s="9">
        <f t="shared" si="7"/>
        <v>-5.9696228203602056E-2</v>
      </c>
    </row>
    <row r="42" spans="1:8" x14ac:dyDescent="0.35">
      <c r="A42" s="15" t="s">
        <v>54</v>
      </c>
      <c r="B42" s="14">
        <v>19369</v>
      </c>
      <c r="C42" s="14">
        <v>17206</v>
      </c>
      <c r="D42" s="14">
        <v>20222</v>
      </c>
      <c r="E42" s="8">
        <f t="shared" si="4"/>
        <v>3016</v>
      </c>
      <c r="F42" s="9">
        <f t="shared" si="5"/>
        <v>0.17528769034057887</v>
      </c>
      <c r="G42" s="8">
        <f t="shared" si="6"/>
        <v>853</v>
      </c>
      <c r="H42" s="9">
        <f t="shared" si="7"/>
        <v>4.4039444473127159E-2</v>
      </c>
    </row>
    <row r="43" spans="1:8" x14ac:dyDescent="0.35">
      <c r="A43" s="15" t="s">
        <v>51</v>
      </c>
      <c r="B43" s="14">
        <v>21503</v>
      </c>
      <c r="C43" s="14">
        <v>15008</v>
      </c>
      <c r="D43" s="14">
        <v>18201</v>
      </c>
      <c r="E43" s="8">
        <f t="shared" si="4"/>
        <v>3193</v>
      </c>
      <c r="F43" s="9">
        <f t="shared" si="5"/>
        <v>0.21275319829424308</v>
      </c>
      <c r="G43" s="8">
        <f t="shared" si="6"/>
        <v>-3302</v>
      </c>
      <c r="H43" s="9">
        <f t="shared" si="7"/>
        <v>-0.1535599683765056</v>
      </c>
    </row>
    <row r="44" spans="1:8" x14ac:dyDescent="0.35">
      <c r="A44" s="15" t="s">
        <v>50</v>
      </c>
      <c r="B44" s="14">
        <v>13691</v>
      </c>
      <c r="C44" s="14">
        <v>15275</v>
      </c>
      <c r="D44" s="14">
        <v>15369</v>
      </c>
      <c r="E44" s="8">
        <f t="shared" si="4"/>
        <v>94</v>
      </c>
      <c r="F44" s="9">
        <f t="shared" si="5"/>
        <v>6.1538461538461538E-3</v>
      </c>
      <c r="G44" s="8">
        <f t="shared" si="6"/>
        <v>1678</v>
      </c>
      <c r="H44" s="9">
        <f t="shared" si="7"/>
        <v>0.12256226718282083</v>
      </c>
    </row>
    <row r="45" spans="1:8" x14ac:dyDescent="0.35">
      <c r="A45" s="15" t="s">
        <v>48</v>
      </c>
      <c r="B45" s="14">
        <v>19314</v>
      </c>
      <c r="C45" s="14">
        <v>18495</v>
      </c>
      <c r="D45" s="16" t="s">
        <v>27</v>
      </c>
      <c r="E45" s="8" t="e">
        <f t="shared" si="4"/>
        <v>#VALUE!</v>
      </c>
      <c r="F45" s="9" t="e">
        <f t="shared" si="5"/>
        <v>#VALUE!</v>
      </c>
      <c r="G45" s="8" t="e">
        <f t="shared" si="6"/>
        <v>#VALUE!</v>
      </c>
      <c r="H45" s="9" t="e">
        <f t="shared" si="7"/>
        <v>#VALUE!</v>
      </c>
    </row>
    <row r="46" spans="1:8" x14ac:dyDescent="0.35">
      <c r="A46" s="15" t="s">
        <v>56</v>
      </c>
      <c r="B46" s="14">
        <v>12975</v>
      </c>
      <c r="C46" s="14">
        <v>9498</v>
      </c>
      <c r="D46" s="16" t="s">
        <v>27</v>
      </c>
      <c r="E46" s="8" t="e">
        <f t="shared" si="4"/>
        <v>#VALUE!</v>
      </c>
      <c r="F46" s="9" t="e">
        <f t="shared" si="5"/>
        <v>#VALUE!</v>
      </c>
      <c r="G46" s="8" t="e">
        <f t="shared" si="6"/>
        <v>#VALUE!</v>
      </c>
      <c r="H46" s="9" t="e">
        <f t="shared" si="7"/>
        <v>#VALUE!</v>
      </c>
    </row>
    <row r="47" spans="1:8" x14ac:dyDescent="0.35">
      <c r="A47" s="3"/>
      <c r="B47" s="2"/>
      <c r="C47" s="2"/>
      <c r="D47" s="4"/>
    </row>
    <row r="48" spans="1:8" x14ac:dyDescent="0.35">
      <c r="A48" s="7" t="s">
        <v>38</v>
      </c>
      <c r="C48" s="41" t="s">
        <v>64</v>
      </c>
      <c r="D48" s="7"/>
    </row>
    <row r="49" spans="1:8" x14ac:dyDescent="0.35">
      <c r="A49" s="14"/>
      <c r="B49" s="55" t="s">
        <v>39</v>
      </c>
      <c r="C49" s="55"/>
      <c r="D49" s="55"/>
      <c r="E49" s="55" t="s">
        <v>39</v>
      </c>
      <c r="F49" s="55"/>
      <c r="G49" s="55" t="s">
        <v>39</v>
      </c>
      <c r="H49" s="55"/>
    </row>
    <row r="50" spans="1:8" x14ac:dyDescent="0.35">
      <c r="A50" s="14"/>
      <c r="B50" s="12" t="s">
        <v>7</v>
      </c>
      <c r="C50" s="12" t="s">
        <v>8</v>
      </c>
      <c r="D50" s="12" t="s">
        <v>9</v>
      </c>
      <c r="E50" s="55" t="s">
        <v>40</v>
      </c>
      <c r="F50" s="55"/>
      <c r="G50" s="55" t="s">
        <v>41</v>
      </c>
      <c r="H50" s="55"/>
    </row>
    <row r="51" spans="1:8" x14ac:dyDescent="0.35">
      <c r="A51" s="15" t="s">
        <v>10</v>
      </c>
      <c r="B51" s="15">
        <v>2519681</v>
      </c>
      <c r="C51" s="15">
        <v>955983</v>
      </c>
      <c r="D51" s="15">
        <v>436365</v>
      </c>
      <c r="E51" s="8">
        <f>D51-C51</f>
        <v>-519618</v>
      </c>
      <c r="F51" s="9">
        <f>(D51-C51)/C51</f>
        <v>-0.54354313831940526</v>
      </c>
      <c r="G51" s="8">
        <f>D51-B51</f>
        <v>-2083316</v>
      </c>
      <c r="H51" s="9">
        <f>(D51-B51)/B51</f>
        <v>-0.82681736299158504</v>
      </c>
    </row>
    <row r="52" spans="1:8" x14ac:dyDescent="0.35">
      <c r="A52" s="15" t="s">
        <v>46</v>
      </c>
      <c r="B52" s="15">
        <v>1579828</v>
      </c>
      <c r="C52" s="15">
        <v>613041</v>
      </c>
      <c r="D52" s="15">
        <v>292042</v>
      </c>
      <c r="E52" s="8">
        <f t="shared" ref="E52:E69" si="8">D52-C52</f>
        <v>-320999</v>
      </c>
      <c r="F52" s="9">
        <f t="shared" ref="F52:F69" si="9">(D52-C52)/C52</f>
        <v>-0.52361750682254526</v>
      </c>
      <c r="G52" s="8">
        <f t="shared" ref="G52:G69" si="10">D52-B52</f>
        <v>-1287786</v>
      </c>
      <c r="H52" s="9">
        <f t="shared" ref="H52:H69" si="11">(D52-B52)/B52</f>
        <v>-0.81514316748405524</v>
      </c>
    </row>
    <row r="53" spans="1:8" x14ac:dyDescent="0.35">
      <c r="A53" s="15" t="s">
        <v>55</v>
      </c>
      <c r="B53" s="15">
        <v>329036</v>
      </c>
      <c r="C53" s="15">
        <v>137462</v>
      </c>
      <c r="D53" s="15">
        <v>39820</v>
      </c>
      <c r="E53" s="37">
        <f t="shared" si="8"/>
        <v>-97642</v>
      </c>
      <c r="F53" s="38">
        <f t="shared" si="9"/>
        <v>-0.71031994296605605</v>
      </c>
      <c r="G53" s="37">
        <f t="shared" si="10"/>
        <v>-289216</v>
      </c>
      <c r="H53" s="38">
        <f t="shared" si="11"/>
        <v>-0.87897980768061856</v>
      </c>
    </row>
    <row r="54" spans="1:8" x14ac:dyDescent="0.35">
      <c r="A54" s="15" t="s">
        <v>44</v>
      </c>
      <c r="B54" s="15">
        <v>312434</v>
      </c>
      <c r="C54" s="15">
        <v>132953</v>
      </c>
      <c r="D54" s="15">
        <v>37557</v>
      </c>
      <c r="E54" s="8">
        <f t="shared" si="8"/>
        <v>-95396</v>
      </c>
      <c r="F54" s="9">
        <f t="shared" si="9"/>
        <v>-0.71751671643362691</v>
      </c>
      <c r="G54" s="8">
        <f t="shared" si="10"/>
        <v>-274877</v>
      </c>
      <c r="H54" s="9">
        <f t="shared" si="11"/>
        <v>-0.87979221211519876</v>
      </c>
    </row>
    <row r="55" spans="1:8" x14ac:dyDescent="0.35">
      <c r="A55" s="15" t="s">
        <v>58</v>
      </c>
      <c r="B55" s="15">
        <v>165525</v>
      </c>
      <c r="C55" s="15">
        <v>55244</v>
      </c>
      <c r="D55" s="15">
        <v>31451</v>
      </c>
      <c r="E55" s="8">
        <f t="shared" si="8"/>
        <v>-23793</v>
      </c>
      <c r="F55" s="9">
        <f t="shared" si="9"/>
        <v>-0.43068930562595031</v>
      </c>
      <c r="G55" s="8">
        <f t="shared" si="10"/>
        <v>-134074</v>
      </c>
      <c r="H55" s="9">
        <f t="shared" si="11"/>
        <v>-0.80999244827065398</v>
      </c>
    </row>
    <row r="56" spans="1:8" x14ac:dyDescent="0.35">
      <c r="A56" s="15" t="s">
        <v>45</v>
      </c>
      <c r="B56" s="15">
        <v>153962</v>
      </c>
      <c r="C56" s="15">
        <v>52387</v>
      </c>
      <c r="D56" s="15">
        <v>30004</v>
      </c>
      <c r="E56" s="8">
        <f t="shared" si="8"/>
        <v>-22383</v>
      </c>
      <c r="F56" s="9">
        <f t="shared" si="9"/>
        <v>-0.4272624887853857</v>
      </c>
      <c r="G56" s="8">
        <f t="shared" si="10"/>
        <v>-123958</v>
      </c>
      <c r="H56" s="9">
        <f t="shared" si="11"/>
        <v>-0.80512074407970802</v>
      </c>
    </row>
    <row r="57" spans="1:8" x14ac:dyDescent="0.35">
      <c r="A57" s="15" t="s">
        <v>57</v>
      </c>
      <c r="B57" s="15">
        <v>78252</v>
      </c>
      <c r="C57" s="15">
        <v>25178</v>
      </c>
      <c r="D57" s="15">
        <v>12682</v>
      </c>
      <c r="E57" s="8">
        <f t="shared" si="8"/>
        <v>-12496</v>
      </c>
      <c r="F57" s="9">
        <f t="shared" si="9"/>
        <v>-0.49630629915005164</v>
      </c>
      <c r="G57" s="8">
        <f t="shared" si="10"/>
        <v>-65570</v>
      </c>
      <c r="H57" s="9">
        <f t="shared" si="11"/>
        <v>-0.83793385472575777</v>
      </c>
    </row>
    <row r="58" spans="1:8" x14ac:dyDescent="0.35">
      <c r="A58" s="15" t="s">
        <v>49</v>
      </c>
      <c r="B58" s="15">
        <v>118854</v>
      </c>
      <c r="C58" s="15">
        <v>42549</v>
      </c>
      <c r="D58" s="15">
        <v>12030</v>
      </c>
      <c r="E58" s="8">
        <f t="shared" si="8"/>
        <v>-30519</v>
      </c>
      <c r="F58" s="9">
        <f t="shared" si="9"/>
        <v>-0.71726715081435521</v>
      </c>
      <c r="G58" s="8">
        <f t="shared" si="10"/>
        <v>-106824</v>
      </c>
      <c r="H58" s="9">
        <f t="shared" si="11"/>
        <v>-0.89878338129133217</v>
      </c>
    </row>
    <row r="59" spans="1:8" x14ac:dyDescent="0.35">
      <c r="A59" s="15" t="s">
        <v>59</v>
      </c>
      <c r="B59" s="15">
        <v>32148</v>
      </c>
      <c r="C59" s="15">
        <v>7796</v>
      </c>
      <c r="D59" s="15">
        <v>9760</v>
      </c>
      <c r="E59" s="8">
        <f t="shared" si="8"/>
        <v>1964</v>
      </c>
      <c r="F59" s="9">
        <f t="shared" si="9"/>
        <v>0.25192406362237046</v>
      </c>
      <c r="G59" s="8">
        <f t="shared" si="10"/>
        <v>-22388</v>
      </c>
      <c r="H59" s="9">
        <f t="shared" si="11"/>
        <v>-0.69640413089461239</v>
      </c>
    </row>
    <row r="60" spans="1:8" x14ac:dyDescent="0.35">
      <c r="A60" s="15" t="s">
        <v>47</v>
      </c>
      <c r="B60" s="15">
        <v>79434</v>
      </c>
      <c r="C60" s="15">
        <v>27646</v>
      </c>
      <c r="D60" s="15">
        <v>7802</v>
      </c>
      <c r="E60" s="8">
        <f t="shared" si="8"/>
        <v>-19844</v>
      </c>
      <c r="F60" s="9">
        <f t="shared" si="9"/>
        <v>-0.71778919192649926</v>
      </c>
      <c r="G60" s="8">
        <f t="shared" si="10"/>
        <v>-71632</v>
      </c>
      <c r="H60" s="9">
        <f t="shared" si="11"/>
        <v>-0.90178009416622606</v>
      </c>
    </row>
    <row r="61" spans="1:8" x14ac:dyDescent="0.35">
      <c r="A61" s="15" t="s">
        <v>53</v>
      </c>
      <c r="B61" s="15">
        <v>42121</v>
      </c>
      <c r="C61" s="15">
        <v>15651</v>
      </c>
      <c r="D61" s="15">
        <v>7724</v>
      </c>
      <c r="E61" s="8">
        <f t="shared" si="8"/>
        <v>-7927</v>
      </c>
      <c r="F61" s="9">
        <f t="shared" si="9"/>
        <v>-0.50648520861286817</v>
      </c>
      <c r="G61" s="8">
        <f t="shared" si="10"/>
        <v>-34397</v>
      </c>
      <c r="H61" s="9">
        <f t="shared" si="11"/>
        <v>-0.81662353695306378</v>
      </c>
    </row>
    <row r="62" spans="1:8" x14ac:dyDescent="0.35">
      <c r="A62" s="15" t="s">
        <v>60</v>
      </c>
      <c r="B62" s="15">
        <v>13822</v>
      </c>
      <c r="C62" s="15">
        <v>4547</v>
      </c>
      <c r="D62" s="15">
        <v>6223</v>
      </c>
      <c r="E62" s="8">
        <f t="shared" si="8"/>
        <v>1676</v>
      </c>
      <c r="F62" s="9">
        <f t="shared" si="9"/>
        <v>0.36859467780954475</v>
      </c>
      <c r="G62" s="8">
        <f t="shared" si="10"/>
        <v>-7599</v>
      </c>
      <c r="H62" s="9">
        <f t="shared" si="11"/>
        <v>-0.5497757198668789</v>
      </c>
    </row>
    <row r="63" spans="1:8" x14ac:dyDescent="0.35">
      <c r="A63" s="15" t="s">
        <v>50</v>
      </c>
      <c r="B63" s="15">
        <v>10325</v>
      </c>
      <c r="C63" s="15">
        <v>2154</v>
      </c>
      <c r="D63" s="15">
        <v>4707</v>
      </c>
      <c r="E63" s="8">
        <f t="shared" si="8"/>
        <v>2553</v>
      </c>
      <c r="F63" s="9">
        <f t="shared" si="9"/>
        <v>1.1852367688022285</v>
      </c>
      <c r="G63" s="8">
        <f t="shared" si="10"/>
        <v>-5618</v>
      </c>
      <c r="H63" s="9">
        <f t="shared" si="11"/>
        <v>-0.54411622276029059</v>
      </c>
    </row>
    <row r="64" spans="1:8" x14ac:dyDescent="0.35">
      <c r="A64" s="15" t="s">
        <v>61</v>
      </c>
      <c r="B64" s="15">
        <v>17480</v>
      </c>
      <c r="C64" s="15">
        <v>8147</v>
      </c>
      <c r="D64" s="15">
        <v>4024</v>
      </c>
      <c r="E64" s="8">
        <f t="shared" si="8"/>
        <v>-4123</v>
      </c>
      <c r="F64" s="9">
        <f t="shared" si="9"/>
        <v>-0.5060758561433657</v>
      </c>
      <c r="G64" s="8">
        <f t="shared" si="10"/>
        <v>-13456</v>
      </c>
      <c r="H64" s="9">
        <f t="shared" si="11"/>
        <v>-0.76979405034324944</v>
      </c>
    </row>
    <row r="65" spans="1:8" x14ac:dyDescent="0.35">
      <c r="A65" s="15" t="s">
        <v>54</v>
      </c>
      <c r="B65" s="15">
        <v>3863</v>
      </c>
      <c r="C65" s="15">
        <v>3389</v>
      </c>
      <c r="D65" s="15">
        <v>2423</v>
      </c>
      <c r="E65" s="8">
        <f t="shared" si="8"/>
        <v>-966</v>
      </c>
      <c r="F65" s="9">
        <f t="shared" si="9"/>
        <v>-0.28503983475951611</v>
      </c>
      <c r="G65" s="8">
        <f t="shared" si="10"/>
        <v>-1440</v>
      </c>
      <c r="H65" s="9">
        <f t="shared" si="11"/>
        <v>-0.37276727931659331</v>
      </c>
    </row>
    <row r="66" spans="1:8" x14ac:dyDescent="0.35">
      <c r="A66" s="15" t="s">
        <v>52</v>
      </c>
      <c r="B66" s="15">
        <v>36991</v>
      </c>
      <c r="C66" s="15">
        <v>8378</v>
      </c>
      <c r="D66" s="15">
        <v>2367</v>
      </c>
      <c r="E66" s="8">
        <f t="shared" si="8"/>
        <v>-6011</v>
      </c>
      <c r="F66" s="9">
        <f t="shared" si="9"/>
        <v>-0.71747433755072809</v>
      </c>
      <c r="G66" s="8">
        <f t="shared" si="10"/>
        <v>-34624</v>
      </c>
      <c r="H66" s="9">
        <f t="shared" si="11"/>
        <v>-0.9360114622475737</v>
      </c>
    </row>
    <row r="67" spans="1:8" x14ac:dyDescent="0.35">
      <c r="A67" s="15" t="s">
        <v>51</v>
      </c>
      <c r="B67" s="15">
        <v>3811</v>
      </c>
      <c r="C67" s="15">
        <v>2417</v>
      </c>
      <c r="D67" s="15">
        <v>1912</v>
      </c>
      <c r="E67" s="8">
        <f t="shared" si="8"/>
        <v>-505</v>
      </c>
      <c r="F67" s="9">
        <f t="shared" si="9"/>
        <v>-0.20893669838642945</v>
      </c>
      <c r="G67" s="8">
        <f t="shared" si="10"/>
        <v>-1899</v>
      </c>
      <c r="H67" s="9">
        <f t="shared" si="11"/>
        <v>-0.49829441091577015</v>
      </c>
    </row>
    <row r="68" spans="1:8" x14ac:dyDescent="0.35">
      <c r="A68" s="15" t="s">
        <v>48</v>
      </c>
      <c r="B68" s="15">
        <v>5633</v>
      </c>
      <c r="C68" s="15">
        <v>942</v>
      </c>
      <c r="D68" s="49" t="s">
        <v>27</v>
      </c>
      <c r="E68" s="8" t="e">
        <f t="shared" si="8"/>
        <v>#VALUE!</v>
      </c>
      <c r="F68" s="9" t="e">
        <f t="shared" si="9"/>
        <v>#VALUE!</v>
      </c>
      <c r="G68" s="8" t="e">
        <f t="shared" si="10"/>
        <v>#VALUE!</v>
      </c>
      <c r="H68" s="9" t="e">
        <f t="shared" si="11"/>
        <v>#VALUE!</v>
      </c>
    </row>
    <row r="69" spans="1:8" x14ac:dyDescent="0.35">
      <c r="A69" s="15" t="s">
        <v>56</v>
      </c>
      <c r="B69" s="15">
        <v>2558</v>
      </c>
      <c r="C69" s="15">
        <v>1442</v>
      </c>
      <c r="D69" s="49" t="s">
        <v>27</v>
      </c>
      <c r="E69" s="8" t="e">
        <f t="shared" si="8"/>
        <v>#VALUE!</v>
      </c>
      <c r="F69" s="9" t="e">
        <f t="shared" si="9"/>
        <v>#VALUE!</v>
      </c>
      <c r="G69" s="8" t="e">
        <f t="shared" si="10"/>
        <v>#VALUE!</v>
      </c>
      <c r="H69" s="9" t="e">
        <f t="shared" si="11"/>
        <v>#VALUE!</v>
      </c>
    </row>
    <row r="70" spans="1:8" x14ac:dyDescent="0.35">
      <c r="A70" s="1" t="s">
        <v>65</v>
      </c>
    </row>
  </sheetData>
  <mergeCells count="15">
    <mergeCell ref="E3:F3"/>
    <mergeCell ref="G3:H3"/>
    <mergeCell ref="B3:D3"/>
    <mergeCell ref="E50:F50"/>
    <mergeCell ref="G50:H50"/>
    <mergeCell ref="E4:F4"/>
    <mergeCell ref="G4:H4"/>
    <mergeCell ref="B26:D26"/>
    <mergeCell ref="B49:D49"/>
    <mergeCell ref="E49:F49"/>
    <mergeCell ref="G49:H49"/>
    <mergeCell ref="E26:F26"/>
    <mergeCell ref="G26:H26"/>
    <mergeCell ref="E27:F27"/>
    <mergeCell ref="G27:H27"/>
  </mergeCells>
  <conditionalFormatting sqref="AQ1:AY2">
    <cfRule type="cellIs" dxfId="19" priority="12" operator="lessThan">
      <formula>0</formula>
    </cfRule>
  </conditionalFormatting>
  <conditionalFormatting sqref="AL1:AP2">
    <cfRule type="cellIs" dxfId="18" priority="13" operator="lessThan">
      <formula>0</formula>
    </cfRule>
  </conditionalFormatting>
  <conditionalFormatting sqref="AB1:AK2">
    <cfRule type="cellIs" dxfId="17" priority="14" operator="lessThan">
      <formula>0</formula>
    </cfRule>
  </conditionalFormatting>
  <conditionalFormatting sqref="W1:AA2">
    <cfRule type="cellIs" dxfId="16" priority="15" operator="lessThan">
      <formula>0</formula>
    </cfRule>
  </conditionalFormatting>
  <conditionalFormatting sqref="V1:V2">
    <cfRule type="cellIs" dxfId="15" priority="11" operator="lessThan">
      <formula>0</formula>
    </cfRule>
  </conditionalFormatting>
  <conditionalFormatting sqref="W1:AY2">
    <cfRule type="cellIs" dxfId="14" priority="10" operator="lessThan">
      <formula>0</formula>
    </cfRule>
  </conditionalFormatting>
  <conditionalFormatting sqref="C25">
    <cfRule type="cellIs" dxfId="13" priority="9" operator="lessThan">
      <formula>0</formula>
    </cfRule>
  </conditionalFormatting>
  <conditionalFormatting sqref="C25">
    <cfRule type="cellIs" dxfId="12" priority="8" operator="lessThan">
      <formula>0</formula>
    </cfRule>
  </conditionalFormatting>
  <conditionalFormatting sqref="C48">
    <cfRule type="cellIs" dxfId="11" priority="7" operator="lessThan">
      <formula>0</formula>
    </cfRule>
  </conditionalFormatting>
  <conditionalFormatting sqref="E5:H25">
    <cfRule type="cellIs" dxfId="10" priority="6" operator="lessThan">
      <formula>0</formula>
    </cfRule>
  </conditionalFormatting>
  <conditionalFormatting sqref="E4 G4">
    <cfRule type="cellIs" dxfId="9" priority="5" operator="lessThan">
      <formula>0</formula>
    </cfRule>
  </conditionalFormatting>
  <conditionalFormatting sqref="E28:H46">
    <cfRule type="cellIs" dxfId="8" priority="4" operator="lessThan">
      <formula>0</formula>
    </cfRule>
  </conditionalFormatting>
  <conditionalFormatting sqref="E27 G27">
    <cfRule type="cellIs" dxfId="7" priority="3" operator="lessThan">
      <formula>0</formula>
    </cfRule>
  </conditionalFormatting>
  <conditionalFormatting sqref="E51:H69">
    <cfRule type="cellIs" dxfId="6" priority="2" operator="lessThan">
      <formula>0</formula>
    </cfRule>
  </conditionalFormatting>
  <conditionalFormatting sqref="E50 G50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FA60A-83E4-4769-A6EF-74EED53C19A6}">
  <dimension ref="A1:AL69"/>
  <sheetViews>
    <sheetView zoomScaleNormal="10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V2" sqref="V2"/>
    </sheetView>
  </sheetViews>
  <sheetFormatPr defaultRowHeight="14.5" x14ac:dyDescent="0.35"/>
  <cols>
    <col min="1" max="1" width="10.81640625" customWidth="1"/>
    <col min="2" max="8" width="6.36328125" style="62" customWidth="1"/>
    <col min="9" max="15" width="6.36328125" style="39" customWidth="1"/>
    <col min="16" max="22" width="6.36328125" style="65" customWidth="1"/>
    <col min="23" max="23" width="3.26953125" customWidth="1"/>
    <col min="24" max="30" width="5.6328125" customWidth="1"/>
    <col min="31" max="31" width="3.26953125" customWidth="1"/>
    <col min="32" max="38" width="5.54296875" customWidth="1"/>
  </cols>
  <sheetData>
    <row r="1" spans="1:38" x14ac:dyDescent="0.35">
      <c r="A1" s="5" t="s">
        <v>28</v>
      </c>
    </row>
    <row r="2" spans="1:38" x14ac:dyDescent="0.35">
      <c r="A2" s="58" t="s">
        <v>71</v>
      </c>
    </row>
    <row r="3" spans="1:38" x14ac:dyDescent="0.35">
      <c r="A3" s="60"/>
      <c r="B3" s="63" t="s">
        <v>67</v>
      </c>
      <c r="C3" s="63" t="s">
        <v>68</v>
      </c>
      <c r="D3" s="63" t="s">
        <v>2</v>
      </c>
      <c r="E3" s="63" t="s">
        <v>3</v>
      </c>
      <c r="F3" s="63" t="s">
        <v>4</v>
      </c>
      <c r="G3" s="63" t="s">
        <v>5</v>
      </c>
      <c r="H3" s="63" t="s">
        <v>6</v>
      </c>
      <c r="I3" s="15" t="s">
        <v>67</v>
      </c>
      <c r="J3" s="15" t="s">
        <v>68</v>
      </c>
      <c r="K3" s="15" t="s">
        <v>2</v>
      </c>
      <c r="L3" s="15" t="s">
        <v>3</v>
      </c>
      <c r="M3" s="15" t="s">
        <v>4</v>
      </c>
      <c r="N3" s="15" t="s">
        <v>5</v>
      </c>
      <c r="O3" s="15" t="s">
        <v>6</v>
      </c>
      <c r="P3" s="66" t="s">
        <v>67</v>
      </c>
      <c r="Q3" s="66" t="s">
        <v>68</v>
      </c>
      <c r="R3" s="66" t="s">
        <v>2</v>
      </c>
      <c r="S3" s="66" t="s">
        <v>3</v>
      </c>
      <c r="T3" s="66" t="s">
        <v>4</v>
      </c>
      <c r="U3" s="66" t="s">
        <v>5</v>
      </c>
      <c r="V3" s="66" t="s">
        <v>6</v>
      </c>
      <c r="W3" s="20"/>
      <c r="X3" s="52" t="s">
        <v>43</v>
      </c>
      <c r="Y3" s="52"/>
      <c r="Z3" s="52"/>
      <c r="AA3" s="52"/>
      <c r="AB3" s="52"/>
      <c r="AC3" s="52"/>
      <c r="AD3" s="52"/>
      <c r="AE3" s="20"/>
      <c r="AF3" s="54" t="s">
        <v>42</v>
      </c>
      <c r="AG3" s="54"/>
      <c r="AH3" s="54"/>
      <c r="AI3" s="54"/>
      <c r="AJ3" s="54"/>
      <c r="AK3" s="54"/>
      <c r="AL3" s="54"/>
    </row>
    <row r="4" spans="1:38" x14ac:dyDescent="0.35">
      <c r="A4" s="60"/>
      <c r="B4" s="63" t="s">
        <v>7</v>
      </c>
      <c r="C4" s="63" t="s">
        <v>7</v>
      </c>
      <c r="D4" s="63" t="s">
        <v>7</v>
      </c>
      <c r="E4" s="63" t="s">
        <v>7</v>
      </c>
      <c r="F4" s="63" t="s">
        <v>7</v>
      </c>
      <c r="G4" s="63" t="s">
        <v>7</v>
      </c>
      <c r="H4" s="63" t="s">
        <v>7</v>
      </c>
      <c r="I4" s="15" t="s">
        <v>8</v>
      </c>
      <c r="J4" s="15" t="s">
        <v>8</v>
      </c>
      <c r="K4" s="15" t="s">
        <v>8</v>
      </c>
      <c r="L4" s="15" t="s">
        <v>8</v>
      </c>
      <c r="M4" s="15" t="s">
        <v>8</v>
      </c>
      <c r="N4" s="15" t="s">
        <v>8</v>
      </c>
      <c r="O4" s="15" t="s">
        <v>8</v>
      </c>
      <c r="P4" s="66" t="s">
        <v>9</v>
      </c>
      <c r="Q4" s="66" t="s">
        <v>9</v>
      </c>
      <c r="R4" s="66" t="s">
        <v>9</v>
      </c>
      <c r="S4" s="66" t="s">
        <v>9</v>
      </c>
      <c r="T4" s="66" t="s">
        <v>9</v>
      </c>
      <c r="U4" s="66" t="s">
        <v>9</v>
      </c>
      <c r="V4" s="66" t="s">
        <v>9</v>
      </c>
      <c r="W4" s="20"/>
      <c r="X4" s="30" t="s">
        <v>67</v>
      </c>
      <c r="Y4" s="30" t="s">
        <v>68</v>
      </c>
      <c r="Z4" s="30" t="s">
        <v>2</v>
      </c>
      <c r="AA4" s="30" t="s">
        <v>3</v>
      </c>
      <c r="AB4" s="30" t="s">
        <v>4</v>
      </c>
      <c r="AC4" s="30" t="s">
        <v>5</v>
      </c>
      <c r="AD4" s="30" t="s">
        <v>6</v>
      </c>
      <c r="AE4" s="20"/>
      <c r="AF4" s="32" t="s">
        <v>67</v>
      </c>
      <c r="AG4" s="32" t="s">
        <v>68</v>
      </c>
      <c r="AH4" s="32" t="s">
        <v>2</v>
      </c>
      <c r="AI4" s="32" t="s">
        <v>3</v>
      </c>
      <c r="AJ4" s="32" t="s">
        <v>4</v>
      </c>
      <c r="AK4" s="32" t="s">
        <v>5</v>
      </c>
      <c r="AL4" s="32" t="s">
        <v>6</v>
      </c>
    </row>
    <row r="5" spans="1:38" x14ac:dyDescent="0.35">
      <c r="A5" s="61" t="s">
        <v>10</v>
      </c>
      <c r="B5" s="64">
        <v>20355</v>
      </c>
      <c r="C5" s="64">
        <v>19773</v>
      </c>
      <c r="D5" s="64">
        <v>20086</v>
      </c>
      <c r="E5" s="64">
        <v>20274</v>
      </c>
      <c r="F5" s="64">
        <v>21732</v>
      </c>
      <c r="G5" s="64">
        <v>23859</v>
      </c>
      <c r="H5" s="64">
        <v>24289</v>
      </c>
      <c r="I5" s="14">
        <v>20668</v>
      </c>
      <c r="J5" s="14">
        <v>20232</v>
      </c>
      <c r="K5" s="14">
        <v>20075</v>
      </c>
      <c r="L5" s="14">
        <v>18933</v>
      </c>
      <c r="M5" s="14">
        <v>20369</v>
      </c>
      <c r="N5" s="14">
        <v>22693</v>
      </c>
      <c r="O5" s="14">
        <v>22872</v>
      </c>
      <c r="P5" s="67">
        <v>18918</v>
      </c>
      <c r="Q5" s="67">
        <v>18656</v>
      </c>
      <c r="R5" s="67">
        <v>18636</v>
      </c>
      <c r="S5" s="67">
        <v>18989</v>
      </c>
      <c r="T5" s="67">
        <v>20554</v>
      </c>
      <c r="U5" s="67">
        <v>21890</v>
      </c>
      <c r="V5" s="67">
        <v>22823</v>
      </c>
      <c r="W5" s="22"/>
      <c r="X5" s="9">
        <f t="shared" ref="X5:AD21" si="0">(P5-I5)/I5</f>
        <v>-8.4671956647958194E-2</v>
      </c>
      <c r="Y5" s="9">
        <f t="shared" si="0"/>
        <v>-7.7896401739818114E-2</v>
      </c>
      <c r="Z5" s="9">
        <f t="shared" si="0"/>
        <v>-7.1681195516811957E-2</v>
      </c>
      <c r="AA5" s="9">
        <f t="shared" si="0"/>
        <v>2.9577985527914222E-3</v>
      </c>
      <c r="AB5" s="9">
        <f t="shared" si="0"/>
        <v>9.0824291815994902E-3</v>
      </c>
      <c r="AC5" s="9">
        <f t="shared" si="0"/>
        <v>-3.5385361124575861E-2</v>
      </c>
      <c r="AD5" s="9">
        <f t="shared" si="0"/>
        <v>-2.1423574676460301E-3</v>
      </c>
      <c r="AE5" s="22"/>
      <c r="AF5" s="9">
        <f t="shared" ref="AF5:AL21" si="1">(P5-B5)/B5</f>
        <v>-7.0596904937361829E-2</v>
      </c>
      <c r="AG5" s="9">
        <f t="shared" si="1"/>
        <v>-5.6491174834370099E-2</v>
      </c>
      <c r="AH5" s="9">
        <f t="shared" si="1"/>
        <v>-7.2189584785422686E-2</v>
      </c>
      <c r="AI5" s="9">
        <f t="shared" si="1"/>
        <v>-6.3381671105849857E-2</v>
      </c>
      <c r="AJ5" s="9">
        <f t="shared" si="1"/>
        <v>-5.420577949567458E-2</v>
      </c>
      <c r="AK5" s="9">
        <f t="shared" si="1"/>
        <v>-8.2526509912402027E-2</v>
      </c>
      <c r="AL5" s="9">
        <f t="shared" si="1"/>
        <v>-6.0356539997529747E-2</v>
      </c>
    </row>
    <row r="6" spans="1:38" x14ac:dyDescent="0.35">
      <c r="A6" s="61" t="s">
        <v>47</v>
      </c>
      <c r="B6" s="64">
        <v>8965</v>
      </c>
      <c r="C6" s="64">
        <v>8763</v>
      </c>
      <c r="D6" s="64">
        <v>8886</v>
      </c>
      <c r="E6" s="64">
        <v>8917</v>
      </c>
      <c r="F6" s="64">
        <v>9045</v>
      </c>
      <c r="G6" s="64">
        <v>9528</v>
      </c>
      <c r="H6" s="64">
        <v>9525</v>
      </c>
      <c r="I6" s="14">
        <v>8978</v>
      </c>
      <c r="J6" s="14">
        <v>8956</v>
      </c>
      <c r="K6" s="14">
        <v>8836</v>
      </c>
      <c r="L6" s="14">
        <v>8445</v>
      </c>
      <c r="M6" s="14">
        <v>8712</v>
      </c>
      <c r="N6" s="14">
        <v>9058</v>
      </c>
      <c r="O6" s="14">
        <v>8601</v>
      </c>
      <c r="P6" s="67">
        <v>7685</v>
      </c>
      <c r="Q6" s="67">
        <v>7657</v>
      </c>
      <c r="R6" s="67">
        <v>7539</v>
      </c>
      <c r="S6" s="67">
        <v>7708</v>
      </c>
      <c r="T6" s="67">
        <v>8119</v>
      </c>
      <c r="U6" s="67">
        <v>8344</v>
      </c>
      <c r="V6" s="67">
        <v>8576</v>
      </c>
      <c r="W6" s="23"/>
      <c r="X6" s="9">
        <f t="shared" si="0"/>
        <v>-0.14401871240810871</v>
      </c>
      <c r="Y6" s="9">
        <f t="shared" si="0"/>
        <v>-0.14504242965609648</v>
      </c>
      <c r="Z6" s="9">
        <f t="shared" si="0"/>
        <v>-0.14678587596197373</v>
      </c>
      <c r="AA6" s="9">
        <f t="shared" si="0"/>
        <v>-8.7270574304322085E-2</v>
      </c>
      <c r="AB6" s="9">
        <f t="shared" si="0"/>
        <v>-6.8067033976124888E-2</v>
      </c>
      <c r="AC6" s="9">
        <f t="shared" si="0"/>
        <v>-7.8825347758887165E-2</v>
      </c>
      <c r="AD6" s="9">
        <f t="shared" si="0"/>
        <v>-2.9066387629345424E-3</v>
      </c>
      <c r="AE6" s="23"/>
      <c r="AF6" s="9">
        <f t="shared" si="1"/>
        <v>-0.14277746793084217</v>
      </c>
      <c r="AG6" s="9">
        <f t="shared" si="1"/>
        <v>-0.1262124843090266</v>
      </c>
      <c r="AH6" s="9">
        <f t="shared" si="1"/>
        <v>-0.15158676569885213</v>
      </c>
      <c r="AI6" s="9">
        <f t="shared" si="1"/>
        <v>-0.13558371649657958</v>
      </c>
      <c r="AJ6" s="9">
        <f t="shared" si="1"/>
        <v>-0.10237700386954118</v>
      </c>
      <c r="AK6" s="9">
        <f t="shared" si="1"/>
        <v>-0.12426532325776658</v>
      </c>
      <c r="AL6" s="9">
        <f t="shared" si="1"/>
        <v>-9.9632545931758534E-2</v>
      </c>
    </row>
    <row r="7" spans="1:38" x14ac:dyDescent="0.35">
      <c r="A7" s="61" t="s">
        <v>66</v>
      </c>
      <c r="B7" s="64">
        <v>7915</v>
      </c>
      <c r="C7" s="64">
        <v>7732</v>
      </c>
      <c r="D7" s="64">
        <v>7844</v>
      </c>
      <c r="E7" s="64">
        <v>7859</v>
      </c>
      <c r="F7" s="64">
        <v>7907</v>
      </c>
      <c r="G7" s="64">
        <v>8213</v>
      </c>
      <c r="H7" s="64">
        <v>8197</v>
      </c>
      <c r="I7" s="14">
        <v>7902</v>
      </c>
      <c r="J7" s="14">
        <v>7894</v>
      </c>
      <c r="K7" s="14">
        <v>7850</v>
      </c>
      <c r="L7" s="14">
        <v>7590</v>
      </c>
      <c r="M7" s="14">
        <v>7744</v>
      </c>
      <c r="N7" s="14">
        <v>7750</v>
      </c>
      <c r="O7" s="14">
        <v>7229</v>
      </c>
      <c r="P7" s="67">
        <v>6571</v>
      </c>
      <c r="Q7" s="67">
        <v>6565</v>
      </c>
      <c r="R7" s="67">
        <v>6483</v>
      </c>
      <c r="S7" s="67">
        <v>6667</v>
      </c>
      <c r="T7" s="67">
        <v>7041</v>
      </c>
      <c r="U7" s="67">
        <v>7114</v>
      </c>
      <c r="V7" s="67">
        <v>7346</v>
      </c>
      <c r="W7" s="23"/>
      <c r="X7" s="38">
        <f t="shared" si="0"/>
        <v>-0.16843837003290307</v>
      </c>
      <c r="Y7" s="38">
        <f t="shared" si="0"/>
        <v>-0.16835571319989864</v>
      </c>
      <c r="Z7" s="38">
        <f t="shared" si="0"/>
        <v>-0.17414012738853504</v>
      </c>
      <c r="AA7" s="38">
        <f t="shared" si="0"/>
        <v>-0.12160737812911726</v>
      </c>
      <c r="AB7" s="38">
        <f t="shared" si="0"/>
        <v>-9.0779958677685957E-2</v>
      </c>
      <c r="AC7" s="38">
        <f t="shared" si="0"/>
        <v>-8.2064516129032261E-2</v>
      </c>
      <c r="AD7" s="38">
        <f t="shared" si="0"/>
        <v>1.6184811177202933E-2</v>
      </c>
      <c r="AE7" s="68"/>
      <c r="AF7" s="38">
        <f t="shared" si="1"/>
        <v>-0.16980416929879974</v>
      </c>
      <c r="AG7" s="38">
        <f t="shared" si="1"/>
        <v>-0.15093119503362648</v>
      </c>
      <c r="AH7" s="38">
        <f t="shared" si="1"/>
        <v>-0.17350841407445181</v>
      </c>
      <c r="AI7" s="38">
        <f t="shared" si="1"/>
        <v>-0.15167324087033973</v>
      </c>
      <c r="AJ7" s="38">
        <f t="shared" si="1"/>
        <v>-0.10952320728468445</v>
      </c>
      <c r="AK7" s="38">
        <f t="shared" si="1"/>
        <v>-0.13381224887373677</v>
      </c>
      <c r="AL7" s="38">
        <f t="shared" si="1"/>
        <v>-0.10381847017201415</v>
      </c>
    </row>
    <row r="8" spans="1:38" x14ac:dyDescent="0.35">
      <c r="A8" s="61" t="s">
        <v>55</v>
      </c>
      <c r="B8" s="64">
        <v>2548</v>
      </c>
      <c r="C8" s="64">
        <v>2515</v>
      </c>
      <c r="D8" s="64">
        <v>2494</v>
      </c>
      <c r="E8" s="64">
        <v>2495</v>
      </c>
      <c r="F8" s="64">
        <v>2827</v>
      </c>
      <c r="G8" s="64">
        <v>3281</v>
      </c>
      <c r="H8" s="64">
        <v>3363</v>
      </c>
      <c r="I8" s="14">
        <v>2666</v>
      </c>
      <c r="J8" s="14">
        <v>2613</v>
      </c>
      <c r="K8" s="14">
        <v>2667</v>
      </c>
      <c r="L8" s="14">
        <v>2450</v>
      </c>
      <c r="M8" s="14">
        <v>2636</v>
      </c>
      <c r="N8" s="14">
        <v>3202</v>
      </c>
      <c r="O8" s="14">
        <v>3283</v>
      </c>
      <c r="P8" s="67">
        <v>2629</v>
      </c>
      <c r="Q8" s="67">
        <v>2556</v>
      </c>
      <c r="R8" s="67">
        <v>2527</v>
      </c>
      <c r="S8" s="67">
        <v>2659</v>
      </c>
      <c r="T8" s="67">
        <v>2948</v>
      </c>
      <c r="U8" s="67">
        <v>3256</v>
      </c>
      <c r="V8" s="67">
        <v>3380</v>
      </c>
      <c r="W8" s="22"/>
      <c r="X8" s="9">
        <f t="shared" si="0"/>
        <v>-1.3878469617404351E-2</v>
      </c>
      <c r="Y8" s="9">
        <f t="shared" si="0"/>
        <v>-2.1814006888633754E-2</v>
      </c>
      <c r="Z8" s="9">
        <f t="shared" si="0"/>
        <v>-5.2493438320209973E-2</v>
      </c>
      <c r="AA8" s="9">
        <f t="shared" si="0"/>
        <v>8.5306122448979588E-2</v>
      </c>
      <c r="AB8" s="9">
        <f t="shared" si="0"/>
        <v>0.11836115326251896</v>
      </c>
      <c r="AC8" s="9">
        <f t="shared" si="0"/>
        <v>1.6864459712679577E-2</v>
      </c>
      <c r="AD8" s="9">
        <f t="shared" si="0"/>
        <v>2.954614681693573E-2</v>
      </c>
      <c r="AE8" s="22"/>
      <c r="AF8" s="9">
        <f t="shared" si="1"/>
        <v>3.1789638932496075E-2</v>
      </c>
      <c r="AG8" s="9">
        <f t="shared" si="1"/>
        <v>1.6302186878727636E-2</v>
      </c>
      <c r="AH8" s="9">
        <f t="shared" si="1"/>
        <v>1.3231756214915798E-2</v>
      </c>
      <c r="AI8" s="9">
        <f t="shared" si="1"/>
        <v>6.5731462925851705E-2</v>
      </c>
      <c r="AJ8" s="9">
        <f t="shared" si="1"/>
        <v>4.2801556420233464E-2</v>
      </c>
      <c r="AK8" s="9">
        <f t="shared" si="1"/>
        <v>-7.6196281621456873E-3</v>
      </c>
      <c r="AL8" s="9">
        <f t="shared" si="1"/>
        <v>5.0550104073743682E-3</v>
      </c>
    </row>
    <row r="9" spans="1:38" x14ac:dyDescent="0.35">
      <c r="A9" s="61" t="s">
        <v>44</v>
      </c>
      <c r="B9" s="64">
        <v>2029</v>
      </c>
      <c r="C9" s="64">
        <v>2013</v>
      </c>
      <c r="D9" s="64">
        <v>2014</v>
      </c>
      <c r="E9" s="64">
        <v>2036</v>
      </c>
      <c r="F9" s="64">
        <v>2114</v>
      </c>
      <c r="G9" s="64">
        <v>2291</v>
      </c>
      <c r="H9" s="64">
        <v>2291</v>
      </c>
      <c r="I9" s="14">
        <v>2106</v>
      </c>
      <c r="J9" s="14">
        <v>2030</v>
      </c>
      <c r="K9" s="14">
        <v>2104</v>
      </c>
      <c r="L9" s="14">
        <v>1907</v>
      </c>
      <c r="M9" s="14">
        <v>1954</v>
      </c>
      <c r="N9" s="14">
        <v>2210</v>
      </c>
      <c r="O9" s="14">
        <v>2235</v>
      </c>
      <c r="P9" s="67">
        <v>1985</v>
      </c>
      <c r="Q9" s="67">
        <v>1961</v>
      </c>
      <c r="R9" s="67">
        <v>1999</v>
      </c>
      <c r="S9" s="67">
        <v>2042</v>
      </c>
      <c r="T9" s="67">
        <v>2053</v>
      </c>
      <c r="U9" s="67">
        <v>2200</v>
      </c>
      <c r="V9" s="67">
        <v>2230</v>
      </c>
      <c r="W9" s="22"/>
      <c r="X9" s="9">
        <f t="shared" si="0"/>
        <v>-5.7454890788224119E-2</v>
      </c>
      <c r="Y9" s="9">
        <f t="shared" si="0"/>
        <v>-3.3990147783251233E-2</v>
      </c>
      <c r="Z9" s="9">
        <f t="shared" si="0"/>
        <v>-4.9904942965779471E-2</v>
      </c>
      <c r="AA9" s="9">
        <f t="shared" si="0"/>
        <v>7.079181961195595E-2</v>
      </c>
      <c r="AB9" s="9">
        <f t="shared" si="0"/>
        <v>5.0665301944728763E-2</v>
      </c>
      <c r="AC9" s="9">
        <f t="shared" si="0"/>
        <v>-4.5248868778280547E-3</v>
      </c>
      <c r="AD9" s="9">
        <f t="shared" si="0"/>
        <v>-2.2371364653243847E-3</v>
      </c>
      <c r="AE9" s="22"/>
      <c r="AF9" s="9">
        <f t="shared" si="1"/>
        <v>-2.1685559388861509E-2</v>
      </c>
      <c r="AG9" s="9">
        <f t="shared" si="1"/>
        <v>-2.5832091405861898E-2</v>
      </c>
      <c r="AH9" s="9">
        <f t="shared" si="1"/>
        <v>-7.4478649453823239E-3</v>
      </c>
      <c r="AI9" s="9">
        <f t="shared" si="1"/>
        <v>2.9469548133595285E-3</v>
      </c>
      <c r="AJ9" s="9">
        <f t="shared" si="1"/>
        <v>-2.8855250709555344E-2</v>
      </c>
      <c r="AK9" s="9">
        <f t="shared" si="1"/>
        <v>-3.9720646006110867E-2</v>
      </c>
      <c r="AL9" s="9">
        <f t="shared" si="1"/>
        <v>-2.6625927542557836E-2</v>
      </c>
    </row>
    <row r="10" spans="1:38" x14ac:dyDescent="0.35">
      <c r="A10" s="61" t="s">
        <v>57</v>
      </c>
      <c r="B10" s="64">
        <v>1055</v>
      </c>
      <c r="C10" s="64">
        <v>995</v>
      </c>
      <c r="D10" s="64">
        <v>1023</v>
      </c>
      <c r="E10" s="64">
        <v>1139</v>
      </c>
      <c r="F10" s="64">
        <v>1509</v>
      </c>
      <c r="G10" s="64">
        <v>1941</v>
      </c>
      <c r="H10" s="64">
        <v>1979</v>
      </c>
      <c r="I10" s="14">
        <v>1248</v>
      </c>
      <c r="J10" s="14">
        <v>1121</v>
      </c>
      <c r="K10" s="14">
        <v>1105</v>
      </c>
      <c r="L10" s="14">
        <v>991</v>
      </c>
      <c r="M10" s="14">
        <v>1283</v>
      </c>
      <c r="N10" s="14">
        <v>1778</v>
      </c>
      <c r="O10" s="14">
        <v>1823</v>
      </c>
      <c r="P10" s="67">
        <v>1207</v>
      </c>
      <c r="Q10" s="67">
        <v>1113</v>
      </c>
      <c r="R10" s="67">
        <v>1174</v>
      </c>
      <c r="S10" s="67">
        <v>1179</v>
      </c>
      <c r="T10" s="67">
        <v>1398</v>
      </c>
      <c r="U10" s="67">
        <v>1719</v>
      </c>
      <c r="V10" s="67">
        <v>1759</v>
      </c>
      <c r="W10" s="22"/>
      <c r="X10" s="9">
        <f t="shared" si="0"/>
        <v>-3.2852564102564104E-2</v>
      </c>
      <c r="Y10" s="9">
        <f t="shared" si="0"/>
        <v>-7.1364852809991082E-3</v>
      </c>
      <c r="Z10" s="9">
        <f t="shared" si="0"/>
        <v>6.244343891402715E-2</v>
      </c>
      <c r="AA10" s="9">
        <f t="shared" si="0"/>
        <v>0.18970736629667004</v>
      </c>
      <c r="AB10" s="9">
        <f t="shared" si="0"/>
        <v>8.9633671083398286E-2</v>
      </c>
      <c r="AC10" s="9">
        <f t="shared" si="0"/>
        <v>-3.3183352080989874E-2</v>
      </c>
      <c r="AD10" s="9">
        <f t="shared" si="0"/>
        <v>-3.510696653867252E-2</v>
      </c>
      <c r="AE10" s="22"/>
      <c r="AF10" s="9">
        <f t="shared" si="1"/>
        <v>0.14407582938388624</v>
      </c>
      <c r="AG10" s="9">
        <f t="shared" si="1"/>
        <v>0.1185929648241206</v>
      </c>
      <c r="AH10" s="9">
        <f t="shared" si="1"/>
        <v>0.14760508308895406</v>
      </c>
      <c r="AI10" s="9">
        <f t="shared" si="1"/>
        <v>3.5118525021949079E-2</v>
      </c>
      <c r="AJ10" s="9">
        <f t="shared" si="1"/>
        <v>-7.3558648111332003E-2</v>
      </c>
      <c r="AK10" s="9">
        <f t="shared" si="1"/>
        <v>-0.11437403400309119</v>
      </c>
      <c r="AL10" s="9">
        <f t="shared" si="1"/>
        <v>-0.11116725618999494</v>
      </c>
    </row>
    <row r="11" spans="1:38" x14ac:dyDescent="0.35">
      <c r="A11" s="61" t="s">
        <v>58</v>
      </c>
      <c r="B11" s="64">
        <v>1747</v>
      </c>
      <c r="C11" s="64">
        <v>1671</v>
      </c>
      <c r="D11" s="64">
        <v>1698</v>
      </c>
      <c r="E11" s="64">
        <v>1757</v>
      </c>
      <c r="F11" s="64">
        <v>1792</v>
      </c>
      <c r="G11" s="64">
        <v>1832</v>
      </c>
      <c r="H11" s="64">
        <v>1906</v>
      </c>
      <c r="I11" s="14">
        <v>1652</v>
      </c>
      <c r="J11" s="14">
        <v>1638</v>
      </c>
      <c r="K11" s="14">
        <v>1633</v>
      </c>
      <c r="L11" s="14">
        <v>1600</v>
      </c>
      <c r="M11" s="14">
        <v>1578</v>
      </c>
      <c r="N11" s="14">
        <v>1667</v>
      </c>
      <c r="O11" s="14">
        <v>1734</v>
      </c>
      <c r="P11" s="67">
        <v>1554</v>
      </c>
      <c r="Q11" s="67">
        <v>1537</v>
      </c>
      <c r="R11" s="67">
        <v>1532</v>
      </c>
      <c r="S11" s="67">
        <v>1566</v>
      </c>
      <c r="T11" s="67">
        <v>1632</v>
      </c>
      <c r="U11" s="67">
        <v>1647</v>
      </c>
      <c r="V11" s="67">
        <v>1667</v>
      </c>
      <c r="W11" s="22"/>
      <c r="X11" s="9">
        <f t="shared" si="0"/>
        <v>-5.9322033898305086E-2</v>
      </c>
      <c r="Y11" s="9">
        <f t="shared" si="0"/>
        <v>-6.1660561660561664E-2</v>
      </c>
      <c r="Z11" s="9">
        <f t="shared" si="0"/>
        <v>-6.1849357011635027E-2</v>
      </c>
      <c r="AA11" s="9">
        <f t="shared" si="0"/>
        <v>-2.1250000000000002E-2</v>
      </c>
      <c r="AB11" s="9">
        <f t="shared" si="0"/>
        <v>3.4220532319391636E-2</v>
      </c>
      <c r="AC11" s="9">
        <f t="shared" si="0"/>
        <v>-1.199760047990402E-2</v>
      </c>
      <c r="AD11" s="9">
        <f t="shared" si="0"/>
        <v>-3.8638985005767013E-2</v>
      </c>
      <c r="AE11" s="22"/>
      <c r="AF11" s="9">
        <f t="shared" si="1"/>
        <v>-0.11047510017172295</v>
      </c>
      <c r="AG11" s="9">
        <f t="shared" si="1"/>
        <v>-8.0191502094554154E-2</v>
      </c>
      <c r="AH11" s="9">
        <f t="shared" si="1"/>
        <v>-9.7762073027090696E-2</v>
      </c>
      <c r="AI11" s="9">
        <f t="shared" si="1"/>
        <v>-0.1087080250426864</v>
      </c>
      <c r="AJ11" s="9">
        <f t="shared" si="1"/>
        <v>-8.9285714285714288E-2</v>
      </c>
      <c r="AK11" s="9">
        <f t="shared" si="1"/>
        <v>-0.1009825327510917</v>
      </c>
      <c r="AL11" s="9">
        <f t="shared" si="1"/>
        <v>-0.12539349422875132</v>
      </c>
    </row>
    <row r="12" spans="1:38" x14ac:dyDescent="0.35">
      <c r="A12" s="61" t="s">
        <v>45</v>
      </c>
      <c r="B12" s="64">
        <v>1321</v>
      </c>
      <c r="C12" s="64">
        <v>1315</v>
      </c>
      <c r="D12" s="64">
        <v>1328</v>
      </c>
      <c r="E12" s="64">
        <v>1332</v>
      </c>
      <c r="F12" s="64">
        <v>1332</v>
      </c>
      <c r="G12" s="64">
        <v>1346</v>
      </c>
      <c r="H12" s="64">
        <v>1399</v>
      </c>
      <c r="I12" s="14">
        <v>1280</v>
      </c>
      <c r="J12" s="14">
        <v>1274</v>
      </c>
      <c r="K12" s="14">
        <v>1274</v>
      </c>
      <c r="L12" s="14">
        <v>1252</v>
      </c>
      <c r="M12" s="14">
        <v>1215</v>
      </c>
      <c r="N12" s="14">
        <v>1204</v>
      </c>
      <c r="O12" s="14">
        <v>1254</v>
      </c>
      <c r="P12" s="67">
        <v>1170</v>
      </c>
      <c r="Q12" s="67">
        <v>1170</v>
      </c>
      <c r="R12" s="67">
        <v>1170</v>
      </c>
      <c r="S12" s="67">
        <v>1168</v>
      </c>
      <c r="T12" s="67">
        <v>1178</v>
      </c>
      <c r="U12" s="67">
        <v>1178</v>
      </c>
      <c r="V12" s="67">
        <v>1198</v>
      </c>
      <c r="W12" s="22"/>
      <c r="X12" s="9">
        <f t="shared" si="0"/>
        <v>-8.59375E-2</v>
      </c>
      <c r="Y12" s="9">
        <f t="shared" si="0"/>
        <v>-8.1632653061224483E-2</v>
      </c>
      <c r="Z12" s="9">
        <f t="shared" si="0"/>
        <v>-8.1632653061224483E-2</v>
      </c>
      <c r="AA12" s="9">
        <f t="shared" si="0"/>
        <v>-6.7092651757188496E-2</v>
      </c>
      <c r="AB12" s="9">
        <f t="shared" si="0"/>
        <v>-3.0452674897119343E-2</v>
      </c>
      <c r="AC12" s="9">
        <f t="shared" si="0"/>
        <v>-2.1594684385382059E-2</v>
      </c>
      <c r="AD12" s="9">
        <f t="shared" si="0"/>
        <v>-4.4657097288676235E-2</v>
      </c>
      <c r="AE12" s="22"/>
      <c r="AF12" s="9">
        <f t="shared" si="1"/>
        <v>-0.11430734292202877</v>
      </c>
      <c r="AG12" s="9">
        <f t="shared" si="1"/>
        <v>-0.11026615969581749</v>
      </c>
      <c r="AH12" s="9">
        <f t="shared" si="1"/>
        <v>-0.11897590361445783</v>
      </c>
      <c r="AI12" s="9">
        <f t="shared" si="1"/>
        <v>-0.12312312312312312</v>
      </c>
      <c r="AJ12" s="9">
        <f t="shared" si="1"/>
        <v>-0.11561561561561562</v>
      </c>
      <c r="AK12" s="9">
        <f t="shared" si="1"/>
        <v>-0.12481426448736999</v>
      </c>
      <c r="AL12" s="9">
        <f t="shared" si="1"/>
        <v>-0.14367405289492494</v>
      </c>
    </row>
    <row r="13" spans="1:38" x14ac:dyDescent="0.35">
      <c r="A13" s="61" t="s">
        <v>49</v>
      </c>
      <c r="B13" s="64">
        <v>1222</v>
      </c>
      <c r="C13" s="64">
        <v>1216</v>
      </c>
      <c r="D13" s="64">
        <v>1197</v>
      </c>
      <c r="E13" s="64">
        <v>1215</v>
      </c>
      <c r="F13" s="64">
        <v>1334</v>
      </c>
      <c r="G13" s="64">
        <v>1515</v>
      </c>
      <c r="H13" s="64">
        <v>1528</v>
      </c>
      <c r="I13" s="14">
        <v>1247</v>
      </c>
      <c r="J13" s="14">
        <v>1261</v>
      </c>
      <c r="K13" s="14">
        <v>1266</v>
      </c>
      <c r="L13" s="14">
        <v>1203</v>
      </c>
      <c r="M13" s="14">
        <v>1337</v>
      </c>
      <c r="N13" s="14">
        <v>1510</v>
      </c>
      <c r="O13" s="14">
        <v>1541</v>
      </c>
      <c r="P13" s="67">
        <v>1257</v>
      </c>
      <c r="Q13" s="67">
        <v>1220</v>
      </c>
      <c r="R13" s="67">
        <v>1208</v>
      </c>
      <c r="S13" s="67">
        <v>1276</v>
      </c>
      <c r="T13" s="67">
        <v>1416</v>
      </c>
      <c r="U13" s="67">
        <v>1523</v>
      </c>
      <c r="V13" s="67">
        <v>1628</v>
      </c>
      <c r="W13" s="22"/>
      <c r="X13" s="9">
        <f t="shared" si="0"/>
        <v>8.0192461908580592E-3</v>
      </c>
      <c r="Y13" s="9">
        <f t="shared" si="0"/>
        <v>-3.2513877874702619E-2</v>
      </c>
      <c r="Z13" s="9">
        <f t="shared" si="0"/>
        <v>-4.5813586097946286E-2</v>
      </c>
      <c r="AA13" s="9">
        <f t="shared" si="0"/>
        <v>6.0681629260182876E-2</v>
      </c>
      <c r="AB13" s="9">
        <f t="shared" si="0"/>
        <v>5.9087509349289455E-2</v>
      </c>
      <c r="AC13" s="9">
        <f t="shared" si="0"/>
        <v>8.6092715231788075E-3</v>
      </c>
      <c r="AD13" s="9">
        <f t="shared" si="0"/>
        <v>5.6456846203763789E-2</v>
      </c>
      <c r="AE13" s="22"/>
      <c r="AF13" s="9">
        <f t="shared" si="1"/>
        <v>2.8641571194762683E-2</v>
      </c>
      <c r="AG13" s="9">
        <f t="shared" si="1"/>
        <v>3.2894736842105261E-3</v>
      </c>
      <c r="AH13" s="9">
        <f t="shared" si="1"/>
        <v>9.1896407685881365E-3</v>
      </c>
      <c r="AI13" s="9">
        <f t="shared" si="1"/>
        <v>5.0205761316872426E-2</v>
      </c>
      <c r="AJ13" s="9">
        <f t="shared" si="1"/>
        <v>6.1469265367316339E-2</v>
      </c>
      <c r="AK13" s="9">
        <f t="shared" si="1"/>
        <v>5.2805280528052806E-3</v>
      </c>
      <c r="AL13" s="9">
        <f t="shared" si="1"/>
        <v>6.5445026178010471E-2</v>
      </c>
    </row>
    <row r="14" spans="1:38" x14ac:dyDescent="0.35">
      <c r="A14" s="61" t="s">
        <v>53</v>
      </c>
      <c r="B14" s="64">
        <v>894</v>
      </c>
      <c r="C14" s="64">
        <v>931</v>
      </c>
      <c r="D14" s="64">
        <v>913</v>
      </c>
      <c r="E14" s="64">
        <v>930</v>
      </c>
      <c r="F14" s="64">
        <v>994</v>
      </c>
      <c r="G14" s="64">
        <v>1084</v>
      </c>
      <c r="H14" s="64">
        <v>1112</v>
      </c>
      <c r="I14" s="14">
        <v>923</v>
      </c>
      <c r="J14" s="14">
        <v>917</v>
      </c>
      <c r="K14" s="14">
        <v>902</v>
      </c>
      <c r="L14" s="14">
        <v>852</v>
      </c>
      <c r="M14" s="14">
        <v>1020</v>
      </c>
      <c r="N14" s="14">
        <v>1095</v>
      </c>
      <c r="O14" s="14">
        <v>1165</v>
      </c>
      <c r="P14" s="67">
        <v>904</v>
      </c>
      <c r="Q14" s="67">
        <v>853</v>
      </c>
      <c r="R14" s="67">
        <v>895</v>
      </c>
      <c r="S14" s="67">
        <v>863</v>
      </c>
      <c r="T14" s="67">
        <v>969</v>
      </c>
      <c r="U14" s="67">
        <v>1099</v>
      </c>
      <c r="V14" s="67">
        <v>1117</v>
      </c>
      <c r="W14" s="22"/>
      <c r="X14" s="9">
        <f t="shared" si="0"/>
        <v>-2.0585048754062838E-2</v>
      </c>
      <c r="Y14" s="9">
        <f t="shared" si="0"/>
        <v>-6.9792802617230101E-2</v>
      </c>
      <c r="Z14" s="9">
        <f t="shared" si="0"/>
        <v>-7.7605321507760536E-3</v>
      </c>
      <c r="AA14" s="9">
        <f t="shared" si="0"/>
        <v>1.2910798122065728E-2</v>
      </c>
      <c r="AB14" s="9">
        <f t="shared" si="0"/>
        <v>-0.05</v>
      </c>
      <c r="AC14" s="9">
        <f t="shared" si="0"/>
        <v>3.6529680365296802E-3</v>
      </c>
      <c r="AD14" s="9">
        <f t="shared" si="0"/>
        <v>-4.1201716738197426E-2</v>
      </c>
      <c r="AE14" s="22"/>
      <c r="AF14" s="9">
        <f t="shared" si="1"/>
        <v>1.1185682326621925E-2</v>
      </c>
      <c r="AG14" s="9">
        <f t="shared" si="1"/>
        <v>-8.3780880773361974E-2</v>
      </c>
      <c r="AH14" s="9">
        <f t="shared" si="1"/>
        <v>-1.9715224534501644E-2</v>
      </c>
      <c r="AI14" s="9">
        <f t="shared" si="1"/>
        <v>-7.2043010752688166E-2</v>
      </c>
      <c r="AJ14" s="9">
        <f t="shared" si="1"/>
        <v>-2.5150905432595575E-2</v>
      </c>
      <c r="AK14" s="9">
        <f t="shared" si="1"/>
        <v>1.3837638376383764E-2</v>
      </c>
      <c r="AL14" s="9">
        <f t="shared" si="1"/>
        <v>4.4964028776978415E-3</v>
      </c>
    </row>
    <row r="15" spans="1:38" x14ac:dyDescent="0.35">
      <c r="A15" s="61" t="s">
        <v>59</v>
      </c>
      <c r="B15" s="64">
        <v>772</v>
      </c>
      <c r="C15" s="64">
        <v>776</v>
      </c>
      <c r="D15" s="64">
        <v>794</v>
      </c>
      <c r="E15" s="64">
        <v>792</v>
      </c>
      <c r="F15" s="64">
        <v>803</v>
      </c>
      <c r="G15" s="64">
        <v>861</v>
      </c>
      <c r="H15" s="64">
        <v>889</v>
      </c>
      <c r="I15" s="14">
        <v>804</v>
      </c>
      <c r="J15" s="14">
        <v>795</v>
      </c>
      <c r="K15" s="14">
        <v>814</v>
      </c>
      <c r="L15" s="14">
        <v>652</v>
      </c>
      <c r="M15" s="14">
        <v>772</v>
      </c>
      <c r="N15" s="14">
        <v>830</v>
      </c>
      <c r="O15" s="14">
        <v>888</v>
      </c>
      <c r="P15" s="67">
        <v>794</v>
      </c>
      <c r="Q15" s="67">
        <v>777</v>
      </c>
      <c r="R15" s="67">
        <v>764</v>
      </c>
      <c r="S15" s="67">
        <v>751</v>
      </c>
      <c r="T15" s="67">
        <v>763</v>
      </c>
      <c r="U15" s="67">
        <v>810</v>
      </c>
      <c r="V15" s="67">
        <v>863</v>
      </c>
      <c r="W15" s="22"/>
      <c r="X15" s="9">
        <f t="shared" si="0"/>
        <v>-1.2437810945273632E-2</v>
      </c>
      <c r="Y15" s="9">
        <f t="shared" si="0"/>
        <v>-2.2641509433962263E-2</v>
      </c>
      <c r="Z15" s="9">
        <f t="shared" si="0"/>
        <v>-6.1425061425061427E-2</v>
      </c>
      <c r="AA15" s="9">
        <f t="shared" si="0"/>
        <v>0.15184049079754602</v>
      </c>
      <c r="AB15" s="9">
        <f t="shared" si="0"/>
        <v>-1.1658031088082901E-2</v>
      </c>
      <c r="AC15" s="9">
        <f t="shared" si="0"/>
        <v>-2.4096385542168676E-2</v>
      </c>
      <c r="AD15" s="9">
        <f t="shared" si="0"/>
        <v>-2.8153153153153154E-2</v>
      </c>
      <c r="AE15" s="22"/>
      <c r="AF15" s="9">
        <f t="shared" si="1"/>
        <v>2.8497409326424871E-2</v>
      </c>
      <c r="AG15" s="9">
        <f t="shared" si="1"/>
        <v>1.288659793814433E-3</v>
      </c>
      <c r="AH15" s="9">
        <f t="shared" si="1"/>
        <v>-3.7783375314861464E-2</v>
      </c>
      <c r="AI15" s="9">
        <f t="shared" si="1"/>
        <v>-5.1767676767676768E-2</v>
      </c>
      <c r="AJ15" s="9">
        <f t="shared" si="1"/>
        <v>-4.9813200498132003E-2</v>
      </c>
      <c r="AK15" s="9">
        <f t="shared" si="1"/>
        <v>-5.9233449477351915E-2</v>
      </c>
      <c r="AL15" s="9">
        <f t="shared" si="1"/>
        <v>-2.9246344206974129E-2</v>
      </c>
    </row>
    <row r="16" spans="1:38" x14ac:dyDescent="0.35">
      <c r="A16" s="61" t="s">
        <v>61</v>
      </c>
      <c r="B16" s="64">
        <v>636</v>
      </c>
      <c r="C16" s="64">
        <v>587</v>
      </c>
      <c r="D16" s="64">
        <v>620</v>
      </c>
      <c r="E16" s="64">
        <v>610</v>
      </c>
      <c r="F16" s="64">
        <v>726</v>
      </c>
      <c r="G16" s="64">
        <v>779</v>
      </c>
      <c r="H16" s="64">
        <v>796</v>
      </c>
      <c r="I16" s="14">
        <v>652</v>
      </c>
      <c r="J16" s="14">
        <v>554</v>
      </c>
      <c r="K16" s="14">
        <v>556</v>
      </c>
      <c r="L16" s="14">
        <v>507</v>
      </c>
      <c r="M16" s="14">
        <v>557</v>
      </c>
      <c r="N16" s="14">
        <v>698</v>
      </c>
      <c r="O16" s="14">
        <v>771</v>
      </c>
      <c r="P16" s="67">
        <v>623</v>
      </c>
      <c r="Q16" s="67">
        <v>650</v>
      </c>
      <c r="R16" s="67">
        <v>652</v>
      </c>
      <c r="S16" s="67">
        <v>609</v>
      </c>
      <c r="T16" s="67">
        <v>618</v>
      </c>
      <c r="U16" s="67">
        <v>725</v>
      </c>
      <c r="V16" s="67">
        <v>715</v>
      </c>
      <c r="W16" s="22"/>
      <c r="X16" s="9">
        <f t="shared" si="0"/>
        <v>-4.4478527607361963E-2</v>
      </c>
      <c r="Y16" s="9">
        <f t="shared" si="0"/>
        <v>0.17328519855595667</v>
      </c>
      <c r="Z16" s="9">
        <f t="shared" si="0"/>
        <v>0.17266187050359713</v>
      </c>
      <c r="AA16" s="9">
        <f t="shared" si="0"/>
        <v>0.20118343195266272</v>
      </c>
      <c r="AB16" s="9">
        <f t="shared" si="0"/>
        <v>0.10951526032315978</v>
      </c>
      <c r="AC16" s="9">
        <f t="shared" si="0"/>
        <v>3.8681948424068767E-2</v>
      </c>
      <c r="AD16" s="9">
        <f t="shared" si="0"/>
        <v>-7.2632944228274973E-2</v>
      </c>
      <c r="AE16" s="22"/>
      <c r="AF16" s="9">
        <f t="shared" si="1"/>
        <v>-2.0440251572327043E-2</v>
      </c>
      <c r="AG16" s="9">
        <f t="shared" si="1"/>
        <v>0.10732538330494037</v>
      </c>
      <c r="AH16" s="9">
        <f t="shared" si="1"/>
        <v>5.1612903225806452E-2</v>
      </c>
      <c r="AI16" s="9">
        <f t="shared" si="1"/>
        <v>-1.639344262295082E-3</v>
      </c>
      <c r="AJ16" s="9">
        <f t="shared" si="1"/>
        <v>-0.1487603305785124</v>
      </c>
      <c r="AK16" s="9">
        <f t="shared" si="1"/>
        <v>-6.9319640564826701E-2</v>
      </c>
      <c r="AL16" s="9">
        <f t="shared" si="1"/>
        <v>-0.10175879396984924</v>
      </c>
    </row>
    <row r="17" spans="1:38" x14ac:dyDescent="0.35">
      <c r="A17" s="61" t="s">
        <v>52</v>
      </c>
      <c r="B17" s="64">
        <v>573</v>
      </c>
      <c r="C17" s="64">
        <v>554</v>
      </c>
      <c r="D17" s="64">
        <v>573</v>
      </c>
      <c r="E17" s="64">
        <v>599</v>
      </c>
      <c r="F17" s="64">
        <v>684</v>
      </c>
      <c r="G17" s="64">
        <v>735</v>
      </c>
      <c r="H17" s="64">
        <v>802</v>
      </c>
      <c r="I17" s="14">
        <v>565</v>
      </c>
      <c r="J17" s="14">
        <v>543</v>
      </c>
      <c r="K17" s="14">
        <v>546</v>
      </c>
      <c r="L17" s="14">
        <v>557</v>
      </c>
      <c r="M17" s="14">
        <v>612</v>
      </c>
      <c r="N17" s="14">
        <v>686</v>
      </c>
      <c r="O17" s="14">
        <v>841</v>
      </c>
      <c r="P17" s="67">
        <v>526</v>
      </c>
      <c r="Q17" s="67">
        <v>516</v>
      </c>
      <c r="R17" s="67">
        <v>531</v>
      </c>
      <c r="S17" s="67">
        <v>560</v>
      </c>
      <c r="T17" s="67">
        <v>652</v>
      </c>
      <c r="U17" s="67">
        <v>593</v>
      </c>
      <c r="V17" s="67">
        <v>646</v>
      </c>
      <c r="W17" s="22"/>
      <c r="X17" s="9">
        <f t="shared" si="0"/>
        <v>-6.9026548672566371E-2</v>
      </c>
      <c r="Y17" s="9">
        <f t="shared" si="0"/>
        <v>-4.9723756906077346E-2</v>
      </c>
      <c r="Z17" s="9">
        <f t="shared" si="0"/>
        <v>-2.7472527472527472E-2</v>
      </c>
      <c r="AA17" s="9">
        <f t="shared" si="0"/>
        <v>5.3859964093357273E-3</v>
      </c>
      <c r="AB17" s="9">
        <f t="shared" si="0"/>
        <v>6.535947712418301E-2</v>
      </c>
      <c r="AC17" s="9">
        <f t="shared" si="0"/>
        <v>-0.13556851311953352</v>
      </c>
      <c r="AD17" s="9">
        <f t="shared" si="0"/>
        <v>-0.2318668252080856</v>
      </c>
      <c r="AE17" s="22"/>
      <c r="AF17" s="9">
        <f t="shared" si="1"/>
        <v>-8.2024432809773118E-2</v>
      </c>
      <c r="AG17" s="9">
        <f t="shared" si="1"/>
        <v>-6.8592057761732855E-2</v>
      </c>
      <c r="AH17" s="9">
        <f t="shared" si="1"/>
        <v>-7.3298429319371722E-2</v>
      </c>
      <c r="AI17" s="9">
        <f t="shared" si="1"/>
        <v>-6.5108514190317199E-2</v>
      </c>
      <c r="AJ17" s="9">
        <f t="shared" si="1"/>
        <v>-4.6783625730994149E-2</v>
      </c>
      <c r="AK17" s="9">
        <f t="shared" si="1"/>
        <v>-0.19319727891156463</v>
      </c>
      <c r="AL17" s="9">
        <f t="shared" si="1"/>
        <v>-0.19451371571072318</v>
      </c>
    </row>
    <row r="18" spans="1:38" x14ac:dyDescent="0.35">
      <c r="A18" s="61" t="s">
        <v>60</v>
      </c>
      <c r="B18" s="64">
        <v>479</v>
      </c>
      <c r="C18" s="64">
        <v>466</v>
      </c>
      <c r="D18" s="64">
        <v>486</v>
      </c>
      <c r="E18" s="64">
        <v>465</v>
      </c>
      <c r="F18" s="64">
        <v>522</v>
      </c>
      <c r="G18" s="64">
        <v>610</v>
      </c>
      <c r="H18" s="64">
        <v>624</v>
      </c>
      <c r="I18" s="14">
        <v>488</v>
      </c>
      <c r="J18" s="14">
        <v>450</v>
      </c>
      <c r="K18" s="14">
        <v>469</v>
      </c>
      <c r="L18" s="14">
        <v>418</v>
      </c>
      <c r="M18" s="14">
        <v>515</v>
      </c>
      <c r="N18" s="14">
        <v>576</v>
      </c>
      <c r="O18" s="14">
        <v>634</v>
      </c>
      <c r="P18" s="67">
        <v>454</v>
      </c>
      <c r="Q18" s="67">
        <v>461</v>
      </c>
      <c r="R18" s="67">
        <v>468</v>
      </c>
      <c r="S18" s="67">
        <v>463</v>
      </c>
      <c r="T18" s="67">
        <v>521</v>
      </c>
      <c r="U18" s="67">
        <v>564</v>
      </c>
      <c r="V18" s="67">
        <v>588</v>
      </c>
      <c r="W18" s="22"/>
      <c r="X18" s="9">
        <f t="shared" si="0"/>
        <v>-6.9672131147540978E-2</v>
      </c>
      <c r="Y18" s="9">
        <f t="shared" si="0"/>
        <v>2.4444444444444446E-2</v>
      </c>
      <c r="Z18" s="9">
        <f t="shared" si="0"/>
        <v>-2.1321961620469083E-3</v>
      </c>
      <c r="AA18" s="9">
        <f t="shared" si="0"/>
        <v>0.1076555023923445</v>
      </c>
      <c r="AB18" s="9">
        <f t="shared" si="0"/>
        <v>1.1650485436893204E-2</v>
      </c>
      <c r="AC18" s="9">
        <f t="shared" si="0"/>
        <v>-2.0833333333333332E-2</v>
      </c>
      <c r="AD18" s="9">
        <f t="shared" si="0"/>
        <v>-7.2555205047318619E-2</v>
      </c>
      <c r="AE18" s="22"/>
      <c r="AF18" s="9">
        <f t="shared" si="1"/>
        <v>-5.2192066805845511E-2</v>
      </c>
      <c r="AG18" s="9">
        <f t="shared" si="1"/>
        <v>-1.0729613733905579E-2</v>
      </c>
      <c r="AH18" s="9">
        <f t="shared" si="1"/>
        <v>-3.7037037037037035E-2</v>
      </c>
      <c r="AI18" s="9">
        <f t="shared" si="1"/>
        <v>-4.3010752688172043E-3</v>
      </c>
      <c r="AJ18" s="9">
        <f t="shared" si="1"/>
        <v>-1.9157088122605363E-3</v>
      </c>
      <c r="AK18" s="9">
        <f t="shared" si="1"/>
        <v>-7.5409836065573776E-2</v>
      </c>
      <c r="AL18" s="9">
        <f t="shared" si="1"/>
        <v>-5.7692307692307696E-2</v>
      </c>
    </row>
    <row r="19" spans="1:38" x14ac:dyDescent="0.35">
      <c r="A19" s="61" t="s">
        <v>54</v>
      </c>
      <c r="B19" s="64">
        <v>197</v>
      </c>
      <c r="C19" s="64">
        <v>164</v>
      </c>
      <c r="D19" s="64">
        <v>191</v>
      </c>
      <c r="E19" s="64">
        <v>181</v>
      </c>
      <c r="F19" s="64">
        <v>224</v>
      </c>
      <c r="G19" s="64">
        <v>275</v>
      </c>
      <c r="H19" s="64">
        <v>318</v>
      </c>
      <c r="I19" s="14">
        <v>201</v>
      </c>
      <c r="J19" s="14">
        <v>196</v>
      </c>
      <c r="K19" s="14">
        <v>188</v>
      </c>
      <c r="L19" s="14">
        <v>186</v>
      </c>
      <c r="M19" s="14">
        <v>214</v>
      </c>
      <c r="N19" s="14">
        <v>310</v>
      </c>
      <c r="O19" s="14">
        <v>321</v>
      </c>
      <c r="P19" s="67">
        <v>210</v>
      </c>
      <c r="Q19" s="67">
        <v>204</v>
      </c>
      <c r="R19" s="67">
        <v>225</v>
      </c>
      <c r="S19" s="67">
        <v>225</v>
      </c>
      <c r="T19" s="67">
        <v>312</v>
      </c>
      <c r="U19" s="67">
        <v>335</v>
      </c>
      <c r="V19" s="67">
        <v>534</v>
      </c>
      <c r="W19" s="22"/>
      <c r="X19" s="9">
        <f t="shared" si="0"/>
        <v>4.4776119402985072E-2</v>
      </c>
      <c r="Y19" s="9">
        <f t="shared" si="0"/>
        <v>4.0816326530612242E-2</v>
      </c>
      <c r="Z19" s="9">
        <f t="shared" si="0"/>
        <v>0.19680851063829788</v>
      </c>
      <c r="AA19" s="9">
        <f t="shared" si="0"/>
        <v>0.20967741935483872</v>
      </c>
      <c r="AB19" s="9">
        <f t="shared" si="0"/>
        <v>0.45794392523364486</v>
      </c>
      <c r="AC19" s="9">
        <f t="shared" si="0"/>
        <v>8.0645161290322578E-2</v>
      </c>
      <c r="AD19" s="9">
        <f t="shared" si="0"/>
        <v>0.66355140186915884</v>
      </c>
      <c r="AE19" s="22"/>
      <c r="AF19" s="9">
        <f t="shared" si="1"/>
        <v>6.5989847715736044E-2</v>
      </c>
      <c r="AG19" s="9">
        <f t="shared" si="1"/>
        <v>0.24390243902439024</v>
      </c>
      <c r="AH19" s="9">
        <f t="shared" si="1"/>
        <v>0.17801047120418848</v>
      </c>
      <c r="AI19" s="9">
        <f t="shared" si="1"/>
        <v>0.24309392265193369</v>
      </c>
      <c r="AJ19" s="9">
        <f t="shared" si="1"/>
        <v>0.39285714285714285</v>
      </c>
      <c r="AK19" s="9">
        <f t="shared" si="1"/>
        <v>0.21818181818181817</v>
      </c>
      <c r="AL19" s="9">
        <f t="shared" si="1"/>
        <v>0.67924528301886788</v>
      </c>
    </row>
    <row r="20" spans="1:38" x14ac:dyDescent="0.35">
      <c r="A20" s="61" t="s">
        <v>50</v>
      </c>
      <c r="B20" s="64">
        <v>310</v>
      </c>
      <c r="C20" s="64">
        <v>285</v>
      </c>
      <c r="D20" s="64">
        <v>295</v>
      </c>
      <c r="E20" s="64">
        <v>290</v>
      </c>
      <c r="F20" s="64">
        <v>317</v>
      </c>
      <c r="G20" s="64">
        <v>326</v>
      </c>
      <c r="H20" s="64">
        <v>328</v>
      </c>
      <c r="I20" s="14">
        <v>308</v>
      </c>
      <c r="J20" s="14">
        <v>289</v>
      </c>
      <c r="K20" s="14">
        <v>294</v>
      </c>
      <c r="L20" s="14">
        <v>285</v>
      </c>
      <c r="M20" s="14">
        <v>302</v>
      </c>
      <c r="N20" s="14">
        <v>320</v>
      </c>
      <c r="O20" s="14">
        <v>358</v>
      </c>
      <c r="P20" s="67">
        <v>328</v>
      </c>
      <c r="Q20" s="67">
        <v>327</v>
      </c>
      <c r="R20" s="67">
        <v>320</v>
      </c>
      <c r="S20" s="67">
        <v>329</v>
      </c>
      <c r="T20" s="67">
        <v>350</v>
      </c>
      <c r="U20" s="67">
        <v>364</v>
      </c>
      <c r="V20" s="67">
        <v>415</v>
      </c>
      <c r="W20" s="22"/>
      <c r="X20" s="9">
        <f t="shared" si="0"/>
        <v>6.4935064935064929E-2</v>
      </c>
      <c r="Y20" s="9">
        <f t="shared" si="0"/>
        <v>0.13148788927335639</v>
      </c>
      <c r="Z20" s="9">
        <f t="shared" si="0"/>
        <v>8.8435374149659865E-2</v>
      </c>
      <c r="AA20" s="9">
        <f t="shared" si="0"/>
        <v>0.15438596491228071</v>
      </c>
      <c r="AB20" s="9">
        <f t="shared" si="0"/>
        <v>0.15894039735099338</v>
      </c>
      <c r="AC20" s="9">
        <f t="shared" si="0"/>
        <v>0.13750000000000001</v>
      </c>
      <c r="AD20" s="9">
        <f t="shared" si="0"/>
        <v>0.15921787709497207</v>
      </c>
      <c r="AE20" s="22"/>
      <c r="AF20" s="9">
        <f t="shared" si="1"/>
        <v>5.8064516129032261E-2</v>
      </c>
      <c r="AG20" s="9">
        <f t="shared" si="1"/>
        <v>0.14736842105263157</v>
      </c>
      <c r="AH20" s="9">
        <f t="shared" si="1"/>
        <v>8.4745762711864403E-2</v>
      </c>
      <c r="AI20" s="9">
        <f t="shared" si="1"/>
        <v>0.13448275862068965</v>
      </c>
      <c r="AJ20" s="9">
        <f t="shared" si="1"/>
        <v>0.10410094637223975</v>
      </c>
      <c r="AK20" s="9">
        <f t="shared" si="1"/>
        <v>0.1165644171779141</v>
      </c>
      <c r="AL20" s="9">
        <f t="shared" si="1"/>
        <v>0.2652439024390244</v>
      </c>
    </row>
    <row r="21" spans="1:38" x14ac:dyDescent="0.35">
      <c r="A21" s="61" t="s">
        <v>48</v>
      </c>
      <c r="B21" s="64">
        <v>301</v>
      </c>
      <c r="C21" s="64">
        <v>287</v>
      </c>
      <c r="D21" s="64">
        <v>284</v>
      </c>
      <c r="E21" s="64">
        <v>284</v>
      </c>
      <c r="F21" s="64">
        <v>324</v>
      </c>
      <c r="G21" s="64">
        <v>399</v>
      </c>
      <c r="H21" s="64">
        <v>400</v>
      </c>
      <c r="I21" s="14">
        <v>337</v>
      </c>
      <c r="J21" s="14">
        <v>314</v>
      </c>
      <c r="K21" s="14">
        <v>306</v>
      </c>
      <c r="L21" s="14">
        <v>274</v>
      </c>
      <c r="M21" s="14">
        <v>294</v>
      </c>
      <c r="N21" s="14">
        <v>385</v>
      </c>
      <c r="O21" s="14">
        <v>392</v>
      </c>
      <c r="P21" s="67">
        <v>311</v>
      </c>
      <c r="Q21" s="67">
        <v>314</v>
      </c>
      <c r="R21" s="67">
        <v>318</v>
      </c>
      <c r="S21" s="67">
        <v>322</v>
      </c>
      <c r="T21" s="67">
        <v>339</v>
      </c>
      <c r="U21" s="67">
        <v>337</v>
      </c>
      <c r="V21" s="67">
        <v>372</v>
      </c>
      <c r="W21" s="22"/>
      <c r="X21" s="9">
        <f t="shared" si="0"/>
        <v>-7.71513353115727E-2</v>
      </c>
      <c r="Y21" s="9">
        <f t="shared" si="0"/>
        <v>0</v>
      </c>
      <c r="Z21" s="9">
        <f t="shared" si="0"/>
        <v>3.9215686274509803E-2</v>
      </c>
      <c r="AA21" s="9">
        <f t="shared" si="0"/>
        <v>0.17518248175182483</v>
      </c>
      <c r="AB21" s="9">
        <f t="shared" si="0"/>
        <v>0.15306122448979592</v>
      </c>
      <c r="AC21" s="9">
        <f t="shared" si="0"/>
        <v>-0.12467532467532468</v>
      </c>
      <c r="AD21" s="9">
        <f t="shared" si="0"/>
        <v>-5.1020408163265307E-2</v>
      </c>
      <c r="AE21" s="22"/>
      <c r="AF21" s="9">
        <f t="shared" si="1"/>
        <v>3.3222591362126248E-2</v>
      </c>
      <c r="AG21" s="9">
        <f t="shared" si="1"/>
        <v>9.4076655052264813E-2</v>
      </c>
      <c r="AH21" s="9">
        <f t="shared" si="1"/>
        <v>0.11971830985915492</v>
      </c>
      <c r="AI21" s="9">
        <f t="shared" si="1"/>
        <v>0.13380281690140844</v>
      </c>
      <c r="AJ21" s="9">
        <f t="shared" si="1"/>
        <v>4.6296296296296294E-2</v>
      </c>
      <c r="AK21" s="9">
        <f t="shared" si="1"/>
        <v>-0.15538847117794485</v>
      </c>
      <c r="AL21" s="9">
        <f t="shared" si="1"/>
        <v>-7.0000000000000007E-2</v>
      </c>
    </row>
    <row r="22" spans="1:38" x14ac:dyDescent="0.35">
      <c r="A22" s="61" t="s">
        <v>51</v>
      </c>
      <c r="B22" s="64">
        <v>430</v>
      </c>
      <c r="C22" s="64">
        <v>365</v>
      </c>
      <c r="D22" s="64">
        <v>410</v>
      </c>
      <c r="E22" s="64">
        <v>398</v>
      </c>
      <c r="F22" s="64">
        <v>419</v>
      </c>
      <c r="G22" s="64">
        <v>469</v>
      </c>
      <c r="H22" s="64">
        <v>492</v>
      </c>
      <c r="I22" s="14">
        <v>395</v>
      </c>
      <c r="J22" s="14">
        <v>381</v>
      </c>
      <c r="K22" s="14">
        <v>283</v>
      </c>
      <c r="L22" s="14">
        <v>319</v>
      </c>
      <c r="M22" s="14">
        <v>334</v>
      </c>
      <c r="N22" s="14">
        <v>345</v>
      </c>
      <c r="O22" s="14">
        <v>290</v>
      </c>
      <c r="P22" s="67">
        <v>234</v>
      </c>
      <c r="Q22" s="67">
        <v>234</v>
      </c>
      <c r="R22" s="67">
        <v>248</v>
      </c>
      <c r="S22" s="67">
        <v>248</v>
      </c>
      <c r="T22" s="67">
        <v>263</v>
      </c>
      <c r="U22" s="67">
        <v>307</v>
      </c>
      <c r="V22" s="67">
        <v>308</v>
      </c>
      <c r="W22" s="22"/>
      <c r="X22" s="9">
        <f t="shared" ref="X22:X23" si="2">(P22-I22)/I22</f>
        <v>-0.40759493670886077</v>
      </c>
      <c r="Y22" s="9">
        <f t="shared" ref="Y22:Y23" si="3">(Q22-J22)/J22</f>
        <v>-0.38582677165354329</v>
      </c>
      <c r="Z22" s="9">
        <f t="shared" ref="Z22:Z23" si="4">(R22-K22)/K22</f>
        <v>-0.12367491166077739</v>
      </c>
      <c r="AA22" s="9">
        <f t="shared" ref="AA22:AA23" si="5">(S22-L22)/L22</f>
        <v>-0.2225705329153605</v>
      </c>
      <c r="AB22" s="9">
        <f t="shared" ref="AB22:AB23" si="6">(T22-M22)/M22</f>
        <v>-0.21257485029940121</v>
      </c>
      <c r="AC22" s="9">
        <f t="shared" ref="AC22:AC23" si="7">(U22-N22)/N22</f>
        <v>-0.11014492753623188</v>
      </c>
      <c r="AD22" s="9">
        <f t="shared" ref="AD22:AD23" si="8">(V22-O22)/O22</f>
        <v>6.2068965517241378E-2</v>
      </c>
      <c r="AE22" s="22"/>
      <c r="AF22" s="9">
        <f t="shared" ref="AF22:AF23" si="9">(P22-B22)/B22</f>
        <v>-0.45581395348837211</v>
      </c>
      <c r="AG22" s="9">
        <f t="shared" ref="AG22:AG23" si="10">(Q22-C22)/C22</f>
        <v>-0.35890410958904112</v>
      </c>
      <c r="AH22" s="9">
        <f t="shared" ref="AH22:AH23" si="11">(R22-D22)/D22</f>
        <v>-0.39512195121951221</v>
      </c>
      <c r="AI22" s="9">
        <f t="shared" ref="AI22:AI23" si="12">(S22-E22)/E22</f>
        <v>-0.37688442211055279</v>
      </c>
      <c r="AJ22" s="9">
        <f t="shared" ref="AJ22:AJ23" si="13">(T22-F22)/F22</f>
        <v>-0.37231503579952269</v>
      </c>
      <c r="AK22" s="9">
        <f t="shared" ref="AK22:AK23" si="14">(U22-G22)/G22</f>
        <v>-0.34541577825159914</v>
      </c>
      <c r="AL22" s="9">
        <f t="shared" ref="AL22:AL23" si="15">(V22-H22)/H22</f>
        <v>-0.37398373983739835</v>
      </c>
    </row>
    <row r="23" spans="1:38" x14ac:dyDescent="0.35">
      <c r="A23" s="61" t="s">
        <v>56</v>
      </c>
      <c r="B23" s="64">
        <v>226</v>
      </c>
      <c r="C23" s="64">
        <v>198</v>
      </c>
      <c r="D23" s="64">
        <v>222</v>
      </c>
      <c r="E23" s="64">
        <v>202</v>
      </c>
      <c r="F23" s="64">
        <v>212</v>
      </c>
      <c r="G23" s="64">
        <v>224</v>
      </c>
      <c r="H23" s="64">
        <v>227</v>
      </c>
      <c r="I23" s="14">
        <v>204</v>
      </c>
      <c r="J23" s="14">
        <v>204</v>
      </c>
      <c r="K23" s="14">
        <v>210</v>
      </c>
      <c r="L23" s="14">
        <v>194</v>
      </c>
      <c r="M23" s="14">
        <v>203</v>
      </c>
      <c r="N23" s="14">
        <v>233</v>
      </c>
      <c r="O23" s="14">
        <v>230</v>
      </c>
      <c r="P23" s="67">
        <v>202</v>
      </c>
      <c r="Q23" s="67">
        <v>237</v>
      </c>
      <c r="R23" s="67">
        <v>235</v>
      </c>
      <c r="S23" s="67">
        <v>231</v>
      </c>
      <c r="T23" s="67">
        <v>254</v>
      </c>
      <c r="U23" s="67">
        <v>267</v>
      </c>
      <c r="V23" s="67">
        <v>255</v>
      </c>
      <c r="W23" s="22"/>
      <c r="X23" s="9">
        <f t="shared" si="2"/>
        <v>-9.8039215686274508E-3</v>
      </c>
      <c r="Y23" s="9">
        <f t="shared" si="3"/>
        <v>0.16176470588235295</v>
      </c>
      <c r="Z23" s="9">
        <f t="shared" si="4"/>
        <v>0.11904761904761904</v>
      </c>
      <c r="AA23" s="9">
        <f t="shared" si="5"/>
        <v>0.19072164948453607</v>
      </c>
      <c r="AB23" s="9">
        <f t="shared" si="6"/>
        <v>0.25123152709359609</v>
      </c>
      <c r="AC23" s="9">
        <f t="shared" si="7"/>
        <v>0.14592274678111589</v>
      </c>
      <c r="AD23" s="9">
        <f t="shared" si="8"/>
        <v>0.10869565217391304</v>
      </c>
      <c r="AE23" s="22"/>
      <c r="AF23" s="9">
        <f t="shared" si="9"/>
        <v>-0.10619469026548672</v>
      </c>
      <c r="AG23" s="9">
        <f t="shared" si="10"/>
        <v>0.19696969696969696</v>
      </c>
      <c r="AH23" s="9">
        <f t="shared" si="11"/>
        <v>5.8558558558558557E-2</v>
      </c>
      <c r="AI23" s="9">
        <f t="shared" si="12"/>
        <v>0.14356435643564355</v>
      </c>
      <c r="AJ23" s="9">
        <f t="shared" si="13"/>
        <v>0.19811320754716982</v>
      </c>
      <c r="AK23" s="9">
        <f t="shared" si="14"/>
        <v>0.19196428571428573</v>
      </c>
      <c r="AL23" s="9">
        <f t="shared" si="15"/>
        <v>0.12334801762114538</v>
      </c>
    </row>
    <row r="25" spans="1:38" x14ac:dyDescent="0.35">
      <c r="A25" s="59" t="s">
        <v>70</v>
      </c>
    </row>
    <row r="26" spans="1:38" x14ac:dyDescent="0.35">
      <c r="A26" s="60"/>
      <c r="B26" s="63" t="s">
        <v>67</v>
      </c>
      <c r="C26" s="63" t="s">
        <v>68</v>
      </c>
      <c r="D26" s="63" t="s">
        <v>2</v>
      </c>
      <c r="E26" s="63" t="s">
        <v>3</v>
      </c>
      <c r="F26" s="63" t="s">
        <v>4</v>
      </c>
      <c r="G26" s="63" t="s">
        <v>5</v>
      </c>
      <c r="H26" s="63" t="s">
        <v>6</v>
      </c>
      <c r="I26" s="15" t="s">
        <v>67</v>
      </c>
      <c r="J26" s="15" t="s">
        <v>68</v>
      </c>
      <c r="K26" s="15" t="s">
        <v>2</v>
      </c>
      <c r="L26" s="15" t="s">
        <v>3</v>
      </c>
      <c r="M26" s="15" t="s">
        <v>4</v>
      </c>
      <c r="N26" s="15" t="s">
        <v>5</v>
      </c>
      <c r="O26" s="15" t="s">
        <v>6</v>
      </c>
      <c r="P26" s="66" t="s">
        <v>67</v>
      </c>
      <c r="Q26" s="66" t="s">
        <v>68</v>
      </c>
      <c r="R26" s="66" t="s">
        <v>2</v>
      </c>
      <c r="S26" s="66" t="s">
        <v>3</v>
      </c>
      <c r="T26" s="66" t="s">
        <v>4</v>
      </c>
      <c r="U26" s="66" t="s">
        <v>5</v>
      </c>
      <c r="V26" s="66" t="s">
        <v>6</v>
      </c>
    </row>
    <row r="27" spans="1:38" x14ac:dyDescent="0.35">
      <c r="A27" s="60"/>
      <c r="B27" s="63" t="s">
        <v>7</v>
      </c>
      <c r="C27" s="63" t="s">
        <v>7</v>
      </c>
      <c r="D27" s="63" t="s">
        <v>7</v>
      </c>
      <c r="E27" s="63" t="s">
        <v>7</v>
      </c>
      <c r="F27" s="63" t="s">
        <v>7</v>
      </c>
      <c r="G27" s="63" t="s">
        <v>7</v>
      </c>
      <c r="H27" s="63" t="s">
        <v>7</v>
      </c>
      <c r="I27" s="15" t="s">
        <v>8</v>
      </c>
      <c r="J27" s="15" t="s">
        <v>8</v>
      </c>
      <c r="K27" s="15" t="s">
        <v>8</v>
      </c>
      <c r="L27" s="15" t="s">
        <v>8</v>
      </c>
      <c r="M27" s="15" t="s">
        <v>8</v>
      </c>
      <c r="N27" s="15" t="s">
        <v>8</v>
      </c>
      <c r="O27" s="15" t="s">
        <v>8</v>
      </c>
      <c r="P27" s="66" t="s">
        <v>9</v>
      </c>
      <c r="Q27" s="66" t="s">
        <v>9</v>
      </c>
      <c r="R27" s="66" t="s">
        <v>9</v>
      </c>
      <c r="S27" s="66" t="s">
        <v>9</v>
      </c>
      <c r="T27" s="66" t="s">
        <v>9</v>
      </c>
      <c r="U27" s="66" t="s">
        <v>9</v>
      </c>
      <c r="V27" s="66" t="s">
        <v>9</v>
      </c>
    </row>
    <row r="28" spans="1:38" x14ac:dyDescent="0.35">
      <c r="A28" s="61" t="s">
        <v>10</v>
      </c>
      <c r="B28" s="64">
        <v>36</v>
      </c>
      <c r="C28" s="64">
        <v>38</v>
      </c>
      <c r="D28" s="64">
        <v>39</v>
      </c>
      <c r="E28" s="64">
        <v>45</v>
      </c>
      <c r="F28" s="64">
        <v>50</v>
      </c>
      <c r="G28" s="64">
        <v>53</v>
      </c>
      <c r="H28" s="64">
        <v>62</v>
      </c>
      <c r="I28" s="14">
        <v>35</v>
      </c>
      <c r="J28" s="14">
        <v>39</v>
      </c>
      <c r="K28" s="14">
        <v>17</v>
      </c>
      <c r="L28" s="14">
        <v>4</v>
      </c>
      <c r="M28" s="14">
        <v>8</v>
      </c>
      <c r="N28" s="14">
        <v>22</v>
      </c>
      <c r="O28" s="14">
        <v>41</v>
      </c>
      <c r="P28" s="67">
        <v>18</v>
      </c>
      <c r="Q28" s="67">
        <v>21</v>
      </c>
      <c r="R28" s="67">
        <v>14</v>
      </c>
      <c r="S28" s="67">
        <v>15</v>
      </c>
      <c r="T28" s="67">
        <v>17</v>
      </c>
      <c r="U28" s="67">
        <v>31</v>
      </c>
      <c r="V28" s="67">
        <v>46</v>
      </c>
      <c r="W28" s="1"/>
    </row>
    <row r="29" spans="1:38" x14ac:dyDescent="0.35">
      <c r="A29" s="61" t="s">
        <v>55</v>
      </c>
      <c r="B29" s="64">
        <v>34</v>
      </c>
      <c r="C29" s="64">
        <v>40</v>
      </c>
      <c r="D29" s="64">
        <v>41</v>
      </c>
      <c r="E29" s="64">
        <v>45</v>
      </c>
      <c r="F29" s="64">
        <v>49</v>
      </c>
      <c r="G29" s="64">
        <v>52</v>
      </c>
      <c r="H29" s="64">
        <v>62</v>
      </c>
      <c r="I29" s="14">
        <v>31</v>
      </c>
      <c r="J29" s="14">
        <v>39</v>
      </c>
      <c r="K29" s="14">
        <v>17</v>
      </c>
      <c r="L29" s="14">
        <v>4</v>
      </c>
      <c r="M29" s="14">
        <v>8</v>
      </c>
      <c r="N29" s="14">
        <v>34</v>
      </c>
      <c r="O29" s="14">
        <v>51</v>
      </c>
      <c r="P29" s="67">
        <v>19</v>
      </c>
      <c r="Q29" s="67">
        <v>17</v>
      </c>
      <c r="R29" s="67">
        <v>6</v>
      </c>
      <c r="S29" s="67">
        <v>7</v>
      </c>
      <c r="T29" s="67">
        <v>11</v>
      </c>
      <c r="U29" s="67">
        <v>38</v>
      </c>
      <c r="V29" s="67">
        <v>50</v>
      </c>
      <c r="W29" s="1"/>
    </row>
    <row r="30" spans="1:38" x14ac:dyDescent="0.35">
      <c r="A30" s="61" t="s">
        <v>44</v>
      </c>
      <c r="B30" s="64">
        <v>41</v>
      </c>
      <c r="C30" s="64">
        <v>48</v>
      </c>
      <c r="D30" s="64">
        <v>49</v>
      </c>
      <c r="E30" s="64">
        <v>53</v>
      </c>
      <c r="F30" s="64">
        <v>62</v>
      </c>
      <c r="G30" s="64">
        <v>66</v>
      </c>
      <c r="H30" s="64">
        <v>77</v>
      </c>
      <c r="I30" s="14">
        <v>38</v>
      </c>
      <c r="J30" s="14">
        <v>49</v>
      </c>
      <c r="K30" s="14">
        <v>20</v>
      </c>
      <c r="L30" s="14">
        <v>5</v>
      </c>
      <c r="M30" s="14">
        <v>9</v>
      </c>
      <c r="N30" s="14">
        <v>43</v>
      </c>
      <c r="O30" s="14">
        <v>63</v>
      </c>
      <c r="P30" s="67">
        <v>25</v>
      </c>
      <c r="Q30" s="67">
        <v>21</v>
      </c>
      <c r="R30" s="67">
        <v>7</v>
      </c>
      <c r="S30" s="67">
        <v>9</v>
      </c>
      <c r="T30" s="67">
        <v>14</v>
      </c>
      <c r="U30" s="67">
        <v>48</v>
      </c>
      <c r="V30" s="67">
        <v>61</v>
      </c>
      <c r="W30" s="1"/>
    </row>
    <row r="31" spans="1:38" x14ac:dyDescent="0.35">
      <c r="A31" s="61" t="s">
        <v>58</v>
      </c>
      <c r="B31" s="64">
        <v>37</v>
      </c>
      <c r="C31" s="64">
        <v>40</v>
      </c>
      <c r="D31" s="64">
        <v>43</v>
      </c>
      <c r="E31" s="64">
        <v>47</v>
      </c>
      <c r="F31" s="64">
        <v>52</v>
      </c>
      <c r="G31" s="64">
        <v>57</v>
      </c>
      <c r="H31" s="64">
        <v>62</v>
      </c>
      <c r="I31" s="14">
        <v>39</v>
      </c>
      <c r="J31" s="14">
        <v>42</v>
      </c>
      <c r="K31" s="14">
        <v>19</v>
      </c>
      <c r="L31" s="14">
        <v>4</v>
      </c>
      <c r="M31" s="14">
        <v>9</v>
      </c>
      <c r="N31" s="14">
        <v>24</v>
      </c>
      <c r="O31" s="14">
        <v>47</v>
      </c>
      <c r="P31" s="67">
        <v>29</v>
      </c>
      <c r="Q31" s="67">
        <v>30</v>
      </c>
      <c r="R31" s="67">
        <v>16</v>
      </c>
      <c r="S31" s="67">
        <v>18</v>
      </c>
      <c r="T31" s="67">
        <v>25</v>
      </c>
      <c r="U31" s="67">
        <v>38</v>
      </c>
      <c r="V31" s="67">
        <v>58</v>
      </c>
      <c r="W31" s="1"/>
    </row>
    <row r="32" spans="1:38" x14ac:dyDescent="0.35">
      <c r="A32" s="61" t="s">
        <v>45</v>
      </c>
      <c r="B32" s="64">
        <v>46</v>
      </c>
      <c r="C32" s="64">
        <v>48</v>
      </c>
      <c r="D32" s="64">
        <v>51</v>
      </c>
      <c r="E32" s="64">
        <v>58</v>
      </c>
      <c r="F32" s="64">
        <v>64</v>
      </c>
      <c r="G32" s="64">
        <v>71</v>
      </c>
      <c r="H32" s="64">
        <v>74</v>
      </c>
      <c r="I32" s="14">
        <v>47</v>
      </c>
      <c r="J32" s="14">
        <v>52</v>
      </c>
      <c r="K32" s="14">
        <v>22</v>
      </c>
      <c r="L32" s="14">
        <v>4</v>
      </c>
      <c r="M32" s="14">
        <v>10</v>
      </c>
      <c r="N32" s="14">
        <v>29</v>
      </c>
      <c r="O32" s="14">
        <v>57</v>
      </c>
      <c r="P32" s="67">
        <v>37</v>
      </c>
      <c r="Q32" s="67">
        <v>38</v>
      </c>
      <c r="R32" s="67">
        <v>19</v>
      </c>
      <c r="S32" s="67">
        <v>22</v>
      </c>
      <c r="T32" s="67">
        <v>32</v>
      </c>
      <c r="U32" s="67">
        <v>48</v>
      </c>
      <c r="V32" s="67">
        <v>71</v>
      </c>
      <c r="W32" s="1"/>
    </row>
    <row r="33" spans="1:23" x14ac:dyDescent="0.35">
      <c r="A33" s="61" t="s">
        <v>49</v>
      </c>
      <c r="B33" s="64">
        <v>46</v>
      </c>
      <c r="C33" s="64">
        <v>46</v>
      </c>
      <c r="D33" s="64">
        <v>47</v>
      </c>
      <c r="E33" s="64">
        <v>52</v>
      </c>
      <c r="F33" s="64">
        <v>49</v>
      </c>
      <c r="G33" s="64">
        <v>47</v>
      </c>
      <c r="H33" s="64">
        <v>63</v>
      </c>
      <c r="I33" s="14">
        <v>43</v>
      </c>
      <c r="J33" s="14">
        <v>43</v>
      </c>
      <c r="K33" s="14">
        <v>19</v>
      </c>
      <c r="L33" s="14">
        <v>4</v>
      </c>
      <c r="M33" s="14">
        <v>10</v>
      </c>
      <c r="N33" s="14">
        <v>36</v>
      </c>
      <c r="O33" s="14">
        <v>56</v>
      </c>
      <c r="P33" s="67">
        <v>8</v>
      </c>
      <c r="Q33" s="67">
        <v>21</v>
      </c>
      <c r="R33" s="67">
        <v>10</v>
      </c>
      <c r="S33" s="67">
        <v>11</v>
      </c>
      <c r="T33" s="67">
        <v>15</v>
      </c>
      <c r="U33" s="67">
        <v>42</v>
      </c>
      <c r="V33" s="67">
        <v>56</v>
      </c>
      <c r="W33" s="1"/>
    </row>
    <row r="34" spans="1:23" x14ac:dyDescent="0.35">
      <c r="A34" s="61" t="s">
        <v>48</v>
      </c>
      <c r="B34" s="64">
        <v>10</v>
      </c>
      <c r="C34" s="64">
        <v>10</v>
      </c>
      <c r="D34" s="64">
        <v>7</v>
      </c>
      <c r="E34" s="64">
        <v>10</v>
      </c>
      <c r="F34" s="64">
        <v>14</v>
      </c>
      <c r="G34" s="64">
        <v>26</v>
      </c>
      <c r="H34" s="64">
        <v>43</v>
      </c>
      <c r="I34" s="14">
        <v>7</v>
      </c>
      <c r="J34" s="14">
        <v>7</v>
      </c>
      <c r="K34" s="14">
        <v>4</v>
      </c>
      <c r="L34" s="14">
        <v>1</v>
      </c>
      <c r="M34" s="14">
        <v>6</v>
      </c>
      <c r="N34" s="14">
        <v>17</v>
      </c>
      <c r="O34" s="14">
        <v>41</v>
      </c>
      <c r="P34" s="67">
        <v>6</v>
      </c>
      <c r="Q34" s="67">
        <v>7</v>
      </c>
      <c r="R34" s="67">
        <v>9</v>
      </c>
      <c r="S34" s="67">
        <v>11</v>
      </c>
      <c r="T34" s="67">
        <v>13</v>
      </c>
      <c r="U34" s="67">
        <v>29</v>
      </c>
      <c r="V34" s="67">
        <v>55</v>
      </c>
      <c r="W34" s="1"/>
    </row>
    <row r="35" spans="1:23" x14ac:dyDescent="0.35">
      <c r="A35" s="61" t="s">
        <v>61</v>
      </c>
      <c r="B35" s="64">
        <v>27</v>
      </c>
      <c r="C35" s="64">
        <v>32</v>
      </c>
      <c r="D35" s="64">
        <v>28</v>
      </c>
      <c r="E35" s="64">
        <v>30</v>
      </c>
      <c r="F35" s="64">
        <v>29</v>
      </c>
      <c r="G35" s="64">
        <v>35</v>
      </c>
      <c r="H35" s="64">
        <v>48</v>
      </c>
      <c r="I35" s="14">
        <v>27</v>
      </c>
      <c r="J35" s="14">
        <v>29</v>
      </c>
      <c r="K35" s="14">
        <v>15</v>
      </c>
      <c r="L35" s="14">
        <v>4</v>
      </c>
      <c r="M35" s="14">
        <v>11</v>
      </c>
      <c r="N35" s="14">
        <v>22</v>
      </c>
      <c r="O35" s="14">
        <v>50</v>
      </c>
      <c r="P35" s="67">
        <v>24</v>
      </c>
      <c r="Q35" s="67">
        <v>24</v>
      </c>
      <c r="R35" s="67">
        <v>13</v>
      </c>
      <c r="S35" s="67">
        <v>15</v>
      </c>
      <c r="T35" s="67">
        <v>18</v>
      </c>
      <c r="U35" s="67">
        <v>40</v>
      </c>
      <c r="V35" s="67">
        <v>52</v>
      </c>
      <c r="W35" s="1"/>
    </row>
    <row r="36" spans="1:23" x14ac:dyDescent="0.35">
      <c r="A36" s="61" t="s">
        <v>52</v>
      </c>
      <c r="B36" s="64">
        <v>15</v>
      </c>
      <c r="C36" s="64">
        <v>24</v>
      </c>
      <c r="D36" s="64">
        <v>28</v>
      </c>
      <c r="E36" s="64">
        <v>37</v>
      </c>
      <c r="F36" s="64">
        <v>38</v>
      </c>
      <c r="G36" s="64">
        <v>42</v>
      </c>
      <c r="H36" s="64">
        <v>53</v>
      </c>
      <c r="I36" s="14">
        <v>17</v>
      </c>
      <c r="J36" s="14">
        <v>27</v>
      </c>
      <c r="K36" s="14">
        <v>15</v>
      </c>
      <c r="L36" s="14">
        <v>7</v>
      </c>
      <c r="M36" s="14">
        <v>10</v>
      </c>
      <c r="N36" s="14">
        <v>31</v>
      </c>
      <c r="O36" s="14">
        <v>45</v>
      </c>
      <c r="P36" s="67">
        <v>10</v>
      </c>
      <c r="Q36" s="67">
        <v>12</v>
      </c>
      <c r="R36" s="67">
        <v>7</v>
      </c>
      <c r="S36" s="67">
        <v>9</v>
      </c>
      <c r="T36" s="67">
        <v>11</v>
      </c>
      <c r="U36" s="67">
        <v>35</v>
      </c>
      <c r="V36" s="67">
        <v>50</v>
      </c>
      <c r="W36" s="1"/>
    </row>
    <row r="37" spans="1:23" x14ac:dyDescent="0.35">
      <c r="A37" s="61" t="s">
        <v>59</v>
      </c>
      <c r="B37" s="64">
        <v>29</v>
      </c>
      <c r="C37" s="64">
        <v>37</v>
      </c>
      <c r="D37" s="64">
        <v>20</v>
      </c>
      <c r="E37" s="64">
        <v>20</v>
      </c>
      <c r="F37" s="64">
        <v>30</v>
      </c>
      <c r="G37" s="64">
        <v>40</v>
      </c>
      <c r="H37" s="64">
        <v>51</v>
      </c>
      <c r="I37" s="14">
        <v>22</v>
      </c>
      <c r="J37" s="14">
        <v>26</v>
      </c>
      <c r="K37" s="14">
        <v>8</v>
      </c>
      <c r="L37" s="14">
        <v>2</v>
      </c>
      <c r="M37" s="14">
        <v>7</v>
      </c>
      <c r="N37" s="14">
        <v>23</v>
      </c>
      <c r="O37" s="14">
        <v>47</v>
      </c>
      <c r="P37" s="67">
        <v>33</v>
      </c>
      <c r="Q37" s="67">
        <v>32</v>
      </c>
      <c r="R37" s="67">
        <v>8</v>
      </c>
      <c r="S37" s="67">
        <v>8</v>
      </c>
      <c r="T37" s="67">
        <v>10</v>
      </c>
      <c r="U37" s="67">
        <v>35</v>
      </c>
      <c r="V37" s="67">
        <v>50</v>
      </c>
      <c r="W37" s="1"/>
    </row>
    <row r="38" spans="1:23" x14ac:dyDescent="0.35">
      <c r="A38" s="61" t="s">
        <v>57</v>
      </c>
      <c r="B38" s="64">
        <v>20</v>
      </c>
      <c r="C38" s="64">
        <v>21</v>
      </c>
      <c r="D38" s="64">
        <v>25</v>
      </c>
      <c r="E38" s="64">
        <v>29</v>
      </c>
      <c r="F38" s="64">
        <v>29</v>
      </c>
      <c r="G38" s="64">
        <v>35</v>
      </c>
      <c r="H38" s="64">
        <v>51</v>
      </c>
      <c r="I38" s="14">
        <v>22</v>
      </c>
      <c r="J38" s="14">
        <v>26</v>
      </c>
      <c r="K38" s="14">
        <v>10</v>
      </c>
      <c r="L38" s="14">
        <v>5</v>
      </c>
      <c r="M38" s="14">
        <v>4</v>
      </c>
      <c r="N38" s="14">
        <v>20</v>
      </c>
      <c r="O38" s="14">
        <v>40</v>
      </c>
      <c r="P38" s="67">
        <v>15</v>
      </c>
      <c r="Q38" s="67">
        <v>15</v>
      </c>
      <c r="R38" s="67">
        <v>7</v>
      </c>
      <c r="S38" s="67">
        <v>9</v>
      </c>
      <c r="T38" s="67">
        <v>13</v>
      </c>
      <c r="U38" s="67">
        <v>24</v>
      </c>
      <c r="V38" s="67">
        <v>47</v>
      </c>
      <c r="W38" s="1"/>
    </row>
    <row r="39" spans="1:23" x14ac:dyDescent="0.35">
      <c r="A39" s="61" t="s">
        <v>66</v>
      </c>
      <c r="B39" s="64">
        <v>49</v>
      </c>
      <c r="C39" s="64">
        <v>48</v>
      </c>
      <c r="D39" s="64">
        <v>51</v>
      </c>
      <c r="E39" s="64">
        <v>62</v>
      </c>
      <c r="F39" s="64">
        <v>73</v>
      </c>
      <c r="G39" s="64">
        <v>76</v>
      </c>
      <c r="H39" s="64">
        <v>82</v>
      </c>
      <c r="I39" s="14">
        <v>49</v>
      </c>
      <c r="J39" s="14">
        <v>51</v>
      </c>
      <c r="K39" s="14">
        <v>21</v>
      </c>
      <c r="L39" s="14">
        <v>4</v>
      </c>
      <c r="M39" s="14">
        <v>7</v>
      </c>
      <c r="N39" s="14">
        <v>17</v>
      </c>
      <c r="O39" s="14">
        <v>37</v>
      </c>
      <c r="P39" s="67">
        <v>19</v>
      </c>
      <c r="Q39" s="67">
        <v>24</v>
      </c>
      <c r="R39" s="67">
        <v>21</v>
      </c>
      <c r="S39" s="67">
        <v>21</v>
      </c>
      <c r="T39" s="67">
        <v>23</v>
      </c>
      <c r="U39" s="67">
        <v>28</v>
      </c>
      <c r="V39" s="67">
        <v>46</v>
      </c>
      <c r="W39" s="6"/>
    </row>
    <row r="40" spans="1:23" x14ac:dyDescent="0.35">
      <c r="A40" s="61" t="s">
        <v>47</v>
      </c>
      <c r="B40" s="64">
        <v>46</v>
      </c>
      <c r="C40" s="64">
        <v>45</v>
      </c>
      <c r="D40" s="64">
        <v>48</v>
      </c>
      <c r="E40" s="64">
        <v>57</v>
      </c>
      <c r="F40" s="64">
        <v>68</v>
      </c>
      <c r="G40" s="64">
        <v>70</v>
      </c>
      <c r="H40" s="64">
        <v>76</v>
      </c>
      <c r="I40" s="14">
        <v>46</v>
      </c>
      <c r="J40" s="14">
        <v>48</v>
      </c>
      <c r="K40" s="14">
        <v>20</v>
      </c>
      <c r="L40" s="14">
        <v>4</v>
      </c>
      <c r="M40" s="14">
        <v>7</v>
      </c>
      <c r="N40" s="14">
        <v>17</v>
      </c>
      <c r="O40" s="14">
        <v>36</v>
      </c>
      <c r="P40" s="67">
        <v>18</v>
      </c>
      <c r="Q40" s="67">
        <v>23</v>
      </c>
      <c r="R40" s="67">
        <v>19</v>
      </c>
      <c r="S40" s="67">
        <v>20</v>
      </c>
      <c r="T40" s="67">
        <v>22</v>
      </c>
      <c r="U40" s="67">
        <v>28</v>
      </c>
      <c r="V40" s="67">
        <v>44</v>
      </c>
      <c r="W40" s="1"/>
    </row>
    <row r="41" spans="1:23" x14ac:dyDescent="0.35">
      <c r="A41" s="61" t="s">
        <v>60</v>
      </c>
      <c r="B41" s="64">
        <v>18</v>
      </c>
      <c r="C41" s="64">
        <v>18</v>
      </c>
      <c r="D41" s="64">
        <v>19</v>
      </c>
      <c r="E41" s="64">
        <v>24</v>
      </c>
      <c r="F41" s="64">
        <v>27</v>
      </c>
      <c r="G41" s="64">
        <v>27</v>
      </c>
      <c r="H41" s="64">
        <v>46</v>
      </c>
      <c r="I41" s="14">
        <v>17</v>
      </c>
      <c r="J41" s="14">
        <v>26</v>
      </c>
      <c r="K41" s="14">
        <v>13</v>
      </c>
      <c r="L41" s="14">
        <v>9</v>
      </c>
      <c r="M41" s="14">
        <v>15</v>
      </c>
      <c r="N41" s="14">
        <v>21</v>
      </c>
      <c r="O41" s="14">
        <v>37</v>
      </c>
      <c r="P41" s="67">
        <v>19</v>
      </c>
      <c r="Q41" s="67">
        <v>18</v>
      </c>
      <c r="R41" s="67">
        <v>19</v>
      </c>
      <c r="S41" s="67">
        <v>22</v>
      </c>
      <c r="T41" s="67">
        <v>23</v>
      </c>
      <c r="U41" s="67">
        <v>29</v>
      </c>
      <c r="V41" s="67">
        <v>42</v>
      </c>
      <c r="W41" s="1"/>
    </row>
    <row r="42" spans="1:23" x14ac:dyDescent="0.35">
      <c r="A42" s="61" t="s">
        <v>53</v>
      </c>
      <c r="B42" s="64">
        <v>25</v>
      </c>
      <c r="C42" s="64">
        <v>25</v>
      </c>
      <c r="D42" s="64">
        <v>26</v>
      </c>
      <c r="E42" s="64">
        <v>28</v>
      </c>
      <c r="F42" s="64">
        <v>28</v>
      </c>
      <c r="G42" s="64">
        <v>40</v>
      </c>
      <c r="H42" s="64">
        <v>51</v>
      </c>
      <c r="I42" s="14">
        <v>27</v>
      </c>
      <c r="J42" s="14">
        <v>27</v>
      </c>
      <c r="K42" s="14">
        <v>14</v>
      </c>
      <c r="L42" s="14">
        <v>5</v>
      </c>
      <c r="M42" s="14">
        <v>9</v>
      </c>
      <c r="N42" s="14">
        <v>22</v>
      </c>
      <c r="O42" s="14">
        <v>35</v>
      </c>
      <c r="P42" s="67">
        <v>23</v>
      </c>
      <c r="Q42" s="67">
        <v>22</v>
      </c>
      <c r="R42" s="67">
        <v>10</v>
      </c>
      <c r="S42" s="67">
        <v>14</v>
      </c>
      <c r="T42" s="67">
        <v>16</v>
      </c>
      <c r="U42" s="67">
        <v>28</v>
      </c>
      <c r="V42" s="67">
        <v>39</v>
      </c>
      <c r="W42" s="1"/>
    </row>
    <row r="43" spans="1:23" x14ac:dyDescent="0.35">
      <c r="A43" s="61" t="s">
        <v>50</v>
      </c>
      <c r="B43" s="64">
        <v>18</v>
      </c>
      <c r="C43" s="64">
        <v>18</v>
      </c>
      <c r="D43" s="64">
        <v>18</v>
      </c>
      <c r="E43" s="64">
        <v>20</v>
      </c>
      <c r="F43" s="64">
        <v>17</v>
      </c>
      <c r="G43" s="64">
        <v>19</v>
      </c>
      <c r="H43" s="64">
        <v>36</v>
      </c>
      <c r="I43" s="14">
        <v>11</v>
      </c>
      <c r="J43" s="14">
        <v>14</v>
      </c>
      <c r="K43" s="14">
        <v>10</v>
      </c>
      <c r="L43" s="14">
        <v>8</v>
      </c>
      <c r="M43" s="14">
        <v>9</v>
      </c>
      <c r="N43" s="14">
        <v>18</v>
      </c>
      <c r="O43" s="14">
        <v>23</v>
      </c>
      <c r="P43" s="67">
        <v>14</v>
      </c>
      <c r="Q43" s="67">
        <v>13</v>
      </c>
      <c r="R43" s="67">
        <v>14</v>
      </c>
      <c r="S43" s="67">
        <v>13</v>
      </c>
      <c r="T43" s="67">
        <v>7</v>
      </c>
      <c r="U43" s="67">
        <v>14</v>
      </c>
      <c r="V43" s="67">
        <v>27</v>
      </c>
      <c r="W43" s="1"/>
    </row>
    <row r="44" spans="1:23" x14ac:dyDescent="0.35">
      <c r="A44" s="61" t="s">
        <v>54</v>
      </c>
      <c r="B44" s="64">
        <v>15</v>
      </c>
      <c r="C44" s="64">
        <v>15</v>
      </c>
      <c r="D44" s="64">
        <v>17</v>
      </c>
      <c r="E44" s="64">
        <v>17</v>
      </c>
      <c r="F44" s="64">
        <v>24</v>
      </c>
      <c r="G44" s="64">
        <v>23</v>
      </c>
      <c r="H44" s="64">
        <v>28</v>
      </c>
      <c r="I44" s="14">
        <v>18</v>
      </c>
      <c r="J44" s="14">
        <v>14</v>
      </c>
      <c r="K44" s="14">
        <v>9</v>
      </c>
      <c r="L44" s="14">
        <v>7</v>
      </c>
      <c r="M44" s="14">
        <v>13</v>
      </c>
      <c r="N44" s="14">
        <v>19</v>
      </c>
      <c r="O44" s="14">
        <v>27</v>
      </c>
      <c r="P44" s="67">
        <v>11</v>
      </c>
      <c r="Q44" s="67">
        <v>15</v>
      </c>
      <c r="R44" s="67">
        <v>6</v>
      </c>
      <c r="S44" s="67">
        <v>7</v>
      </c>
      <c r="T44" s="67">
        <v>7</v>
      </c>
      <c r="U44" s="67">
        <v>17</v>
      </c>
      <c r="V44" s="67">
        <v>26</v>
      </c>
      <c r="W44" s="1"/>
    </row>
    <row r="45" spans="1:23" x14ac:dyDescent="0.35">
      <c r="A45" s="61" t="s">
        <v>51</v>
      </c>
      <c r="B45" s="64">
        <v>7</v>
      </c>
      <c r="C45" s="64">
        <v>11</v>
      </c>
      <c r="D45" s="64">
        <v>7</v>
      </c>
      <c r="E45" s="64">
        <v>6</v>
      </c>
      <c r="F45" s="64">
        <v>13</v>
      </c>
      <c r="G45" s="64">
        <v>13</v>
      </c>
      <c r="H45" s="64">
        <v>15</v>
      </c>
      <c r="I45" s="14">
        <v>7</v>
      </c>
      <c r="J45" s="14">
        <v>11</v>
      </c>
      <c r="K45" s="14">
        <v>7</v>
      </c>
      <c r="L45" s="14">
        <v>3</v>
      </c>
      <c r="M45" s="14">
        <v>6</v>
      </c>
      <c r="N45" s="14">
        <v>9</v>
      </c>
      <c r="O45" s="14">
        <v>20</v>
      </c>
      <c r="P45" s="67">
        <v>11</v>
      </c>
      <c r="Q45" s="67">
        <v>13</v>
      </c>
      <c r="R45" s="67">
        <v>10</v>
      </c>
      <c r="S45" s="67">
        <v>10</v>
      </c>
      <c r="T45" s="67">
        <v>9</v>
      </c>
      <c r="U45" s="67">
        <v>17</v>
      </c>
      <c r="V45" s="67">
        <v>25</v>
      </c>
      <c r="W45" s="1"/>
    </row>
    <row r="46" spans="1:23" x14ac:dyDescent="0.35">
      <c r="A46" s="61" t="s">
        <v>56</v>
      </c>
      <c r="B46" s="64">
        <v>8</v>
      </c>
      <c r="C46" s="64">
        <v>12</v>
      </c>
      <c r="D46" s="64">
        <v>9</v>
      </c>
      <c r="E46" s="64">
        <v>10</v>
      </c>
      <c r="F46" s="64">
        <v>18</v>
      </c>
      <c r="G46" s="64">
        <v>24</v>
      </c>
      <c r="H46" s="64">
        <v>17</v>
      </c>
      <c r="I46" s="14">
        <v>8</v>
      </c>
      <c r="J46" s="14">
        <v>7</v>
      </c>
      <c r="K46" s="14">
        <v>5</v>
      </c>
      <c r="L46" s="14">
        <v>5</v>
      </c>
      <c r="M46" s="14">
        <v>6</v>
      </c>
      <c r="N46" s="14">
        <v>11</v>
      </c>
      <c r="O46" s="14">
        <v>10</v>
      </c>
      <c r="P46" s="67">
        <v>5</v>
      </c>
      <c r="Q46" s="67">
        <v>9</v>
      </c>
      <c r="R46" s="67">
        <v>6</v>
      </c>
      <c r="S46" s="67">
        <v>10</v>
      </c>
      <c r="T46" s="67">
        <v>11</v>
      </c>
      <c r="U46" s="67">
        <v>14</v>
      </c>
      <c r="V46" s="67">
        <v>19</v>
      </c>
      <c r="W46" s="1"/>
    </row>
    <row r="48" spans="1:23" x14ac:dyDescent="0.35">
      <c r="A48" s="59" t="s">
        <v>69</v>
      </c>
    </row>
    <row r="49" spans="1:38" x14ac:dyDescent="0.35">
      <c r="A49" s="60"/>
      <c r="B49" s="63" t="s">
        <v>67</v>
      </c>
      <c r="C49" s="63" t="s">
        <v>68</v>
      </c>
      <c r="D49" s="63" t="s">
        <v>2</v>
      </c>
      <c r="E49" s="63" t="s">
        <v>3</v>
      </c>
      <c r="F49" s="63" t="s">
        <v>4</v>
      </c>
      <c r="G49" s="63" t="s">
        <v>5</v>
      </c>
      <c r="H49" s="63" t="s">
        <v>6</v>
      </c>
      <c r="I49" s="15" t="s">
        <v>67</v>
      </c>
      <c r="J49" s="15" t="s">
        <v>68</v>
      </c>
      <c r="K49" s="15" t="s">
        <v>2</v>
      </c>
      <c r="L49" s="15" t="s">
        <v>3</v>
      </c>
      <c r="M49" s="15" t="s">
        <v>4</v>
      </c>
      <c r="N49" s="15" t="s">
        <v>5</v>
      </c>
      <c r="O49" s="15" t="s">
        <v>6</v>
      </c>
      <c r="P49" s="66" t="s">
        <v>67</v>
      </c>
      <c r="Q49" s="66" t="s">
        <v>68</v>
      </c>
      <c r="R49" s="66" t="s">
        <v>2</v>
      </c>
      <c r="S49" s="66" t="s">
        <v>3</v>
      </c>
      <c r="T49" s="66" t="s">
        <v>4</v>
      </c>
      <c r="U49" s="66" t="s">
        <v>5</v>
      </c>
      <c r="V49" s="66" t="s">
        <v>6</v>
      </c>
      <c r="W49" s="20"/>
      <c r="X49" s="52" t="s">
        <v>43</v>
      </c>
      <c r="Y49" s="52"/>
      <c r="Z49" s="52"/>
      <c r="AA49" s="52"/>
      <c r="AB49" s="52"/>
      <c r="AC49" s="52"/>
      <c r="AD49" s="52"/>
      <c r="AE49" s="20"/>
      <c r="AF49" s="54" t="s">
        <v>42</v>
      </c>
      <c r="AG49" s="54"/>
      <c r="AH49" s="54"/>
      <c r="AI49" s="54"/>
      <c r="AJ49" s="54"/>
      <c r="AK49" s="54"/>
      <c r="AL49" s="54"/>
    </row>
    <row r="50" spans="1:38" x14ac:dyDescent="0.35">
      <c r="A50" s="60"/>
      <c r="B50" s="63" t="s">
        <v>7</v>
      </c>
      <c r="C50" s="63" t="s">
        <v>7</v>
      </c>
      <c r="D50" s="63" t="s">
        <v>7</v>
      </c>
      <c r="E50" s="63" t="s">
        <v>7</v>
      </c>
      <c r="F50" s="63" t="s">
        <v>7</v>
      </c>
      <c r="G50" s="63" t="s">
        <v>7</v>
      </c>
      <c r="H50" s="63" t="s">
        <v>7</v>
      </c>
      <c r="I50" s="15" t="s">
        <v>8</v>
      </c>
      <c r="J50" s="15" t="s">
        <v>8</v>
      </c>
      <c r="K50" s="15" t="s">
        <v>8</v>
      </c>
      <c r="L50" s="15" t="s">
        <v>8</v>
      </c>
      <c r="M50" s="15" t="s">
        <v>8</v>
      </c>
      <c r="N50" s="15" t="s">
        <v>8</v>
      </c>
      <c r="O50" s="15" t="s">
        <v>8</v>
      </c>
      <c r="P50" s="66" t="s">
        <v>9</v>
      </c>
      <c r="Q50" s="66" t="s">
        <v>9</v>
      </c>
      <c r="R50" s="66" t="s">
        <v>9</v>
      </c>
      <c r="S50" s="66" t="s">
        <v>9</v>
      </c>
      <c r="T50" s="66" t="s">
        <v>9</v>
      </c>
      <c r="U50" s="66" t="s">
        <v>9</v>
      </c>
      <c r="V50" s="66" t="s">
        <v>9</v>
      </c>
      <c r="W50" s="20"/>
      <c r="X50" s="30" t="s">
        <v>67</v>
      </c>
      <c r="Y50" s="30" t="s">
        <v>68</v>
      </c>
      <c r="Z50" s="30" t="s">
        <v>2</v>
      </c>
      <c r="AA50" s="30" t="s">
        <v>3</v>
      </c>
      <c r="AB50" s="30" t="s">
        <v>4</v>
      </c>
      <c r="AC50" s="30" t="s">
        <v>5</v>
      </c>
      <c r="AD50" s="30" t="s">
        <v>6</v>
      </c>
      <c r="AE50" s="20"/>
      <c r="AF50" s="32" t="s">
        <v>67</v>
      </c>
      <c r="AG50" s="32" t="s">
        <v>68</v>
      </c>
      <c r="AH50" s="32" t="s">
        <v>2</v>
      </c>
      <c r="AI50" s="32" t="s">
        <v>3</v>
      </c>
      <c r="AJ50" s="32" t="s">
        <v>4</v>
      </c>
      <c r="AK50" s="32" t="s">
        <v>5</v>
      </c>
      <c r="AL50" s="32" t="s">
        <v>6</v>
      </c>
    </row>
    <row r="51" spans="1:38" x14ac:dyDescent="0.35">
      <c r="A51" s="61" t="s">
        <v>10</v>
      </c>
      <c r="B51" s="64">
        <v>37</v>
      </c>
      <c r="C51" s="64">
        <v>36</v>
      </c>
      <c r="D51" s="64">
        <v>36</v>
      </c>
      <c r="E51" s="64">
        <v>37</v>
      </c>
      <c r="F51" s="64">
        <v>43</v>
      </c>
      <c r="G51" s="64">
        <v>41</v>
      </c>
      <c r="H51" s="64">
        <v>40</v>
      </c>
      <c r="I51" s="14">
        <v>38</v>
      </c>
      <c r="J51" s="14">
        <v>34</v>
      </c>
      <c r="K51" s="14">
        <v>33</v>
      </c>
      <c r="L51" s="14">
        <v>19</v>
      </c>
      <c r="M51" s="14">
        <v>26</v>
      </c>
      <c r="N51" s="14">
        <v>30</v>
      </c>
      <c r="O51" s="14">
        <v>32</v>
      </c>
      <c r="P51" s="67">
        <v>30</v>
      </c>
      <c r="Q51" s="67">
        <v>30</v>
      </c>
      <c r="R51" s="67">
        <v>26</v>
      </c>
      <c r="S51" s="67">
        <v>28</v>
      </c>
      <c r="T51" s="67">
        <v>29</v>
      </c>
      <c r="U51" s="67">
        <v>33</v>
      </c>
      <c r="V51" s="67">
        <v>36</v>
      </c>
      <c r="W51" s="22"/>
      <c r="X51" s="9">
        <f t="shared" ref="X51:X69" si="16">(P51-I51)/I51</f>
        <v>-0.21052631578947367</v>
      </c>
      <c r="Y51" s="9">
        <f t="shared" ref="Y51:Y69" si="17">(Q51-J51)/J51</f>
        <v>-0.11764705882352941</v>
      </c>
      <c r="Z51" s="9">
        <f t="shared" ref="Z51:Z69" si="18">(R51-K51)/K51</f>
        <v>-0.21212121212121213</v>
      </c>
      <c r="AA51" s="9">
        <f t="shared" ref="AA51:AA69" si="19">(S51-L51)/L51</f>
        <v>0.47368421052631576</v>
      </c>
      <c r="AB51" s="9">
        <f t="shared" ref="AB51:AB69" si="20">(T51-M51)/M51</f>
        <v>0.11538461538461539</v>
      </c>
      <c r="AC51" s="9">
        <f t="shared" ref="AC51:AC69" si="21">(U51-N51)/N51</f>
        <v>0.1</v>
      </c>
      <c r="AD51" s="9">
        <f t="shared" ref="AD51:AD69" si="22">(V51-O51)/O51</f>
        <v>0.125</v>
      </c>
      <c r="AE51" s="22"/>
      <c r="AF51" s="9">
        <f t="shared" ref="AF51:AF69" si="23">(P51-B51)/B51</f>
        <v>-0.1891891891891892</v>
      </c>
      <c r="AG51" s="9">
        <f t="shared" ref="AG51:AG69" si="24">(Q51-C51)/C51</f>
        <v>-0.16666666666666666</v>
      </c>
      <c r="AH51" s="9">
        <f t="shared" ref="AH51:AH69" si="25">(R51-D51)/D51</f>
        <v>-0.27777777777777779</v>
      </c>
      <c r="AI51" s="9">
        <f t="shared" ref="AI51:AI69" si="26">(S51-E51)/E51</f>
        <v>-0.24324324324324326</v>
      </c>
      <c r="AJ51" s="9">
        <f t="shared" ref="AJ51:AJ69" si="27">(T51-F51)/F51</f>
        <v>-0.32558139534883723</v>
      </c>
      <c r="AK51" s="9">
        <f t="shared" ref="AK51:AK69" si="28">(U51-G51)/G51</f>
        <v>-0.1951219512195122</v>
      </c>
      <c r="AL51" s="9">
        <f t="shared" ref="AL51:AL69" si="29">(V51-H51)/H51</f>
        <v>-0.1</v>
      </c>
    </row>
    <row r="52" spans="1:38" x14ac:dyDescent="0.35">
      <c r="A52" s="61" t="s">
        <v>55</v>
      </c>
      <c r="B52" s="64">
        <v>27</v>
      </c>
      <c r="C52" s="64">
        <v>28</v>
      </c>
      <c r="D52" s="64">
        <v>28</v>
      </c>
      <c r="E52" s="64">
        <v>31</v>
      </c>
      <c r="F52" s="64">
        <v>32</v>
      </c>
      <c r="G52" s="64">
        <v>36</v>
      </c>
      <c r="H52" s="64">
        <v>42</v>
      </c>
      <c r="I52" s="14">
        <v>30</v>
      </c>
      <c r="J52" s="14">
        <v>29</v>
      </c>
      <c r="K52" s="14">
        <v>27</v>
      </c>
      <c r="L52" s="14">
        <v>16</v>
      </c>
      <c r="M52" s="14">
        <v>25</v>
      </c>
      <c r="N52" s="14">
        <v>31</v>
      </c>
      <c r="O52" s="14">
        <v>40</v>
      </c>
      <c r="P52" s="67">
        <v>32</v>
      </c>
      <c r="Q52" s="67">
        <v>31</v>
      </c>
      <c r="R52" s="67">
        <v>24</v>
      </c>
      <c r="S52" s="67">
        <v>28</v>
      </c>
      <c r="T52" s="67">
        <v>30</v>
      </c>
      <c r="U52" s="67">
        <v>36</v>
      </c>
      <c r="V52" s="67">
        <v>42</v>
      </c>
      <c r="W52" s="23"/>
      <c r="X52" s="9">
        <f t="shared" si="16"/>
        <v>6.6666666666666666E-2</v>
      </c>
      <c r="Y52" s="9">
        <f t="shared" si="17"/>
        <v>6.8965517241379309E-2</v>
      </c>
      <c r="Z52" s="9">
        <f t="shared" si="18"/>
        <v>-0.1111111111111111</v>
      </c>
      <c r="AA52" s="9">
        <f t="shared" si="19"/>
        <v>0.75</v>
      </c>
      <c r="AB52" s="9">
        <f t="shared" si="20"/>
        <v>0.2</v>
      </c>
      <c r="AC52" s="9">
        <f t="shared" si="21"/>
        <v>0.16129032258064516</v>
      </c>
      <c r="AD52" s="9">
        <f t="shared" si="22"/>
        <v>0.05</v>
      </c>
      <c r="AE52" s="23"/>
      <c r="AF52" s="9">
        <f t="shared" si="23"/>
        <v>0.18518518518518517</v>
      </c>
      <c r="AG52" s="9">
        <f t="shared" si="24"/>
        <v>0.10714285714285714</v>
      </c>
      <c r="AH52" s="9">
        <f t="shared" si="25"/>
        <v>-0.14285714285714285</v>
      </c>
      <c r="AI52" s="9">
        <f t="shared" si="26"/>
        <v>-9.6774193548387094E-2</v>
      </c>
      <c r="AJ52" s="9">
        <f t="shared" si="27"/>
        <v>-6.25E-2</v>
      </c>
      <c r="AK52" s="9">
        <f t="shared" si="28"/>
        <v>0</v>
      </c>
      <c r="AL52" s="9">
        <f t="shared" si="29"/>
        <v>0</v>
      </c>
    </row>
    <row r="53" spans="1:38" x14ac:dyDescent="0.35">
      <c r="A53" s="61" t="s">
        <v>44</v>
      </c>
      <c r="B53" s="64">
        <v>28</v>
      </c>
      <c r="C53" s="64">
        <v>29</v>
      </c>
      <c r="D53" s="64">
        <v>29</v>
      </c>
      <c r="E53" s="64">
        <v>32</v>
      </c>
      <c r="F53" s="64">
        <v>33</v>
      </c>
      <c r="G53" s="64">
        <v>40</v>
      </c>
      <c r="H53" s="64">
        <v>48</v>
      </c>
      <c r="I53" s="14">
        <v>31</v>
      </c>
      <c r="J53" s="14">
        <v>30</v>
      </c>
      <c r="K53" s="14">
        <v>28</v>
      </c>
      <c r="L53" s="14">
        <v>17</v>
      </c>
      <c r="M53" s="14">
        <v>27</v>
      </c>
      <c r="N53" s="14">
        <v>34</v>
      </c>
      <c r="O53" s="14">
        <v>45</v>
      </c>
      <c r="P53" s="67">
        <v>33</v>
      </c>
      <c r="Q53" s="67">
        <v>32</v>
      </c>
      <c r="R53" s="67">
        <v>25</v>
      </c>
      <c r="S53" s="67">
        <v>29</v>
      </c>
      <c r="T53" s="67">
        <v>31</v>
      </c>
      <c r="U53" s="67">
        <v>41</v>
      </c>
      <c r="V53" s="67">
        <v>52</v>
      </c>
      <c r="W53" s="23"/>
      <c r="X53" s="38">
        <f t="shared" si="16"/>
        <v>6.4516129032258063E-2</v>
      </c>
      <c r="Y53" s="38">
        <f t="shared" si="17"/>
        <v>6.6666666666666666E-2</v>
      </c>
      <c r="Z53" s="38">
        <f t="shared" si="18"/>
        <v>-0.10714285714285714</v>
      </c>
      <c r="AA53" s="38">
        <f t="shared" si="19"/>
        <v>0.70588235294117652</v>
      </c>
      <c r="AB53" s="38">
        <f t="shared" si="20"/>
        <v>0.14814814814814814</v>
      </c>
      <c r="AC53" s="38">
        <f t="shared" si="21"/>
        <v>0.20588235294117646</v>
      </c>
      <c r="AD53" s="38">
        <f t="shared" si="22"/>
        <v>0.15555555555555556</v>
      </c>
      <c r="AE53" s="68"/>
      <c r="AF53" s="38">
        <f t="shared" si="23"/>
        <v>0.17857142857142858</v>
      </c>
      <c r="AG53" s="38">
        <f t="shared" si="24"/>
        <v>0.10344827586206896</v>
      </c>
      <c r="AH53" s="38">
        <f t="shared" si="25"/>
        <v>-0.13793103448275862</v>
      </c>
      <c r="AI53" s="38">
        <f t="shared" si="26"/>
        <v>-9.375E-2</v>
      </c>
      <c r="AJ53" s="38">
        <f t="shared" si="27"/>
        <v>-6.0606060606060608E-2</v>
      </c>
      <c r="AK53" s="38">
        <f t="shared" si="28"/>
        <v>2.5000000000000001E-2</v>
      </c>
      <c r="AL53" s="38">
        <f t="shared" si="29"/>
        <v>8.3333333333333329E-2</v>
      </c>
    </row>
    <row r="54" spans="1:38" x14ac:dyDescent="0.35">
      <c r="A54" s="61" t="s">
        <v>58</v>
      </c>
      <c r="B54" s="64">
        <v>37</v>
      </c>
      <c r="C54" s="64">
        <v>37</v>
      </c>
      <c r="D54" s="64">
        <v>36</v>
      </c>
      <c r="E54" s="64">
        <v>41</v>
      </c>
      <c r="F54" s="64">
        <v>38</v>
      </c>
      <c r="G54" s="64">
        <v>36</v>
      </c>
      <c r="H54" s="64">
        <v>38</v>
      </c>
      <c r="I54" s="14">
        <v>38</v>
      </c>
      <c r="J54" s="14">
        <v>39</v>
      </c>
      <c r="K54" s="14">
        <v>37</v>
      </c>
      <c r="L54" s="14">
        <v>28</v>
      </c>
      <c r="M54" s="14">
        <v>31</v>
      </c>
      <c r="N54" s="14">
        <v>40</v>
      </c>
      <c r="O54" s="14">
        <v>34</v>
      </c>
      <c r="P54" s="67">
        <v>36</v>
      </c>
      <c r="Q54" s="67">
        <v>33</v>
      </c>
      <c r="R54" s="67">
        <v>27</v>
      </c>
      <c r="S54" s="67">
        <v>26</v>
      </c>
      <c r="T54" s="67">
        <v>30</v>
      </c>
      <c r="U54" s="67">
        <v>35</v>
      </c>
      <c r="V54" s="67">
        <v>41</v>
      </c>
      <c r="W54" s="22"/>
      <c r="X54" s="9">
        <f t="shared" si="16"/>
        <v>-5.2631578947368418E-2</v>
      </c>
      <c r="Y54" s="9">
        <f t="shared" si="17"/>
        <v>-0.15384615384615385</v>
      </c>
      <c r="Z54" s="9">
        <f t="shared" si="18"/>
        <v>-0.27027027027027029</v>
      </c>
      <c r="AA54" s="9">
        <f t="shared" si="19"/>
        <v>-7.1428571428571425E-2</v>
      </c>
      <c r="AB54" s="9">
        <f t="shared" si="20"/>
        <v>-3.2258064516129031E-2</v>
      </c>
      <c r="AC54" s="9">
        <f t="shared" si="21"/>
        <v>-0.125</v>
      </c>
      <c r="AD54" s="9">
        <f t="shared" si="22"/>
        <v>0.20588235294117646</v>
      </c>
      <c r="AE54" s="22"/>
      <c r="AF54" s="9">
        <f t="shared" si="23"/>
        <v>-2.7027027027027029E-2</v>
      </c>
      <c r="AG54" s="9">
        <f t="shared" si="24"/>
        <v>-0.10810810810810811</v>
      </c>
      <c r="AH54" s="9">
        <f t="shared" si="25"/>
        <v>-0.25</v>
      </c>
      <c r="AI54" s="9">
        <f t="shared" si="26"/>
        <v>-0.36585365853658536</v>
      </c>
      <c r="AJ54" s="9">
        <f t="shared" si="27"/>
        <v>-0.21052631578947367</v>
      </c>
      <c r="AK54" s="9">
        <f t="shared" si="28"/>
        <v>-2.7777777777777776E-2</v>
      </c>
      <c r="AL54" s="9">
        <f t="shared" si="29"/>
        <v>7.8947368421052627E-2</v>
      </c>
    </row>
    <row r="55" spans="1:38" x14ac:dyDescent="0.35">
      <c r="A55" s="61" t="s">
        <v>45</v>
      </c>
      <c r="B55" s="64">
        <v>37</v>
      </c>
      <c r="C55" s="64">
        <v>38</v>
      </c>
      <c r="D55" s="64">
        <v>36</v>
      </c>
      <c r="E55" s="64">
        <v>41</v>
      </c>
      <c r="F55" s="64">
        <v>39</v>
      </c>
      <c r="G55" s="64">
        <v>37</v>
      </c>
      <c r="H55" s="64">
        <v>40</v>
      </c>
      <c r="I55" s="14">
        <v>38</v>
      </c>
      <c r="J55" s="14">
        <v>40</v>
      </c>
      <c r="K55" s="14">
        <v>36</v>
      </c>
      <c r="L55" s="14">
        <v>23</v>
      </c>
      <c r="M55" s="14">
        <v>27</v>
      </c>
      <c r="N55" s="14">
        <v>41</v>
      </c>
      <c r="O55" s="14">
        <v>36</v>
      </c>
      <c r="P55" s="67">
        <v>35</v>
      </c>
      <c r="Q55" s="67">
        <v>33</v>
      </c>
      <c r="R55" s="67">
        <v>25</v>
      </c>
      <c r="S55" s="67">
        <v>24</v>
      </c>
      <c r="T55" s="67">
        <v>28</v>
      </c>
      <c r="U55" s="67">
        <v>35</v>
      </c>
      <c r="V55" s="67">
        <v>44</v>
      </c>
      <c r="W55" s="22"/>
      <c r="X55" s="9">
        <f t="shared" si="16"/>
        <v>-7.8947368421052627E-2</v>
      </c>
      <c r="Y55" s="9">
        <f t="shared" si="17"/>
        <v>-0.17499999999999999</v>
      </c>
      <c r="Z55" s="9">
        <f t="shared" si="18"/>
        <v>-0.30555555555555558</v>
      </c>
      <c r="AA55" s="9">
        <f t="shared" si="19"/>
        <v>4.3478260869565216E-2</v>
      </c>
      <c r="AB55" s="9">
        <f t="shared" si="20"/>
        <v>3.7037037037037035E-2</v>
      </c>
      <c r="AC55" s="9">
        <f t="shared" si="21"/>
        <v>-0.14634146341463414</v>
      </c>
      <c r="AD55" s="9">
        <f t="shared" si="22"/>
        <v>0.22222222222222221</v>
      </c>
      <c r="AE55" s="22"/>
      <c r="AF55" s="9">
        <f t="shared" si="23"/>
        <v>-5.4054054054054057E-2</v>
      </c>
      <c r="AG55" s="9">
        <f t="shared" si="24"/>
        <v>-0.13157894736842105</v>
      </c>
      <c r="AH55" s="9">
        <f t="shared" si="25"/>
        <v>-0.30555555555555558</v>
      </c>
      <c r="AI55" s="9">
        <f t="shared" si="26"/>
        <v>-0.41463414634146339</v>
      </c>
      <c r="AJ55" s="9">
        <f t="shared" si="27"/>
        <v>-0.28205128205128205</v>
      </c>
      <c r="AK55" s="9">
        <f t="shared" si="28"/>
        <v>-5.4054054054054057E-2</v>
      </c>
      <c r="AL55" s="9">
        <f t="shared" si="29"/>
        <v>0.1</v>
      </c>
    </row>
    <row r="56" spans="1:38" x14ac:dyDescent="0.35">
      <c r="A56" s="61" t="s">
        <v>47</v>
      </c>
      <c r="B56" s="64">
        <v>42</v>
      </c>
      <c r="C56" s="64">
        <v>41</v>
      </c>
      <c r="D56" s="64">
        <v>41</v>
      </c>
      <c r="E56" s="64">
        <v>42</v>
      </c>
      <c r="F56" s="64">
        <v>52</v>
      </c>
      <c r="G56" s="64">
        <v>51</v>
      </c>
      <c r="H56" s="64">
        <v>49</v>
      </c>
      <c r="I56" s="14">
        <v>43</v>
      </c>
      <c r="J56" s="14">
        <v>36</v>
      </c>
      <c r="K56" s="14">
        <v>37</v>
      </c>
      <c r="L56" s="14">
        <v>20</v>
      </c>
      <c r="M56" s="14">
        <v>30</v>
      </c>
      <c r="N56" s="14">
        <v>35</v>
      </c>
      <c r="O56" s="14">
        <v>33</v>
      </c>
      <c r="P56" s="67">
        <v>28</v>
      </c>
      <c r="Q56" s="67">
        <v>30</v>
      </c>
      <c r="R56" s="67">
        <v>29</v>
      </c>
      <c r="S56" s="67">
        <v>29</v>
      </c>
      <c r="T56" s="67">
        <v>29</v>
      </c>
      <c r="U56" s="67">
        <v>35</v>
      </c>
      <c r="V56" s="67">
        <v>39</v>
      </c>
      <c r="W56" s="22"/>
      <c r="X56" s="9">
        <f t="shared" si="16"/>
        <v>-0.34883720930232559</v>
      </c>
      <c r="Y56" s="9">
        <f t="shared" si="17"/>
        <v>-0.16666666666666666</v>
      </c>
      <c r="Z56" s="9">
        <f t="shared" si="18"/>
        <v>-0.21621621621621623</v>
      </c>
      <c r="AA56" s="9">
        <f t="shared" si="19"/>
        <v>0.45</v>
      </c>
      <c r="AB56" s="9">
        <f t="shared" si="20"/>
        <v>-3.3333333333333333E-2</v>
      </c>
      <c r="AC56" s="9">
        <f t="shared" si="21"/>
        <v>0</v>
      </c>
      <c r="AD56" s="9">
        <f t="shared" si="22"/>
        <v>0.18181818181818182</v>
      </c>
      <c r="AE56" s="22"/>
      <c r="AF56" s="9">
        <f t="shared" si="23"/>
        <v>-0.33333333333333331</v>
      </c>
      <c r="AG56" s="9">
        <f t="shared" si="24"/>
        <v>-0.26829268292682928</v>
      </c>
      <c r="AH56" s="9">
        <f t="shared" si="25"/>
        <v>-0.29268292682926828</v>
      </c>
      <c r="AI56" s="9">
        <f t="shared" si="26"/>
        <v>-0.30952380952380953</v>
      </c>
      <c r="AJ56" s="9">
        <f t="shared" si="27"/>
        <v>-0.44230769230769229</v>
      </c>
      <c r="AK56" s="9">
        <f t="shared" si="28"/>
        <v>-0.31372549019607843</v>
      </c>
      <c r="AL56" s="9">
        <f t="shared" si="29"/>
        <v>-0.20408163265306123</v>
      </c>
    </row>
    <row r="57" spans="1:38" x14ac:dyDescent="0.35">
      <c r="A57" s="61" t="s">
        <v>66</v>
      </c>
      <c r="B57" s="64">
        <v>43</v>
      </c>
      <c r="C57" s="64">
        <v>42</v>
      </c>
      <c r="D57" s="64">
        <v>42</v>
      </c>
      <c r="E57" s="64">
        <v>42</v>
      </c>
      <c r="F57" s="64">
        <v>54</v>
      </c>
      <c r="G57" s="64">
        <v>54</v>
      </c>
      <c r="H57" s="64">
        <v>51</v>
      </c>
      <c r="I57" s="14">
        <v>43</v>
      </c>
      <c r="J57" s="14">
        <v>37</v>
      </c>
      <c r="K57" s="14">
        <v>38</v>
      </c>
      <c r="L57" s="14">
        <v>20</v>
      </c>
      <c r="M57" s="14">
        <v>31</v>
      </c>
      <c r="N57" s="14">
        <v>35</v>
      </c>
      <c r="O57" s="14">
        <v>32</v>
      </c>
      <c r="P57" s="67">
        <v>28</v>
      </c>
      <c r="Q57" s="67">
        <v>30</v>
      </c>
      <c r="R57" s="67">
        <v>29</v>
      </c>
      <c r="S57" s="67">
        <v>29</v>
      </c>
      <c r="T57" s="67">
        <v>30</v>
      </c>
      <c r="U57" s="67">
        <v>35</v>
      </c>
      <c r="V57" s="67">
        <v>40</v>
      </c>
      <c r="W57" s="22"/>
      <c r="X57" s="9">
        <f t="shared" si="16"/>
        <v>-0.34883720930232559</v>
      </c>
      <c r="Y57" s="9">
        <f t="shared" si="17"/>
        <v>-0.1891891891891892</v>
      </c>
      <c r="Z57" s="9">
        <f t="shared" si="18"/>
        <v>-0.23684210526315788</v>
      </c>
      <c r="AA57" s="9">
        <f t="shared" si="19"/>
        <v>0.45</v>
      </c>
      <c r="AB57" s="9">
        <f t="shared" si="20"/>
        <v>-3.2258064516129031E-2</v>
      </c>
      <c r="AC57" s="9">
        <f t="shared" si="21"/>
        <v>0</v>
      </c>
      <c r="AD57" s="9">
        <f t="shared" si="22"/>
        <v>0.25</v>
      </c>
      <c r="AE57" s="22"/>
      <c r="AF57" s="9">
        <f t="shared" si="23"/>
        <v>-0.34883720930232559</v>
      </c>
      <c r="AG57" s="9">
        <f t="shared" si="24"/>
        <v>-0.2857142857142857</v>
      </c>
      <c r="AH57" s="9">
        <f t="shared" si="25"/>
        <v>-0.30952380952380953</v>
      </c>
      <c r="AI57" s="9">
        <f t="shared" si="26"/>
        <v>-0.30952380952380953</v>
      </c>
      <c r="AJ57" s="9">
        <f t="shared" si="27"/>
        <v>-0.44444444444444442</v>
      </c>
      <c r="AK57" s="9">
        <f t="shared" si="28"/>
        <v>-0.35185185185185186</v>
      </c>
      <c r="AL57" s="9">
        <f t="shared" si="29"/>
        <v>-0.21568627450980393</v>
      </c>
    </row>
    <row r="58" spans="1:38" x14ac:dyDescent="0.35">
      <c r="A58" s="61" t="s">
        <v>57</v>
      </c>
      <c r="B58" s="64">
        <v>28</v>
      </c>
      <c r="C58" s="64">
        <v>29</v>
      </c>
      <c r="D58" s="64">
        <v>29</v>
      </c>
      <c r="E58" s="64">
        <v>31</v>
      </c>
      <c r="F58" s="64">
        <v>30</v>
      </c>
      <c r="G58" s="64">
        <v>32</v>
      </c>
      <c r="H58" s="64">
        <v>35</v>
      </c>
      <c r="I58" s="14">
        <v>27</v>
      </c>
      <c r="J58" s="14">
        <v>29</v>
      </c>
      <c r="K58" s="14">
        <v>30</v>
      </c>
      <c r="L58" s="14">
        <v>28</v>
      </c>
      <c r="M58" s="14">
        <v>25</v>
      </c>
      <c r="N58" s="14">
        <v>26</v>
      </c>
      <c r="O58" s="14">
        <v>31</v>
      </c>
      <c r="P58" s="67">
        <v>33</v>
      </c>
      <c r="Q58" s="67">
        <v>31</v>
      </c>
      <c r="R58" s="67">
        <v>26</v>
      </c>
      <c r="S58" s="67">
        <v>31</v>
      </c>
      <c r="T58" s="67">
        <v>34</v>
      </c>
      <c r="U58" s="67">
        <v>35</v>
      </c>
      <c r="V58" s="67">
        <v>39</v>
      </c>
      <c r="W58" s="22"/>
      <c r="X58" s="9">
        <f t="shared" si="16"/>
        <v>0.22222222222222221</v>
      </c>
      <c r="Y58" s="9">
        <f t="shared" si="17"/>
        <v>6.8965517241379309E-2</v>
      </c>
      <c r="Z58" s="9">
        <f t="shared" si="18"/>
        <v>-0.13333333333333333</v>
      </c>
      <c r="AA58" s="9">
        <f t="shared" si="19"/>
        <v>0.10714285714285714</v>
      </c>
      <c r="AB58" s="9">
        <f t="shared" si="20"/>
        <v>0.36</v>
      </c>
      <c r="AC58" s="9">
        <f t="shared" si="21"/>
        <v>0.34615384615384615</v>
      </c>
      <c r="AD58" s="9">
        <f t="shared" si="22"/>
        <v>0.25806451612903225</v>
      </c>
      <c r="AE58" s="22"/>
      <c r="AF58" s="9">
        <f t="shared" si="23"/>
        <v>0.17857142857142858</v>
      </c>
      <c r="AG58" s="9">
        <f t="shared" si="24"/>
        <v>6.8965517241379309E-2</v>
      </c>
      <c r="AH58" s="9">
        <f t="shared" si="25"/>
        <v>-0.10344827586206896</v>
      </c>
      <c r="AI58" s="9">
        <f t="shared" si="26"/>
        <v>0</v>
      </c>
      <c r="AJ58" s="9">
        <f t="shared" si="27"/>
        <v>0.13333333333333333</v>
      </c>
      <c r="AK58" s="9">
        <f t="shared" si="28"/>
        <v>9.375E-2</v>
      </c>
      <c r="AL58" s="9">
        <f t="shared" si="29"/>
        <v>0.11428571428571428</v>
      </c>
    </row>
    <row r="59" spans="1:38" x14ac:dyDescent="0.35">
      <c r="A59" s="61" t="s">
        <v>53</v>
      </c>
      <c r="B59" s="64">
        <v>34</v>
      </c>
      <c r="C59" s="64">
        <v>33</v>
      </c>
      <c r="D59" s="64">
        <v>33</v>
      </c>
      <c r="E59" s="64">
        <v>32</v>
      </c>
      <c r="F59" s="64">
        <v>29</v>
      </c>
      <c r="G59" s="64">
        <v>31</v>
      </c>
      <c r="H59" s="64">
        <v>27</v>
      </c>
      <c r="I59" s="14">
        <v>31</v>
      </c>
      <c r="J59" s="14">
        <v>34</v>
      </c>
      <c r="K59" s="14">
        <v>29</v>
      </c>
      <c r="L59" s="14">
        <v>12</v>
      </c>
      <c r="M59" s="14">
        <v>18</v>
      </c>
      <c r="N59" s="14">
        <v>25</v>
      </c>
      <c r="O59" s="14">
        <v>28</v>
      </c>
      <c r="P59" s="67">
        <v>35</v>
      </c>
      <c r="Q59" s="67">
        <v>38</v>
      </c>
      <c r="R59" s="67">
        <v>28</v>
      </c>
      <c r="S59" s="67">
        <v>29</v>
      </c>
      <c r="T59" s="67">
        <v>32</v>
      </c>
      <c r="U59" s="67">
        <v>33</v>
      </c>
      <c r="V59" s="67">
        <v>34</v>
      </c>
      <c r="W59" s="22"/>
      <c r="X59" s="9">
        <f t="shared" si="16"/>
        <v>0.12903225806451613</v>
      </c>
      <c r="Y59" s="9">
        <f t="shared" si="17"/>
        <v>0.11764705882352941</v>
      </c>
      <c r="Z59" s="9">
        <f t="shared" si="18"/>
        <v>-3.4482758620689655E-2</v>
      </c>
      <c r="AA59" s="9">
        <f t="shared" si="19"/>
        <v>1.4166666666666667</v>
      </c>
      <c r="AB59" s="9">
        <f t="shared" si="20"/>
        <v>0.77777777777777779</v>
      </c>
      <c r="AC59" s="9">
        <f t="shared" si="21"/>
        <v>0.32</v>
      </c>
      <c r="AD59" s="9">
        <f t="shared" si="22"/>
        <v>0.21428571428571427</v>
      </c>
      <c r="AE59" s="22"/>
      <c r="AF59" s="9">
        <f t="shared" si="23"/>
        <v>2.9411764705882353E-2</v>
      </c>
      <c r="AG59" s="9">
        <f t="shared" si="24"/>
        <v>0.15151515151515152</v>
      </c>
      <c r="AH59" s="9">
        <f t="shared" si="25"/>
        <v>-0.15151515151515152</v>
      </c>
      <c r="AI59" s="9">
        <f t="shared" si="26"/>
        <v>-9.375E-2</v>
      </c>
      <c r="AJ59" s="9">
        <f t="shared" si="27"/>
        <v>0.10344827586206896</v>
      </c>
      <c r="AK59" s="9">
        <f t="shared" si="28"/>
        <v>6.4516129032258063E-2</v>
      </c>
      <c r="AL59" s="9">
        <f t="shared" si="29"/>
        <v>0.25925925925925924</v>
      </c>
    </row>
    <row r="60" spans="1:38" x14ac:dyDescent="0.35">
      <c r="A60" s="61" t="s">
        <v>49</v>
      </c>
      <c r="B60" s="64">
        <v>33</v>
      </c>
      <c r="C60" s="64">
        <v>33</v>
      </c>
      <c r="D60" s="64">
        <v>33</v>
      </c>
      <c r="E60" s="64">
        <v>30</v>
      </c>
      <c r="F60" s="64">
        <v>31</v>
      </c>
      <c r="G60" s="64">
        <v>31</v>
      </c>
      <c r="H60" s="64">
        <v>32</v>
      </c>
      <c r="I60" s="14">
        <v>34</v>
      </c>
      <c r="J60" s="14">
        <v>33</v>
      </c>
      <c r="K60" s="14">
        <v>29</v>
      </c>
      <c r="L60" s="14">
        <v>17</v>
      </c>
      <c r="M60" s="14">
        <v>24</v>
      </c>
      <c r="N60" s="14">
        <v>29</v>
      </c>
      <c r="O60" s="14">
        <v>32</v>
      </c>
      <c r="P60" s="67">
        <v>24</v>
      </c>
      <c r="Q60" s="67">
        <v>30</v>
      </c>
      <c r="R60" s="67">
        <v>24</v>
      </c>
      <c r="S60" s="67">
        <v>26</v>
      </c>
      <c r="T60" s="67">
        <v>27</v>
      </c>
      <c r="U60" s="67">
        <v>32</v>
      </c>
      <c r="V60" s="67">
        <v>33</v>
      </c>
      <c r="W60" s="22"/>
      <c r="X60" s="9">
        <f t="shared" si="16"/>
        <v>-0.29411764705882354</v>
      </c>
      <c r="Y60" s="9">
        <f t="shared" si="17"/>
        <v>-9.0909090909090912E-2</v>
      </c>
      <c r="Z60" s="9">
        <f t="shared" si="18"/>
        <v>-0.17241379310344829</v>
      </c>
      <c r="AA60" s="9">
        <f t="shared" si="19"/>
        <v>0.52941176470588236</v>
      </c>
      <c r="AB60" s="9">
        <f t="shared" si="20"/>
        <v>0.125</v>
      </c>
      <c r="AC60" s="9">
        <f t="shared" si="21"/>
        <v>0.10344827586206896</v>
      </c>
      <c r="AD60" s="9">
        <f t="shared" si="22"/>
        <v>3.125E-2</v>
      </c>
      <c r="AE60" s="22"/>
      <c r="AF60" s="9">
        <f t="shared" si="23"/>
        <v>-0.27272727272727271</v>
      </c>
      <c r="AG60" s="9">
        <f t="shared" si="24"/>
        <v>-9.0909090909090912E-2</v>
      </c>
      <c r="AH60" s="9">
        <f t="shared" si="25"/>
        <v>-0.27272727272727271</v>
      </c>
      <c r="AI60" s="9">
        <f t="shared" si="26"/>
        <v>-0.13333333333333333</v>
      </c>
      <c r="AJ60" s="9">
        <f t="shared" si="27"/>
        <v>-0.12903225806451613</v>
      </c>
      <c r="AK60" s="9">
        <f t="shared" si="28"/>
        <v>3.2258064516129031E-2</v>
      </c>
      <c r="AL60" s="9">
        <f t="shared" si="29"/>
        <v>3.125E-2</v>
      </c>
    </row>
    <row r="61" spans="1:38" x14ac:dyDescent="0.35">
      <c r="A61" s="61" t="s">
        <v>52</v>
      </c>
      <c r="B61" s="64">
        <v>27</v>
      </c>
      <c r="C61" s="64">
        <v>24</v>
      </c>
      <c r="D61" s="64">
        <v>25</v>
      </c>
      <c r="E61" s="64">
        <v>25</v>
      </c>
      <c r="F61" s="64">
        <v>30</v>
      </c>
      <c r="G61" s="64">
        <v>29</v>
      </c>
      <c r="H61" s="64">
        <v>29</v>
      </c>
      <c r="I61" s="14">
        <v>29</v>
      </c>
      <c r="J61" s="14">
        <v>27</v>
      </c>
      <c r="K61" s="14">
        <v>25</v>
      </c>
      <c r="L61" s="14">
        <v>18</v>
      </c>
      <c r="M61" s="14">
        <v>21</v>
      </c>
      <c r="N61" s="14">
        <v>25</v>
      </c>
      <c r="O61" s="14">
        <v>28</v>
      </c>
      <c r="P61" s="67">
        <v>27</v>
      </c>
      <c r="Q61" s="67">
        <v>29</v>
      </c>
      <c r="R61" s="67">
        <v>24</v>
      </c>
      <c r="S61" s="67">
        <v>24</v>
      </c>
      <c r="T61" s="67">
        <v>29</v>
      </c>
      <c r="U61" s="67">
        <v>29</v>
      </c>
      <c r="V61" s="67">
        <v>33</v>
      </c>
      <c r="W61" s="22"/>
      <c r="X61" s="9">
        <f t="shared" si="16"/>
        <v>-6.8965517241379309E-2</v>
      </c>
      <c r="Y61" s="9">
        <f t="shared" si="17"/>
        <v>7.407407407407407E-2</v>
      </c>
      <c r="Z61" s="9">
        <f t="shared" si="18"/>
        <v>-0.04</v>
      </c>
      <c r="AA61" s="9">
        <f t="shared" si="19"/>
        <v>0.33333333333333331</v>
      </c>
      <c r="AB61" s="9">
        <f t="shared" si="20"/>
        <v>0.38095238095238093</v>
      </c>
      <c r="AC61" s="9">
        <f t="shared" si="21"/>
        <v>0.16</v>
      </c>
      <c r="AD61" s="9">
        <f t="shared" si="22"/>
        <v>0.17857142857142858</v>
      </c>
      <c r="AE61" s="22"/>
      <c r="AF61" s="9">
        <f t="shared" si="23"/>
        <v>0</v>
      </c>
      <c r="AG61" s="9">
        <f t="shared" si="24"/>
        <v>0.20833333333333334</v>
      </c>
      <c r="AH61" s="9">
        <f t="shared" si="25"/>
        <v>-0.04</v>
      </c>
      <c r="AI61" s="9">
        <f t="shared" si="26"/>
        <v>-0.04</v>
      </c>
      <c r="AJ61" s="9">
        <f t="shared" si="27"/>
        <v>-3.3333333333333333E-2</v>
      </c>
      <c r="AK61" s="9">
        <f t="shared" si="28"/>
        <v>0</v>
      </c>
      <c r="AL61" s="9">
        <f t="shared" si="29"/>
        <v>0.13793103448275862</v>
      </c>
    </row>
    <row r="62" spans="1:38" x14ac:dyDescent="0.35">
      <c r="A62" s="61" t="s">
        <v>60</v>
      </c>
      <c r="B62" s="64">
        <v>24</v>
      </c>
      <c r="C62" s="64">
        <v>25</v>
      </c>
      <c r="D62" s="64">
        <v>29</v>
      </c>
      <c r="E62" s="64">
        <v>28</v>
      </c>
      <c r="F62" s="64">
        <v>28</v>
      </c>
      <c r="G62" s="64">
        <v>21</v>
      </c>
      <c r="H62" s="64">
        <v>22</v>
      </c>
      <c r="I62" s="14">
        <v>34</v>
      </c>
      <c r="J62" s="14">
        <v>28</v>
      </c>
      <c r="K62" s="14">
        <v>22</v>
      </c>
      <c r="L62" s="14">
        <v>14</v>
      </c>
      <c r="M62" s="14">
        <v>19</v>
      </c>
      <c r="N62" s="14">
        <v>25</v>
      </c>
      <c r="O62" s="14">
        <v>24</v>
      </c>
      <c r="P62" s="67">
        <v>23</v>
      </c>
      <c r="Q62" s="67">
        <v>24</v>
      </c>
      <c r="R62" s="67">
        <v>21</v>
      </c>
      <c r="S62" s="67">
        <v>25</v>
      </c>
      <c r="T62" s="67">
        <v>26</v>
      </c>
      <c r="U62" s="67">
        <v>28</v>
      </c>
      <c r="V62" s="67">
        <v>30</v>
      </c>
      <c r="W62" s="22"/>
      <c r="X62" s="9">
        <f t="shared" si="16"/>
        <v>-0.3235294117647059</v>
      </c>
      <c r="Y62" s="9">
        <f t="shared" si="17"/>
        <v>-0.14285714285714285</v>
      </c>
      <c r="Z62" s="9">
        <f t="shared" si="18"/>
        <v>-4.5454545454545456E-2</v>
      </c>
      <c r="AA62" s="9">
        <f t="shared" si="19"/>
        <v>0.7857142857142857</v>
      </c>
      <c r="AB62" s="9">
        <f t="shared" si="20"/>
        <v>0.36842105263157893</v>
      </c>
      <c r="AC62" s="9">
        <f t="shared" si="21"/>
        <v>0.12</v>
      </c>
      <c r="AD62" s="9">
        <f t="shared" si="22"/>
        <v>0.25</v>
      </c>
      <c r="AE62" s="22"/>
      <c r="AF62" s="9">
        <f t="shared" si="23"/>
        <v>-4.1666666666666664E-2</v>
      </c>
      <c r="AG62" s="9">
        <f t="shared" si="24"/>
        <v>-0.04</v>
      </c>
      <c r="AH62" s="9">
        <f t="shared" si="25"/>
        <v>-0.27586206896551724</v>
      </c>
      <c r="AI62" s="9">
        <f t="shared" si="26"/>
        <v>-0.10714285714285714</v>
      </c>
      <c r="AJ62" s="9">
        <f t="shared" si="27"/>
        <v>-7.1428571428571425E-2</v>
      </c>
      <c r="AK62" s="9">
        <f t="shared" si="28"/>
        <v>0.33333333333333331</v>
      </c>
      <c r="AL62" s="9">
        <f t="shared" si="29"/>
        <v>0.36363636363636365</v>
      </c>
    </row>
    <row r="63" spans="1:38" x14ac:dyDescent="0.35">
      <c r="A63" s="61" t="s">
        <v>48</v>
      </c>
      <c r="B63" s="64">
        <v>24</v>
      </c>
      <c r="C63" s="64">
        <v>20</v>
      </c>
      <c r="D63" s="64">
        <v>24</v>
      </c>
      <c r="E63" s="64">
        <v>28</v>
      </c>
      <c r="F63" s="64">
        <v>30</v>
      </c>
      <c r="G63" s="64">
        <v>27</v>
      </c>
      <c r="H63" s="64">
        <v>26</v>
      </c>
      <c r="I63" s="14">
        <v>31</v>
      </c>
      <c r="J63" s="14">
        <v>28</v>
      </c>
      <c r="K63" s="14">
        <v>23</v>
      </c>
      <c r="L63" s="14">
        <v>35</v>
      </c>
      <c r="M63" s="14">
        <v>29</v>
      </c>
      <c r="N63" s="14">
        <v>27</v>
      </c>
      <c r="O63" s="14">
        <v>25</v>
      </c>
      <c r="P63" s="67">
        <v>21</v>
      </c>
      <c r="Q63" s="67">
        <v>32</v>
      </c>
      <c r="R63" s="67">
        <v>25</v>
      </c>
      <c r="S63" s="67">
        <v>28</v>
      </c>
      <c r="T63" s="67">
        <v>23</v>
      </c>
      <c r="U63" s="67">
        <v>31</v>
      </c>
      <c r="V63" s="67">
        <v>28</v>
      </c>
      <c r="W63" s="22"/>
      <c r="X63" s="9">
        <f t="shared" si="16"/>
        <v>-0.32258064516129031</v>
      </c>
      <c r="Y63" s="9">
        <f t="shared" si="17"/>
        <v>0.14285714285714285</v>
      </c>
      <c r="Z63" s="9">
        <f t="shared" si="18"/>
        <v>8.6956521739130432E-2</v>
      </c>
      <c r="AA63" s="9">
        <f t="shared" si="19"/>
        <v>-0.2</v>
      </c>
      <c r="AB63" s="9">
        <f t="shared" si="20"/>
        <v>-0.20689655172413793</v>
      </c>
      <c r="AC63" s="9">
        <f t="shared" si="21"/>
        <v>0.14814814814814814</v>
      </c>
      <c r="AD63" s="9">
        <f t="shared" si="22"/>
        <v>0.12</v>
      </c>
      <c r="AE63" s="22"/>
      <c r="AF63" s="9">
        <f t="shared" si="23"/>
        <v>-0.125</v>
      </c>
      <c r="AG63" s="9">
        <f t="shared" si="24"/>
        <v>0.6</v>
      </c>
      <c r="AH63" s="9">
        <f t="shared" si="25"/>
        <v>4.1666666666666664E-2</v>
      </c>
      <c r="AI63" s="9">
        <f t="shared" si="26"/>
        <v>0</v>
      </c>
      <c r="AJ63" s="9">
        <f t="shared" si="27"/>
        <v>-0.23333333333333334</v>
      </c>
      <c r="AK63" s="9">
        <f t="shared" si="28"/>
        <v>0.14814814814814814</v>
      </c>
      <c r="AL63" s="9">
        <f t="shared" si="29"/>
        <v>7.6923076923076927E-2</v>
      </c>
    </row>
    <row r="64" spans="1:38" x14ac:dyDescent="0.35">
      <c r="A64" s="61" t="s">
        <v>61</v>
      </c>
      <c r="B64" s="64">
        <v>26</v>
      </c>
      <c r="C64" s="64">
        <v>27</v>
      </c>
      <c r="D64" s="64">
        <v>26</v>
      </c>
      <c r="E64" s="64">
        <v>27</v>
      </c>
      <c r="F64" s="64">
        <v>25</v>
      </c>
      <c r="G64" s="64">
        <v>25</v>
      </c>
      <c r="H64" s="64">
        <v>26</v>
      </c>
      <c r="I64" s="14">
        <v>28</v>
      </c>
      <c r="J64" s="14">
        <v>29</v>
      </c>
      <c r="K64" s="14">
        <v>27</v>
      </c>
      <c r="L64" s="14">
        <v>25</v>
      </c>
      <c r="M64" s="14">
        <v>26</v>
      </c>
      <c r="N64" s="14">
        <v>25</v>
      </c>
      <c r="O64" s="14">
        <v>27</v>
      </c>
      <c r="P64" s="67">
        <v>29</v>
      </c>
      <c r="Q64" s="67">
        <v>29</v>
      </c>
      <c r="R64" s="67">
        <v>26</v>
      </c>
      <c r="S64" s="67">
        <v>26</v>
      </c>
      <c r="T64" s="67">
        <v>25</v>
      </c>
      <c r="U64" s="67">
        <v>32</v>
      </c>
      <c r="V64" s="67">
        <v>27</v>
      </c>
      <c r="W64" s="22"/>
      <c r="X64" s="9">
        <f t="shared" si="16"/>
        <v>3.5714285714285712E-2</v>
      </c>
      <c r="Y64" s="9">
        <f t="shared" si="17"/>
        <v>0</v>
      </c>
      <c r="Z64" s="9">
        <f t="shared" si="18"/>
        <v>-3.7037037037037035E-2</v>
      </c>
      <c r="AA64" s="9">
        <f t="shared" si="19"/>
        <v>0.04</v>
      </c>
      <c r="AB64" s="9">
        <f t="shared" si="20"/>
        <v>-3.8461538461538464E-2</v>
      </c>
      <c r="AC64" s="9">
        <f t="shared" si="21"/>
        <v>0.28000000000000003</v>
      </c>
      <c r="AD64" s="9">
        <f t="shared" si="22"/>
        <v>0</v>
      </c>
      <c r="AE64" s="22"/>
      <c r="AF64" s="9">
        <f t="shared" si="23"/>
        <v>0.11538461538461539</v>
      </c>
      <c r="AG64" s="9">
        <f t="shared" si="24"/>
        <v>7.407407407407407E-2</v>
      </c>
      <c r="AH64" s="9">
        <f t="shared" si="25"/>
        <v>0</v>
      </c>
      <c r="AI64" s="9">
        <f t="shared" si="26"/>
        <v>-3.7037037037037035E-2</v>
      </c>
      <c r="AJ64" s="9">
        <f t="shared" si="27"/>
        <v>0</v>
      </c>
      <c r="AK64" s="9">
        <f t="shared" si="28"/>
        <v>0.28000000000000003</v>
      </c>
      <c r="AL64" s="9">
        <f t="shared" si="29"/>
        <v>3.8461538461538464E-2</v>
      </c>
    </row>
    <row r="65" spans="1:38" x14ac:dyDescent="0.35">
      <c r="A65" s="61" t="s">
        <v>59</v>
      </c>
      <c r="B65" s="64">
        <v>30</v>
      </c>
      <c r="C65" s="64">
        <v>28</v>
      </c>
      <c r="D65" s="64">
        <v>29</v>
      </c>
      <c r="E65" s="64">
        <v>28</v>
      </c>
      <c r="F65" s="64">
        <v>24</v>
      </c>
      <c r="G65" s="64">
        <v>22</v>
      </c>
      <c r="H65" s="64">
        <v>24</v>
      </c>
      <c r="I65" s="14">
        <v>32</v>
      </c>
      <c r="J65" s="14">
        <v>33</v>
      </c>
      <c r="K65" s="14">
        <v>32</v>
      </c>
      <c r="L65" s="14">
        <v>16</v>
      </c>
      <c r="M65" s="14">
        <v>19</v>
      </c>
      <c r="N65" s="14">
        <v>20</v>
      </c>
      <c r="O65" s="14">
        <v>25</v>
      </c>
      <c r="P65" s="67">
        <v>27</v>
      </c>
      <c r="Q65" s="67">
        <v>30</v>
      </c>
      <c r="R65" s="67">
        <v>31</v>
      </c>
      <c r="S65" s="67">
        <v>30</v>
      </c>
      <c r="T65" s="67">
        <v>27</v>
      </c>
      <c r="U65" s="67">
        <v>28</v>
      </c>
      <c r="V65" s="67">
        <v>24</v>
      </c>
      <c r="W65" s="22"/>
      <c r="X65" s="9">
        <f t="shared" si="16"/>
        <v>-0.15625</v>
      </c>
      <c r="Y65" s="9">
        <f t="shared" si="17"/>
        <v>-9.0909090909090912E-2</v>
      </c>
      <c r="Z65" s="9">
        <f t="shared" si="18"/>
        <v>-3.125E-2</v>
      </c>
      <c r="AA65" s="9">
        <f t="shared" si="19"/>
        <v>0.875</v>
      </c>
      <c r="AB65" s="9">
        <f t="shared" si="20"/>
        <v>0.42105263157894735</v>
      </c>
      <c r="AC65" s="9">
        <f t="shared" si="21"/>
        <v>0.4</v>
      </c>
      <c r="AD65" s="9">
        <f t="shared" si="22"/>
        <v>-0.04</v>
      </c>
      <c r="AE65" s="22"/>
      <c r="AF65" s="9">
        <f t="shared" si="23"/>
        <v>-0.1</v>
      </c>
      <c r="AG65" s="9">
        <f t="shared" si="24"/>
        <v>7.1428571428571425E-2</v>
      </c>
      <c r="AH65" s="9">
        <f t="shared" si="25"/>
        <v>6.8965517241379309E-2</v>
      </c>
      <c r="AI65" s="9">
        <f t="shared" si="26"/>
        <v>7.1428571428571425E-2</v>
      </c>
      <c r="AJ65" s="9">
        <f t="shared" si="27"/>
        <v>0.125</v>
      </c>
      <c r="AK65" s="9">
        <f t="shared" si="28"/>
        <v>0.27272727272727271</v>
      </c>
      <c r="AL65" s="9">
        <f t="shared" si="29"/>
        <v>0</v>
      </c>
    </row>
    <row r="66" spans="1:38" x14ac:dyDescent="0.35">
      <c r="A66" s="61" t="s">
        <v>50</v>
      </c>
      <c r="B66" s="64">
        <v>25</v>
      </c>
      <c r="C66" s="64">
        <v>21</v>
      </c>
      <c r="D66" s="64">
        <v>25</v>
      </c>
      <c r="E66" s="64">
        <v>21</v>
      </c>
      <c r="F66" s="64">
        <v>23</v>
      </c>
      <c r="G66" s="64">
        <v>22</v>
      </c>
      <c r="H66" s="64">
        <v>19</v>
      </c>
      <c r="I66" s="14">
        <v>19</v>
      </c>
      <c r="J66" s="14">
        <v>22</v>
      </c>
      <c r="K66" s="14">
        <v>18</v>
      </c>
      <c r="L66" s="14">
        <v>20</v>
      </c>
      <c r="M66" s="14">
        <v>17</v>
      </c>
      <c r="N66" s="14">
        <v>21</v>
      </c>
      <c r="O66" s="14">
        <v>21</v>
      </c>
      <c r="P66" s="67">
        <v>25</v>
      </c>
      <c r="Q66" s="67">
        <v>27</v>
      </c>
      <c r="R66" s="67">
        <v>25</v>
      </c>
      <c r="S66" s="67">
        <v>26</v>
      </c>
      <c r="T66" s="67">
        <v>24</v>
      </c>
      <c r="U66" s="67">
        <v>24</v>
      </c>
      <c r="V66" s="67">
        <v>23</v>
      </c>
      <c r="W66" s="22"/>
      <c r="X66" s="9">
        <f t="shared" si="16"/>
        <v>0.31578947368421051</v>
      </c>
      <c r="Y66" s="9">
        <f t="shared" si="17"/>
        <v>0.22727272727272727</v>
      </c>
      <c r="Z66" s="9">
        <f t="shared" si="18"/>
        <v>0.3888888888888889</v>
      </c>
      <c r="AA66" s="9">
        <f t="shared" si="19"/>
        <v>0.3</v>
      </c>
      <c r="AB66" s="9">
        <f t="shared" si="20"/>
        <v>0.41176470588235292</v>
      </c>
      <c r="AC66" s="9">
        <f t="shared" si="21"/>
        <v>0.14285714285714285</v>
      </c>
      <c r="AD66" s="9">
        <f t="shared" si="22"/>
        <v>9.5238095238095233E-2</v>
      </c>
      <c r="AE66" s="22"/>
      <c r="AF66" s="9">
        <f t="shared" si="23"/>
        <v>0</v>
      </c>
      <c r="AG66" s="9">
        <f t="shared" si="24"/>
        <v>0.2857142857142857</v>
      </c>
      <c r="AH66" s="9">
        <f t="shared" si="25"/>
        <v>0</v>
      </c>
      <c r="AI66" s="9">
        <f t="shared" si="26"/>
        <v>0.23809523809523808</v>
      </c>
      <c r="AJ66" s="9">
        <f t="shared" si="27"/>
        <v>4.3478260869565216E-2</v>
      </c>
      <c r="AK66" s="9">
        <f t="shared" si="28"/>
        <v>9.0909090909090912E-2</v>
      </c>
      <c r="AL66" s="9">
        <f t="shared" si="29"/>
        <v>0.21052631578947367</v>
      </c>
    </row>
    <row r="67" spans="1:38" x14ac:dyDescent="0.35">
      <c r="A67" s="61" t="s">
        <v>56</v>
      </c>
      <c r="B67" s="64">
        <v>22</v>
      </c>
      <c r="C67" s="64">
        <v>23</v>
      </c>
      <c r="D67" s="64">
        <v>24</v>
      </c>
      <c r="E67" s="64">
        <v>22</v>
      </c>
      <c r="F67" s="64">
        <v>25</v>
      </c>
      <c r="G67" s="64">
        <v>23</v>
      </c>
      <c r="H67" s="64">
        <v>23</v>
      </c>
      <c r="I67" s="14">
        <v>23</v>
      </c>
      <c r="J67" s="14">
        <v>24</v>
      </c>
      <c r="K67" s="14">
        <v>22</v>
      </c>
      <c r="L67" s="14">
        <v>18</v>
      </c>
      <c r="M67" s="14">
        <v>22</v>
      </c>
      <c r="N67" s="14">
        <v>21</v>
      </c>
      <c r="O67" s="14">
        <v>24</v>
      </c>
      <c r="P67" s="67">
        <v>21</v>
      </c>
      <c r="Q67" s="67">
        <v>19</v>
      </c>
      <c r="R67" s="67">
        <v>6</v>
      </c>
      <c r="S67" s="67">
        <v>21</v>
      </c>
      <c r="T67" s="67">
        <v>21</v>
      </c>
      <c r="U67" s="67">
        <v>17</v>
      </c>
      <c r="V67" s="67">
        <v>23</v>
      </c>
      <c r="W67" s="22"/>
      <c r="X67" s="9">
        <f t="shared" si="16"/>
        <v>-8.6956521739130432E-2</v>
      </c>
      <c r="Y67" s="9">
        <f t="shared" si="17"/>
        <v>-0.20833333333333334</v>
      </c>
      <c r="Z67" s="9">
        <f t="shared" si="18"/>
        <v>-0.72727272727272729</v>
      </c>
      <c r="AA67" s="9">
        <f t="shared" si="19"/>
        <v>0.16666666666666666</v>
      </c>
      <c r="AB67" s="9">
        <f t="shared" si="20"/>
        <v>-4.5454545454545456E-2</v>
      </c>
      <c r="AC67" s="9">
        <f t="shared" si="21"/>
        <v>-0.19047619047619047</v>
      </c>
      <c r="AD67" s="9">
        <f t="shared" si="22"/>
        <v>-4.1666666666666664E-2</v>
      </c>
      <c r="AE67" s="22"/>
      <c r="AF67" s="9">
        <f t="shared" si="23"/>
        <v>-4.5454545454545456E-2</v>
      </c>
      <c r="AG67" s="9">
        <f t="shared" si="24"/>
        <v>-0.17391304347826086</v>
      </c>
      <c r="AH67" s="9">
        <f t="shared" si="25"/>
        <v>-0.75</v>
      </c>
      <c r="AI67" s="9">
        <f t="shared" si="26"/>
        <v>-4.5454545454545456E-2</v>
      </c>
      <c r="AJ67" s="9">
        <f t="shared" si="27"/>
        <v>-0.16</v>
      </c>
      <c r="AK67" s="9">
        <f t="shared" si="28"/>
        <v>-0.2608695652173913</v>
      </c>
      <c r="AL67" s="9">
        <f t="shared" si="29"/>
        <v>0</v>
      </c>
    </row>
    <row r="68" spans="1:38" x14ac:dyDescent="0.35">
      <c r="A68" s="61" t="s">
        <v>54</v>
      </c>
      <c r="B68" s="64">
        <v>27</v>
      </c>
      <c r="C68" s="64">
        <v>25</v>
      </c>
      <c r="D68" s="64">
        <v>31</v>
      </c>
      <c r="E68" s="64">
        <v>30</v>
      </c>
      <c r="F68" s="64">
        <v>30</v>
      </c>
      <c r="G68" s="64">
        <v>24</v>
      </c>
      <c r="H68" s="64">
        <v>22</v>
      </c>
      <c r="I68" s="14">
        <v>21</v>
      </c>
      <c r="J68" s="14">
        <v>23</v>
      </c>
      <c r="K68" s="14">
        <v>22</v>
      </c>
      <c r="L68" s="14">
        <v>15</v>
      </c>
      <c r="M68" s="14">
        <v>18</v>
      </c>
      <c r="N68" s="14">
        <v>25</v>
      </c>
      <c r="O68" s="14">
        <v>20</v>
      </c>
      <c r="P68" s="67">
        <v>27</v>
      </c>
      <c r="Q68" s="67">
        <v>30</v>
      </c>
      <c r="R68" s="67">
        <v>27</v>
      </c>
      <c r="S68" s="67">
        <v>26</v>
      </c>
      <c r="T68" s="67">
        <v>26</v>
      </c>
      <c r="U68" s="67">
        <v>32</v>
      </c>
      <c r="V68" s="67">
        <v>21</v>
      </c>
      <c r="W68" s="22"/>
      <c r="X68" s="9">
        <f t="shared" si="16"/>
        <v>0.2857142857142857</v>
      </c>
      <c r="Y68" s="9">
        <f t="shared" si="17"/>
        <v>0.30434782608695654</v>
      </c>
      <c r="Z68" s="9">
        <f t="shared" si="18"/>
        <v>0.22727272727272727</v>
      </c>
      <c r="AA68" s="9">
        <f t="shared" si="19"/>
        <v>0.73333333333333328</v>
      </c>
      <c r="AB68" s="9">
        <f t="shared" si="20"/>
        <v>0.44444444444444442</v>
      </c>
      <c r="AC68" s="9">
        <f t="shared" si="21"/>
        <v>0.28000000000000003</v>
      </c>
      <c r="AD68" s="9">
        <f t="shared" si="22"/>
        <v>0.05</v>
      </c>
      <c r="AE68" s="22"/>
      <c r="AF68" s="9">
        <f t="shared" si="23"/>
        <v>0</v>
      </c>
      <c r="AG68" s="9">
        <f t="shared" si="24"/>
        <v>0.2</v>
      </c>
      <c r="AH68" s="9">
        <f t="shared" si="25"/>
        <v>-0.12903225806451613</v>
      </c>
      <c r="AI68" s="9">
        <f t="shared" si="26"/>
        <v>-0.13333333333333333</v>
      </c>
      <c r="AJ68" s="9">
        <f t="shared" si="27"/>
        <v>-0.13333333333333333</v>
      </c>
      <c r="AK68" s="9">
        <f t="shared" si="28"/>
        <v>0.33333333333333331</v>
      </c>
      <c r="AL68" s="9">
        <f t="shared" si="29"/>
        <v>-4.5454545454545456E-2</v>
      </c>
    </row>
    <row r="69" spans="1:38" x14ac:dyDescent="0.35">
      <c r="A69" s="61" t="s">
        <v>51</v>
      </c>
      <c r="B69" s="64">
        <v>20</v>
      </c>
      <c r="C69" s="64">
        <v>22</v>
      </c>
      <c r="D69" s="64">
        <v>20</v>
      </c>
      <c r="E69" s="64">
        <v>24</v>
      </c>
      <c r="F69" s="64">
        <v>22</v>
      </c>
      <c r="G69" s="64">
        <v>21</v>
      </c>
      <c r="H69" s="64">
        <v>17</v>
      </c>
      <c r="I69" s="14">
        <v>23</v>
      </c>
      <c r="J69" s="14">
        <v>21</v>
      </c>
      <c r="K69" s="14">
        <v>17</v>
      </c>
      <c r="L69" s="14">
        <v>10</v>
      </c>
      <c r="M69" s="14">
        <v>14</v>
      </c>
      <c r="N69" s="14">
        <v>20</v>
      </c>
      <c r="O69" s="14">
        <v>20</v>
      </c>
      <c r="P69" s="67">
        <v>24</v>
      </c>
      <c r="Q69" s="67">
        <v>22</v>
      </c>
      <c r="R69" s="67">
        <v>20</v>
      </c>
      <c r="S69" s="67">
        <v>23</v>
      </c>
      <c r="T69" s="67">
        <v>26</v>
      </c>
      <c r="U69" s="67">
        <v>19</v>
      </c>
      <c r="V69" s="67">
        <v>18</v>
      </c>
      <c r="W69" s="22"/>
      <c r="X69" s="9">
        <f t="shared" si="16"/>
        <v>4.3478260869565216E-2</v>
      </c>
      <c r="Y69" s="9">
        <f t="shared" si="17"/>
        <v>4.7619047619047616E-2</v>
      </c>
      <c r="Z69" s="9">
        <f t="shared" si="18"/>
        <v>0.17647058823529413</v>
      </c>
      <c r="AA69" s="9">
        <f t="shared" si="19"/>
        <v>1.3</v>
      </c>
      <c r="AB69" s="9">
        <f t="shared" si="20"/>
        <v>0.8571428571428571</v>
      </c>
      <c r="AC69" s="9">
        <f t="shared" si="21"/>
        <v>-0.05</v>
      </c>
      <c r="AD69" s="9">
        <f t="shared" si="22"/>
        <v>-0.1</v>
      </c>
      <c r="AE69" s="22"/>
      <c r="AF69" s="9">
        <f t="shared" si="23"/>
        <v>0.2</v>
      </c>
      <c r="AG69" s="9">
        <f t="shared" si="24"/>
        <v>0</v>
      </c>
      <c r="AH69" s="9">
        <f t="shared" si="25"/>
        <v>0</v>
      </c>
      <c r="AI69" s="9">
        <f t="shared" si="26"/>
        <v>-4.1666666666666664E-2</v>
      </c>
      <c r="AJ69" s="9">
        <f t="shared" si="27"/>
        <v>0.18181818181818182</v>
      </c>
      <c r="AK69" s="9">
        <f t="shared" si="28"/>
        <v>-9.5238095238095233E-2</v>
      </c>
      <c r="AL69" s="9">
        <f t="shared" si="29"/>
        <v>5.8823529411764705E-2</v>
      </c>
    </row>
  </sheetData>
  <sortState xmlns:xlrd2="http://schemas.microsoft.com/office/spreadsheetml/2017/richdata2" ref="A6:W23">
    <sortCondition descending="1" ref="V6:V23"/>
  </sortState>
  <mergeCells count="4">
    <mergeCell ref="X3:AD3"/>
    <mergeCell ref="AF3:AL3"/>
    <mergeCell ref="X49:AD49"/>
    <mergeCell ref="AF49:AL49"/>
  </mergeCells>
  <conditionalFormatting sqref="V51:V69">
    <cfRule type="colorScale" priority="35">
      <colorScale>
        <cfvo type="min"/>
        <cfvo type="max"/>
        <color rgb="FFFFEF9C"/>
        <color rgb="FF63BE7B"/>
      </colorScale>
    </cfRule>
  </conditionalFormatting>
  <conditionalFormatting sqref="O51:O69">
    <cfRule type="colorScale" priority="11">
      <colorScale>
        <cfvo type="min"/>
        <cfvo type="max"/>
        <color rgb="FFFFEF9C"/>
        <color rgb="FF63BE7B"/>
      </colorScale>
    </cfRule>
  </conditionalFormatting>
  <conditionalFormatting sqref="H51:H69">
    <cfRule type="colorScale" priority="10">
      <colorScale>
        <cfvo type="min"/>
        <cfvo type="max"/>
        <color rgb="FFFFEF9C"/>
        <color rgb="FF63BE7B"/>
      </colorScale>
    </cfRule>
  </conditionalFormatting>
  <conditionalFormatting sqref="V28:V46">
    <cfRule type="colorScale" priority="9">
      <colorScale>
        <cfvo type="min"/>
        <cfvo type="max"/>
        <color rgb="FFFFEF9C"/>
        <color rgb="FF63BE7B"/>
      </colorScale>
    </cfRule>
  </conditionalFormatting>
  <conditionalFormatting sqref="O28:O46">
    <cfRule type="colorScale" priority="8">
      <colorScale>
        <cfvo type="min"/>
        <cfvo type="max"/>
        <color rgb="FFFFEF9C"/>
        <color rgb="FF63BE7B"/>
      </colorScale>
    </cfRule>
  </conditionalFormatting>
  <conditionalFormatting sqref="H28:H46">
    <cfRule type="colorScale" priority="7">
      <colorScale>
        <cfvo type="min"/>
        <cfvo type="max"/>
        <color rgb="FFFFEF9C"/>
        <color rgb="FF63BE7B"/>
      </colorScale>
    </cfRule>
  </conditionalFormatting>
  <conditionalFormatting sqref="X3:AL23 X49:AL69">
    <cfRule type="cellIs" dxfId="4" priority="1" operator="lessThan">
      <formula>0</formula>
    </cfRule>
  </conditionalFormatting>
  <conditionalFormatting sqref="AE5:AE23">
    <cfRule type="cellIs" dxfId="3" priority="6" operator="lessThan">
      <formula>0</formula>
    </cfRule>
  </conditionalFormatting>
  <conditionalFormatting sqref="W5:W23">
    <cfRule type="cellIs" dxfId="2" priority="5" operator="lessThan">
      <formula>0</formula>
    </cfRule>
  </conditionalFormatting>
  <conditionalFormatting sqref="AE51:AE69">
    <cfRule type="cellIs" dxfId="1" priority="3" operator="lessThan">
      <formula>0</formula>
    </cfRule>
  </conditionalFormatting>
  <conditionalFormatting sqref="W51:W69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kuud-riigid</vt:lpstr>
      <vt:lpstr>jaan-juuli_riigid</vt:lpstr>
      <vt:lpstr>kuud-regioonid</vt:lpstr>
      <vt:lpstr>jaan-juuli_regioonid</vt:lpstr>
      <vt:lpstr>täitumus,hind</vt:lpstr>
    </vt:vector>
  </TitlesOfParts>
  <Company>EAS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dcterms:created xsi:type="dcterms:W3CDTF">2021-09-07T21:52:13Z</dcterms:created>
  <dcterms:modified xsi:type="dcterms:W3CDTF">2021-09-08T21:08:50Z</dcterms:modified>
</cp:coreProperties>
</file>